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14.21.41\調査係\担当ごと分類\05決算統計\04財政状況資料集\R3\06２回目（ストック状況等調査）\"/>
    </mc:Choice>
  </mc:AlternateContent>
  <bookViews>
    <workbookView xWindow="0" yWindow="0" windowWidth="20460" windowHeight="706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9" i="10"/>
  <c r="AO38" i="10"/>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E42" i="10"/>
  <c r="AM42" i="10"/>
  <c r="U42" i="10"/>
  <c r="C42" i="10"/>
  <c r="BE41" i="10"/>
  <c r="AM41" i="10"/>
  <c r="U41" i="10"/>
  <c r="C41" i="10"/>
  <c r="BE40" i="10"/>
  <c r="AM40" i="10"/>
  <c r="U40" i="10"/>
  <c r="C40" i="10"/>
  <c r="BE39" i="10"/>
  <c r="U39" i="10"/>
  <c r="BE38" i="10"/>
  <c r="U38" i="10"/>
  <c r="BE37" i="10"/>
  <c r="U37" i="10"/>
  <c r="C35" i="10"/>
  <c r="C36" i="10" s="1"/>
  <c r="C37" i="10" s="1"/>
  <c r="C38" i="10" s="1"/>
  <c r="C39" i="10" s="1"/>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AM37" i="10" s="1"/>
  <c r="AM38" i="10" s="1"/>
  <c r="AM39" i="10" s="1"/>
  <c r="BE34" i="10" l="1"/>
  <c r="BE35" i="10" s="1"/>
  <c r="BE36" i="10" s="1"/>
  <c r="BW34" i="10" l="1"/>
  <c r="BW35" i="10" s="1"/>
  <c r="BW36" i="10" s="1"/>
  <c r="BW37" i="10" s="1"/>
  <c r="BW38" i="10" s="1"/>
  <c r="BW39" i="10" s="1"/>
  <c r="BW40" i="10" s="1"/>
  <c r="BW41" i="10" s="1"/>
  <c r="BW42"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<sst xmlns="http://schemas.openxmlformats.org/spreadsheetml/2006/main" count="1753" uniqueCount="674">
  <si>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</si>
  <si>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</si>
  <si>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</si>
  <si>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</si>
  <si>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</si>
  <si>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</si>
  <si>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</si>
  <si>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</si>
  <si>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</si>
  <si>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</si>
  <si>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</si>
  <si>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</si>
  <si>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</si>
  <si>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</si>
  <si>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</si>
  <si>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</si>
  <si>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</si>
  <si>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</si>
  <si>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</si>
  <si>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</si>
  <si>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</si>
  <si>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</si>
  <si>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</si>
  <si>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</si>
  <si>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</si>
  <si>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</si>
  <si>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</si>
  <si>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</si>
  <si>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</si>
  <si>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</si>
  <si>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</si>
  <si>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</si>
  <si>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</si>
  <si>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</si>
  <si>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</si>
  <si>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</si>
  <si>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</si>
  <si>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</si>
  <si>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</si>
  <si>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</si>
  <si>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</si>
  <si>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</si>
  <si>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</si>
  <si>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</si>
  <si>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</si>
  <si>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</si>
  <si>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</si>
  <si>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</si>
  <si>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</si>
  <si>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</si>
  <si>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</si>
  <si>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</si>
  <si>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</si>
  <si>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</si>
  <si>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</si>
  <si>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</si>
  <si>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</si>
  <si>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</si>
  <si>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</si>
  <si>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</si>
  <si>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</si>
  <si>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</si>
  <si>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</si>
  <si>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</si>
  <si>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</si>
  <si>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</si>
  <si>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</si>
  <si>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</si>
  <si>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</si>
  <si>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</si>
  <si>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</si>
  <si>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</si>
  <si>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</si>
  <si>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</si>
  <si>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</si>
  <si>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</si>
  <si>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</si>
  <si>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</si>
  <si>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</si>
  <si>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</si>
  <si>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</si>
  <si>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</si>
  <si>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</si>
  <si>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</si>
  <si>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</si>
  <si>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政令指定都市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</si>
  <si>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</si>
  <si>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</si>
  <si>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</si>
  <si>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</si>
  <si>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</si>
  <si>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</si>
  <si>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</si>
  <si>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</si>
  <si>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</si>
  <si>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</si>
  <si>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</si>
  <si>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</si>
  <si>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名古屋市</t>
    <phoneticPr fontId="5"/>
  </si>
  <si>
    <t>地方交付税種地</t>
    <rPh sb="0" eb="2">
      <t>チホウ</t>
    </rPh>
    <rPh sb="2" eb="5">
      <t>コウフゼイ</t>
    </rPh>
    <rPh sb="5" eb="6">
      <t>シュ</t>
    </rPh>
    <rPh sb="6" eb="7">
      <t>チ</t>
    </rPh>
    <phoneticPr fontId="5"/>
  </si>
  <si>
    <t>1-10</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</si>
  <si>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</si>
  <si>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</si>
  <si>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</si>
  <si>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</si>
  <si>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</si>
  <si>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</si>
  <si>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</si>
  <si>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</si>
  <si>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</si>
  <si>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</si>
  <si>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</si>
  <si>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</si>
  <si>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</si>
  <si>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</si>
  <si>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</si>
  <si>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</si>
  <si>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</si>
  <si>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</si>
  <si>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</si>
  <si>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</si>
  <si>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</si>
  <si>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</si>
  <si>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</si>
  <si>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</si>
  <si>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</si>
  <si>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</si>
  <si>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</si>
  <si>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</si>
  <si>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</si>
  <si>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</si>
  <si>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</si>
  <si>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</si>
  <si>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</si>
  <si>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</si>
  <si>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</si>
  <si>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</si>
  <si>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</si>
  <si>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</si>
  <si>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</si>
  <si>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</si>
  <si>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</si>
  <si>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</si>
  <si>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</si>
  <si>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</si>
  <si>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</si>
  <si>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</si>
  <si>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</si>
  <si>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</si>
  <si>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</si>
  <si>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</si>
  <si>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</si>
  <si>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</si>
  <si>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</si>
  <si>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</si>
  <si>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</si>
  <si>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</si>
  <si>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</si>
  <si>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</si>
  <si>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</si>
  <si>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</si>
  <si>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</si>
  <si>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</si>
  <si>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</si>
  <si>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</si>
  <si>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</si>
  <si>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</si>
  <si>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</si>
  <si>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</si>
  <si>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</si>
  <si>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</si>
  <si>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</si>
  <si>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</si>
  <si>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</si>
  <si>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</si>
  <si>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</si>
  <si>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</si>
  <si>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</si>
  <si>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</si>
  <si>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</si>
  <si>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</si>
  <si>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</si>
  <si>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</si>
  <si>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</si>
  <si>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</si>
  <si>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</si>
  <si>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</si>
  <si>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</si>
  <si>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</si>
  <si>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</si>
  <si>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</si>
  <si>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</si>
  <si>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</si>
  <si>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</si>
  <si>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</si>
  <si>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</si>
  <si>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</si>
  <si>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</si>
  <si>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</si>
  <si>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</si>
  <si>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</si>
  <si>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</si>
  <si>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</si>
  <si>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</si>
  <si>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</si>
  <si>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</si>
  <si>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</si>
  <si>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</si>
  <si>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</si>
  <si>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</si>
  <si>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</si>
  <si>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</si>
  <si>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</si>
  <si>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</si>
  <si>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</si>
  <si>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愛知県名古屋市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</si>
  <si>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</si>
  <si>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</si>
  <si>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</si>
  <si>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</si>
  <si>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</si>
  <si>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</si>
  <si>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</si>
  <si>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</si>
  <si>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</si>
  <si>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</si>
  <si>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</si>
  <si>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</si>
  <si>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</si>
  <si>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</si>
  <si>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</si>
  <si>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</si>
  <si>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</si>
  <si>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</si>
  <si>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</si>
  <si>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</si>
  <si>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</si>
  <si>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</si>
  <si>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</si>
  <si>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</si>
  <si>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</si>
  <si>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</si>
  <si>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</si>
  <si>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</si>
  <si>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</si>
  <si>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</si>
  <si>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</si>
  <si>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</si>
  <si>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</si>
  <si>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</si>
  <si>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</si>
  <si>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</si>
  <si>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</si>
  <si>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</si>
  <si>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</si>
  <si>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</si>
  <si>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</si>
  <si>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</si>
  <si>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</si>
  <si>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</si>
  <si>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</si>
  <si>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</si>
  <si>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</si>
  <si>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</si>
  <si>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</si>
  <si>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</si>
  <si>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</si>
  <si>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</si>
  <si>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</si>
  <si>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</si>
  <si>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</si>
  <si>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</si>
  <si>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</si>
  <si>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</si>
  <si>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</si>
  <si>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</si>
  <si>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</si>
  <si>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</si>
  <si>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</si>
  <si>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</si>
  <si>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</si>
  <si>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</si>
  <si>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</si>
  <si>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</si>
  <si>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</si>
  <si>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</si>
  <si>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</si>
  <si>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</si>
  <si>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</si>
  <si>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</si>
  <si>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</si>
  <si>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</si>
  <si>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</si>
  <si>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</si>
  <si>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</si>
  <si>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</si>
  <si>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</si>
  <si>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</si>
  <si>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</si>
  <si>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</si>
  <si>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</si>
  <si>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</si>
  <si>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</si>
  <si>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</si>
  <si>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</si>
  <si>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</si>
  <si>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</si>
  <si>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</si>
  <si>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</si>
  <si>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</si>
  <si>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</si>
  <si>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</si>
  <si>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</si>
  <si>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</si>
  <si>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</si>
  <si>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</si>
  <si>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</si>
  <si>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</si>
  <si>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</si>
  <si>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</si>
  <si>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</si>
  <si>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</si>
  <si>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</si>
  <si>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</si>
  <si>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</si>
  <si>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</si>
  <si>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</si>
  <si>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</si>
  <si>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</si>
  <si>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</si>
  <si>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</si>
  <si>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</si>
  <si>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</si>
  <si>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</si>
  <si>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</si>
  <si>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</si>
  <si>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交通</t>
    <phoneticPr fontId="5"/>
  </si>
  <si>
    <t>加入世帯数(世帯)</t>
  </si>
  <si>
    <t>　繰出金</t>
    <phoneticPr fontId="5"/>
  </si>
  <si>
    <t>諸収入</t>
  </si>
  <si>
    <t>市場</t>
    <phoneticPr fontId="5"/>
  </si>
  <si>
    <t>被保険者数(人)</t>
  </si>
  <si>
    <t>　積立金</t>
    <phoneticPr fontId="5"/>
  </si>
  <si>
    <t>地方債</t>
  </si>
  <si>
    <t>と畜場</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</si>
  <si>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</si>
  <si>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</si>
  <si>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</si>
  <si>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</si>
  <si>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</si>
  <si>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</si>
  <si>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</si>
  <si>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</si>
  <si>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</si>
  <si>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</si>
  <si>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</si>
  <si>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</si>
  <si>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</si>
  <si>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</si>
  <si>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</si>
  <si>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</si>
  <si>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</si>
  <si>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</si>
  <si>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</si>
  <si>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</si>
  <si>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</si>
  <si>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</si>
  <si>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</si>
  <si>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</si>
  <si>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</si>
  <si>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愛知県名古屋市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</si>
  <si>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</si>
  <si>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</si>
  <si>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</si>
  <si>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</si>
  <si>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</si>
  <si>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</si>
  <si>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</si>
  <si>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</si>
  <si>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</si>
  <si>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</si>
  <si>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</si>
  <si>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</si>
  <si>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</si>
  <si>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</si>
  <si>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</si>
  <si>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</si>
  <si>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</si>
  <si>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</si>
  <si>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</si>
  <si>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</si>
  <si>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母子父子寡婦福祉資金貸付金特別会計</t>
    <phoneticPr fontId="5"/>
  </si>
  <si>
    <t>-</t>
    <phoneticPr fontId="5"/>
  </si>
  <si>
    <t>土地区画整理組合貸付金特別会計</t>
    <phoneticPr fontId="5"/>
  </si>
  <si>
    <t>-</t>
    <phoneticPr fontId="5"/>
  </si>
  <si>
    <t>墓地公園整備事業特別会計</t>
    <phoneticPr fontId="5"/>
  </si>
  <si>
    <t>-</t>
    <phoneticPr fontId="5"/>
  </si>
  <si>
    <t>用地先行取得特別会計</t>
    <phoneticPr fontId="5"/>
  </si>
  <si>
    <t>-</t>
    <phoneticPr fontId="5"/>
  </si>
  <si>
    <t>公債特別会計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</si>
  <si>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</si>
  <si>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</si>
  <si>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</si>
  <si>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</si>
  <si>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</si>
  <si>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</si>
  <si>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</si>
  <si>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</si>
  <si>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</si>
  <si>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</si>
  <si>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</si>
  <si>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</si>
  <si>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</si>
  <si>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</si>
  <si>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</si>
  <si>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</si>
  <si>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</si>
  <si>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病院事業会計</t>
    <phoneticPr fontId="5"/>
  </si>
  <si>
    <t>水道事業会計</t>
    <phoneticPr fontId="5"/>
  </si>
  <si>
    <t>工業用水道事業会計</t>
    <phoneticPr fontId="5"/>
  </si>
  <si>
    <t>下水道事業会計</t>
    <phoneticPr fontId="5"/>
  </si>
  <si>
    <t>自動車運送事業会計</t>
    <phoneticPr fontId="5"/>
  </si>
  <si>
    <t>高速度鉄道事業会計</t>
    <phoneticPr fontId="5"/>
  </si>
  <si>
    <t>-</t>
    <phoneticPr fontId="5"/>
  </si>
  <si>
    <t>市場及びと畜場特別会計</t>
    <phoneticPr fontId="5"/>
  </si>
  <si>
    <t>名古屋城天守閣特別会計</t>
    <phoneticPr fontId="5"/>
  </si>
  <si>
    <t>市街地再開発事業特別会計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</si>
  <si>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</si>
  <si>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</si>
  <si>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</si>
  <si>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</si>
  <si>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</si>
  <si>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</si>
  <si>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</si>
  <si>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</si>
  <si>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</si>
  <si>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</si>
  <si>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</si>
  <si>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</si>
  <si>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</si>
  <si>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</si>
  <si>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</si>
  <si>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</si>
  <si>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</si>
  <si>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</si>
  <si>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</si>
  <si>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</si>
  <si>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</si>
  <si>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</si>
  <si>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</si>
  <si>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</si>
  <si>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</si>
  <si>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</si>
  <si>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</si>
  <si>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</si>
  <si>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</si>
  <si>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</si>
  <si>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</si>
  <si>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</si>
  <si>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</si>
  <si>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</si>
  <si>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</si>
  <si>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</si>
  <si>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</si>
  <si>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</si>
  <si>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</si>
  <si>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</si>
  <si>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</si>
  <si>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</si>
  <si>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</si>
  <si>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</si>
  <si>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</si>
  <si>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</si>
  <si>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</si>
  <si>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</si>
  <si>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</si>
  <si>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</si>
  <si>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</si>
  <si>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</si>
  <si>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</si>
  <si>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</si>
  <si>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</si>
  <si>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</si>
  <si>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</si>
  <si>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</si>
  <si>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</si>
  <si>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</si>
  <si>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</si>
  <si>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</si>
  <si>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</si>
  <si>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</si>
  <si>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高速度鉄道事業会計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</si>
  <si>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</si>
  <si>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市場及びと畜場特別会計</t>
    <phoneticPr fontId="5"/>
  </si>
  <si>
    <t>(Ｆ)</t>
    <phoneticPr fontId="5"/>
  </si>
  <si>
    <t>自動車運送事業会計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</si>
  <si>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</si>
  <si>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</si>
  <si>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</si>
  <si>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</si>
  <si>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</si>
  <si>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</si>
  <si>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</si>
  <si>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</si>
  <si>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</si>
  <si>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</si>
  <si>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</si>
  <si>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</si>
  <si>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</si>
  <si>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</si>
  <si>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</si>
  <si>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</si>
  <si>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</si>
  <si>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</si>
  <si>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</si>
  <si>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</si>
  <si>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</si>
  <si>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</si>
  <si>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</si>
  <si>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</si>
  <si>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</si>
  <si>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</si>
  <si>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</si>
  <si>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</si>
  <si>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</si>
  <si>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</si>
  <si>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</si>
  <si>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</si>
  <si>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</si>
  <si>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</si>
  <si>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</si>
  <si>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</si>
  <si>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</si>
  <si>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</si>
  <si>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</si>
  <si>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</si>
  <si>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</si>
  <si>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</si>
  <si>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</si>
  <si>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</si>
  <si>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</si>
  <si>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</si>
  <si>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</si>
  <si>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</si>
  <si>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</si>
  <si>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</si>
  <si>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</si>
  <si>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</si>
  <si>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</si>
  <si>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</si>
  <si>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</si>
  <si>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</si>
  <si>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</si>
  <si>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</si>
  <si>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</si>
  <si>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</si>
  <si>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</si>
  <si>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</si>
  <si>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</si>
  <si>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</si>
  <si>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</si>
  <si>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</si>
  <si>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</si>
  <si>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</si>
  <si>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</si>
  <si>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</si>
  <si>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</si>
  <si>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</si>
  <si>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</si>
  <si>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</si>
  <si>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</si>
  <si>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</si>
  <si>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</si>
  <si>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</si>
  <si>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</si>
  <si>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</si>
  <si>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</si>
  <si>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</si>
  <si>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</si>
  <si>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0.40</t>
  </si>
  <si>
    <t>▲ 0.18</t>
  </si>
  <si>
    <t>水道事業会計</t>
  </si>
  <si>
    <t>下水道事業会計</t>
  </si>
  <si>
    <t>一般会計</t>
  </si>
  <si>
    <t>介護保険特別会計</t>
  </si>
  <si>
    <t>病院事業会計</t>
  </si>
  <si>
    <t>工業用水道事業会計</t>
  </si>
  <si>
    <t>自動車運送事業会計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</si>
  <si>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</si>
  <si>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</si>
  <si>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</si>
  <si>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</si>
  <si>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</si>
  <si>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</si>
  <si>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</si>
  <si>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</si>
  <si>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</si>
  <si>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リニア関連名古屋駅周辺地区まちづくり基金</t>
    <rPh sb="3" eb="5">
      <t>カンレン</t>
    </rPh>
    <rPh sb="5" eb="9">
      <t>ナゴヤエキ</t>
    </rPh>
    <rPh sb="9" eb="13">
      <t>シュウヘンチク</t>
    </rPh>
    <rPh sb="18" eb="20">
      <t>キキン</t>
    </rPh>
    <phoneticPr fontId="5"/>
  </si>
  <si>
    <t>大規模施設整備積立基金</t>
    <rPh sb="0" eb="3">
      <t>ダイキボ</t>
    </rPh>
    <rPh sb="3" eb="7">
      <t>シセツセイビ</t>
    </rPh>
    <rPh sb="7" eb="11">
      <t>ツミタテキキン</t>
    </rPh>
    <phoneticPr fontId="5"/>
  </si>
  <si>
    <t>アジア競技大会基金</t>
    <rPh sb="3" eb="9">
      <t>キョウギタイカイキキン</t>
    </rPh>
    <phoneticPr fontId="2"/>
  </si>
  <si>
    <t>市営住宅等管理運営等基金</t>
    <rPh sb="0" eb="4">
      <t>シエイジュウタク</t>
    </rPh>
    <rPh sb="4" eb="5">
      <t>トウ</t>
    </rPh>
    <rPh sb="5" eb="7">
      <t>カンリ</t>
    </rPh>
    <rPh sb="7" eb="10">
      <t>ウンエイトウ</t>
    </rPh>
    <rPh sb="10" eb="12">
      <t>キキン</t>
    </rPh>
    <phoneticPr fontId="2"/>
  </si>
  <si>
    <t>災害対策事業基金</t>
    <rPh sb="0" eb="8">
      <t>サイガイタイサクジギョウキキン</t>
    </rPh>
    <phoneticPr fontId="2"/>
  </si>
  <si>
    <t>法適用企業</t>
  </si>
  <si>
    <t>法非適用企業</t>
  </si>
  <si>
    <t>名古屋港管理組合　一般会計</t>
  </si>
  <si>
    <t>名古屋港管理組合　基金特別会計</t>
  </si>
  <si>
    <t>名古屋港管理組合　施設運営事業会計</t>
  </si>
  <si>
    <t>名古屋港管理組合　埋立事業会計</t>
  </si>
  <si>
    <t>愛知県競馬組合</t>
  </si>
  <si>
    <t>名古屋競輪組合　一般会計</t>
  </si>
  <si>
    <t>名古屋競輪組合　競輪事業特別会計</t>
  </si>
  <si>
    <t>愛知県後期高齢者医療広域連合　一般会計</t>
  </si>
  <si>
    <t>愛知県後期高齢者医療広域連合　後期高齢者医療特別会計</t>
  </si>
  <si>
    <t>名古屋国際センター</t>
  </si>
  <si>
    <t>名古屋市民休暇村管理公社</t>
  </si>
  <si>
    <t>名古屋フィルハーモニー交響楽団</t>
  </si>
  <si>
    <t>名古屋市文化振興事業団</t>
  </si>
  <si>
    <t>名古屋産業振興公社</t>
  </si>
  <si>
    <t>名古屋市中小企業共済会</t>
  </si>
  <si>
    <t>名古屋食肉公社</t>
  </si>
  <si>
    <t>名古屋市小規模事業金融公社</t>
  </si>
  <si>
    <t>名古屋観光コンベンションビューロー</t>
  </si>
  <si>
    <t>名古屋まちづくり公社</t>
  </si>
  <si>
    <t>なごや建設事業サービス財団</t>
  </si>
  <si>
    <t>名古屋市教育スポーツ協会</t>
  </si>
  <si>
    <t>木曽三川水源造成公社</t>
  </si>
  <si>
    <t>暴力追放愛知県民会議</t>
  </si>
  <si>
    <t>名古屋食肉市場</t>
  </si>
  <si>
    <t>国際デザインセンター</t>
  </si>
  <si>
    <t>名古屋埠頭</t>
  </si>
  <si>
    <t>名古屋テレビ塔</t>
  </si>
  <si>
    <t>若宮大通駐車場</t>
  </si>
  <si>
    <t>名古屋ガイドウェイバス</t>
  </si>
  <si>
    <t>栄公園振興</t>
  </si>
  <si>
    <t>名古屋臨海高速鉄道</t>
  </si>
  <si>
    <t>名古屋西部ソイルリサイクル</t>
  </si>
  <si>
    <t>名古屋交通開発機構</t>
  </si>
  <si>
    <t>名古屋市住宅供給公社</t>
  </si>
  <si>
    <t>名古屋市土地開発公社</t>
  </si>
  <si>
    <t>名古屋高速道路公社</t>
  </si>
  <si>
    <t>公立大学法人名古屋市立大学</t>
  </si>
  <si>
    <t>名古屋上下水道総合サービス</t>
  </si>
  <si>
    <t>〇</t>
  </si>
  <si>
    <t>93.1％出資</t>
  </si>
  <si>
    <t>100％出資</t>
  </si>
  <si>
    <t>50％出資</t>
  </si>
  <si>
    <t>55.7％出資</t>
  </si>
  <si>
    <t>85.1％出資</t>
  </si>
  <si>
    <t>8.3％出資</t>
  </si>
  <si>
    <t>47.4％出資</t>
  </si>
  <si>
    <t>6.3％出資</t>
  </si>
  <si>
    <t>26.7％出資</t>
  </si>
  <si>
    <t>49.2％出資</t>
  </si>
  <si>
    <t>33.0％出資</t>
  </si>
  <si>
    <t>33.3％出資</t>
  </si>
  <si>
    <t>25％出資</t>
  </si>
  <si>
    <t>56.6％出資</t>
  </si>
  <si>
    <t>63.3％出資</t>
  </si>
  <si>
    <t>52.5％出資</t>
  </si>
  <si>
    <t>76.9％出資</t>
  </si>
  <si>
    <t>41％出資</t>
  </si>
  <si>
    <t>95.2％出資</t>
  </si>
  <si>
    <t xml:space="preserve">※8：職員の状況については、令和3年地方公務員給与実態調査に基づいている。 </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</si>
  <si>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</si>
  <si>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</si>
  <si>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</si>
  <si>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</si>
  <si>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</si>
  <si>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将来負担比率及び実質公債費比率ともに、類似団体内平均値と比べ高い水準にある。
　将来負担比率については、地方債の償還が新規発行を上回ってきたこと等により減少傾向にある。また実質公債費比率については、臨時財政対策債発行可能額の増により分母となる標準財政規模が増加したことに加え、分子となる地方債の元利償還金が減少したこと等により、減少傾向にある。予算編成にあたり作成している中期的な財政見通しでは、今後は地方債元利償還が増加すると見込んでいることから、世代間の負担の公平に配慮しつつ、将来世代に過度な負担を残さないよう、計画的な財政運営に努め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</si>
  <si>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</si>
  <si>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</si>
  <si>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</si>
  <si>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将来負担比率及び有形固定資産減価償却率ともに、類似団体内平均と比べ高い水準にある。
　将来負担比率については、地方債の償還が新規発行を上回ってきたこと等により減少傾向にある一方で、有形固定資産減価償却率は上昇傾向にある。これの主な要因としては、市設建築物については昭和40年代から60年代を中心に、公共土木施設（道路・橋りょう等）については昭和30年代から集中的に整備してきた結果、築年数の年数の経過によるものである。
　現在、市設建築物については、従来の築40年程度での改築から、建築物の構造体の耐久性に応じて築60年から80年程度へと長寿命化を進めており、必要な対策は実施できるよう努めていく。</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</si>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</sst>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52897</c:v>
                </c:pt>
                <c:pt idx="1">
                  <c:v>54945</c:v>
                </c:pt>
                <c:pt idx="2">
                  <c:v>57132</c:v>
                </c:pt>
                <c:pt idx="3">
                  <c:v>58766</c:v>
                </c:pt>
                <c:pt idx="4">
                  <c:v>62482</c:v>
                </c:pt>
              </c:numCache>
            </c:numRef>
          </c:val>
          <c:smooth val="0"/>
          <c:extLst>
            <c:ext xmlns:c16="http://schemas.microsoft.com/office/drawing/2014/chart" uri="{C3380CC4-5D6E-409C-BE32-E72D297353CC}">
              <c16:uniqueId val="{00000000-4293-4B93-B65A-9CD54C902E8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41505</c:v>
                </c:pt>
                <c:pt idx="1">
                  <c:v>52307</c:v>
                </c:pt>
                <c:pt idx="2">
                  <c:v>46135</c:v>
                </c:pt>
                <c:pt idx="3">
                  <c:v>50857</c:v>
                </c:pt>
                <c:pt idx="4">
                  <c:v>50248</c:v>
                </c:pt>
              </c:numCache>
            </c:numRef>
          </c:val>
          <c:smooth val="0"/>
          <c:extLst>
            <c:ext xmlns:c16="http://schemas.microsoft.com/office/drawing/2014/chart" uri="{C3380CC4-5D6E-409C-BE32-E72D297353CC}">
              <c16:uniqueId val="{00000001-4293-4B93-B65A-9CD54C902E8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0.49</c:v>
                </c:pt>
                <c:pt idx="1">
                  <c:v>0.76</c:v>
                </c:pt>
                <c:pt idx="2">
                  <c:v>1.21</c:v>
                </c:pt>
                <c:pt idx="3">
                  <c:v>1.29</c:v>
                </c:pt>
                <c:pt idx="4">
                  <c:v>1.52</c:v>
                </c:pt>
              </c:numCache>
            </c:numRef>
          </c:val>
          <c:extLst>
            <c:ext xmlns:c16="http://schemas.microsoft.com/office/drawing/2014/chart" uri="{C3380CC4-5D6E-409C-BE32-E72D297353CC}">
              <c16:uniqueId val="{00000000-B001-4F8B-BC9B-CD2C94576B3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2.44</c:v>
                </c:pt>
                <c:pt idx="1">
                  <c:v>2.59</c:v>
                </c:pt>
                <c:pt idx="2">
                  <c:v>1.93</c:v>
                </c:pt>
                <c:pt idx="3">
                  <c:v>2.1800000000000002</c:v>
                </c:pt>
                <c:pt idx="4">
                  <c:v>3.01</c:v>
                </c:pt>
              </c:numCache>
            </c:numRef>
          </c:val>
          <c:extLst>
            <c:ext xmlns:c16="http://schemas.microsoft.com/office/drawing/2014/chart" uri="{C3380CC4-5D6E-409C-BE32-E72D297353CC}">
              <c16:uniqueId val="{00000001-B001-4F8B-BC9B-CD2C94576B3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0.28000000000000003</c:v>
                </c:pt>
                <c:pt idx="1">
                  <c:v>0.32</c:v>
                </c:pt>
                <c:pt idx="2">
                  <c:v>-0.4</c:v>
                </c:pt>
                <c:pt idx="3">
                  <c:v>-0.18</c:v>
                </c:pt>
                <c:pt idx="4">
                  <c:v>0.59</c:v>
                </c:pt>
              </c:numCache>
            </c:numRef>
          </c:val>
          <c:smooth val="0"/>
          <c:extLst>
            <c:ext xmlns:c16="http://schemas.microsoft.com/office/drawing/2014/chart" uri="{C3380CC4-5D6E-409C-BE32-E72D297353CC}">
              <c16:uniqueId val="{00000002-B001-4F8B-BC9B-CD2C94576B3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0.51</c:v>
                </c:pt>
                <c:pt idx="2">
                  <c:v>#N/A</c:v>
                </c:pt>
                <c:pt idx="3">
                  <c:v>7.0000000000000007E-2</c:v>
                </c:pt>
                <c:pt idx="4">
                  <c:v>#N/A</c:v>
                </c:pt>
                <c:pt idx="5">
                  <c:v>0</c:v>
                </c:pt>
                <c:pt idx="6">
                  <c:v>#N/A</c:v>
                </c:pt>
                <c:pt idx="7">
                  <c:v>0.19</c:v>
                </c:pt>
                <c:pt idx="8">
                  <c:v>#N/A</c:v>
                </c:pt>
                <c:pt idx="9">
                  <c:v>0.2</c:v>
                </c:pt>
              </c:numCache>
            </c:numRef>
          </c:val>
          <c:extLst>
            <c:ext xmlns:c16="http://schemas.microsoft.com/office/drawing/2014/chart" uri="{C3380CC4-5D6E-409C-BE32-E72D297353CC}">
              <c16:uniqueId val="{00000000-8C2C-4E93-AF49-7DEB661692E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C2C-4E93-AF49-7DEB661692ED}"/>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0.18</c:v>
                </c:pt>
                <c:pt idx="2">
                  <c:v>#N/A</c:v>
                </c:pt>
                <c:pt idx="3">
                  <c:v>0.19</c:v>
                </c:pt>
                <c:pt idx="4">
                  <c:v>#N/A</c:v>
                </c:pt>
                <c:pt idx="5">
                  <c:v>0.19</c:v>
                </c:pt>
                <c:pt idx="6">
                  <c:v>#N/A</c:v>
                </c:pt>
                <c:pt idx="7">
                  <c:v>0.21</c:v>
                </c:pt>
                <c:pt idx="8">
                  <c:v>#N/A</c:v>
                </c:pt>
                <c:pt idx="9">
                  <c:v>0.21</c:v>
                </c:pt>
              </c:numCache>
            </c:numRef>
          </c:val>
          <c:extLst>
            <c:ext xmlns:c16="http://schemas.microsoft.com/office/drawing/2014/chart" uri="{C3380CC4-5D6E-409C-BE32-E72D297353CC}">
              <c16:uniqueId val="{00000002-8C2C-4E93-AF49-7DEB661692ED}"/>
            </c:ext>
          </c:extLst>
        </c:ser>
        <c:ser>
          <c:idx val="3"/>
          <c:order val="3"/>
          <c:tx>
            <c:strRef>
              <c:f>データシート!$A$30</c:f>
              <c:strCache>
                <c:ptCount val="1"/>
                <c:pt idx="0">
                  <c:v>自動車運送事業会計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0.23</c:v>
                </c:pt>
                <c:pt idx="2">
                  <c:v>#N/A</c:v>
                </c:pt>
                <c:pt idx="3">
                  <c:v>0.75</c:v>
                </c:pt>
                <c:pt idx="4">
                  <c:v>#N/A</c:v>
                </c:pt>
                <c:pt idx="5">
                  <c:v>0.86</c:v>
                </c:pt>
                <c:pt idx="6">
                  <c:v>#N/A</c:v>
                </c:pt>
                <c:pt idx="7">
                  <c:v>0.56999999999999995</c:v>
                </c:pt>
                <c:pt idx="8">
                  <c:v>#N/A</c:v>
                </c:pt>
                <c:pt idx="9">
                  <c:v>0.27</c:v>
                </c:pt>
              </c:numCache>
            </c:numRef>
          </c:val>
          <c:extLst>
            <c:ext xmlns:c16="http://schemas.microsoft.com/office/drawing/2014/chart" uri="{C3380CC4-5D6E-409C-BE32-E72D297353CC}">
              <c16:uniqueId val="{00000003-8C2C-4E93-AF49-7DEB661692ED}"/>
            </c:ext>
          </c:extLst>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0.34</c:v>
                </c:pt>
                <c:pt idx="2">
                  <c:v>#N/A</c:v>
                </c:pt>
                <c:pt idx="3">
                  <c:v>0.36</c:v>
                </c:pt>
                <c:pt idx="4">
                  <c:v>#N/A</c:v>
                </c:pt>
                <c:pt idx="5">
                  <c:v>0.37</c:v>
                </c:pt>
                <c:pt idx="6">
                  <c:v>#N/A</c:v>
                </c:pt>
                <c:pt idx="7">
                  <c:v>0.38</c:v>
                </c:pt>
                <c:pt idx="8">
                  <c:v>#N/A</c:v>
                </c:pt>
                <c:pt idx="9">
                  <c:v>0.38</c:v>
                </c:pt>
              </c:numCache>
            </c:numRef>
          </c:val>
          <c:extLst>
            <c:ext xmlns:c16="http://schemas.microsoft.com/office/drawing/2014/chart" uri="{C3380CC4-5D6E-409C-BE32-E72D297353CC}">
              <c16:uniqueId val="{00000004-8C2C-4E93-AF49-7DEB661692ED}"/>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0.49</c:v>
                </c:pt>
                <c:pt idx="2">
                  <c:v>#N/A</c:v>
                </c:pt>
                <c:pt idx="3">
                  <c:v>0.5</c:v>
                </c:pt>
                <c:pt idx="4">
                  <c:v>#N/A</c:v>
                </c:pt>
                <c:pt idx="5">
                  <c:v>0.34</c:v>
                </c:pt>
                <c:pt idx="6">
                  <c:v>#N/A</c:v>
                </c:pt>
                <c:pt idx="7">
                  <c:v>0.51</c:v>
                </c:pt>
                <c:pt idx="8">
                  <c:v>#N/A</c:v>
                </c:pt>
                <c:pt idx="9">
                  <c:v>0.39</c:v>
                </c:pt>
              </c:numCache>
            </c:numRef>
          </c:val>
          <c:extLst>
            <c:ext xmlns:c16="http://schemas.microsoft.com/office/drawing/2014/chart" uri="{C3380CC4-5D6E-409C-BE32-E72D297353CC}">
              <c16:uniqueId val="{00000005-8C2C-4E93-AF49-7DEB661692ED}"/>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0.61</c:v>
                </c:pt>
                <c:pt idx="2">
                  <c:v>#N/A</c:v>
                </c:pt>
                <c:pt idx="3">
                  <c:v>0.86</c:v>
                </c:pt>
                <c:pt idx="4">
                  <c:v>#N/A</c:v>
                </c:pt>
                <c:pt idx="5">
                  <c:v>0.6</c:v>
                </c:pt>
                <c:pt idx="6">
                  <c:v>#N/A</c:v>
                </c:pt>
                <c:pt idx="7">
                  <c:v>0.79</c:v>
                </c:pt>
                <c:pt idx="8">
                  <c:v>#N/A</c:v>
                </c:pt>
                <c:pt idx="9">
                  <c:v>1.1299999999999999</c:v>
                </c:pt>
              </c:numCache>
            </c:numRef>
          </c:val>
          <c:extLst>
            <c:ext xmlns:c16="http://schemas.microsoft.com/office/drawing/2014/chart" uri="{C3380CC4-5D6E-409C-BE32-E72D297353CC}">
              <c16:uniqueId val="{00000006-8C2C-4E93-AF49-7DEB661692ED}"/>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0.48</c:v>
                </c:pt>
                <c:pt idx="2">
                  <c:v>#N/A</c:v>
                </c:pt>
                <c:pt idx="3">
                  <c:v>0.76</c:v>
                </c:pt>
                <c:pt idx="4">
                  <c:v>#N/A</c:v>
                </c:pt>
                <c:pt idx="5">
                  <c:v>1.22</c:v>
                </c:pt>
                <c:pt idx="6">
                  <c:v>#N/A</c:v>
                </c:pt>
                <c:pt idx="7">
                  <c:v>1.27</c:v>
                </c:pt>
                <c:pt idx="8">
                  <c:v>#N/A</c:v>
                </c:pt>
                <c:pt idx="9">
                  <c:v>1.54</c:v>
                </c:pt>
              </c:numCache>
            </c:numRef>
          </c:val>
          <c:extLst>
            <c:ext xmlns:c16="http://schemas.microsoft.com/office/drawing/2014/chart" uri="{C3380CC4-5D6E-409C-BE32-E72D297353CC}">
              <c16:uniqueId val="{00000007-8C2C-4E93-AF49-7DEB661692ED}"/>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3.37</c:v>
                </c:pt>
                <c:pt idx="2">
                  <c:v>#N/A</c:v>
                </c:pt>
                <c:pt idx="3">
                  <c:v>3.9</c:v>
                </c:pt>
                <c:pt idx="4">
                  <c:v>#N/A</c:v>
                </c:pt>
                <c:pt idx="5">
                  <c:v>4.32</c:v>
                </c:pt>
                <c:pt idx="6">
                  <c:v>#N/A</c:v>
                </c:pt>
                <c:pt idx="7">
                  <c:v>3.42</c:v>
                </c:pt>
                <c:pt idx="8">
                  <c:v>#N/A</c:v>
                </c:pt>
                <c:pt idx="9">
                  <c:v>3.95</c:v>
                </c:pt>
              </c:numCache>
            </c:numRef>
          </c:val>
          <c:extLst>
            <c:ext xmlns:c16="http://schemas.microsoft.com/office/drawing/2014/chart" uri="{C3380CC4-5D6E-409C-BE32-E72D297353CC}">
              <c16:uniqueId val="{00000008-8C2C-4E93-AF49-7DEB661692E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4.9400000000000004</c:v>
                </c:pt>
                <c:pt idx="2">
                  <c:v>#N/A</c:v>
                </c:pt>
                <c:pt idx="3">
                  <c:v>4.95</c:v>
                </c:pt>
                <c:pt idx="4">
                  <c:v>#N/A</c:v>
                </c:pt>
                <c:pt idx="5">
                  <c:v>5.37</c:v>
                </c:pt>
                <c:pt idx="6">
                  <c:v>#N/A</c:v>
                </c:pt>
                <c:pt idx="7">
                  <c:v>4.8</c:v>
                </c:pt>
                <c:pt idx="8">
                  <c:v>#N/A</c:v>
                </c:pt>
                <c:pt idx="9">
                  <c:v>4.55</c:v>
                </c:pt>
              </c:numCache>
            </c:numRef>
          </c:val>
          <c:extLst>
            <c:ext xmlns:c16="http://schemas.microsoft.com/office/drawing/2014/chart" uri="{C3380CC4-5D6E-409C-BE32-E72D297353CC}">
              <c16:uniqueId val="{00000009-8C2C-4E93-AF49-7DEB661692E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136606</c:v>
                </c:pt>
                <c:pt idx="5">
                  <c:v>133661</c:v>
                </c:pt>
                <c:pt idx="8">
                  <c:v>132657</c:v>
                </c:pt>
                <c:pt idx="11">
                  <c:v>128276</c:v>
                </c:pt>
                <c:pt idx="14">
                  <c:v>135776</c:v>
                </c:pt>
              </c:numCache>
            </c:numRef>
          </c:val>
          <c:extLst>
            <c:ext xmlns:c16="http://schemas.microsoft.com/office/drawing/2014/chart" uri="{C3380CC4-5D6E-409C-BE32-E72D297353CC}">
              <c16:uniqueId val="{00000000-6CA2-4482-A474-A30EA02DD0E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CA2-4482-A474-A30EA02DD0E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328</c:v>
                </c:pt>
                <c:pt idx="3">
                  <c:v>1393</c:v>
                </c:pt>
                <c:pt idx="6">
                  <c:v>1279</c:v>
                </c:pt>
                <c:pt idx="9">
                  <c:v>4117</c:v>
                </c:pt>
                <c:pt idx="12">
                  <c:v>8115</c:v>
                </c:pt>
              </c:numCache>
            </c:numRef>
          </c:val>
          <c:extLst>
            <c:ext xmlns:c16="http://schemas.microsoft.com/office/drawing/2014/chart" uri="{C3380CC4-5D6E-409C-BE32-E72D297353CC}">
              <c16:uniqueId val="{00000002-6CA2-4482-A474-A30EA02DD0E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3667</c:v>
                </c:pt>
                <c:pt idx="3">
                  <c:v>3460</c:v>
                </c:pt>
                <c:pt idx="6">
                  <c:v>3460</c:v>
                </c:pt>
                <c:pt idx="9">
                  <c:v>3184</c:v>
                </c:pt>
                <c:pt idx="12">
                  <c:v>2838</c:v>
                </c:pt>
              </c:numCache>
            </c:numRef>
          </c:val>
          <c:extLst>
            <c:ext xmlns:c16="http://schemas.microsoft.com/office/drawing/2014/chart" uri="{C3380CC4-5D6E-409C-BE32-E72D297353CC}">
              <c16:uniqueId val="{00000003-6CA2-4482-A474-A30EA02DD0E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42171</c:v>
                </c:pt>
                <c:pt idx="3">
                  <c:v>40235</c:v>
                </c:pt>
                <c:pt idx="6">
                  <c:v>38563</c:v>
                </c:pt>
                <c:pt idx="9">
                  <c:v>36479</c:v>
                </c:pt>
                <c:pt idx="12">
                  <c:v>33992</c:v>
                </c:pt>
              </c:numCache>
            </c:numRef>
          </c:val>
          <c:extLst>
            <c:ext xmlns:c16="http://schemas.microsoft.com/office/drawing/2014/chart" uri="{C3380CC4-5D6E-409C-BE32-E72D297353CC}">
              <c16:uniqueId val="{00000004-6CA2-4482-A474-A30EA02DD0E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52213</c:v>
                </c:pt>
                <c:pt idx="3">
                  <c:v>51910</c:v>
                </c:pt>
                <c:pt idx="6">
                  <c:v>52421</c:v>
                </c:pt>
                <c:pt idx="9">
                  <c:v>50858</c:v>
                </c:pt>
                <c:pt idx="12">
                  <c:v>49255</c:v>
                </c:pt>
              </c:numCache>
            </c:numRef>
          </c:val>
          <c:extLst>
            <c:ext xmlns:c16="http://schemas.microsoft.com/office/drawing/2014/chart" uri="{C3380CC4-5D6E-409C-BE32-E72D297353CC}">
              <c16:uniqueId val="{00000005-6CA2-4482-A474-A30EA02DD0E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10700</c:v>
                </c:pt>
                <c:pt idx="3">
                  <c:v>9695</c:v>
                </c:pt>
                <c:pt idx="6">
                  <c:v>11294</c:v>
                </c:pt>
                <c:pt idx="9">
                  <c:v>8936</c:v>
                </c:pt>
                <c:pt idx="12">
                  <c:v>9059</c:v>
                </c:pt>
              </c:numCache>
            </c:numRef>
          </c:val>
          <c:extLst>
            <c:ext xmlns:c16="http://schemas.microsoft.com/office/drawing/2014/chart" uri="{C3380CC4-5D6E-409C-BE32-E72D297353CC}">
              <c16:uniqueId val="{00000006-6CA2-4482-A474-A30EA02DD0E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75610</c:v>
                </c:pt>
                <c:pt idx="3">
                  <c:v>75965</c:v>
                </c:pt>
                <c:pt idx="6">
                  <c:v>68896</c:v>
                </c:pt>
                <c:pt idx="9">
                  <c:v>69100</c:v>
                </c:pt>
                <c:pt idx="12">
                  <c:v>71895</c:v>
                </c:pt>
              </c:numCache>
            </c:numRef>
          </c:val>
          <c:extLst>
            <c:ext xmlns:c16="http://schemas.microsoft.com/office/drawing/2014/chart" uri="{C3380CC4-5D6E-409C-BE32-E72D297353CC}">
              <c16:uniqueId val="{00000007-6CA2-4482-A474-A30EA02DD0E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48083</c:v>
                </c:pt>
                <c:pt idx="2">
                  <c:v>#N/A</c:v>
                </c:pt>
                <c:pt idx="3">
                  <c:v>#N/A</c:v>
                </c:pt>
                <c:pt idx="4">
                  <c:v>48997</c:v>
                </c:pt>
                <c:pt idx="5">
                  <c:v>#N/A</c:v>
                </c:pt>
                <c:pt idx="6">
                  <c:v>#N/A</c:v>
                </c:pt>
                <c:pt idx="7">
                  <c:v>43256</c:v>
                </c:pt>
                <c:pt idx="8">
                  <c:v>#N/A</c:v>
                </c:pt>
                <c:pt idx="9">
                  <c:v>#N/A</c:v>
                </c:pt>
                <c:pt idx="10">
                  <c:v>44398</c:v>
                </c:pt>
                <c:pt idx="11">
                  <c:v>#N/A</c:v>
                </c:pt>
                <c:pt idx="12">
                  <c:v>#N/A</c:v>
                </c:pt>
                <c:pt idx="13">
                  <c:v>39378</c:v>
                </c:pt>
                <c:pt idx="14">
                  <c:v>#N/A</c:v>
                </c:pt>
              </c:numCache>
            </c:numRef>
          </c:val>
          <c:smooth val="0"/>
          <c:extLst>
            <c:ext xmlns:c16="http://schemas.microsoft.com/office/drawing/2014/chart" uri="{C3380CC4-5D6E-409C-BE32-E72D297353CC}">
              <c16:uniqueId val="{00000008-6CA2-4482-A474-A30EA02DD0E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915745</c:v>
                </c:pt>
                <c:pt idx="5">
                  <c:v>898976</c:v>
                </c:pt>
                <c:pt idx="8">
                  <c:v>882568</c:v>
                </c:pt>
                <c:pt idx="11">
                  <c:v>863489</c:v>
                </c:pt>
                <c:pt idx="14">
                  <c:v>859603</c:v>
                </c:pt>
              </c:numCache>
            </c:numRef>
          </c:val>
          <c:extLst>
            <c:ext xmlns:c16="http://schemas.microsoft.com/office/drawing/2014/chart" uri="{C3380CC4-5D6E-409C-BE32-E72D297353CC}">
              <c16:uniqueId val="{00000000-8A1B-439D-BC71-20B82D2ADF9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565563</c:v>
                </c:pt>
                <c:pt idx="5">
                  <c:v>571291</c:v>
                </c:pt>
                <c:pt idx="8">
                  <c:v>591881</c:v>
                </c:pt>
                <c:pt idx="11">
                  <c:v>603656</c:v>
                </c:pt>
                <c:pt idx="14">
                  <c:v>605086</c:v>
                </c:pt>
              </c:numCache>
            </c:numRef>
          </c:val>
          <c:extLst>
            <c:ext xmlns:c16="http://schemas.microsoft.com/office/drawing/2014/chart" uri="{C3380CC4-5D6E-409C-BE32-E72D297353CC}">
              <c16:uniqueId val="{00000001-8A1B-439D-BC71-20B82D2ADF9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238585</c:v>
                </c:pt>
                <c:pt idx="5">
                  <c:v>258704</c:v>
                </c:pt>
                <c:pt idx="8">
                  <c:v>273878</c:v>
                </c:pt>
                <c:pt idx="11">
                  <c:v>284698</c:v>
                </c:pt>
                <c:pt idx="14">
                  <c:v>316208</c:v>
                </c:pt>
              </c:numCache>
            </c:numRef>
          </c:val>
          <c:extLst>
            <c:ext xmlns:c16="http://schemas.microsoft.com/office/drawing/2014/chart" uri="{C3380CC4-5D6E-409C-BE32-E72D297353CC}">
              <c16:uniqueId val="{00000002-8A1B-439D-BC71-20B82D2ADF9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A1B-439D-BC71-20B82D2ADF9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A1B-439D-BC71-20B82D2ADF9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19639</c:v>
                </c:pt>
                <c:pt idx="3">
                  <c:v>7489</c:v>
                </c:pt>
                <c:pt idx="6">
                  <c:v>5255</c:v>
                </c:pt>
                <c:pt idx="9">
                  <c:v>3158</c:v>
                </c:pt>
                <c:pt idx="12">
                  <c:v>783</c:v>
                </c:pt>
              </c:numCache>
            </c:numRef>
          </c:val>
          <c:extLst>
            <c:ext xmlns:c16="http://schemas.microsoft.com/office/drawing/2014/chart" uri="{C3380CC4-5D6E-409C-BE32-E72D297353CC}">
              <c16:uniqueId val="{00000005-8A1B-439D-BC71-20B82D2ADF9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191580</c:v>
                </c:pt>
                <c:pt idx="3">
                  <c:v>186548</c:v>
                </c:pt>
                <c:pt idx="6">
                  <c:v>183847</c:v>
                </c:pt>
                <c:pt idx="9">
                  <c:v>180361</c:v>
                </c:pt>
                <c:pt idx="12">
                  <c:v>182206</c:v>
                </c:pt>
              </c:numCache>
            </c:numRef>
          </c:val>
          <c:extLst>
            <c:ext xmlns:c16="http://schemas.microsoft.com/office/drawing/2014/chart" uri="{C3380CC4-5D6E-409C-BE32-E72D297353CC}">
              <c16:uniqueId val="{00000006-8A1B-439D-BC71-20B82D2ADF9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28886</c:v>
                </c:pt>
                <c:pt idx="3">
                  <c:v>27513</c:v>
                </c:pt>
                <c:pt idx="6">
                  <c:v>26920</c:v>
                </c:pt>
                <c:pt idx="9">
                  <c:v>32000</c:v>
                </c:pt>
                <c:pt idx="12">
                  <c:v>33212</c:v>
                </c:pt>
              </c:numCache>
            </c:numRef>
          </c:val>
          <c:extLst>
            <c:ext xmlns:c16="http://schemas.microsoft.com/office/drawing/2014/chart" uri="{C3380CC4-5D6E-409C-BE32-E72D297353CC}">
              <c16:uniqueId val="{00000007-8A1B-439D-BC71-20B82D2ADF9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470916</c:v>
                </c:pt>
                <c:pt idx="3">
                  <c:v>477475</c:v>
                </c:pt>
                <c:pt idx="6">
                  <c:v>478036</c:v>
                </c:pt>
                <c:pt idx="9">
                  <c:v>464249</c:v>
                </c:pt>
                <c:pt idx="12">
                  <c:v>420988</c:v>
                </c:pt>
              </c:numCache>
            </c:numRef>
          </c:val>
          <c:extLst>
            <c:ext xmlns:c16="http://schemas.microsoft.com/office/drawing/2014/chart" uri="{C3380CC4-5D6E-409C-BE32-E72D297353CC}">
              <c16:uniqueId val="{00000008-8A1B-439D-BC71-20B82D2ADF9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70293</c:v>
                </c:pt>
                <c:pt idx="3">
                  <c:v>76975</c:v>
                </c:pt>
                <c:pt idx="6">
                  <c:v>57000</c:v>
                </c:pt>
                <c:pt idx="9">
                  <c:v>86715</c:v>
                </c:pt>
                <c:pt idx="12">
                  <c:v>77304</c:v>
                </c:pt>
              </c:numCache>
            </c:numRef>
          </c:val>
          <c:extLst>
            <c:ext xmlns:c16="http://schemas.microsoft.com/office/drawing/2014/chart" uri="{C3380CC4-5D6E-409C-BE32-E72D297353CC}">
              <c16:uniqueId val="{00000009-8A1B-439D-BC71-20B82D2ADF9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1643032</c:v>
                </c:pt>
                <c:pt idx="3">
                  <c:v>1625291</c:v>
                </c:pt>
                <c:pt idx="6">
                  <c:v>1598225</c:v>
                </c:pt>
                <c:pt idx="9">
                  <c:v>1595842</c:v>
                </c:pt>
                <c:pt idx="12">
                  <c:v>1634674</c:v>
                </c:pt>
              </c:numCache>
            </c:numRef>
          </c:val>
          <c:extLst>
            <c:ext xmlns:c16="http://schemas.microsoft.com/office/drawing/2014/chart" uri="{C3380CC4-5D6E-409C-BE32-E72D297353CC}">
              <c16:uniqueId val="{0000000A-8A1B-439D-BC71-20B82D2ADF9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704454</c:v>
                </c:pt>
                <c:pt idx="2">
                  <c:v>#N/A</c:v>
                </c:pt>
                <c:pt idx="3">
                  <c:v>#N/A</c:v>
                </c:pt>
                <c:pt idx="4">
                  <c:v>672321</c:v>
                </c:pt>
                <c:pt idx="5">
                  <c:v>#N/A</c:v>
                </c:pt>
                <c:pt idx="6">
                  <c:v>#N/A</c:v>
                </c:pt>
                <c:pt idx="7">
                  <c:v>600956</c:v>
                </c:pt>
                <c:pt idx="8">
                  <c:v>#N/A</c:v>
                </c:pt>
                <c:pt idx="9">
                  <c:v>#N/A</c:v>
                </c:pt>
                <c:pt idx="10">
                  <c:v>610481</c:v>
                </c:pt>
                <c:pt idx="11">
                  <c:v>#N/A</c:v>
                </c:pt>
                <c:pt idx="12">
                  <c:v>#N/A</c:v>
                </c:pt>
                <c:pt idx="13">
                  <c:v>568271</c:v>
                </c:pt>
                <c:pt idx="14">
                  <c:v>#N/A</c:v>
                </c:pt>
              </c:numCache>
            </c:numRef>
          </c:val>
          <c:smooth val="0"/>
          <c:extLst>
            <c:ext xmlns:c16="http://schemas.microsoft.com/office/drawing/2014/chart" uri="{C3380CC4-5D6E-409C-BE32-E72D297353CC}">
              <c16:uniqueId val="{0000000B-8A1B-439D-BC71-20B82D2ADF9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12461</c:v>
                </c:pt>
                <c:pt idx="1">
                  <c:v>14252</c:v>
                </c:pt>
                <c:pt idx="2">
                  <c:v>20268</c:v>
                </c:pt>
              </c:numCache>
            </c:numRef>
          </c:val>
          <c:extLst>
            <c:ext xmlns:c16="http://schemas.microsoft.com/office/drawing/2014/chart" uri="{C3380CC4-5D6E-409C-BE32-E72D297353CC}">
              <c16:uniqueId val="{00000000-C340-46F3-ACB7-0F439CA340C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6500</c:v>
                </c:pt>
                <c:pt idx="1">
                  <c:v>5091</c:v>
                </c:pt>
                <c:pt idx="2">
                  <c:v>5540</c:v>
                </c:pt>
              </c:numCache>
            </c:numRef>
          </c:val>
          <c:extLst>
            <c:ext xmlns:c16="http://schemas.microsoft.com/office/drawing/2014/chart" uri="{C3380CC4-5D6E-409C-BE32-E72D297353CC}">
              <c16:uniqueId val="{00000001-C340-46F3-ACB7-0F439CA340C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33370</c:v>
                </c:pt>
                <c:pt idx="1">
                  <c:v>31854</c:v>
                </c:pt>
                <c:pt idx="2">
                  <c:v>42872</c:v>
                </c:pt>
              </c:numCache>
            </c:numRef>
          </c:val>
          <c:extLst>
            <c:ext xmlns:c16="http://schemas.microsoft.com/office/drawing/2014/chart" uri="{C3380CC4-5D6E-409C-BE32-E72D297353CC}">
              <c16:uniqueId val="{00000002-C340-46F3-ACB7-0F439CA340C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{EFE2341A-6487-4F00-9090-94E5D9D548ED}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0C35-4857-A0AB-175EC114B1A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{FDC961C6-D0C4-4848-803E-1A13DA4DAFA1}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C35-4857-A0AB-175EC114B1A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{904A0A6D-891E-457B-9821-143BD529AD73}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C35-4857-A0AB-175EC114B1A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{B35E24AD-58EF-410D-B321-D2D4B4699F91}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C35-4857-A0AB-175EC114B1A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{B2CBEE07-2B08-4B1C-9E5D-304CD33D97A5}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C35-4857-A0AB-175EC114B1AF}"/>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{CCBDD220-5C4A-4285-A4CF-7F0B57697C77}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0C35-4857-A0AB-175EC114B1AF}"/>
                </c:ext>
              </c:extLst>
            </c:dLbl>
            <c:dLbl>
              <c:idx val="16"/>
              <c:layout>
                <c:manualLayout>
                  <c:x val="-4.1249862031829239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{78D2F271-827B-4097-9621-0A78E4ABAD78}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0C35-4857-A0AB-175EC114B1AF}"/>
                </c:ext>
              </c:extLst>
            </c:dLbl>
            <c:dLbl>
              <c:idx val="24"/>
              <c:layout>
                <c:manualLayout>
                  <c:x val="-2.27816392686391E-2"/>
                  <c:y val="-6.47390421058651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{FC610C09-8526-43FA-A092-862C88A458E7}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0C35-4857-A0AB-175EC114B1AF}"/>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{43C13A22-E98F-43A7-B347-C4FB8E452708}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0C35-4857-A0AB-175EC114B1A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68</c:v>
                </c:pt>
                <c:pt idx="8">
                  <c:v>69.3</c:v>
                </c:pt>
                <c:pt idx="16">
                  <c:v>70.400000000000006</c:v>
                </c:pt>
                <c:pt idx="24">
                  <c:v>70.3</c:v>
                </c:pt>
                <c:pt idx="32">
                  <c:v>69.8</c:v>
                </c:pt>
              </c:numCache>
            </c:numRef>
          </c:xVal>
          <c:yVal>
            <c:numRef>
              <c:f>公会計指標分析・財政指標組合せ分析表!$BP$51:$DC$51</c:f>
              <c:numCache>
                <c:formatCode>#,##0.0;"▲ "#,##0.0</c:formatCode>
                <c:ptCount val="40"/>
                <c:pt idx="0">
                  <c:v>125</c:v>
                </c:pt>
                <c:pt idx="8">
                  <c:v>118.2</c:v>
                </c:pt>
                <c:pt idx="16">
                  <c:v>104.8</c:v>
                </c:pt>
                <c:pt idx="24">
                  <c:v>104.4</c:v>
                </c:pt>
                <c:pt idx="32">
                  <c:v>94.2</c:v>
                </c:pt>
              </c:numCache>
            </c:numRef>
          </c:yVal>
          <c:smooth val="0"/>
          <c:extLst>
            <c:ext xmlns:c16="http://schemas.microsoft.com/office/drawing/2014/chart" uri="{C3380CC4-5D6E-409C-BE32-E72D297353CC}">
              <c16:uniqueId val="{00000009-0C35-4857-A0AB-175EC114B1A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{3869B8C6-1C37-4832-9C48-416F9ADB4FFD}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0C35-4857-A0AB-175EC114B1A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{741D3906-1EBB-4C04-B7B4-907050684D32}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C35-4857-A0AB-175EC114B1A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{AFDF6A31-A2AC-49C5-9DB7-4E990D066080}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C35-4857-A0AB-175EC114B1A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{2778D7DB-397F-42D3-90DF-9D45EEA9360E}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C35-4857-A0AB-175EC114B1A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{51A2F01C-9401-4959-AC48-24D19D870D84}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C35-4857-A0AB-175EC114B1AF}"/>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{B67FB5CA-E7BC-4BE0-99C0-601E966A49C2}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0C35-4857-A0AB-175EC114B1AF}"/>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{AB9EE0FD-7F97-41AF-B657-21F72D1C052E}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0C35-4857-A0AB-175EC114B1AF}"/>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{75BEE48D-FD8A-4431-A4D9-907F70080396}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0C35-4857-A0AB-175EC114B1AF}"/>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{56D2FE69-E385-4C0B-8425-911EA3A6F6E9}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0C35-4857-A0AB-175EC114B1A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62</c:v>
                </c:pt>
                <c:pt idx="8">
                  <c:v>62.9</c:v>
                </c:pt>
                <c:pt idx="16">
                  <c:v>63.4</c:v>
                </c:pt>
                <c:pt idx="24">
                  <c:v>64.3</c:v>
                </c:pt>
                <c:pt idx="32">
                  <c:v>65.2</c:v>
                </c:pt>
              </c:numCache>
            </c:numRef>
          </c:xVal>
          <c:yVal>
            <c:numRef>
              <c:f>公会計指標分析・財政指標組合せ分析表!$BP$55:$DC$55</c:f>
              <c:numCache>
                <c:formatCode>#,##0.0;"▲ "#,##0.0</c:formatCode>
                <c:ptCount val="40"/>
                <c:pt idx="0">
                  <c:v>106</c:v>
                </c:pt>
                <c:pt idx="8">
                  <c:v>97.6</c:v>
                </c:pt>
                <c:pt idx="16">
                  <c:v>91.9</c:v>
                </c:pt>
                <c:pt idx="24">
                  <c:v>86</c:v>
                </c:pt>
                <c:pt idx="32">
                  <c:v>72.8</c:v>
                </c:pt>
              </c:numCache>
            </c:numRef>
          </c:yVal>
          <c:smooth val="0"/>
          <c:extLst>
            <c:ext xmlns:c16="http://schemas.microsoft.com/office/drawing/2014/chart" uri="{C3380CC4-5D6E-409C-BE32-E72D297353CC}">
              <c16:uniqueId val="{00000013-0C35-4857-A0AB-175EC114B1AF}"/>
            </c:ext>
          </c:extLst>
        </c:ser>
        <c:dLbls>
          <c:showLegendKey val="0"/>
          <c:showVal val="1"/>
          <c:showCatName val="0"/>
          <c:showSerName val="0"/>
          <c:showPercent val="0"/>
          <c:showBubbleSize val="0"/>
        </c:dLbls>
        <c:axId val="46179840"/>
        <c:axId val="46181760"/>
      </c:scatterChart>
      <c:valAx>
        <c:axId val="46179840"/>
        <c:scaling>
          <c:orientation val="maxMin"/>
          <c:max val="71"/>
          <c:min val="61"/>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40"/>
          <c:min val="6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{32749341-321C-4EC6-B7C9-A4BF7BD5875D}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E5BA-4C43-954D-0CEE712FE37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{4082906B-C899-4A25-B309-E93E24B35A4D}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5BA-4C43-954D-0CEE712FE37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{246C4AF7-87F6-4D95-851E-396934B64C0C}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5BA-4C43-954D-0CEE712FE37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{FC22410E-A34E-450A-BA06-0A2F185A6B47}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5BA-4C43-954D-0CEE712FE37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{74A989D0-A8CD-4386-A80B-1F7924A2E05B}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5BA-4C43-954D-0CEE712FE376}"/>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{2F8B75BD-B7CB-4FF0-A7EA-C757B9960F6F}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E5BA-4C43-954D-0CEE712FE376}"/>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{E49445B2-FFA0-42F3-878C-FB47A6238480}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E5BA-4C43-954D-0CEE712FE376}"/>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{53A2CFA7-D6D5-485C-912A-6B558EA870B3}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E5BA-4C43-954D-0CEE712FE376}"/>
                </c:ext>
              </c:extLst>
            </c:dLbl>
            <c:dLbl>
              <c:idx val="32"/>
              <c:layout>
                <c:manualLayout>
                  <c:x val="-2.6710997734770717E-2"/>
                  <c:y val="-5.4696121054286298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{8A8ED520-F4C3-4E6D-9FDE-4D10083804C1}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E5BA-4C43-954D-0CEE712FE37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10.5</c:v>
                </c:pt>
                <c:pt idx="8">
                  <c:v>9.4</c:v>
                </c:pt>
                <c:pt idx="16">
                  <c:v>8.1999999999999993</c:v>
                </c:pt>
                <c:pt idx="24">
                  <c:v>7.9</c:v>
                </c:pt>
                <c:pt idx="32">
                  <c:v>7.2</c:v>
                </c:pt>
              </c:numCache>
            </c:numRef>
          </c:xVal>
          <c:yVal>
            <c:numRef>
              <c:f>公会計指標分析・財政指標組合せ分析表!$BP$73:$DC$73</c:f>
              <c:numCache>
                <c:formatCode>#,##0.0;"▲ "#,##0.0</c:formatCode>
                <c:ptCount val="40"/>
                <c:pt idx="0">
                  <c:v>125</c:v>
                </c:pt>
                <c:pt idx="8">
                  <c:v>118.2</c:v>
                </c:pt>
                <c:pt idx="16">
                  <c:v>104.8</c:v>
                </c:pt>
                <c:pt idx="24">
                  <c:v>104.4</c:v>
                </c:pt>
                <c:pt idx="32">
                  <c:v>94.2</c:v>
                </c:pt>
              </c:numCache>
            </c:numRef>
          </c:yVal>
          <c:smooth val="0"/>
          <c:extLst>
            <c:ext xmlns:c16="http://schemas.microsoft.com/office/drawing/2014/chart" uri="{C3380CC4-5D6E-409C-BE32-E72D297353CC}">
              <c16:uniqueId val="{00000009-E5BA-4C43-954D-0CEE712FE37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{6F0D429D-9124-4B78-A693-E0D5E594454D}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E5BA-4C43-954D-0CEE712FE37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{8D43B5D3-6D3E-46E3-903C-AD3C211D0EDF}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5BA-4C43-954D-0CEE712FE37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{993FB651-8352-4595-9A6D-7D74F73CE555}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5BA-4C43-954D-0CEE712FE37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{B3E8BAA1-FB94-4287-816F-26CE3CFA589C}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5BA-4C43-954D-0CEE712FE37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{4C22DEA9-830A-4A70-9700-8C3A26E32CDA}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5BA-4C43-954D-0CEE712FE376}"/>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{7211ED5F-9C70-46E2-8466-C30ECCACC17E}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E5BA-4C43-954D-0CEE712FE376}"/>
                </c:ext>
              </c:extLst>
            </c:dLbl>
            <c:dLbl>
              <c:idx val="16"/>
              <c:layout>
                <c:manualLayout>
                  <c:x val="-3.6429687715380583E-2"/>
                  <c:y val="-7.0137173121301563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{C2F57EFA-8C69-402C-B734-BA2E4B7E0809}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E5BA-4C43-954D-0CEE712FE376}"/>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{70824505-CFBE-49B1-AFAB-1FF14014B0CF}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E5BA-4C43-954D-0CEE712FE376}"/>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{948AA3FD-9E7C-43C1-8611-1C00F4295249}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E5BA-4C43-954D-0CEE712FE37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c:v>
                </c:pt>
                <c:pt idx="16">
                  <c:v>7.3</c:v>
                </c:pt>
                <c:pt idx="24">
                  <c:v>7.3</c:v>
                </c:pt>
                <c:pt idx="32">
                  <c:v>7.1</c:v>
                </c:pt>
              </c:numCache>
            </c:numRef>
          </c:xVal>
          <c:yVal>
            <c:numRef>
              <c:f>公会計指標分析・財政指標組合せ分析表!$BP$77:$DC$77</c:f>
              <c:numCache>
                <c:formatCode>#,##0.0;"▲ "#,##0.0</c:formatCode>
                <c:ptCount val="40"/>
                <c:pt idx="0">
                  <c:v>106</c:v>
                </c:pt>
                <c:pt idx="8">
                  <c:v>97.6</c:v>
                </c:pt>
                <c:pt idx="16">
                  <c:v>91.9</c:v>
                </c:pt>
                <c:pt idx="24">
                  <c:v>86</c:v>
                </c:pt>
                <c:pt idx="32">
                  <c:v>72.8</c:v>
                </c:pt>
              </c:numCache>
            </c:numRef>
          </c:yVal>
          <c:smooth val="0"/>
          <c:extLst>
            <c:ext xmlns:c16="http://schemas.microsoft.com/office/drawing/2014/chart" uri="{C3380CC4-5D6E-409C-BE32-E72D297353CC}">
              <c16:uniqueId val="{00000013-E5BA-4C43-954D-0CEE712FE376}"/>
            </c:ext>
          </c:extLst>
        </c:ser>
        <c:dLbls>
          <c:showLegendKey val="0"/>
          <c:showVal val="1"/>
          <c:showCatName val="0"/>
          <c:showSerName val="0"/>
          <c:showPercent val="0"/>
          <c:showBubbleSize val="0"/>
        </c:dLbls>
        <c:axId val="84219776"/>
        <c:axId val="84234240"/>
      </c:scatterChart>
      <c:valAx>
        <c:axId val="84219776"/>
        <c:scaling>
          <c:orientation val="maxMin"/>
          <c:max val="11"/>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40"/>
          <c:min val="6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愛知県名古屋市</a:t>
          </a:r>
        </a:p>
      </xdr:txBody>
    </xdr:sp>
    <xdr:clientData/>
  </xdr:twoCellAnchor>
  <xdr:twoCellAnchor>
    <xdr:from>
      <xdr:col>1</xdr:col>
      <xdr:colOff>0</xdr:colOff>
      <xdr:row>43</xdr:row>
      <xdr:rowOff>0</xdr:rowOff>
    </xdr:from>
    <xdr:to>
      <xdr:col>10</xdr:col>
      <xdr:colOff>0</xdr:colOff>
      <xdr:row>44</xdr:row>
      <xdr:rowOff>0</xdr:rowOff>
    </xdr:to>
    <xdr:sp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令和３年度の実質公債費比率の分子は、前年度と比べると、約</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億円減少している。</a:t>
          </a:r>
        </a:p>
        <a:p>
          <a:r>
            <a:rPr kumimoji="1" lang="ja-JP" altLang="en-US" sz="1400">
              <a:latin typeface="ＭＳ ゴシック" pitchFamily="49" charset="-128"/>
              <a:ea typeface="ＭＳ ゴシック" pitchFamily="49" charset="-128"/>
            </a:rPr>
            <a:t>　これは、元利償還金や債務負担行為に基づく支出額の増加等により元利償還金等が増加したものの、元利償還金等に係る基準財政需要額への算入額である算入公債費等がそれを上回って増加したことによる。</a:t>
          </a:r>
        </a:p>
        <a:p>
          <a:r>
            <a:rPr kumimoji="1" lang="ja-JP" altLang="en-US" sz="1400">
              <a:latin typeface="ＭＳ ゴシック" pitchFamily="49" charset="-128"/>
              <a:ea typeface="ＭＳ ゴシック" pitchFamily="49" charset="-128"/>
            </a:rPr>
            <a:t>　今後も世代間の負担の公平に配慮しつつ、将来世代に過度な負担を残さないよう、計画的な財政運営に努める。</a:t>
          </a:r>
        </a:p>
      </xdr:txBody>
    </xdr:sp>
    <xdr:clientData/>
  </xdr:twoCellAnchor>
  <xdr:twoCellAnchor>
    <xdr:from>
      <xdr:col>1</xdr:col>
      <xdr:colOff>0</xdr:colOff>
      <xdr:row>55</xdr:row>
      <xdr:rowOff>0</xdr:rowOff>
    </xdr:from>
    <xdr:to>
      <xdr:col>10</xdr:col>
      <xdr:colOff>0</xdr:colOff>
      <xdr:row>56</xdr:row>
      <xdr:rowOff>0</xdr:rowOff>
    </xdr:to>
    <xdr:sp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ＭＳ ゴシック" pitchFamily="49" charset="-128"/>
              <a:ea typeface="ＭＳ ゴシック" pitchFamily="49" charset="-128"/>
            </a:rPr>
            <a:t>令和</a:t>
          </a:r>
          <a:r>
            <a:rPr kumimoji="1" lang="en-US" altLang="ja-JP" sz="700">
              <a:latin typeface="ＭＳ ゴシック" pitchFamily="49" charset="-128"/>
              <a:ea typeface="ＭＳ ゴシック" pitchFamily="49" charset="-128"/>
            </a:rPr>
            <a:t>3</a:t>
          </a:r>
          <a:r>
            <a:rPr kumimoji="1" lang="ja-JP" altLang="en-US" sz="700">
              <a:latin typeface="ＭＳ ゴシック" pitchFamily="49" charset="-128"/>
              <a:ea typeface="ＭＳ ゴシック" pitchFamily="49" charset="-128"/>
            </a:rPr>
            <a:t>年</a:t>
          </a:r>
          <a:r>
            <a:rPr kumimoji="1" lang="en-US" altLang="ja-JP" sz="700">
              <a:latin typeface="ＭＳ ゴシック" pitchFamily="49" charset="-128"/>
              <a:ea typeface="ＭＳ ゴシック" pitchFamily="49" charset="-128"/>
            </a:rPr>
            <a:t>10</a:t>
          </a:r>
          <a:r>
            <a:rPr kumimoji="1" lang="ja-JP" altLang="en-US" sz="700">
              <a:latin typeface="ＭＳ ゴシック" pitchFamily="49" charset="-128"/>
              <a:ea typeface="ＭＳ ゴシック" pitchFamily="49" charset="-128"/>
            </a:rPr>
            <a:t>月からは総務省の積立ルールに準じた積立としているが、それ以前は以下の通りの積立としていたため、基金残高と基金積立相当額に乖離が生じている。年６％ずつ積立</a:t>
          </a:r>
        </a:p>
        <a:p>
          <a:r>
            <a:rPr kumimoji="1" lang="en-US" altLang="ja-JP" sz="700">
              <a:latin typeface="ＭＳ ゴシック" pitchFamily="49" charset="-128"/>
              <a:ea typeface="ＭＳ ゴシック" pitchFamily="49" charset="-128"/>
            </a:rPr>
            <a:t>1</a:t>
          </a:r>
          <a:r>
            <a:rPr kumimoji="1" lang="ja-JP" altLang="en-US" sz="700">
              <a:latin typeface="ＭＳ ゴシック" pitchFamily="49" charset="-128"/>
              <a:ea typeface="ＭＳ ゴシック" pitchFamily="49" charset="-128"/>
            </a:rPr>
            <a:t>回目：３年据置、</a:t>
          </a:r>
          <a:r>
            <a:rPr kumimoji="1" lang="en-US" altLang="ja-JP" sz="700">
              <a:latin typeface="ＭＳ ゴシック" pitchFamily="49" charset="-128"/>
              <a:ea typeface="ＭＳ ゴシック" pitchFamily="49" charset="-128"/>
            </a:rPr>
            <a:t>6</a:t>
          </a:r>
          <a:r>
            <a:rPr kumimoji="1" lang="ja-JP" altLang="en-US" sz="700">
              <a:latin typeface="ＭＳ ゴシック" pitchFamily="49" charset="-128"/>
              <a:ea typeface="ＭＳ ゴシック" pitchFamily="49" charset="-128"/>
            </a:rPr>
            <a:t>％</a:t>
          </a:r>
          <a:r>
            <a:rPr kumimoji="1" lang="en-US" altLang="ja-JP" sz="700">
              <a:latin typeface="ＭＳ ゴシック" pitchFamily="49" charset="-128"/>
              <a:ea typeface="ＭＳ ゴシック" pitchFamily="49" charset="-128"/>
            </a:rPr>
            <a:t>×</a:t>
          </a:r>
          <a:r>
            <a:rPr kumimoji="1" lang="ja-JP" altLang="en-US" sz="700">
              <a:latin typeface="ＭＳ ゴシック" pitchFamily="49" charset="-128"/>
              <a:ea typeface="ＭＳ ゴシック" pitchFamily="49" charset="-128"/>
            </a:rPr>
            <a:t>（</a:t>
          </a:r>
          <a:r>
            <a:rPr kumimoji="1" lang="en-US" altLang="ja-JP" sz="700">
              <a:latin typeface="ＭＳ ゴシック" pitchFamily="49" charset="-128"/>
              <a:ea typeface="ＭＳ ゴシック" pitchFamily="49" charset="-128"/>
            </a:rPr>
            <a:t>10</a:t>
          </a:r>
          <a:r>
            <a:rPr kumimoji="1" lang="ja-JP" altLang="en-US" sz="700">
              <a:latin typeface="ＭＳ ゴシック" pitchFamily="49" charset="-128"/>
              <a:ea typeface="ＭＳ ゴシック" pitchFamily="49" charset="-128"/>
            </a:rPr>
            <a:t>年</a:t>
          </a:r>
          <a:r>
            <a:rPr kumimoji="1" lang="en-US" altLang="ja-JP" sz="700">
              <a:latin typeface="ＭＳ ゴシック" pitchFamily="49" charset="-128"/>
              <a:ea typeface="ＭＳ ゴシック" pitchFamily="49" charset="-128"/>
            </a:rPr>
            <a:t>-3</a:t>
          </a:r>
          <a:r>
            <a:rPr kumimoji="1" lang="ja-JP" altLang="en-US" sz="700">
              <a:latin typeface="ＭＳ ゴシック" pitchFamily="49" charset="-128"/>
              <a:ea typeface="ＭＳ ゴシック" pitchFamily="49" charset="-128"/>
            </a:rPr>
            <a:t>年</a:t>
          </a:r>
          <a:r>
            <a:rPr kumimoji="1" lang="en-US" altLang="ja-JP" sz="700">
              <a:latin typeface="ＭＳ ゴシック" pitchFamily="49" charset="-128"/>
              <a:ea typeface="ＭＳ ゴシック" pitchFamily="49" charset="-128"/>
            </a:rPr>
            <a:t>(</a:t>
          </a:r>
          <a:r>
            <a:rPr kumimoji="1" lang="ja-JP" altLang="en-US" sz="700">
              <a:latin typeface="ＭＳ ゴシック" pitchFamily="49" charset="-128"/>
              <a:ea typeface="ＭＳ ゴシック" pitchFamily="49" charset="-128"/>
            </a:rPr>
            <a:t>据置））</a:t>
          </a:r>
        </a:p>
        <a:p>
          <a:r>
            <a:rPr kumimoji="1" lang="en-US" altLang="ja-JP" sz="700">
              <a:latin typeface="ＭＳ ゴシック" pitchFamily="49" charset="-128"/>
              <a:ea typeface="ＭＳ ゴシック" pitchFamily="49" charset="-128"/>
            </a:rPr>
            <a:t>2</a:t>
          </a:r>
          <a:r>
            <a:rPr kumimoji="1" lang="ja-JP" altLang="en-US" sz="700">
              <a:latin typeface="ＭＳ ゴシック" pitchFamily="49" charset="-128"/>
              <a:ea typeface="ＭＳ ゴシック" pitchFamily="49" charset="-128"/>
            </a:rPr>
            <a:t>回目：３年据置、</a:t>
          </a:r>
          <a:r>
            <a:rPr kumimoji="1" lang="en-US" altLang="ja-JP" sz="700">
              <a:latin typeface="ＭＳ ゴシック" pitchFamily="49" charset="-128"/>
              <a:ea typeface="ＭＳ ゴシック" pitchFamily="49" charset="-128"/>
            </a:rPr>
            <a:t>1</a:t>
          </a:r>
          <a:r>
            <a:rPr kumimoji="1" lang="ja-JP" altLang="en-US" sz="700">
              <a:latin typeface="ＭＳ ゴシック" pitchFamily="49" charset="-128"/>
              <a:ea typeface="ＭＳ ゴシック" pitchFamily="49" charset="-128"/>
            </a:rPr>
            <a:t>回目借換額（当初発行額の</a:t>
          </a:r>
          <a:r>
            <a:rPr kumimoji="1" lang="en-US" altLang="ja-JP" sz="700">
              <a:latin typeface="ＭＳ ゴシック" pitchFamily="49" charset="-128"/>
              <a:ea typeface="ＭＳ ゴシック" pitchFamily="49" charset="-128"/>
            </a:rPr>
            <a:t>58</a:t>
          </a:r>
          <a:r>
            <a:rPr kumimoji="1" lang="ja-JP" altLang="en-US" sz="700">
              <a:latin typeface="ＭＳ ゴシック" pitchFamily="49" charset="-128"/>
              <a:ea typeface="ＭＳ ゴシック" pitchFamily="49" charset="-128"/>
            </a:rPr>
            <a:t>％）の</a:t>
          </a:r>
          <a:r>
            <a:rPr kumimoji="1" lang="en-US" altLang="ja-JP" sz="700">
              <a:latin typeface="ＭＳ ゴシック" pitchFamily="49" charset="-128"/>
              <a:ea typeface="ＭＳ ゴシック" pitchFamily="49" charset="-128"/>
            </a:rPr>
            <a:t>6</a:t>
          </a:r>
          <a:r>
            <a:rPr kumimoji="1" lang="ja-JP" altLang="en-US" sz="700">
              <a:latin typeface="ＭＳ ゴシック" pitchFamily="49" charset="-128"/>
              <a:ea typeface="ＭＳ ゴシック" pitchFamily="49" charset="-128"/>
            </a:rPr>
            <a:t>％</a:t>
          </a:r>
          <a:r>
            <a:rPr kumimoji="1" lang="en-US" altLang="ja-JP" sz="700">
              <a:latin typeface="ＭＳ ゴシック" pitchFamily="49" charset="-128"/>
              <a:ea typeface="ＭＳ ゴシック" pitchFamily="49" charset="-128"/>
            </a:rPr>
            <a:t>×</a:t>
          </a:r>
          <a:r>
            <a:rPr kumimoji="1" lang="ja-JP" altLang="en-US" sz="700">
              <a:latin typeface="ＭＳ ゴシック" pitchFamily="49" charset="-128"/>
              <a:ea typeface="ＭＳ ゴシック" pitchFamily="49" charset="-128"/>
            </a:rPr>
            <a:t>（</a:t>
          </a:r>
          <a:r>
            <a:rPr kumimoji="1" lang="en-US" altLang="ja-JP" sz="700">
              <a:latin typeface="ＭＳ ゴシック" pitchFamily="49" charset="-128"/>
              <a:ea typeface="ＭＳ ゴシック" pitchFamily="49" charset="-128"/>
            </a:rPr>
            <a:t>10</a:t>
          </a:r>
          <a:r>
            <a:rPr kumimoji="1" lang="ja-JP" altLang="en-US" sz="700">
              <a:latin typeface="ＭＳ ゴシック" pitchFamily="49" charset="-128"/>
              <a:ea typeface="ＭＳ ゴシック" pitchFamily="49" charset="-128"/>
            </a:rPr>
            <a:t>年</a:t>
          </a:r>
          <a:r>
            <a:rPr kumimoji="1" lang="en-US" altLang="ja-JP" sz="700">
              <a:latin typeface="ＭＳ ゴシック" pitchFamily="49" charset="-128"/>
              <a:ea typeface="ＭＳ ゴシック" pitchFamily="49" charset="-128"/>
            </a:rPr>
            <a:t>-3</a:t>
          </a:r>
          <a:r>
            <a:rPr kumimoji="1" lang="ja-JP" altLang="en-US" sz="700">
              <a:latin typeface="ＭＳ ゴシック" pitchFamily="49" charset="-128"/>
              <a:ea typeface="ＭＳ ゴシック" pitchFamily="49" charset="-128"/>
            </a:rPr>
            <a:t>年</a:t>
          </a:r>
          <a:r>
            <a:rPr kumimoji="1" lang="en-US" altLang="ja-JP" sz="700">
              <a:latin typeface="ＭＳ ゴシック" pitchFamily="49" charset="-128"/>
              <a:ea typeface="ＭＳ ゴシック" pitchFamily="49" charset="-128"/>
            </a:rPr>
            <a:t>(</a:t>
          </a:r>
          <a:r>
            <a:rPr kumimoji="1" lang="ja-JP" altLang="en-US" sz="700">
              <a:latin typeface="ＭＳ ゴシック" pitchFamily="49" charset="-128"/>
              <a:ea typeface="ＭＳ ゴシック" pitchFamily="49" charset="-128"/>
            </a:rPr>
            <a:t>据置）</a:t>
          </a:r>
          <a:r>
            <a:rPr kumimoji="1" lang="en-US" altLang="ja-JP" sz="700">
              <a:latin typeface="ＭＳ ゴシック" pitchFamily="49" charset="-128"/>
              <a:ea typeface="ＭＳ ゴシック" pitchFamily="49" charset="-128"/>
            </a:rPr>
            <a:t>)</a:t>
          </a:r>
        </a:p>
        <a:p>
          <a:r>
            <a:rPr kumimoji="1" lang="en-US" altLang="ja-JP" sz="700">
              <a:latin typeface="ＭＳ ゴシック" pitchFamily="49" charset="-128"/>
              <a:ea typeface="ＭＳ ゴシック" pitchFamily="49" charset="-128"/>
            </a:rPr>
            <a:t>3</a:t>
          </a:r>
          <a:r>
            <a:rPr kumimoji="1" lang="ja-JP" altLang="en-US" sz="700">
              <a:latin typeface="ＭＳ ゴシック" pitchFamily="49" charset="-128"/>
              <a:ea typeface="ＭＳ ゴシック" pitchFamily="49" charset="-128"/>
            </a:rPr>
            <a:t>回目：３年据置、</a:t>
          </a:r>
          <a:r>
            <a:rPr kumimoji="1" lang="en-US" altLang="ja-JP" sz="700">
              <a:latin typeface="ＭＳ ゴシック" pitchFamily="49" charset="-128"/>
              <a:ea typeface="ＭＳ ゴシック" pitchFamily="49" charset="-128"/>
            </a:rPr>
            <a:t>2</a:t>
          </a:r>
          <a:r>
            <a:rPr kumimoji="1" lang="ja-JP" altLang="en-US" sz="700">
              <a:latin typeface="ＭＳ ゴシック" pitchFamily="49" charset="-128"/>
              <a:ea typeface="ＭＳ ゴシック" pitchFamily="49" charset="-128"/>
            </a:rPr>
            <a:t>回目借換額（当初発行額の</a:t>
          </a:r>
          <a:r>
            <a:rPr kumimoji="1" lang="en-US" altLang="ja-JP" sz="700">
              <a:latin typeface="ＭＳ ゴシック" pitchFamily="49" charset="-128"/>
              <a:ea typeface="ＭＳ ゴシック" pitchFamily="49" charset="-128"/>
            </a:rPr>
            <a:t>33.64</a:t>
          </a:r>
          <a:r>
            <a:rPr kumimoji="1" lang="ja-JP" altLang="en-US" sz="700">
              <a:latin typeface="ＭＳ ゴシック" pitchFamily="49" charset="-128"/>
              <a:ea typeface="ＭＳ ゴシック" pitchFamily="49" charset="-128"/>
            </a:rPr>
            <a:t>％）の</a:t>
          </a:r>
          <a:r>
            <a:rPr kumimoji="1" lang="en-US" altLang="ja-JP" sz="700">
              <a:latin typeface="ＭＳ ゴシック" pitchFamily="49" charset="-128"/>
              <a:ea typeface="ＭＳ ゴシック" pitchFamily="49" charset="-128"/>
            </a:rPr>
            <a:t>6</a:t>
          </a:r>
          <a:r>
            <a:rPr kumimoji="1" lang="ja-JP" altLang="en-US" sz="700">
              <a:latin typeface="ＭＳ ゴシック" pitchFamily="49" charset="-128"/>
              <a:ea typeface="ＭＳ ゴシック" pitchFamily="49" charset="-128"/>
            </a:rPr>
            <a:t>％</a:t>
          </a:r>
          <a:r>
            <a:rPr kumimoji="1" lang="en-US" altLang="ja-JP" sz="700">
              <a:latin typeface="ＭＳ ゴシック" pitchFamily="49" charset="-128"/>
              <a:ea typeface="ＭＳ ゴシック" pitchFamily="49" charset="-128"/>
            </a:rPr>
            <a:t>×</a:t>
          </a:r>
          <a:r>
            <a:rPr kumimoji="1" lang="ja-JP" altLang="en-US" sz="700">
              <a:latin typeface="ＭＳ ゴシック" pitchFamily="49" charset="-128"/>
              <a:ea typeface="ＭＳ ゴシック" pitchFamily="49" charset="-128"/>
            </a:rPr>
            <a:t>（</a:t>
          </a:r>
          <a:r>
            <a:rPr kumimoji="1" lang="en-US" altLang="ja-JP" sz="700">
              <a:latin typeface="ＭＳ ゴシック" pitchFamily="49" charset="-128"/>
              <a:ea typeface="ＭＳ ゴシック" pitchFamily="49" charset="-128"/>
            </a:rPr>
            <a:t>10</a:t>
          </a:r>
          <a:r>
            <a:rPr kumimoji="1" lang="ja-JP" altLang="en-US" sz="700">
              <a:latin typeface="ＭＳ ゴシック" pitchFamily="49" charset="-128"/>
              <a:ea typeface="ＭＳ ゴシック" pitchFamily="49" charset="-128"/>
            </a:rPr>
            <a:t>年</a:t>
          </a:r>
          <a:r>
            <a:rPr kumimoji="1" lang="en-US" altLang="ja-JP" sz="700">
              <a:latin typeface="ＭＳ ゴシック" pitchFamily="49" charset="-128"/>
              <a:ea typeface="ＭＳ ゴシック" pitchFamily="49" charset="-128"/>
            </a:rPr>
            <a:t>-3</a:t>
          </a:r>
          <a:r>
            <a:rPr kumimoji="1" lang="ja-JP" altLang="en-US" sz="700">
              <a:latin typeface="ＭＳ ゴシック" pitchFamily="49" charset="-128"/>
              <a:ea typeface="ＭＳ ゴシック" pitchFamily="49" charset="-128"/>
            </a:rPr>
            <a:t>年</a:t>
          </a:r>
          <a:r>
            <a:rPr kumimoji="1" lang="en-US" altLang="ja-JP" sz="700">
              <a:latin typeface="ＭＳ ゴシック" pitchFamily="49" charset="-128"/>
              <a:ea typeface="ＭＳ ゴシック" pitchFamily="49" charset="-128"/>
            </a:rPr>
            <a:t>(</a:t>
          </a:r>
          <a:r>
            <a:rPr kumimoji="1" lang="ja-JP" altLang="en-US" sz="700">
              <a:latin typeface="ＭＳ ゴシック" pitchFamily="49" charset="-128"/>
              <a:ea typeface="ＭＳ ゴシック" pitchFamily="49" charset="-128"/>
            </a:rPr>
            <a:t>据置）</a:t>
          </a:r>
          <a:r>
            <a:rPr kumimoji="1" lang="en-US" altLang="ja-JP" sz="700">
              <a:latin typeface="ＭＳ ゴシック" pitchFamily="49" charset="-128"/>
              <a:ea typeface="ＭＳ ゴシック" pitchFamily="49" charset="-128"/>
            </a:rPr>
            <a:t>)</a:t>
          </a:r>
          <a:r>
            <a:rPr kumimoji="1" lang="ja-JP" altLang="en-US" sz="700">
              <a:latin typeface="ＭＳ ゴシック" pitchFamily="49" charset="-128"/>
              <a:ea typeface="ＭＳ ゴシック" pitchFamily="49" charset="-128"/>
            </a:rPr>
            <a:t>。　最終償還時に当初発行額の</a:t>
          </a:r>
          <a:r>
            <a:rPr kumimoji="1" lang="en-US" altLang="ja-JP" sz="700">
              <a:latin typeface="ＭＳ ゴシック" pitchFamily="49" charset="-128"/>
              <a:ea typeface="ＭＳ ゴシック" pitchFamily="49" charset="-128"/>
            </a:rPr>
            <a:t>19.51</a:t>
          </a:r>
          <a:r>
            <a:rPr kumimoji="1" lang="ja-JP" altLang="en-US" sz="700">
              <a:latin typeface="ＭＳ ゴシック" pitchFamily="49" charset="-128"/>
              <a:ea typeface="ＭＳ ゴシック" pitchFamily="49" charset="-128"/>
            </a:rPr>
            <a:t>％を上乗せして償還。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愛知県名古屋市</a:t>
          </a:r>
        </a:p>
      </xdr:txBody>
    </xdr:sp>
    <xdr:clientData/>
  </xdr:twoCellAnchor>
  <xdr:twoCellAnchor>
    <xdr:from>
      <xdr:col>1</xdr:col>
      <xdr:colOff>0</xdr:colOff>
      <xdr:row>39</xdr:row>
      <xdr:rowOff>0</xdr:rowOff>
    </xdr:from>
    <xdr:to>
      <xdr:col>8</xdr:col>
      <xdr:colOff>0</xdr:colOff>
      <xdr:row>40</xdr:row>
      <xdr:rowOff>0</xdr:rowOff>
    </xdr:to>
    <xdr:sp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令和３年度の将来負担比率の分子は、前年度と比べると、約</a:t>
          </a:r>
          <a:r>
            <a:rPr kumimoji="1" lang="en-US" altLang="ja-JP" sz="1400">
              <a:latin typeface="ＭＳ ゴシック" pitchFamily="49" charset="-128"/>
              <a:ea typeface="ＭＳ ゴシック" pitchFamily="49" charset="-128"/>
            </a:rPr>
            <a:t>422</a:t>
          </a:r>
          <a:r>
            <a:rPr kumimoji="1" lang="ja-JP" altLang="en-US" sz="1400">
              <a:latin typeface="ＭＳ ゴシック" pitchFamily="49" charset="-128"/>
              <a:ea typeface="ＭＳ ゴシック" pitchFamily="49" charset="-128"/>
            </a:rPr>
            <a:t>億円減少している。</a:t>
          </a:r>
        </a:p>
        <a:p>
          <a:r>
            <a:rPr kumimoji="1" lang="ja-JP" altLang="en-US" sz="1400">
              <a:latin typeface="ＭＳ ゴシック" pitchFamily="49" charset="-128"/>
              <a:ea typeface="ＭＳ ゴシック" pitchFamily="49" charset="-128"/>
            </a:rPr>
            <a:t>　これは、高速度鉄道事業等の公営企業債等繰入見込額の減少により将来負担額が減少したこと等による。</a:t>
          </a:r>
        </a:p>
        <a:p>
          <a:r>
            <a:rPr kumimoji="1" lang="ja-JP" altLang="en-US" sz="1400">
              <a:latin typeface="ＭＳ ゴシック" pitchFamily="49" charset="-128"/>
              <a:ea typeface="ＭＳ ゴシック" pitchFamily="49" charset="-128"/>
            </a:rPr>
            <a:t>　今後も世代間の負担の公平に配慮しつつ、将来世代に過度な負担を残さないよう、計画的な財政運営に努める。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愛知県名古屋市</a:t>
          </a:r>
        </a:p>
      </xdr:txBody>
    </xdr:sp>
    <xdr:clientData/>
  </xdr:twoCellAnchor>
  <xdr:twoCellAnchor>
    <xdr:from>
      <xdr:col>0</xdr:col>
      <xdr:colOff>533400</xdr:colOff>
      <xdr:row>4</xdr:row>
      <xdr:rowOff>118629</xdr:rowOff>
    </xdr:from>
    <xdr:to>
      <xdr:col>2</xdr:col>
      <xdr:colOff>1009650</xdr:colOff>
      <xdr:row>6</xdr:row>
      <xdr:rowOff>185304</xdr:rowOff>
    </xdr:to>
    <xdr:sp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財政調整基金やその他特定目的基金の大規模施設整備積立基金やアジア競技大会基金などへ積立てをしたことなどにより、基金全体の残高は前年度に比べて約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各基金の設置目的に基づき、事業の進捗に応じて毎年度の予算編成において積立て及び取崩しの検討を行っていく。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リニア関連名古屋駅周辺地区まちづくり基金：リニア中央新幹線開業に関連する名古屋駅周辺地区まちづくり等を推進するための資金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大規模施設整備積立基金：大規模な施設の整備を推進するための資金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アジア競技大会基金：第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回アジア競技大会開催のための資金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大規模施設整備積立基金は今後増加が想定される大規模な施設整備の財源とするため、積立てを行ったこと等により、令和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年度の基金残高は前年度と比べて約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アジア競技大会基金は令和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回アジア競技大会を開催する資金に充てるため、積立てを行ったこと等により、令和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年度の基金残高は前年度と比べて約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災害対策事業基金は災害対策実施計画に基づいた事業を着実に行うため、取崩しを行ったこと等により、令和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年度の基金残高は前年度と比べて約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リニア関連名古屋駅周辺地区まちづくり基金は令和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年とされているリニア中央新幹線開業に向けたまちづくりの推進を着実に図るため、それまでの間に取崩し額の増加が見込まれる。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アジア競技大会基金は、大会運営費など主催者負担経費の財政負担を平準化するため、今後更なる積立てを進め、令和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回アジア競技大会の開催に向け、全額を取り崩す予定である。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一般会計決算剰余金の基金編入（約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億円）などにより、財政調整基金残高は約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財政規律で定めた「財政調整基金の積立額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億円を目指す」という目標を念頭に置き、長期的な視点に立った健全な財政運営に努めていく。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市債償還財源繰出のための積立により、減債基金残高は前年度と比べて約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各年度の公債の償還の財源に充てるために必要な積立て及び取崩しを行っていく。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xdr:nvGraphicFramePr>
        <xdr:cNvPr id="2" name="グラフ1">
          <a:extLst>
            <a:ext uri="{FF2B5EF4-FFF2-40B4-BE49-F238E27FC236}">
              <a16:creationId xmlns:a16="http://schemas.microsoft.com/office/drawing/2014/main" id="{1B043D63-962A-49C2-80EB-C5C193318E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xdr:nvGraphicFramePr>
        <xdr:cNvPr id="3" name="グラフ2">
          <a:extLst>
            <a:ext uri="{FF2B5EF4-FFF2-40B4-BE49-F238E27FC236}">
              <a16:creationId xmlns:a16="http://schemas.microsoft.com/office/drawing/2014/main" id="{BBEB04AE-1648-409C-9B4A-4F0E21C665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textlink="">
      <xdr:nvSpPr>
        <xdr:cNvPr id="4" name="正方形/長方形 3">
          <a:extLst>
            <a:ext uri="{FF2B5EF4-FFF2-40B4-BE49-F238E27FC236}">
              <a16:creationId xmlns:a16="http://schemas.microsoft.com/office/drawing/2014/main" id="{EE221EDE-F6A9-4BC4-BDC2-8DCD9194AB54}"/>
            </a:ext>
          </a:extLst>
        </xdr:cNvPr>
        <xdr:cNvSpPr/>
      </xdr:nvSpPr>
      <xdr:spPr>
        <a:xfrm>
          <a:off x="352425" y="66675"/>
          <a:ext cx="114077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textlink="">
      <xdr:nvSpPr>
        <xdr:cNvPr id="5" name="正方形/長方形 4">
          <a:extLst>
            <a:ext uri="{FF2B5EF4-FFF2-40B4-BE49-F238E27FC236}">
              <a16:creationId xmlns:a16="http://schemas.microsoft.com/office/drawing/2014/main" id="{EE67A66E-8757-4E92-A2F2-95063551DEBB}"/>
            </a:ext>
          </a:extLst>
        </xdr:cNvPr>
        <xdr:cNvSpPr/>
      </xdr:nvSpPr>
      <xdr:spPr>
        <a:xfrm>
          <a:off x="15351125" y="161925"/>
          <a:ext cx="355282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textlink="">
      <xdr:nvSpPr>
        <xdr:cNvPr id="6" name="正方形/長方形 5">
          <a:extLst>
            <a:ext uri="{FF2B5EF4-FFF2-40B4-BE49-F238E27FC236}">
              <a16:creationId xmlns:a16="http://schemas.microsoft.com/office/drawing/2014/main" id="{380942E1-B18D-4B75-B410-525B2AACC8DF}"/>
            </a:ext>
          </a:extLst>
        </xdr:cNvPr>
        <xdr:cNvSpPr/>
      </xdr:nvSpPr>
      <xdr:spPr>
        <a:xfrm>
          <a:off x="15360650" y="161925"/>
          <a:ext cx="3524250"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textlink="">
      <xdr:nvSpPr>
        <xdr:cNvPr id="7" name="正方形/長方形 6">
          <a:extLst>
            <a:ext uri="{FF2B5EF4-FFF2-40B4-BE49-F238E27FC236}">
              <a16:creationId xmlns:a16="http://schemas.microsoft.com/office/drawing/2014/main" id="{8C804356-A25D-4976-983D-29C6BD02D97E}"/>
            </a:ext>
          </a:extLst>
        </xdr:cNvPr>
        <xdr:cNvSpPr/>
      </xdr:nvSpPr>
      <xdr:spPr>
        <a:xfrm>
          <a:off x="15389225" y="161925"/>
          <a:ext cx="346710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愛知県名古屋市</a:t>
          </a:r>
        </a:p>
      </xdr:txBody>
    </xdr:sp>
    <xdr:clientData/>
  </xdr:twoCellAnchor>
  <xdr:twoCellAnchor>
    <xdr:from>
      <xdr:col>73</xdr:col>
      <xdr:colOff>34925</xdr:colOff>
      <xdr:row>0</xdr:row>
      <xdr:rowOff>190500</xdr:rowOff>
    </xdr:from>
    <xdr:to>
      <xdr:col>87</xdr:col>
      <xdr:colOff>28575</xdr:colOff>
      <xdr:row>1</xdr:row>
      <xdr:rowOff>206375</xdr:rowOff>
    </xdr:to>
    <xdr:sp textlink="">
      <xdr:nvSpPr>
        <xdr:cNvPr id="8" name="正方形/長方形 7">
          <a:extLst>
            <a:ext uri="{FF2B5EF4-FFF2-40B4-BE49-F238E27FC236}">
              <a16:creationId xmlns:a16="http://schemas.microsoft.com/office/drawing/2014/main" id="{447B55C8-1C17-4E80-9458-88A490C87AD8}"/>
            </a:ext>
          </a:extLst>
        </xdr:cNvPr>
        <xdr:cNvSpPr/>
      </xdr:nvSpPr>
      <xdr:spPr>
        <a:xfrm>
          <a:off x="12827000" y="161925"/>
          <a:ext cx="239077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textlink="">
      <xdr:nvSpPr>
        <xdr:cNvPr id="9" name="正方形/長方形 8">
          <a:extLst>
            <a:ext uri="{FF2B5EF4-FFF2-40B4-BE49-F238E27FC236}">
              <a16:creationId xmlns:a16="http://schemas.microsoft.com/office/drawing/2014/main" id="{5D2DF04A-FFAF-4EFD-9523-8B328929BD74}"/>
            </a:ext>
          </a:extLst>
        </xdr:cNvPr>
        <xdr:cNvSpPr/>
      </xdr:nvSpPr>
      <xdr:spPr>
        <a:xfrm>
          <a:off x="12855575" y="161925"/>
          <a:ext cx="2343150"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textlink="">
      <xdr:nvSpPr>
        <xdr:cNvPr id="10" name="正方形/長方形 9">
          <a:extLst>
            <a:ext uri="{FF2B5EF4-FFF2-40B4-BE49-F238E27FC236}">
              <a16:creationId xmlns:a16="http://schemas.microsoft.com/office/drawing/2014/main" id="{EDCD9034-75E0-42CB-BA6C-98CA0255CF33}"/>
            </a:ext>
          </a:extLst>
        </xdr:cNvPr>
        <xdr:cNvSpPr/>
      </xdr:nvSpPr>
      <xdr:spPr>
        <a:xfrm>
          <a:off x="12874625" y="161925"/>
          <a:ext cx="2314575" cy="1587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textlink="">
      <xdr:nvSpPr>
        <xdr:cNvPr id="11" name="正方形/長方形 10">
          <a:extLst>
            <a:ext uri="{FF2B5EF4-FFF2-40B4-BE49-F238E27FC236}">
              <a16:creationId xmlns:a16="http://schemas.microsoft.com/office/drawing/2014/main" id="{C8438163-4F47-4B69-80B8-1CB1753DC9C9}"/>
            </a:ext>
          </a:extLst>
        </xdr:cNvPr>
        <xdr:cNvSpPr/>
      </xdr:nvSpPr>
      <xdr:spPr>
        <a:xfrm>
          <a:off x="447675" y="349250"/>
          <a:ext cx="9083675" cy="15335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textlink="">
      <xdr:nvSpPr>
        <xdr:cNvPr id="12" name="正方形/長方形 11">
          <a:extLst>
            <a:ext uri="{FF2B5EF4-FFF2-40B4-BE49-F238E27FC236}">
              <a16:creationId xmlns:a16="http://schemas.microsoft.com/office/drawing/2014/main" id="{500DE6FF-1713-4715-BC83-6D1CCF5D009D}"/>
            </a:ext>
          </a:extLst>
        </xdr:cNvPr>
        <xdr:cNvSpPr/>
      </xdr:nvSpPr>
      <xdr:spPr>
        <a:xfrm>
          <a:off x="568325" y="377825"/>
          <a:ext cx="1247775"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textlink="">
      <xdr:nvSpPr>
        <xdr:cNvPr id="13" name="正方形/長方形 12">
          <a:extLst>
            <a:ext uri="{FF2B5EF4-FFF2-40B4-BE49-F238E27FC236}">
              <a16:creationId xmlns:a16="http://schemas.microsoft.com/office/drawing/2014/main" id="{C6868AC8-6573-4E4B-B99D-3EFAF9AFB4E8}"/>
            </a:ext>
          </a:extLst>
        </xdr:cNvPr>
        <xdr:cNvSpPr/>
      </xdr:nvSpPr>
      <xdr:spPr>
        <a:xfrm>
          <a:off x="1768475" y="377825"/>
          <a:ext cx="120015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2,293,437
2,214,318
326.50
1,396,138,350
1,378,101,394
10,239,956
673,008,099
1,386,367,901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textlink="">
      <xdr:nvSpPr>
        <xdr:cNvPr id="14" name="正方形/長方形 13">
          <a:extLst>
            <a:ext uri="{FF2B5EF4-FFF2-40B4-BE49-F238E27FC236}">
              <a16:creationId xmlns:a16="http://schemas.microsoft.com/office/drawing/2014/main" id="{F47D18FA-05C0-45D2-A2BD-F3F343146166}"/>
            </a:ext>
          </a:extLst>
        </xdr:cNvPr>
        <xdr:cNvSpPr/>
      </xdr:nvSpPr>
      <xdr:spPr>
        <a:xfrm>
          <a:off x="2968625" y="377825"/>
          <a:ext cx="137160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textlink="">
      <xdr:nvSpPr>
        <xdr:cNvPr id="15" name="正方形/長方形 14">
          <a:extLst>
            <a:ext uri="{FF2B5EF4-FFF2-40B4-BE49-F238E27FC236}">
              <a16:creationId xmlns:a16="http://schemas.microsoft.com/office/drawing/2014/main" id="{E723313A-04E9-41C8-976A-FD025E1DA164}"/>
            </a:ext>
          </a:extLst>
        </xdr:cNvPr>
        <xdr:cNvSpPr/>
      </xdr:nvSpPr>
      <xdr:spPr>
        <a:xfrm>
          <a:off x="4340225" y="396875"/>
          <a:ext cx="18288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textlink="">
      <xdr:nvSpPr>
        <xdr:cNvPr id="16" name="正方形/長方形 15">
          <a:extLst>
            <a:ext uri="{FF2B5EF4-FFF2-40B4-BE49-F238E27FC236}">
              <a16:creationId xmlns:a16="http://schemas.microsoft.com/office/drawing/2014/main" id="{CEFD83AB-E37A-4355-8D41-0373F915E023}"/>
            </a:ext>
          </a:extLst>
        </xdr:cNvPr>
        <xdr:cNvSpPr/>
      </xdr:nvSpPr>
      <xdr:spPr>
        <a:xfrm>
          <a:off x="6169025" y="396875"/>
          <a:ext cx="1133475"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textlink="">
      <xdr:nvSpPr>
        <xdr:cNvPr id="17" name="正方形/長方形 16">
          <a:extLst>
            <a:ext uri="{FF2B5EF4-FFF2-40B4-BE49-F238E27FC236}">
              <a16:creationId xmlns:a16="http://schemas.microsoft.com/office/drawing/2014/main" id="{37B0B491-5949-4B18-A991-A94DBB0BAD3A}"/>
            </a:ext>
          </a:extLst>
        </xdr:cNvPr>
        <xdr:cNvSpPr/>
      </xdr:nvSpPr>
      <xdr:spPr>
        <a:xfrm>
          <a:off x="7369175" y="406400"/>
          <a:ext cx="5715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textlink="">
      <xdr:nvSpPr>
        <xdr:cNvPr id="18" name="正方形/長方形 17">
          <a:extLst>
            <a:ext uri="{FF2B5EF4-FFF2-40B4-BE49-F238E27FC236}">
              <a16:creationId xmlns:a16="http://schemas.microsoft.com/office/drawing/2014/main" id="{4264F095-743A-467F-A1DA-861A514257DC}"/>
            </a:ext>
          </a:extLst>
        </xdr:cNvPr>
        <xdr:cNvSpPr/>
      </xdr:nvSpPr>
      <xdr:spPr>
        <a:xfrm>
          <a:off x="4340225" y="97790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textlink="">
      <xdr:nvSpPr>
        <xdr:cNvPr id="19" name="正方形/長方形 18">
          <a:extLst>
            <a:ext uri="{FF2B5EF4-FFF2-40B4-BE49-F238E27FC236}">
              <a16:creationId xmlns:a16="http://schemas.microsoft.com/office/drawing/2014/main" id="{3C666202-1005-44F4-852F-8460519800DF}"/>
            </a:ext>
          </a:extLst>
        </xdr:cNvPr>
        <xdr:cNvSpPr/>
      </xdr:nvSpPr>
      <xdr:spPr>
        <a:xfrm>
          <a:off x="6226175" y="977900"/>
          <a:ext cx="33051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56</xdr:col>
      <xdr:colOff>111125</xdr:colOff>
      <xdr:row>2</xdr:row>
      <xdr:rowOff>22225</xdr:rowOff>
    </xdr:from>
    <xdr:to>
      <xdr:col>64</xdr:col>
      <xdr:colOff>111125</xdr:colOff>
      <xdr:row>8</xdr:row>
      <xdr:rowOff>111125</xdr:rowOff>
    </xdr:to>
    <xdr:sp textlink="">
      <xdr:nvSpPr>
        <xdr:cNvPr id="20" name="角丸四角形 19">
          <a:extLst>
            <a:ext uri="{FF2B5EF4-FFF2-40B4-BE49-F238E27FC236}">
              <a16:creationId xmlns:a16="http://schemas.microsoft.com/office/drawing/2014/main" id="{656E40B6-EC5A-4876-BCD8-23A805BE01D7}"/>
            </a:ext>
          </a:extLst>
        </xdr:cNvPr>
        <xdr:cNvSpPr/>
      </xdr:nvSpPr>
      <xdr:spPr>
        <a:xfrm>
          <a:off x="9988550" y="349250"/>
          <a:ext cx="1371600" cy="10572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textlink="">
      <xdr:nvSpPr>
        <xdr:cNvPr id="21" name="正方形/長方形 20">
          <a:extLst>
            <a:ext uri="{FF2B5EF4-FFF2-40B4-BE49-F238E27FC236}">
              <a16:creationId xmlns:a16="http://schemas.microsoft.com/office/drawing/2014/main" id="{69C00E60-858C-430E-AEA3-61DF0FD4781E}"/>
            </a:ext>
          </a:extLst>
        </xdr:cNvPr>
        <xdr:cNvSpPr/>
      </xdr:nvSpPr>
      <xdr:spPr>
        <a:xfrm>
          <a:off x="10217150" y="406400"/>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textlink="">
      <xdr:nvSpPr>
        <xdr:cNvPr id="22" name="正方形/長方形 21">
          <a:extLst>
            <a:ext uri="{FF2B5EF4-FFF2-40B4-BE49-F238E27FC236}">
              <a16:creationId xmlns:a16="http://schemas.microsoft.com/office/drawing/2014/main" id="{C0F96F33-019D-4C99-8722-BEA0F8594F6D}"/>
            </a:ext>
          </a:extLst>
        </xdr:cNvPr>
        <xdr:cNvSpPr/>
      </xdr:nvSpPr>
      <xdr:spPr>
        <a:xfrm>
          <a:off x="10217150" y="511175"/>
          <a:ext cx="1200150" cy="495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textlink="">
      <xdr:nvSpPr>
        <xdr:cNvPr id="23" name="正方形/長方形 22">
          <a:extLst>
            <a:ext uri="{FF2B5EF4-FFF2-40B4-BE49-F238E27FC236}">
              <a16:creationId xmlns:a16="http://schemas.microsoft.com/office/drawing/2014/main" id="{3824D85C-432D-4DED-9D01-CD0B7BC4BDFF}"/>
            </a:ext>
          </a:extLst>
        </xdr:cNvPr>
        <xdr:cNvSpPr/>
      </xdr:nvSpPr>
      <xdr:spPr>
        <a:xfrm>
          <a:off x="10217150" y="835025"/>
          <a:ext cx="1323975"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52FA94B7-AA1A-4F51-BC24-1756AA62FC4A}"/>
            </a:ext>
          </a:extLst>
        </xdr:cNvPr>
        <xdr:cNvCxnSpPr/>
      </xdr:nvCxnSpPr>
      <xdr:spPr>
        <a:xfrm flipH="1">
          <a:off x="10055225" y="482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textlink="">
      <xdr:nvSpPr>
        <xdr:cNvPr id="25" name="楕円 24">
          <a:extLst>
            <a:ext uri="{FF2B5EF4-FFF2-40B4-BE49-F238E27FC236}">
              <a16:creationId xmlns:a16="http://schemas.microsoft.com/office/drawing/2014/main" id="{6FC66C1D-A33B-4A7B-88B0-7B94C7D61A81}"/>
            </a:ext>
          </a:extLst>
        </xdr:cNvPr>
        <xdr:cNvSpPr/>
      </xdr:nvSpPr>
      <xdr:spPr>
        <a:xfrm>
          <a:off x="10106025" y="463550"/>
          <a:ext cx="104775" cy="190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textlink="">
      <xdr:nvSpPr>
        <xdr:cNvPr id="26" name="フローチャート: 判断 25">
          <a:extLst>
            <a:ext uri="{FF2B5EF4-FFF2-40B4-BE49-F238E27FC236}">
              <a16:creationId xmlns:a16="http://schemas.microsoft.com/office/drawing/2014/main" id="{099A0DDA-E9C0-497D-A337-5A3B5E31AC6F}"/>
            </a:ext>
          </a:extLst>
        </xdr:cNvPr>
        <xdr:cNvSpPr/>
      </xdr:nvSpPr>
      <xdr:spPr>
        <a:xfrm>
          <a:off x="10106025" y="6064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712E7FE2-89CD-4806-9D23-779B0EF233A8}"/>
            </a:ext>
          </a:extLst>
        </xdr:cNvPr>
        <xdr:cNvCxnSpPr/>
      </xdr:nvCxnSpPr>
      <xdr:spPr>
        <a:xfrm>
          <a:off x="10153650" y="8350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2AA7F352-C8E8-4466-916D-A025610C42BD}"/>
            </a:ext>
          </a:extLst>
        </xdr:cNvPr>
        <xdr:cNvCxnSpPr/>
      </xdr:nvCxnSpPr>
      <xdr:spPr>
        <a:xfrm>
          <a:off x="10074275" y="83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297A241E-C534-4508-9949-8459C790C019}"/>
            </a:ext>
          </a:extLst>
        </xdr:cNvPr>
        <xdr:cNvCxnSpPr/>
      </xdr:nvCxnSpPr>
      <xdr:spPr>
        <a:xfrm flipV="1">
          <a:off x="10153650" y="1066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93F5E54E-3F55-4583-9ED5-164B83772413}"/>
            </a:ext>
          </a:extLst>
        </xdr:cNvPr>
        <xdr:cNvCxnSpPr/>
      </xdr:nvCxnSpPr>
      <xdr:spPr>
        <a:xfrm>
          <a:off x="10074275" y="11969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textlink="">
      <xdr:nvSpPr>
        <xdr:cNvPr id="31" name="テキスト ボックス 30">
          <a:extLst>
            <a:ext uri="{FF2B5EF4-FFF2-40B4-BE49-F238E27FC236}">
              <a16:creationId xmlns:a16="http://schemas.microsoft.com/office/drawing/2014/main" id="{7A5A46E6-1CBE-46E2-AC24-8FE98AC84032}"/>
            </a:ext>
          </a:extLst>
        </xdr:cNvPr>
        <xdr:cNvSpPr txBox="1"/>
      </xdr:nvSpPr>
      <xdr:spPr>
        <a:xfrm>
          <a:off x="419100" y="1978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textlink="">
      <xdr:nvSpPr>
        <xdr:cNvPr id="32" name="テキスト ボックス 31">
          <a:extLst>
            <a:ext uri="{FF2B5EF4-FFF2-40B4-BE49-F238E27FC236}">
              <a16:creationId xmlns:a16="http://schemas.microsoft.com/office/drawing/2014/main" id="{2EC28517-7EAA-41D4-851A-D6F604B0EBCC}"/>
            </a:ext>
          </a:extLst>
        </xdr:cNvPr>
        <xdr:cNvSpPr txBox="1"/>
      </xdr:nvSpPr>
      <xdr:spPr>
        <a:xfrm>
          <a:off x="419100" y="2206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textlink="">
      <xdr:nvSpPr>
        <xdr:cNvPr id="33" name="テキスト ボックス 32">
          <a:extLst>
            <a:ext uri="{FF2B5EF4-FFF2-40B4-BE49-F238E27FC236}">
              <a16:creationId xmlns:a16="http://schemas.microsoft.com/office/drawing/2014/main" id="{EAFCE86B-3779-4F89-AB49-C44CBA71DF2B}"/>
            </a:ext>
          </a:extLst>
        </xdr:cNvPr>
        <xdr:cNvSpPr txBox="1"/>
      </xdr:nvSpPr>
      <xdr:spPr>
        <a:xfrm>
          <a:off x="419100" y="24352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textlink="">
      <xdr:nvSpPr>
        <xdr:cNvPr id="34" name="テキスト ボックス 33">
          <a:extLst>
            <a:ext uri="{FF2B5EF4-FFF2-40B4-BE49-F238E27FC236}">
              <a16:creationId xmlns:a16="http://schemas.microsoft.com/office/drawing/2014/main" id="{CC94E365-8914-4E7F-BE6C-954FABEF844E}"/>
            </a:ext>
          </a:extLst>
        </xdr:cNvPr>
        <xdr:cNvSpPr txBox="1"/>
      </xdr:nvSpPr>
      <xdr:spPr>
        <a:xfrm>
          <a:off x="419100" y="26638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textlink="">
      <xdr:nvSpPr>
        <xdr:cNvPr id="35" name="テキスト ボックス 34">
          <a:extLst>
            <a:ext uri="{FF2B5EF4-FFF2-40B4-BE49-F238E27FC236}">
              <a16:creationId xmlns:a16="http://schemas.microsoft.com/office/drawing/2014/main" id="{92B450B1-40D0-481E-B0B9-C0E3C7134F76}"/>
            </a:ext>
          </a:extLst>
        </xdr:cNvPr>
        <xdr:cNvSpPr txBox="1"/>
      </xdr:nvSpPr>
      <xdr:spPr>
        <a:xfrm>
          <a:off x="419100" y="28924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textlink="">
      <xdr:nvSpPr>
        <xdr:cNvPr id="36" name="正方形/長方形 35">
          <a:extLst>
            <a:ext uri="{FF2B5EF4-FFF2-40B4-BE49-F238E27FC236}">
              <a16:creationId xmlns:a16="http://schemas.microsoft.com/office/drawing/2014/main" id="{0FDD45DA-52EE-47DE-8A47-097940074581}"/>
            </a:ext>
          </a:extLst>
        </xdr:cNvPr>
        <xdr:cNvSpPr/>
      </xdr:nvSpPr>
      <xdr:spPr>
        <a:xfrm>
          <a:off x="1158875" y="3387725"/>
          <a:ext cx="381952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textlink="">
      <xdr:nvSpPr>
        <xdr:cNvPr id="37" name="正方形/長方形 36">
          <a:extLst>
            <a:ext uri="{FF2B5EF4-FFF2-40B4-BE49-F238E27FC236}">
              <a16:creationId xmlns:a16="http://schemas.microsoft.com/office/drawing/2014/main" id="{6335B003-BE6F-4BE9-A263-5C2533B5A294}"/>
            </a:ext>
          </a:extLst>
        </xdr:cNvPr>
        <xdr:cNvSpPr/>
      </xdr:nvSpPr>
      <xdr:spPr>
        <a:xfrm>
          <a:off x="1811514" y="3646742"/>
          <a:ext cx="1558571"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textlink="">
      <xdr:nvSpPr>
        <xdr:cNvPr id="38" name="正方形/長方形 37">
          <a:extLst>
            <a:ext uri="{FF2B5EF4-FFF2-40B4-BE49-F238E27FC236}">
              <a16:creationId xmlns:a16="http://schemas.microsoft.com/office/drawing/2014/main" id="{896B5EAF-FF50-4E55-A8C2-8E19DC11C38D}"/>
            </a:ext>
          </a:extLst>
        </xdr:cNvPr>
        <xdr:cNvSpPr/>
      </xdr:nvSpPr>
      <xdr:spPr>
        <a:xfrm>
          <a:off x="3468364" y="3630071"/>
          <a:ext cx="759471"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textlink="">
      <xdr:nvSpPr>
        <xdr:cNvPr id="39" name="正方形/長方形 38">
          <a:extLst>
            <a:ext uri="{FF2B5EF4-FFF2-40B4-BE49-F238E27FC236}">
              <a16:creationId xmlns:a16="http://schemas.microsoft.com/office/drawing/2014/main" id="{94F4D858-32F1-4AA2-99C7-C788806F93FF}"/>
            </a:ext>
          </a:extLst>
        </xdr:cNvPr>
        <xdr:cNvSpPr/>
      </xdr:nvSpPr>
      <xdr:spPr>
        <a:xfrm>
          <a:off x="49307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textlink="">
      <xdr:nvSpPr>
        <xdr:cNvPr id="40" name="正方形/長方形 39">
          <a:extLst>
            <a:ext uri="{FF2B5EF4-FFF2-40B4-BE49-F238E27FC236}">
              <a16:creationId xmlns:a16="http://schemas.microsoft.com/office/drawing/2014/main" id="{571E3446-327B-4514-9824-A5455D59F4EB}"/>
            </a:ext>
          </a:extLst>
        </xdr:cNvPr>
        <xdr:cNvSpPr/>
      </xdr:nvSpPr>
      <xdr:spPr>
        <a:xfrm>
          <a:off x="49307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textlink="">
      <xdr:nvSpPr>
        <xdr:cNvPr id="41" name="正方形/長方形 40">
          <a:extLst>
            <a:ext uri="{FF2B5EF4-FFF2-40B4-BE49-F238E27FC236}">
              <a16:creationId xmlns:a16="http://schemas.microsoft.com/office/drawing/2014/main" id="{9AA6FF24-C098-4777-8923-0F05482F94F8}"/>
            </a:ext>
          </a:extLst>
        </xdr:cNvPr>
        <xdr:cNvSpPr/>
      </xdr:nvSpPr>
      <xdr:spPr>
        <a:xfrm>
          <a:off x="63023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textlink="">
      <xdr:nvSpPr>
        <xdr:cNvPr id="42" name="正方形/長方形 41">
          <a:extLst>
            <a:ext uri="{FF2B5EF4-FFF2-40B4-BE49-F238E27FC236}">
              <a16:creationId xmlns:a16="http://schemas.microsoft.com/office/drawing/2014/main" id="{CAE16326-9915-4755-AC6F-12095032B875}"/>
            </a:ext>
          </a:extLst>
        </xdr:cNvPr>
        <xdr:cNvSpPr/>
      </xdr:nvSpPr>
      <xdr:spPr>
        <a:xfrm>
          <a:off x="63023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textlink="">
      <xdr:nvSpPr>
        <xdr:cNvPr id="43" name="正方形/長方形 42">
          <a:extLst>
            <a:ext uri="{FF2B5EF4-FFF2-40B4-BE49-F238E27FC236}">
              <a16:creationId xmlns:a16="http://schemas.microsoft.com/office/drawing/2014/main" id="{3558160C-AA93-4FAF-8DB7-4BE9BB198225}"/>
            </a:ext>
          </a:extLst>
        </xdr:cNvPr>
        <xdr:cNvSpPr/>
      </xdr:nvSpPr>
      <xdr:spPr>
        <a:xfrm>
          <a:off x="77978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textlink="">
      <xdr:nvSpPr>
        <xdr:cNvPr id="44" name="正方形/長方形 43">
          <a:extLst>
            <a:ext uri="{FF2B5EF4-FFF2-40B4-BE49-F238E27FC236}">
              <a16:creationId xmlns:a16="http://schemas.microsoft.com/office/drawing/2014/main" id="{5AEF57AB-9F11-47A9-AB56-B7DA8F01921C}"/>
            </a:ext>
          </a:extLst>
        </xdr:cNvPr>
        <xdr:cNvSpPr/>
      </xdr:nvSpPr>
      <xdr:spPr>
        <a:xfrm>
          <a:off x="77978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textlink="">
      <xdr:nvSpPr>
        <xdr:cNvPr id="45" name="正方形/長方形 44">
          <a:extLst>
            <a:ext uri="{FF2B5EF4-FFF2-40B4-BE49-F238E27FC236}">
              <a16:creationId xmlns:a16="http://schemas.microsoft.com/office/drawing/2014/main" id="{B7618893-E5D1-46B9-86E5-0566C1CD125A}"/>
            </a:ext>
          </a:extLst>
        </xdr:cNvPr>
        <xdr:cNvSpPr/>
      </xdr:nvSpPr>
      <xdr:spPr>
        <a:xfrm>
          <a:off x="1158875" y="3949700"/>
          <a:ext cx="381952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textlink="">
      <xdr:nvSpPr>
        <xdr:cNvPr id="46" name="正方形/長方形 45">
          <a:extLst>
            <a:ext uri="{FF2B5EF4-FFF2-40B4-BE49-F238E27FC236}">
              <a16:creationId xmlns:a16="http://schemas.microsoft.com/office/drawing/2014/main" id="{26EB3B2E-FFBA-4832-97D5-1243E6B9B33D}"/>
            </a:ext>
          </a:extLst>
        </xdr:cNvPr>
        <xdr:cNvSpPr/>
      </xdr:nvSpPr>
      <xdr:spPr>
        <a:xfrm>
          <a:off x="5226050"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textlink="">
      <xdr:nvSpPr>
        <xdr:cNvPr id="47" name="正方形/長方形 46">
          <a:extLst>
            <a:ext uri="{FF2B5EF4-FFF2-40B4-BE49-F238E27FC236}">
              <a16:creationId xmlns:a16="http://schemas.microsoft.com/office/drawing/2014/main" id="{25A1A687-B366-41E2-B264-9D73C1DB37EE}"/>
            </a:ext>
          </a:extLst>
        </xdr:cNvPr>
        <xdr:cNvSpPr/>
      </xdr:nvSpPr>
      <xdr:spPr>
        <a:xfrm>
          <a:off x="5226050"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textlink="" fLocksText="0">
      <xdr:nvSpPr>
        <xdr:cNvPr id="48" name="テキスト ボックス 47">
          <a:extLst>
            <a:ext uri="{FF2B5EF4-FFF2-40B4-BE49-F238E27FC236}">
              <a16:creationId xmlns:a16="http://schemas.microsoft.com/office/drawing/2014/main" id="{5250EC32-C8F8-4CD4-ACBF-740C4CA77A65}"/>
            </a:ext>
          </a:extLst>
        </xdr:cNvPr>
        <xdr:cNvSpPr txBox="1"/>
      </xdr:nvSpPr>
      <xdr:spPr>
        <a:xfrm>
          <a:off x="5283200"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本市の公共施設は、市設建築物については昭和</a:t>
          </a:r>
          <a:r>
            <a:rPr kumimoji="1" lang="en-US" altLang="ja-JP" sz="1000">
              <a:latin typeface="ＭＳ Ｐゴシック" panose="020B0600070205080204" pitchFamily="50" charset="-128"/>
              <a:ea typeface="ＭＳ Ｐゴシック" panose="020B0600070205080204" pitchFamily="50" charset="-128"/>
            </a:rPr>
            <a:t>40</a:t>
          </a:r>
          <a:r>
            <a:rPr kumimoji="1" lang="ja-JP" altLang="en-US" sz="1000">
              <a:latin typeface="ＭＳ Ｐゴシック" panose="020B0600070205080204" pitchFamily="50" charset="-128"/>
              <a:ea typeface="ＭＳ Ｐゴシック" panose="020B0600070205080204" pitchFamily="50" charset="-128"/>
            </a:rPr>
            <a:t>年代から</a:t>
          </a:r>
          <a:r>
            <a:rPr kumimoji="1" lang="en-US" altLang="ja-JP" sz="1000">
              <a:latin typeface="ＭＳ Ｐゴシック" panose="020B0600070205080204" pitchFamily="50" charset="-128"/>
              <a:ea typeface="ＭＳ Ｐゴシック" panose="020B0600070205080204" pitchFamily="50" charset="-128"/>
            </a:rPr>
            <a:t>60</a:t>
          </a:r>
          <a:r>
            <a:rPr kumimoji="1" lang="ja-JP" altLang="en-US" sz="1000">
              <a:latin typeface="ＭＳ Ｐゴシック" panose="020B0600070205080204" pitchFamily="50" charset="-128"/>
              <a:ea typeface="ＭＳ Ｐゴシック" panose="020B0600070205080204" pitchFamily="50" charset="-128"/>
            </a:rPr>
            <a:t>年代を中心に、公共土木施設（道路・橋りょう等）については昭和</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年代から集中的に整備してきた結果、築年数の経過により有形固定資産減価償却率が高い状況となっている。</a:t>
          </a:r>
        </a:p>
        <a:p>
          <a:r>
            <a:rPr kumimoji="1" lang="ja-JP" altLang="en-US" sz="1000">
              <a:latin typeface="ＭＳ Ｐゴシック" panose="020B0600070205080204" pitchFamily="50" charset="-128"/>
              <a:ea typeface="ＭＳ Ｐゴシック" panose="020B0600070205080204" pitchFamily="50" charset="-128"/>
            </a:rPr>
            <a:t>　そのため、現在、市設建築物については、従来の築</a:t>
          </a:r>
          <a:r>
            <a:rPr kumimoji="1" lang="en-US" altLang="ja-JP" sz="1000">
              <a:latin typeface="ＭＳ Ｐゴシック" panose="020B0600070205080204" pitchFamily="50" charset="-128"/>
              <a:ea typeface="ＭＳ Ｐゴシック" panose="020B0600070205080204" pitchFamily="50" charset="-128"/>
            </a:rPr>
            <a:t>40</a:t>
          </a:r>
          <a:r>
            <a:rPr kumimoji="1" lang="ja-JP" altLang="en-US" sz="1000">
              <a:latin typeface="ＭＳ Ｐゴシック" panose="020B0600070205080204" pitchFamily="50" charset="-128"/>
              <a:ea typeface="ＭＳ Ｐゴシック" panose="020B0600070205080204" pitchFamily="50" charset="-128"/>
            </a:rPr>
            <a:t>年程度での改築から、建築物の構造体の耐久性に応じて築</a:t>
          </a:r>
          <a:r>
            <a:rPr kumimoji="1" lang="en-US" altLang="ja-JP" sz="1000">
              <a:latin typeface="ＭＳ Ｐゴシック" panose="020B0600070205080204" pitchFamily="50" charset="-128"/>
              <a:ea typeface="ＭＳ Ｐゴシック" panose="020B0600070205080204" pitchFamily="50" charset="-128"/>
            </a:rPr>
            <a:t>60</a:t>
          </a:r>
          <a:r>
            <a:rPr kumimoji="1" lang="ja-JP" altLang="en-US" sz="1000">
              <a:latin typeface="ＭＳ Ｐゴシック" panose="020B0600070205080204" pitchFamily="50" charset="-128"/>
              <a:ea typeface="ＭＳ Ｐゴシック" panose="020B0600070205080204" pitchFamily="50" charset="-128"/>
            </a:rPr>
            <a:t>年から</a:t>
          </a:r>
          <a:r>
            <a:rPr kumimoji="1" lang="en-US" altLang="ja-JP" sz="1000">
              <a:latin typeface="ＭＳ Ｐゴシック" panose="020B0600070205080204" pitchFamily="50" charset="-128"/>
              <a:ea typeface="ＭＳ Ｐゴシック" panose="020B0600070205080204" pitchFamily="50" charset="-128"/>
            </a:rPr>
            <a:t>80</a:t>
          </a:r>
          <a:r>
            <a:rPr kumimoji="1" lang="ja-JP" altLang="en-US" sz="1000">
              <a:latin typeface="ＭＳ Ｐゴシック" panose="020B0600070205080204" pitchFamily="50" charset="-128"/>
              <a:ea typeface="ＭＳ Ｐゴシック" panose="020B0600070205080204" pitchFamily="50" charset="-128"/>
            </a:rPr>
            <a:t>年程度へと長寿命化を進めている。</a:t>
          </a:r>
        </a:p>
        <a:p>
          <a:r>
            <a:rPr kumimoji="1" lang="ja-JP" altLang="en-US" sz="1000">
              <a:latin typeface="ＭＳ Ｐゴシック" panose="020B0600070205080204" pitchFamily="50" charset="-128"/>
              <a:ea typeface="ＭＳ Ｐゴシック" panose="020B0600070205080204" pitchFamily="50" charset="-128"/>
            </a:rPr>
            <a:t>　また、公共土木施設である道路及び橋りょうについても、計画的な点検に基づき補修等を実施することにより長寿命化を進めている。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textlink="">
      <xdr:nvSpPr>
        <xdr:cNvPr id="49" name="テキスト ボックス 48">
          <a:extLst>
            <a:ext uri="{FF2B5EF4-FFF2-40B4-BE49-F238E27FC236}">
              <a16:creationId xmlns:a16="http://schemas.microsoft.com/office/drawing/2014/main" id="{AFD589FE-413F-487F-AADD-2537177C5997}"/>
            </a:ext>
          </a:extLst>
        </xdr:cNvPr>
        <xdr:cNvSpPr txBox="1"/>
      </xdr:nvSpPr>
      <xdr:spPr>
        <a:xfrm>
          <a:off x="11303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D52F8E9D-5574-440F-8E03-56F5105F9E99}"/>
            </a:ext>
          </a:extLst>
        </xdr:cNvPr>
        <xdr:cNvCxnSpPr/>
      </xdr:nvCxnSpPr>
      <xdr:spPr>
        <a:xfrm>
          <a:off x="1158875" y="59880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textlink="">
      <xdr:nvSpPr>
        <xdr:cNvPr id="51" name="テキスト ボックス 50">
          <a:extLst>
            <a:ext uri="{FF2B5EF4-FFF2-40B4-BE49-F238E27FC236}">
              <a16:creationId xmlns:a16="http://schemas.microsoft.com/office/drawing/2014/main" id="{FF88FE9C-914C-4761-9465-C05482173184}"/>
            </a:ext>
          </a:extLst>
        </xdr:cNvPr>
        <xdr:cNvSpPr txBox="1"/>
      </xdr:nvSpPr>
      <xdr:spPr>
        <a:xfrm>
          <a:off x="789956" y="59037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D29C13D5-32B3-4797-BAE3-0EC79C224888}"/>
            </a:ext>
          </a:extLst>
        </xdr:cNvPr>
        <xdr:cNvCxnSpPr/>
      </xdr:nvCxnSpPr>
      <xdr:spPr>
        <a:xfrm>
          <a:off x="1158875" y="5656792"/>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textlink="">
      <xdr:nvSpPr>
        <xdr:cNvPr id="53" name="テキスト ボックス 52">
          <a:extLst>
            <a:ext uri="{FF2B5EF4-FFF2-40B4-BE49-F238E27FC236}">
              <a16:creationId xmlns:a16="http://schemas.microsoft.com/office/drawing/2014/main" id="{218C510F-B917-453F-8E31-2DE7F528A670}"/>
            </a:ext>
          </a:extLst>
        </xdr:cNvPr>
        <xdr:cNvSpPr txBox="1"/>
      </xdr:nvSpPr>
      <xdr:spPr>
        <a:xfrm>
          <a:off x="789956" y="55629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79173971-5B92-414C-9A54-3001D0EA2152}"/>
            </a:ext>
          </a:extLst>
        </xdr:cNvPr>
        <xdr:cNvCxnSpPr/>
      </xdr:nvCxnSpPr>
      <xdr:spPr>
        <a:xfrm>
          <a:off x="1158875" y="5316008"/>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textlink="">
      <xdr:nvSpPr>
        <xdr:cNvPr id="55" name="テキスト ボックス 54">
          <a:extLst>
            <a:ext uri="{FF2B5EF4-FFF2-40B4-BE49-F238E27FC236}">
              <a16:creationId xmlns:a16="http://schemas.microsoft.com/office/drawing/2014/main" id="{61189F0C-77D4-435A-B84D-951013411713}"/>
            </a:ext>
          </a:extLst>
        </xdr:cNvPr>
        <xdr:cNvSpPr txBox="1"/>
      </xdr:nvSpPr>
      <xdr:spPr>
        <a:xfrm>
          <a:off x="789956" y="52222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28AC2590-F163-4381-9E55-7EDD4DDC9DDF}"/>
            </a:ext>
          </a:extLst>
        </xdr:cNvPr>
        <xdr:cNvCxnSpPr/>
      </xdr:nvCxnSpPr>
      <xdr:spPr>
        <a:xfrm>
          <a:off x="1158875" y="49784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textlink="">
      <xdr:nvSpPr>
        <xdr:cNvPr id="57" name="テキスト ボックス 56">
          <a:extLst>
            <a:ext uri="{FF2B5EF4-FFF2-40B4-BE49-F238E27FC236}">
              <a16:creationId xmlns:a16="http://schemas.microsoft.com/office/drawing/2014/main" id="{D9AA0BE4-3C26-4AF2-B507-5F1238110440}"/>
            </a:ext>
          </a:extLst>
        </xdr:cNvPr>
        <xdr:cNvSpPr txBox="1"/>
      </xdr:nvSpPr>
      <xdr:spPr>
        <a:xfrm>
          <a:off x="789956" y="488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CB138633-584A-4326-957C-8DEFACCAF5AA}"/>
            </a:ext>
          </a:extLst>
        </xdr:cNvPr>
        <xdr:cNvCxnSpPr/>
      </xdr:nvCxnSpPr>
      <xdr:spPr>
        <a:xfrm>
          <a:off x="1158875" y="4637617"/>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textlink="">
      <xdr:nvSpPr>
        <xdr:cNvPr id="59" name="テキスト ボックス 58">
          <a:extLst>
            <a:ext uri="{FF2B5EF4-FFF2-40B4-BE49-F238E27FC236}">
              <a16:creationId xmlns:a16="http://schemas.microsoft.com/office/drawing/2014/main" id="{8D614A68-8A72-4015-90FC-02E20B26081D}"/>
            </a:ext>
          </a:extLst>
        </xdr:cNvPr>
        <xdr:cNvSpPr txBox="1"/>
      </xdr:nvSpPr>
      <xdr:spPr>
        <a:xfrm>
          <a:off x="789956" y="454381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B942C42B-022E-4D6A-80CF-6A46E3DA33F4}"/>
            </a:ext>
          </a:extLst>
        </xdr:cNvPr>
        <xdr:cNvCxnSpPr/>
      </xdr:nvCxnSpPr>
      <xdr:spPr>
        <a:xfrm>
          <a:off x="1158875" y="4296833"/>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textlink="">
      <xdr:nvSpPr>
        <xdr:cNvPr id="61" name="テキスト ボックス 60">
          <a:extLst>
            <a:ext uri="{FF2B5EF4-FFF2-40B4-BE49-F238E27FC236}">
              <a16:creationId xmlns:a16="http://schemas.microsoft.com/office/drawing/2014/main" id="{DE68174C-BF4C-4F31-8567-8FC77884A9E0}"/>
            </a:ext>
          </a:extLst>
        </xdr:cNvPr>
        <xdr:cNvSpPr txBox="1"/>
      </xdr:nvSpPr>
      <xdr:spPr>
        <a:xfrm>
          <a:off x="789956" y="42125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3EE8F55A-DCAF-4FD7-8264-B56E14DD95AA}"/>
            </a:ext>
          </a:extLst>
        </xdr:cNvPr>
        <xdr:cNvCxnSpPr/>
      </xdr:nvCxnSpPr>
      <xdr:spPr>
        <a:xfrm>
          <a:off x="1158875" y="39497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textlink="">
      <xdr:nvSpPr>
        <xdr:cNvPr id="63" name="テキスト ボックス 62">
          <a:extLst>
            <a:ext uri="{FF2B5EF4-FFF2-40B4-BE49-F238E27FC236}">
              <a16:creationId xmlns:a16="http://schemas.microsoft.com/office/drawing/2014/main" id="{E2DA8966-5251-4A14-BE37-205F6FFE4AD8}"/>
            </a:ext>
          </a:extLst>
        </xdr:cNvPr>
        <xdr:cNvSpPr txBox="1"/>
      </xdr:nvSpPr>
      <xdr:spPr>
        <a:xfrm>
          <a:off x="789956" y="386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textlink="">
      <xdr:nvSpPr>
        <xdr:cNvPr id="64" name="有形固定資産減価償却率グラフ枠">
          <a:extLst>
            <a:ext uri="{FF2B5EF4-FFF2-40B4-BE49-F238E27FC236}">
              <a16:creationId xmlns:a16="http://schemas.microsoft.com/office/drawing/2014/main" id="{6D3BDE87-DE68-4E52-B790-3A2604E8CAAA}"/>
            </a:ext>
          </a:extLst>
        </xdr:cNvPr>
        <xdr:cNvSpPr/>
      </xdr:nvSpPr>
      <xdr:spPr>
        <a:xfrm>
          <a:off x="1158875" y="3949700"/>
          <a:ext cx="381952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63288</xdr:rowOff>
    </xdr:from>
    <xdr:to>
      <xdr:col>23</xdr:col>
      <xdr:colOff>85090</xdr:colOff>
      <xdr:row>34</xdr:row>
      <xdr:rowOff>14605</xdr:rowOff>
    </xdr:to>
    <xdr:cxnSp macro="">
      <xdr:nvCxnSpPr>
        <xdr:cNvPr id="65" name="直線コネクタ 64">
          <a:extLst>
            <a:ext uri="{FF2B5EF4-FFF2-40B4-BE49-F238E27FC236}">
              <a16:creationId xmlns:a16="http://schemas.microsoft.com/office/drawing/2014/main" id="{778F8026-D41B-4DA9-AE80-ACFFD8AA8DB8}"/>
            </a:ext>
          </a:extLst>
        </xdr:cNvPr>
        <xdr:cNvCxnSpPr/>
      </xdr:nvCxnSpPr>
      <xdr:spPr>
        <a:xfrm flipV="1">
          <a:off x="4306570" y="4438438"/>
          <a:ext cx="1270" cy="1078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textlink="">
      <xdr:nvSpPr>
        <xdr:cNvPr id="66" name="有形固定資産減価償却率最小値テキスト">
          <a:extLst>
            <a:ext uri="{FF2B5EF4-FFF2-40B4-BE49-F238E27FC236}">
              <a16:creationId xmlns:a16="http://schemas.microsoft.com/office/drawing/2014/main" id="{864ACBB3-2898-437F-BCDB-E3616CFAA656}"/>
            </a:ext>
          </a:extLst>
        </xdr:cNvPr>
        <xdr:cNvSpPr txBox="1"/>
      </xdr:nvSpPr>
      <xdr:spPr>
        <a:xfrm>
          <a:off x="4359275" y="552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67" name="直線コネクタ 66">
          <a:extLst>
            <a:ext uri="{FF2B5EF4-FFF2-40B4-BE49-F238E27FC236}">
              <a16:creationId xmlns:a16="http://schemas.microsoft.com/office/drawing/2014/main" id="{137DD62A-A33A-4835-8A40-D2916014647D}"/>
            </a:ext>
          </a:extLst>
        </xdr:cNvPr>
        <xdr:cNvCxnSpPr/>
      </xdr:nvCxnSpPr>
      <xdr:spPr>
        <a:xfrm>
          <a:off x="4216400" y="551688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9965</xdr:rowOff>
    </xdr:from>
    <xdr:ext cx="405111" cy="259045"/>
    <xdr:sp textlink="">
      <xdr:nvSpPr>
        <xdr:cNvPr id="68" name="有形固定資産減価償却率最大値テキスト">
          <a:extLst>
            <a:ext uri="{FF2B5EF4-FFF2-40B4-BE49-F238E27FC236}">
              <a16:creationId xmlns:a16="http://schemas.microsoft.com/office/drawing/2014/main" id="{9FF40A25-9D1F-4CC6-A676-E7E54C5C475A}"/>
            </a:ext>
          </a:extLst>
        </xdr:cNvPr>
        <xdr:cNvSpPr txBox="1"/>
      </xdr:nvSpPr>
      <xdr:spPr>
        <a:xfrm>
          <a:off x="4359275" y="4216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63288</xdr:rowOff>
    </xdr:from>
    <xdr:to>
      <xdr:col>23</xdr:col>
      <xdr:colOff>174625</xdr:colOff>
      <xdr:row>27</xdr:row>
      <xdr:rowOff>63288</xdr:rowOff>
    </xdr:to>
    <xdr:cxnSp macro="">
      <xdr:nvCxnSpPr>
        <xdr:cNvPr id="69" name="直線コネクタ 68">
          <a:extLst>
            <a:ext uri="{FF2B5EF4-FFF2-40B4-BE49-F238E27FC236}">
              <a16:creationId xmlns:a16="http://schemas.microsoft.com/office/drawing/2014/main" id="{70354B6D-C9BA-4F58-A1E7-DE373EDDDB81}"/>
            </a:ext>
          </a:extLst>
        </xdr:cNvPr>
        <xdr:cNvCxnSpPr/>
      </xdr:nvCxnSpPr>
      <xdr:spPr>
        <a:xfrm>
          <a:off x="4216400" y="4438438"/>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103945</xdr:rowOff>
    </xdr:from>
    <xdr:ext cx="405111" cy="259045"/>
    <xdr:sp textlink="">
      <xdr:nvSpPr>
        <xdr:cNvPr id="70" name="有形固定資産減価償却率平均値テキスト">
          <a:extLst>
            <a:ext uri="{FF2B5EF4-FFF2-40B4-BE49-F238E27FC236}">
              <a16:creationId xmlns:a16="http://schemas.microsoft.com/office/drawing/2014/main" id="{CB29FE61-E74B-4DDD-9BBB-6F0D6B8E352B}"/>
            </a:ext>
          </a:extLst>
        </xdr:cNvPr>
        <xdr:cNvSpPr txBox="1"/>
      </xdr:nvSpPr>
      <xdr:spPr>
        <a:xfrm>
          <a:off x="4359275" y="48029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81068</xdr:rowOff>
    </xdr:from>
    <xdr:to>
      <xdr:col>23</xdr:col>
      <xdr:colOff>136525</xdr:colOff>
      <xdr:row>31</xdr:row>
      <xdr:rowOff>11218</xdr:rowOff>
    </xdr:to>
    <xdr:sp textlink="">
      <xdr:nvSpPr>
        <xdr:cNvPr id="71" name="フローチャート: 判断 70">
          <a:extLst>
            <a:ext uri="{FF2B5EF4-FFF2-40B4-BE49-F238E27FC236}">
              <a16:creationId xmlns:a16="http://schemas.microsoft.com/office/drawing/2014/main" id="{6B9E4B4D-CD3A-44F2-8791-086211BE7733}"/>
            </a:ext>
          </a:extLst>
        </xdr:cNvPr>
        <xdr:cNvSpPr/>
      </xdr:nvSpPr>
      <xdr:spPr>
        <a:xfrm>
          <a:off x="4254500" y="4941993"/>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16298</xdr:rowOff>
    </xdr:from>
    <xdr:to>
      <xdr:col>19</xdr:col>
      <xdr:colOff>187325</xdr:colOff>
      <xdr:row>30</xdr:row>
      <xdr:rowOff>117898</xdr:rowOff>
    </xdr:to>
    <xdr:sp textlink="">
      <xdr:nvSpPr>
        <xdr:cNvPr id="72" name="フローチャート: 判断 71">
          <a:extLst>
            <a:ext uri="{FF2B5EF4-FFF2-40B4-BE49-F238E27FC236}">
              <a16:creationId xmlns:a16="http://schemas.microsoft.com/office/drawing/2014/main" id="{05FA9C51-A2D5-43D2-8193-71E3D5D7B7C8}"/>
            </a:ext>
          </a:extLst>
        </xdr:cNvPr>
        <xdr:cNvSpPr/>
      </xdr:nvSpPr>
      <xdr:spPr>
        <a:xfrm>
          <a:off x="3616325" y="4874048"/>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122978</xdr:rowOff>
    </xdr:from>
    <xdr:to>
      <xdr:col>15</xdr:col>
      <xdr:colOff>187325</xdr:colOff>
      <xdr:row>30</xdr:row>
      <xdr:rowOff>53128</xdr:rowOff>
    </xdr:to>
    <xdr:sp textlink="">
      <xdr:nvSpPr>
        <xdr:cNvPr id="73" name="フローチャート: 判断 72">
          <a:extLst>
            <a:ext uri="{FF2B5EF4-FFF2-40B4-BE49-F238E27FC236}">
              <a16:creationId xmlns:a16="http://schemas.microsoft.com/office/drawing/2014/main" id="{35B7CBF6-6830-4092-AD30-6750F3150347}"/>
            </a:ext>
          </a:extLst>
        </xdr:cNvPr>
        <xdr:cNvSpPr/>
      </xdr:nvSpPr>
      <xdr:spPr>
        <a:xfrm>
          <a:off x="2930525" y="4821978"/>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86995</xdr:rowOff>
    </xdr:from>
    <xdr:to>
      <xdr:col>11</xdr:col>
      <xdr:colOff>187325</xdr:colOff>
      <xdr:row>30</xdr:row>
      <xdr:rowOff>17145</xdr:rowOff>
    </xdr:to>
    <xdr:sp textlink="">
      <xdr:nvSpPr>
        <xdr:cNvPr id="74" name="フローチャート: 判断 73">
          <a:extLst>
            <a:ext uri="{FF2B5EF4-FFF2-40B4-BE49-F238E27FC236}">
              <a16:creationId xmlns:a16="http://schemas.microsoft.com/office/drawing/2014/main" id="{87B08A5E-2705-45A1-9F95-7AFB55CA25B9}"/>
            </a:ext>
          </a:extLst>
        </xdr:cNvPr>
        <xdr:cNvSpPr/>
      </xdr:nvSpPr>
      <xdr:spPr>
        <a:xfrm>
          <a:off x="2244725" y="477964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22225</xdr:rowOff>
    </xdr:from>
    <xdr:to>
      <xdr:col>7</xdr:col>
      <xdr:colOff>187325</xdr:colOff>
      <xdr:row>29</xdr:row>
      <xdr:rowOff>123825</xdr:rowOff>
    </xdr:to>
    <xdr:sp textlink="">
      <xdr:nvSpPr>
        <xdr:cNvPr id="75" name="フローチャート: 判断 74">
          <a:extLst>
            <a:ext uri="{FF2B5EF4-FFF2-40B4-BE49-F238E27FC236}">
              <a16:creationId xmlns:a16="http://schemas.microsoft.com/office/drawing/2014/main" id="{4BDA4C3E-FAC5-4815-84DD-8B0FB79618F1}"/>
            </a:ext>
          </a:extLst>
        </xdr:cNvPr>
        <xdr:cNvSpPr/>
      </xdr:nvSpPr>
      <xdr:spPr>
        <a:xfrm>
          <a:off x="1558925" y="47212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textlink="">
      <xdr:nvSpPr>
        <xdr:cNvPr id="76" name="テキスト ボックス 75">
          <a:extLst>
            <a:ext uri="{FF2B5EF4-FFF2-40B4-BE49-F238E27FC236}">
              <a16:creationId xmlns:a16="http://schemas.microsoft.com/office/drawing/2014/main" id="{69B91735-4E99-41E6-9BCC-4C6B68F6102E}"/>
            </a:ext>
          </a:extLst>
        </xdr:cNvPr>
        <xdr:cNvSpPr txBox="1"/>
      </xdr:nvSpPr>
      <xdr:spPr>
        <a:xfrm>
          <a:off x="4149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textlink="">
      <xdr:nvSpPr>
        <xdr:cNvPr id="77" name="テキスト ボックス 76">
          <a:extLst>
            <a:ext uri="{FF2B5EF4-FFF2-40B4-BE49-F238E27FC236}">
              <a16:creationId xmlns:a16="http://schemas.microsoft.com/office/drawing/2014/main" id="{956F0A17-3DC4-44D8-AF41-E30247A4CF29}"/>
            </a:ext>
          </a:extLst>
        </xdr:cNvPr>
        <xdr:cNvSpPr txBox="1"/>
      </xdr:nvSpPr>
      <xdr:spPr>
        <a:xfrm>
          <a:off x="35115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textlink="">
      <xdr:nvSpPr>
        <xdr:cNvPr id="78" name="テキスト ボックス 77">
          <a:extLst>
            <a:ext uri="{FF2B5EF4-FFF2-40B4-BE49-F238E27FC236}">
              <a16:creationId xmlns:a16="http://schemas.microsoft.com/office/drawing/2014/main" id="{9EE210FE-A035-42AA-BDF1-F90FA6EB3397}"/>
            </a:ext>
          </a:extLst>
        </xdr:cNvPr>
        <xdr:cNvSpPr txBox="1"/>
      </xdr:nvSpPr>
      <xdr:spPr>
        <a:xfrm>
          <a:off x="28257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textlink="">
      <xdr:nvSpPr>
        <xdr:cNvPr id="79" name="テキスト ボックス 78">
          <a:extLst>
            <a:ext uri="{FF2B5EF4-FFF2-40B4-BE49-F238E27FC236}">
              <a16:creationId xmlns:a16="http://schemas.microsoft.com/office/drawing/2014/main" id="{1C1E7413-95BD-4BEE-880A-AA95778DDB99}"/>
            </a:ext>
          </a:extLst>
        </xdr:cNvPr>
        <xdr:cNvSpPr txBox="1"/>
      </xdr:nvSpPr>
      <xdr:spPr>
        <a:xfrm>
          <a:off x="21399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textlink="">
      <xdr:nvSpPr>
        <xdr:cNvPr id="80" name="テキスト ボックス 79">
          <a:extLst>
            <a:ext uri="{FF2B5EF4-FFF2-40B4-BE49-F238E27FC236}">
              <a16:creationId xmlns:a16="http://schemas.microsoft.com/office/drawing/2014/main" id="{32289BD8-C612-4F34-A9AE-B006BBFDF6D0}"/>
            </a:ext>
          </a:extLst>
        </xdr:cNvPr>
        <xdr:cNvSpPr txBox="1"/>
      </xdr:nvSpPr>
      <xdr:spPr>
        <a:xfrm>
          <a:off x="14541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69215</xdr:rowOff>
    </xdr:from>
    <xdr:to>
      <xdr:col>23</xdr:col>
      <xdr:colOff>136525</xdr:colOff>
      <xdr:row>32</xdr:row>
      <xdr:rowOff>170815</xdr:rowOff>
    </xdr:to>
    <xdr:sp textlink="">
      <xdr:nvSpPr>
        <xdr:cNvPr id="81" name="楕円 80">
          <a:extLst>
            <a:ext uri="{FF2B5EF4-FFF2-40B4-BE49-F238E27FC236}">
              <a16:creationId xmlns:a16="http://schemas.microsoft.com/office/drawing/2014/main" id="{40522AC2-2B4E-449A-8101-C533C9BED87E}"/>
            </a:ext>
          </a:extLst>
        </xdr:cNvPr>
        <xdr:cNvSpPr/>
      </xdr:nvSpPr>
      <xdr:spPr>
        <a:xfrm>
          <a:off x="4254500" y="524764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47642</xdr:rowOff>
    </xdr:from>
    <xdr:ext cx="405111" cy="259045"/>
    <xdr:sp textlink="">
      <xdr:nvSpPr>
        <xdr:cNvPr id="82" name="有形固定資産減価償却率該当値テキスト">
          <a:extLst>
            <a:ext uri="{FF2B5EF4-FFF2-40B4-BE49-F238E27FC236}">
              <a16:creationId xmlns:a16="http://schemas.microsoft.com/office/drawing/2014/main" id="{A995A020-C9C9-48CF-A61C-A7644CBADED3}"/>
            </a:ext>
          </a:extLst>
        </xdr:cNvPr>
        <xdr:cNvSpPr txBox="1"/>
      </xdr:nvSpPr>
      <xdr:spPr>
        <a:xfrm>
          <a:off x="4359275" y="522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105198</xdr:rowOff>
    </xdr:from>
    <xdr:to>
      <xdr:col>19</xdr:col>
      <xdr:colOff>187325</xdr:colOff>
      <xdr:row>33</xdr:row>
      <xdr:rowOff>35348</xdr:rowOff>
    </xdr:to>
    <xdr:sp textlink="">
      <xdr:nvSpPr>
        <xdr:cNvPr id="83" name="楕円 82">
          <a:extLst>
            <a:ext uri="{FF2B5EF4-FFF2-40B4-BE49-F238E27FC236}">
              <a16:creationId xmlns:a16="http://schemas.microsoft.com/office/drawing/2014/main" id="{7042944C-A625-4E9D-9CD8-8772B81B9D37}"/>
            </a:ext>
          </a:extLst>
        </xdr:cNvPr>
        <xdr:cNvSpPr/>
      </xdr:nvSpPr>
      <xdr:spPr>
        <a:xfrm>
          <a:off x="3616325" y="528362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120015</xdr:rowOff>
    </xdr:from>
    <xdr:to>
      <xdr:col>23</xdr:col>
      <xdr:colOff>85725</xdr:colOff>
      <xdr:row>32</xdr:row>
      <xdr:rowOff>155998</xdr:rowOff>
    </xdr:to>
    <xdr:cxnSp macro="">
      <xdr:nvCxnSpPr>
        <xdr:cNvPr id="84" name="直線コネクタ 83">
          <a:extLst>
            <a:ext uri="{FF2B5EF4-FFF2-40B4-BE49-F238E27FC236}">
              <a16:creationId xmlns:a16="http://schemas.microsoft.com/office/drawing/2014/main" id="{A7538482-ABC8-4763-B891-C050DCC47F2D}"/>
            </a:ext>
          </a:extLst>
        </xdr:cNvPr>
        <xdr:cNvCxnSpPr/>
      </xdr:nvCxnSpPr>
      <xdr:spPr>
        <a:xfrm flipV="1">
          <a:off x="3673475" y="5304790"/>
          <a:ext cx="62865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112395</xdr:rowOff>
    </xdr:from>
    <xdr:to>
      <xdr:col>15</xdr:col>
      <xdr:colOff>187325</xdr:colOff>
      <xdr:row>33</xdr:row>
      <xdr:rowOff>42545</xdr:rowOff>
    </xdr:to>
    <xdr:sp textlink="">
      <xdr:nvSpPr>
        <xdr:cNvPr id="85" name="楕円 84">
          <a:extLst>
            <a:ext uri="{FF2B5EF4-FFF2-40B4-BE49-F238E27FC236}">
              <a16:creationId xmlns:a16="http://schemas.microsoft.com/office/drawing/2014/main" id="{69779BB7-E06C-4493-818E-1CDCDC77B31D}"/>
            </a:ext>
          </a:extLst>
        </xdr:cNvPr>
        <xdr:cNvSpPr/>
      </xdr:nvSpPr>
      <xdr:spPr>
        <a:xfrm>
          <a:off x="2930525" y="529399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155998</xdr:rowOff>
    </xdr:from>
    <xdr:to>
      <xdr:col>19</xdr:col>
      <xdr:colOff>136525</xdr:colOff>
      <xdr:row>32</xdr:row>
      <xdr:rowOff>163195</xdr:rowOff>
    </xdr:to>
    <xdr:cxnSp macro="">
      <xdr:nvCxnSpPr>
        <xdr:cNvPr id="86" name="直線コネクタ 85">
          <a:extLst>
            <a:ext uri="{FF2B5EF4-FFF2-40B4-BE49-F238E27FC236}">
              <a16:creationId xmlns:a16="http://schemas.microsoft.com/office/drawing/2014/main" id="{80B22182-4732-4A99-9AD0-2AA4BF6FD072}"/>
            </a:ext>
          </a:extLst>
        </xdr:cNvPr>
        <xdr:cNvCxnSpPr/>
      </xdr:nvCxnSpPr>
      <xdr:spPr>
        <a:xfrm flipV="1">
          <a:off x="2987675" y="5340773"/>
          <a:ext cx="685800" cy="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33232</xdr:rowOff>
    </xdr:from>
    <xdr:to>
      <xdr:col>11</xdr:col>
      <xdr:colOff>187325</xdr:colOff>
      <xdr:row>32</xdr:row>
      <xdr:rowOff>134832</xdr:rowOff>
    </xdr:to>
    <xdr:sp textlink="">
      <xdr:nvSpPr>
        <xdr:cNvPr id="87" name="楕円 86">
          <a:extLst>
            <a:ext uri="{FF2B5EF4-FFF2-40B4-BE49-F238E27FC236}">
              <a16:creationId xmlns:a16="http://schemas.microsoft.com/office/drawing/2014/main" id="{42CBB2B4-8295-4B43-8863-2F4C886DD385}"/>
            </a:ext>
          </a:extLst>
        </xdr:cNvPr>
        <xdr:cNvSpPr/>
      </xdr:nvSpPr>
      <xdr:spPr>
        <a:xfrm>
          <a:off x="2244725" y="5211657"/>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84032</xdr:rowOff>
    </xdr:from>
    <xdr:to>
      <xdr:col>15</xdr:col>
      <xdr:colOff>136525</xdr:colOff>
      <xdr:row>32</xdr:row>
      <xdr:rowOff>163195</xdr:rowOff>
    </xdr:to>
    <xdr:cxnSp macro="">
      <xdr:nvCxnSpPr>
        <xdr:cNvPr id="88" name="直線コネクタ 87">
          <a:extLst>
            <a:ext uri="{FF2B5EF4-FFF2-40B4-BE49-F238E27FC236}">
              <a16:creationId xmlns:a16="http://schemas.microsoft.com/office/drawing/2014/main" id="{B21802D5-F110-4C67-A743-0FF44D83926B}"/>
            </a:ext>
          </a:extLst>
        </xdr:cNvPr>
        <xdr:cNvCxnSpPr/>
      </xdr:nvCxnSpPr>
      <xdr:spPr>
        <a:xfrm>
          <a:off x="2301875" y="5268807"/>
          <a:ext cx="685800" cy="7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111125</xdr:rowOff>
    </xdr:from>
    <xdr:to>
      <xdr:col>7</xdr:col>
      <xdr:colOff>187325</xdr:colOff>
      <xdr:row>32</xdr:row>
      <xdr:rowOff>41275</xdr:rowOff>
    </xdr:to>
    <xdr:sp textlink="">
      <xdr:nvSpPr>
        <xdr:cNvPr id="89" name="楕円 88">
          <a:extLst>
            <a:ext uri="{FF2B5EF4-FFF2-40B4-BE49-F238E27FC236}">
              <a16:creationId xmlns:a16="http://schemas.microsoft.com/office/drawing/2014/main" id="{85F20491-066F-4622-809D-6C2D7B8E13E2}"/>
            </a:ext>
          </a:extLst>
        </xdr:cNvPr>
        <xdr:cNvSpPr/>
      </xdr:nvSpPr>
      <xdr:spPr>
        <a:xfrm>
          <a:off x="1558925" y="51308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161925</xdr:rowOff>
    </xdr:from>
    <xdr:to>
      <xdr:col>11</xdr:col>
      <xdr:colOff>136525</xdr:colOff>
      <xdr:row>32</xdr:row>
      <xdr:rowOff>84032</xdr:rowOff>
    </xdr:to>
    <xdr:cxnSp macro="">
      <xdr:nvCxnSpPr>
        <xdr:cNvPr id="90" name="直線コネクタ 89">
          <a:extLst>
            <a:ext uri="{FF2B5EF4-FFF2-40B4-BE49-F238E27FC236}">
              <a16:creationId xmlns:a16="http://schemas.microsoft.com/office/drawing/2014/main" id="{64C1F024-E19D-43E7-BD05-C343987EA619}"/>
            </a:ext>
          </a:extLst>
        </xdr:cNvPr>
        <xdr:cNvCxnSpPr/>
      </xdr:nvCxnSpPr>
      <xdr:spPr>
        <a:xfrm>
          <a:off x="1616075" y="5178425"/>
          <a:ext cx="685800" cy="9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134425</xdr:rowOff>
    </xdr:from>
    <xdr:ext cx="405111" cy="259045"/>
    <xdr:sp textlink="">
      <xdr:nvSpPr>
        <xdr:cNvPr id="91" name="n_1aveValue有形固定資産減価償却率">
          <a:extLst>
            <a:ext uri="{FF2B5EF4-FFF2-40B4-BE49-F238E27FC236}">
              <a16:creationId xmlns:a16="http://schemas.microsoft.com/office/drawing/2014/main" id="{B727D6C0-8925-43A6-901D-DFBC1213202A}"/>
            </a:ext>
          </a:extLst>
        </xdr:cNvPr>
        <xdr:cNvSpPr txBox="1"/>
      </xdr:nvSpPr>
      <xdr:spPr>
        <a:xfrm>
          <a:off x="3474094" y="466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69655</xdr:rowOff>
    </xdr:from>
    <xdr:ext cx="405111" cy="259045"/>
    <xdr:sp textlink="">
      <xdr:nvSpPr>
        <xdr:cNvPr id="92" name="n_2aveValue有形固定資産減価償却率">
          <a:extLst>
            <a:ext uri="{FF2B5EF4-FFF2-40B4-BE49-F238E27FC236}">
              <a16:creationId xmlns:a16="http://schemas.microsoft.com/office/drawing/2014/main" id="{DB57B873-3720-4415-9AD4-0E0FE53093F0}"/>
            </a:ext>
          </a:extLst>
        </xdr:cNvPr>
        <xdr:cNvSpPr txBox="1"/>
      </xdr:nvSpPr>
      <xdr:spPr>
        <a:xfrm>
          <a:off x="2797819" y="4600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33672</xdr:rowOff>
    </xdr:from>
    <xdr:ext cx="405111" cy="259045"/>
    <xdr:sp textlink="">
      <xdr:nvSpPr>
        <xdr:cNvPr id="93" name="n_3aveValue有形固定資産減価償却率">
          <a:extLst>
            <a:ext uri="{FF2B5EF4-FFF2-40B4-BE49-F238E27FC236}">
              <a16:creationId xmlns:a16="http://schemas.microsoft.com/office/drawing/2014/main" id="{563F0BDE-8E60-48CF-8F75-4DA46A36281A}"/>
            </a:ext>
          </a:extLst>
        </xdr:cNvPr>
        <xdr:cNvSpPr txBox="1"/>
      </xdr:nvSpPr>
      <xdr:spPr>
        <a:xfrm>
          <a:off x="2112019" y="4564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140352</xdr:rowOff>
    </xdr:from>
    <xdr:ext cx="405111" cy="259045"/>
    <xdr:sp textlink="">
      <xdr:nvSpPr>
        <xdr:cNvPr id="94" name="n_4aveValue有形固定資産減価償却率">
          <a:extLst>
            <a:ext uri="{FF2B5EF4-FFF2-40B4-BE49-F238E27FC236}">
              <a16:creationId xmlns:a16="http://schemas.microsoft.com/office/drawing/2014/main" id="{F0B2B83B-DABB-4474-803B-03B979C4F7BF}"/>
            </a:ext>
          </a:extLst>
        </xdr:cNvPr>
        <xdr:cNvSpPr txBox="1"/>
      </xdr:nvSpPr>
      <xdr:spPr>
        <a:xfrm>
          <a:off x="1426219" y="4515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26475</xdr:rowOff>
    </xdr:from>
    <xdr:ext cx="405111" cy="259045"/>
    <xdr:sp textlink="">
      <xdr:nvSpPr>
        <xdr:cNvPr id="95" name="n_1mainValue有形固定資産減価償却率">
          <a:extLst>
            <a:ext uri="{FF2B5EF4-FFF2-40B4-BE49-F238E27FC236}">
              <a16:creationId xmlns:a16="http://schemas.microsoft.com/office/drawing/2014/main" id="{7ADF28EA-A841-4FF4-9E9B-C22022946E60}"/>
            </a:ext>
          </a:extLst>
        </xdr:cNvPr>
        <xdr:cNvSpPr txBox="1"/>
      </xdr:nvSpPr>
      <xdr:spPr>
        <a:xfrm>
          <a:off x="3474094" y="5373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33672</xdr:rowOff>
    </xdr:from>
    <xdr:ext cx="405111" cy="259045"/>
    <xdr:sp textlink="">
      <xdr:nvSpPr>
        <xdr:cNvPr id="96" name="n_2mainValue有形固定資産減価償却率">
          <a:extLst>
            <a:ext uri="{FF2B5EF4-FFF2-40B4-BE49-F238E27FC236}">
              <a16:creationId xmlns:a16="http://schemas.microsoft.com/office/drawing/2014/main" id="{840A4CE9-F660-4A09-B7EF-1276BF521A09}"/>
            </a:ext>
          </a:extLst>
        </xdr:cNvPr>
        <xdr:cNvSpPr txBox="1"/>
      </xdr:nvSpPr>
      <xdr:spPr>
        <a:xfrm>
          <a:off x="2797819" y="5374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125959</xdr:rowOff>
    </xdr:from>
    <xdr:ext cx="405111" cy="259045"/>
    <xdr:sp textlink="">
      <xdr:nvSpPr>
        <xdr:cNvPr id="97" name="n_3mainValue有形固定資産減価償却率">
          <a:extLst>
            <a:ext uri="{FF2B5EF4-FFF2-40B4-BE49-F238E27FC236}">
              <a16:creationId xmlns:a16="http://schemas.microsoft.com/office/drawing/2014/main" id="{9072BA61-96A3-490F-ACD3-2B7F7C817F4F}"/>
            </a:ext>
          </a:extLst>
        </xdr:cNvPr>
        <xdr:cNvSpPr txBox="1"/>
      </xdr:nvSpPr>
      <xdr:spPr>
        <a:xfrm>
          <a:off x="2112019" y="5304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32402</xdr:rowOff>
    </xdr:from>
    <xdr:ext cx="405111" cy="259045"/>
    <xdr:sp textlink="">
      <xdr:nvSpPr>
        <xdr:cNvPr id="98" name="n_4mainValue有形固定資産減価償却率">
          <a:extLst>
            <a:ext uri="{FF2B5EF4-FFF2-40B4-BE49-F238E27FC236}">
              <a16:creationId xmlns:a16="http://schemas.microsoft.com/office/drawing/2014/main" id="{1C2D4BF3-934A-4DDB-8EC4-B7145C9DD207}"/>
            </a:ext>
          </a:extLst>
        </xdr:cNvPr>
        <xdr:cNvSpPr txBox="1"/>
      </xdr:nvSpPr>
      <xdr:spPr>
        <a:xfrm>
          <a:off x="1426219" y="521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textlink="">
      <xdr:nvSpPr>
        <xdr:cNvPr id="99" name="正方形/長方形 98">
          <a:extLst>
            <a:ext uri="{FF2B5EF4-FFF2-40B4-BE49-F238E27FC236}">
              <a16:creationId xmlns:a16="http://schemas.microsoft.com/office/drawing/2014/main" id="{6D656089-2B67-4E4F-9B52-5C142729BF8E}"/>
            </a:ext>
          </a:extLst>
        </xdr:cNvPr>
        <xdr:cNvSpPr/>
      </xdr:nvSpPr>
      <xdr:spPr>
        <a:xfrm>
          <a:off x="10198100" y="3387725"/>
          <a:ext cx="380047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textlink="">
      <xdr:nvSpPr>
        <xdr:cNvPr id="100" name="正方形/長方形 99">
          <a:extLst>
            <a:ext uri="{FF2B5EF4-FFF2-40B4-BE49-F238E27FC236}">
              <a16:creationId xmlns:a16="http://schemas.microsoft.com/office/drawing/2014/main" id="{4D219D6F-F286-4722-BE9D-6EBC07A59C0C}"/>
            </a:ext>
          </a:extLst>
        </xdr:cNvPr>
        <xdr:cNvSpPr/>
      </xdr:nvSpPr>
      <xdr:spPr>
        <a:xfrm>
          <a:off x="11154043" y="3646742"/>
          <a:ext cx="942439"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textlink="">
      <xdr:nvSpPr>
        <xdr:cNvPr id="101" name="正方形/長方形 100">
          <a:extLst>
            <a:ext uri="{FF2B5EF4-FFF2-40B4-BE49-F238E27FC236}">
              <a16:creationId xmlns:a16="http://schemas.microsoft.com/office/drawing/2014/main" id="{4E33DFD1-4293-471C-BAD7-2A6A6953063A}"/>
            </a:ext>
          </a:extLst>
        </xdr:cNvPr>
        <xdr:cNvSpPr/>
      </xdr:nvSpPr>
      <xdr:spPr>
        <a:xfrm>
          <a:off x="12446540" y="3630071"/>
          <a:ext cx="862519"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textlink="">
      <xdr:nvSpPr>
        <xdr:cNvPr id="102" name="正方形/長方形 101">
          <a:extLst>
            <a:ext uri="{FF2B5EF4-FFF2-40B4-BE49-F238E27FC236}">
              <a16:creationId xmlns:a16="http://schemas.microsoft.com/office/drawing/2014/main" id="{BCF23F92-9F46-43E6-A723-9A10F5C459F6}"/>
            </a:ext>
          </a:extLst>
        </xdr:cNvPr>
        <xdr:cNvSpPr/>
      </xdr:nvSpPr>
      <xdr:spPr>
        <a:xfrm>
          <a:off x="139700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textlink="">
      <xdr:nvSpPr>
        <xdr:cNvPr id="103" name="正方形/長方形 102">
          <a:extLst>
            <a:ext uri="{FF2B5EF4-FFF2-40B4-BE49-F238E27FC236}">
              <a16:creationId xmlns:a16="http://schemas.microsoft.com/office/drawing/2014/main" id="{65B61229-3225-4BAE-B494-FD6F516914B3}"/>
            </a:ext>
          </a:extLst>
        </xdr:cNvPr>
        <xdr:cNvSpPr/>
      </xdr:nvSpPr>
      <xdr:spPr>
        <a:xfrm>
          <a:off x="139700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textlink="">
      <xdr:nvSpPr>
        <xdr:cNvPr id="104" name="正方形/長方形 103">
          <a:extLst>
            <a:ext uri="{FF2B5EF4-FFF2-40B4-BE49-F238E27FC236}">
              <a16:creationId xmlns:a16="http://schemas.microsoft.com/office/drawing/2014/main" id="{C6F495A5-FE65-424B-86A3-EE8B1931EFF2}"/>
            </a:ext>
          </a:extLst>
        </xdr:cNvPr>
        <xdr:cNvSpPr/>
      </xdr:nvSpPr>
      <xdr:spPr>
        <a:xfrm>
          <a:off x="153416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textlink="">
      <xdr:nvSpPr>
        <xdr:cNvPr id="105" name="正方形/長方形 104">
          <a:extLst>
            <a:ext uri="{FF2B5EF4-FFF2-40B4-BE49-F238E27FC236}">
              <a16:creationId xmlns:a16="http://schemas.microsoft.com/office/drawing/2014/main" id="{FB92126B-DCCF-4E07-80C2-04229F13FE6F}"/>
            </a:ext>
          </a:extLst>
        </xdr:cNvPr>
        <xdr:cNvSpPr/>
      </xdr:nvSpPr>
      <xdr:spPr>
        <a:xfrm>
          <a:off x="153416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textlink="">
      <xdr:nvSpPr>
        <xdr:cNvPr id="106" name="正方形/長方形 105">
          <a:extLst>
            <a:ext uri="{FF2B5EF4-FFF2-40B4-BE49-F238E27FC236}">
              <a16:creationId xmlns:a16="http://schemas.microsoft.com/office/drawing/2014/main" id="{A742D16E-FBA3-4138-B64B-11365B167512}"/>
            </a:ext>
          </a:extLst>
        </xdr:cNvPr>
        <xdr:cNvSpPr/>
      </xdr:nvSpPr>
      <xdr:spPr>
        <a:xfrm>
          <a:off x="168179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textlink="">
      <xdr:nvSpPr>
        <xdr:cNvPr id="107" name="正方形/長方形 106">
          <a:extLst>
            <a:ext uri="{FF2B5EF4-FFF2-40B4-BE49-F238E27FC236}">
              <a16:creationId xmlns:a16="http://schemas.microsoft.com/office/drawing/2014/main" id="{483D9206-0120-4A23-9E04-F83E12C53347}"/>
            </a:ext>
          </a:extLst>
        </xdr:cNvPr>
        <xdr:cNvSpPr/>
      </xdr:nvSpPr>
      <xdr:spPr>
        <a:xfrm>
          <a:off x="168179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textlink="">
      <xdr:nvSpPr>
        <xdr:cNvPr id="108" name="正方形/長方形 107">
          <a:extLst>
            <a:ext uri="{FF2B5EF4-FFF2-40B4-BE49-F238E27FC236}">
              <a16:creationId xmlns:a16="http://schemas.microsoft.com/office/drawing/2014/main" id="{FE3FFBCD-211A-4AA7-A90F-3597E5F23B20}"/>
            </a:ext>
          </a:extLst>
        </xdr:cNvPr>
        <xdr:cNvSpPr/>
      </xdr:nvSpPr>
      <xdr:spPr>
        <a:xfrm>
          <a:off x="10198100" y="3949700"/>
          <a:ext cx="380047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textlink="">
      <xdr:nvSpPr>
        <xdr:cNvPr id="109" name="正方形/長方形 108">
          <a:extLst>
            <a:ext uri="{FF2B5EF4-FFF2-40B4-BE49-F238E27FC236}">
              <a16:creationId xmlns:a16="http://schemas.microsoft.com/office/drawing/2014/main" id="{0ED72FF3-03EB-45C0-A369-2CECA27364F3}"/>
            </a:ext>
          </a:extLst>
        </xdr:cNvPr>
        <xdr:cNvSpPr/>
      </xdr:nvSpPr>
      <xdr:spPr>
        <a:xfrm>
          <a:off x="14246225"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textlink="">
      <xdr:nvSpPr>
        <xdr:cNvPr id="110" name="正方形/長方形 109">
          <a:extLst>
            <a:ext uri="{FF2B5EF4-FFF2-40B4-BE49-F238E27FC236}">
              <a16:creationId xmlns:a16="http://schemas.microsoft.com/office/drawing/2014/main" id="{E3490B74-59A1-467D-B7E5-AAE07C263E29}"/>
            </a:ext>
          </a:extLst>
        </xdr:cNvPr>
        <xdr:cNvSpPr/>
      </xdr:nvSpPr>
      <xdr:spPr>
        <a:xfrm>
          <a:off x="14246225"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textlink="" fLocksText="0">
      <xdr:nvSpPr>
        <xdr:cNvPr id="111" name="テキスト ボックス 110">
          <a:extLst>
            <a:ext uri="{FF2B5EF4-FFF2-40B4-BE49-F238E27FC236}">
              <a16:creationId xmlns:a16="http://schemas.microsoft.com/office/drawing/2014/main" id="{FD1994D7-EB60-457D-96C6-7A28554EB1E4}"/>
            </a:ext>
          </a:extLst>
        </xdr:cNvPr>
        <xdr:cNvSpPr txBox="1"/>
      </xdr:nvSpPr>
      <xdr:spPr>
        <a:xfrm>
          <a:off x="14322425"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債務償還比率は類似団体内で比較して平均的な数値となっている。</a:t>
          </a:r>
        </a:p>
        <a:p>
          <a:r>
            <a:rPr kumimoji="1" lang="ja-JP" altLang="en-US" sz="1100">
              <a:latin typeface="ＭＳ Ｐゴシック" panose="020B0600070205080204" pitchFamily="50" charset="-128"/>
              <a:ea typeface="ＭＳ Ｐゴシック" panose="020B0600070205080204" pitchFamily="50" charset="-128"/>
            </a:rPr>
            <a:t>　今後も世代間の負担の公平に配慮しつつ、将来世代に過度な負担を残さないよう、計画的な財政運営に努める。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textlink="">
      <xdr:nvSpPr>
        <xdr:cNvPr id="112" name="テキスト ボックス 111">
          <a:extLst>
            <a:ext uri="{FF2B5EF4-FFF2-40B4-BE49-F238E27FC236}">
              <a16:creationId xmlns:a16="http://schemas.microsoft.com/office/drawing/2014/main" id="{60618FC2-CC31-4C70-9D0F-8EBE6ED83413}"/>
            </a:ext>
          </a:extLst>
        </xdr:cNvPr>
        <xdr:cNvSpPr txBox="1"/>
      </xdr:nvSpPr>
      <xdr:spPr>
        <a:xfrm>
          <a:off x="101600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B6D0057F-ACE3-4D96-B34B-EA412DBA4B9D}"/>
            </a:ext>
          </a:extLst>
        </xdr:cNvPr>
        <xdr:cNvCxnSpPr/>
      </xdr:nvCxnSpPr>
      <xdr:spPr>
        <a:xfrm>
          <a:off x="10198100" y="59880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textlink="">
      <xdr:nvSpPr>
        <xdr:cNvPr id="114" name="テキスト ボックス 113">
          <a:extLst>
            <a:ext uri="{FF2B5EF4-FFF2-40B4-BE49-F238E27FC236}">
              <a16:creationId xmlns:a16="http://schemas.microsoft.com/office/drawing/2014/main" id="{22C00249-447E-4B77-9BC0-7579214D3336}"/>
            </a:ext>
          </a:extLst>
        </xdr:cNvPr>
        <xdr:cNvSpPr txBox="1"/>
      </xdr:nvSpPr>
      <xdr:spPr>
        <a:xfrm>
          <a:off x="9708926" y="59037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B1143980-6EEB-4069-A45E-171E5AC54FEC}"/>
            </a:ext>
          </a:extLst>
        </xdr:cNvPr>
        <xdr:cNvCxnSpPr/>
      </xdr:nvCxnSpPr>
      <xdr:spPr>
        <a:xfrm>
          <a:off x="10198100" y="5656792"/>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textlink="">
      <xdr:nvSpPr>
        <xdr:cNvPr id="116" name="テキスト ボックス 115">
          <a:extLst>
            <a:ext uri="{FF2B5EF4-FFF2-40B4-BE49-F238E27FC236}">
              <a16:creationId xmlns:a16="http://schemas.microsoft.com/office/drawing/2014/main" id="{D8A4AE72-C60B-4691-976E-01411DF7B379}"/>
            </a:ext>
          </a:extLst>
        </xdr:cNvPr>
        <xdr:cNvSpPr txBox="1"/>
      </xdr:nvSpPr>
      <xdr:spPr>
        <a:xfrm>
          <a:off x="9708926" y="55629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44F138A4-CC2B-4343-AA2F-28DBA76C1737}"/>
            </a:ext>
          </a:extLst>
        </xdr:cNvPr>
        <xdr:cNvCxnSpPr/>
      </xdr:nvCxnSpPr>
      <xdr:spPr>
        <a:xfrm>
          <a:off x="10198100" y="531600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textlink="">
      <xdr:nvSpPr>
        <xdr:cNvPr id="118" name="テキスト ボックス 117">
          <a:extLst>
            <a:ext uri="{FF2B5EF4-FFF2-40B4-BE49-F238E27FC236}">
              <a16:creationId xmlns:a16="http://schemas.microsoft.com/office/drawing/2014/main" id="{DF738161-071A-4834-8A48-507BCF661D7A}"/>
            </a:ext>
          </a:extLst>
        </xdr:cNvPr>
        <xdr:cNvSpPr txBox="1"/>
      </xdr:nvSpPr>
      <xdr:spPr>
        <a:xfrm>
          <a:off x="9708926" y="52222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9D61B256-D0C0-47CD-90BA-16D14C9312BE}"/>
            </a:ext>
          </a:extLst>
        </xdr:cNvPr>
        <xdr:cNvCxnSpPr/>
      </xdr:nvCxnSpPr>
      <xdr:spPr>
        <a:xfrm>
          <a:off x="10198100" y="49784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textlink="">
      <xdr:nvSpPr>
        <xdr:cNvPr id="120" name="テキスト ボックス 119">
          <a:extLst>
            <a:ext uri="{FF2B5EF4-FFF2-40B4-BE49-F238E27FC236}">
              <a16:creationId xmlns:a16="http://schemas.microsoft.com/office/drawing/2014/main" id="{E988AE05-1EF7-49DF-956A-054861479AFB}"/>
            </a:ext>
          </a:extLst>
        </xdr:cNvPr>
        <xdr:cNvSpPr txBox="1"/>
      </xdr:nvSpPr>
      <xdr:spPr>
        <a:xfrm>
          <a:off x="9762011" y="488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5C3B23E4-7235-4312-87CF-C49188CD7F51}"/>
            </a:ext>
          </a:extLst>
        </xdr:cNvPr>
        <xdr:cNvCxnSpPr/>
      </xdr:nvCxnSpPr>
      <xdr:spPr>
        <a:xfrm>
          <a:off x="10198100" y="4637617"/>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textlink="">
      <xdr:nvSpPr>
        <xdr:cNvPr id="122" name="テキスト ボックス 121">
          <a:extLst>
            <a:ext uri="{FF2B5EF4-FFF2-40B4-BE49-F238E27FC236}">
              <a16:creationId xmlns:a16="http://schemas.microsoft.com/office/drawing/2014/main" id="{0FB3B6A9-935F-48A9-85D2-6F1375A03920}"/>
            </a:ext>
          </a:extLst>
        </xdr:cNvPr>
        <xdr:cNvSpPr txBox="1"/>
      </xdr:nvSpPr>
      <xdr:spPr>
        <a:xfrm>
          <a:off x="9762011" y="454381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4B66DE7A-DFAF-4670-9BA4-87850521EBE5}"/>
            </a:ext>
          </a:extLst>
        </xdr:cNvPr>
        <xdr:cNvCxnSpPr/>
      </xdr:nvCxnSpPr>
      <xdr:spPr>
        <a:xfrm>
          <a:off x="10198100" y="4296833"/>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textlink="">
      <xdr:nvSpPr>
        <xdr:cNvPr id="124" name="テキスト ボックス 123">
          <a:extLst>
            <a:ext uri="{FF2B5EF4-FFF2-40B4-BE49-F238E27FC236}">
              <a16:creationId xmlns:a16="http://schemas.microsoft.com/office/drawing/2014/main" id="{45233369-81DB-499A-A2B4-4BA8F023D06E}"/>
            </a:ext>
          </a:extLst>
        </xdr:cNvPr>
        <xdr:cNvSpPr txBox="1"/>
      </xdr:nvSpPr>
      <xdr:spPr>
        <a:xfrm>
          <a:off x="9762011" y="42125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7202326E-6B50-444C-8EF9-FB2CEAED48E8}"/>
            </a:ext>
          </a:extLst>
        </xdr:cNvPr>
        <xdr:cNvCxnSpPr/>
      </xdr:nvCxnSpPr>
      <xdr:spPr>
        <a:xfrm>
          <a:off x="10198100" y="39497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textlink="">
      <xdr:nvSpPr>
        <xdr:cNvPr id="126" name="テキスト ボックス 125">
          <a:extLst>
            <a:ext uri="{FF2B5EF4-FFF2-40B4-BE49-F238E27FC236}">
              <a16:creationId xmlns:a16="http://schemas.microsoft.com/office/drawing/2014/main" id="{45064487-1B6C-4398-B5A0-8E4671320E82}"/>
            </a:ext>
          </a:extLst>
        </xdr:cNvPr>
        <xdr:cNvSpPr txBox="1"/>
      </xdr:nvSpPr>
      <xdr:spPr>
        <a:xfrm>
          <a:off x="9762011" y="3865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textlink="">
      <xdr:nvSpPr>
        <xdr:cNvPr id="127" name="債務償還比率グラフ枠">
          <a:extLst>
            <a:ext uri="{FF2B5EF4-FFF2-40B4-BE49-F238E27FC236}">
              <a16:creationId xmlns:a16="http://schemas.microsoft.com/office/drawing/2014/main" id="{EFD10835-4D10-44D0-A812-7F8B9E140D0D}"/>
            </a:ext>
          </a:extLst>
        </xdr:cNvPr>
        <xdr:cNvSpPr/>
      </xdr:nvSpPr>
      <xdr:spPr>
        <a:xfrm>
          <a:off x="10198100" y="3949700"/>
          <a:ext cx="380047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6424</xdr:rowOff>
    </xdr:from>
    <xdr:to>
      <xdr:col>76</xdr:col>
      <xdr:colOff>21589</xdr:colOff>
      <xdr:row>34</xdr:row>
      <xdr:rowOff>61383</xdr:rowOff>
    </xdr:to>
    <xdr:cxnSp macro="">
      <xdr:nvCxnSpPr>
        <xdr:cNvPr id="128" name="直線コネクタ 127">
          <a:extLst>
            <a:ext uri="{FF2B5EF4-FFF2-40B4-BE49-F238E27FC236}">
              <a16:creationId xmlns:a16="http://schemas.microsoft.com/office/drawing/2014/main" id="{6AB9BB90-8EB1-4E12-B26D-931E3AFA64B0}"/>
            </a:ext>
          </a:extLst>
        </xdr:cNvPr>
        <xdr:cNvCxnSpPr/>
      </xdr:nvCxnSpPr>
      <xdr:spPr>
        <a:xfrm flipV="1">
          <a:off x="13326745" y="4219649"/>
          <a:ext cx="1269" cy="1350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65210</xdr:rowOff>
    </xdr:from>
    <xdr:ext cx="560923" cy="259045"/>
    <xdr:sp textlink="">
      <xdr:nvSpPr>
        <xdr:cNvPr id="129" name="債務償還比率最小値テキスト">
          <a:extLst>
            <a:ext uri="{FF2B5EF4-FFF2-40B4-BE49-F238E27FC236}">
              <a16:creationId xmlns:a16="http://schemas.microsoft.com/office/drawing/2014/main" id="{211F72D4-21A0-45EA-AF88-88D533AAC5D9}"/>
            </a:ext>
          </a:extLst>
        </xdr:cNvPr>
        <xdr:cNvSpPr txBox="1"/>
      </xdr:nvSpPr>
      <xdr:spPr>
        <a:xfrm>
          <a:off x="13379450" y="557383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61383</xdr:rowOff>
    </xdr:from>
    <xdr:to>
      <xdr:col>76</xdr:col>
      <xdr:colOff>111125</xdr:colOff>
      <xdr:row>34</xdr:row>
      <xdr:rowOff>61383</xdr:rowOff>
    </xdr:to>
    <xdr:cxnSp macro="">
      <xdr:nvCxnSpPr>
        <xdr:cNvPr id="130" name="直線コネクタ 129">
          <a:extLst>
            <a:ext uri="{FF2B5EF4-FFF2-40B4-BE49-F238E27FC236}">
              <a16:creationId xmlns:a16="http://schemas.microsoft.com/office/drawing/2014/main" id="{E1863684-189D-4CAB-94F9-2799E55AC874}"/>
            </a:ext>
          </a:extLst>
        </xdr:cNvPr>
        <xdr:cNvCxnSpPr/>
      </xdr:nvCxnSpPr>
      <xdr:spPr>
        <a:xfrm>
          <a:off x="13255625" y="557000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124551</xdr:rowOff>
    </xdr:from>
    <xdr:ext cx="469744" cy="259045"/>
    <xdr:sp textlink="">
      <xdr:nvSpPr>
        <xdr:cNvPr id="131" name="債務償還比率最大値テキスト">
          <a:extLst>
            <a:ext uri="{FF2B5EF4-FFF2-40B4-BE49-F238E27FC236}">
              <a16:creationId xmlns:a16="http://schemas.microsoft.com/office/drawing/2014/main" id="{3ABF2197-11B8-4CFA-9EFC-AC1A13FD01D2}"/>
            </a:ext>
          </a:extLst>
        </xdr:cNvPr>
        <xdr:cNvSpPr txBox="1"/>
      </xdr:nvSpPr>
      <xdr:spPr>
        <a:xfrm>
          <a:off x="13379450" y="400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6424</xdr:rowOff>
    </xdr:from>
    <xdr:to>
      <xdr:col>76</xdr:col>
      <xdr:colOff>111125</xdr:colOff>
      <xdr:row>26</xdr:row>
      <xdr:rowOff>6424</xdr:rowOff>
    </xdr:to>
    <xdr:cxnSp macro="">
      <xdr:nvCxnSpPr>
        <xdr:cNvPr id="132" name="直線コネクタ 131">
          <a:extLst>
            <a:ext uri="{FF2B5EF4-FFF2-40B4-BE49-F238E27FC236}">
              <a16:creationId xmlns:a16="http://schemas.microsoft.com/office/drawing/2014/main" id="{8CF4D5B5-2266-4978-AF82-DB4A46088A02}"/>
            </a:ext>
          </a:extLst>
        </xdr:cNvPr>
        <xdr:cNvCxnSpPr/>
      </xdr:nvCxnSpPr>
      <xdr:spPr>
        <a:xfrm>
          <a:off x="13255625" y="421964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143336</xdr:rowOff>
    </xdr:from>
    <xdr:ext cx="469744" cy="259045"/>
    <xdr:sp textlink="">
      <xdr:nvSpPr>
        <xdr:cNvPr id="133" name="債務償還比率平均値テキスト">
          <a:extLst>
            <a:ext uri="{FF2B5EF4-FFF2-40B4-BE49-F238E27FC236}">
              <a16:creationId xmlns:a16="http://schemas.microsoft.com/office/drawing/2014/main" id="{FE77F2DA-5D3B-483C-969C-591831C76AAE}"/>
            </a:ext>
          </a:extLst>
        </xdr:cNvPr>
        <xdr:cNvSpPr txBox="1"/>
      </xdr:nvSpPr>
      <xdr:spPr>
        <a:xfrm>
          <a:off x="13379450" y="4674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120459</xdr:rowOff>
    </xdr:from>
    <xdr:to>
      <xdr:col>76</xdr:col>
      <xdr:colOff>73025</xdr:colOff>
      <xdr:row>30</xdr:row>
      <xdr:rowOff>50609</xdr:rowOff>
    </xdr:to>
    <xdr:sp textlink="">
      <xdr:nvSpPr>
        <xdr:cNvPr id="134" name="フローチャート: 判断 133">
          <a:extLst>
            <a:ext uri="{FF2B5EF4-FFF2-40B4-BE49-F238E27FC236}">
              <a16:creationId xmlns:a16="http://schemas.microsoft.com/office/drawing/2014/main" id="{AA72F343-E9C8-4A00-8CA5-53008E470FF1}"/>
            </a:ext>
          </a:extLst>
        </xdr:cNvPr>
        <xdr:cNvSpPr/>
      </xdr:nvSpPr>
      <xdr:spPr>
        <a:xfrm>
          <a:off x="13293725" y="4819459"/>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124449</xdr:rowOff>
    </xdr:from>
    <xdr:to>
      <xdr:col>72</xdr:col>
      <xdr:colOff>123825</xdr:colOff>
      <xdr:row>33</xdr:row>
      <xdr:rowOff>54599</xdr:rowOff>
    </xdr:to>
    <xdr:sp textlink="">
      <xdr:nvSpPr>
        <xdr:cNvPr id="135" name="フローチャート: 判断 134">
          <a:extLst>
            <a:ext uri="{FF2B5EF4-FFF2-40B4-BE49-F238E27FC236}">
              <a16:creationId xmlns:a16="http://schemas.microsoft.com/office/drawing/2014/main" id="{C67DECEA-63F0-4A22-8125-2C64A8844DEB}"/>
            </a:ext>
          </a:extLst>
        </xdr:cNvPr>
        <xdr:cNvSpPr/>
      </xdr:nvSpPr>
      <xdr:spPr>
        <a:xfrm>
          <a:off x="12646025" y="530287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150717</xdr:rowOff>
    </xdr:from>
    <xdr:to>
      <xdr:col>68</xdr:col>
      <xdr:colOff>123825</xdr:colOff>
      <xdr:row>33</xdr:row>
      <xdr:rowOff>80867</xdr:rowOff>
    </xdr:to>
    <xdr:sp textlink="">
      <xdr:nvSpPr>
        <xdr:cNvPr id="136" name="フローチャート: 判断 135">
          <a:extLst>
            <a:ext uri="{FF2B5EF4-FFF2-40B4-BE49-F238E27FC236}">
              <a16:creationId xmlns:a16="http://schemas.microsoft.com/office/drawing/2014/main" id="{620B5C51-6001-4DF7-AFA1-8BFD6D2B6EC6}"/>
            </a:ext>
          </a:extLst>
        </xdr:cNvPr>
        <xdr:cNvSpPr/>
      </xdr:nvSpPr>
      <xdr:spPr>
        <a:xfrm>
          <a:off x="11960225" y="533231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126069</xdr:rowOff>
    </xdr:from>
    <xdr:to>
      <xdr:col>64</xdr:col>
      <xdr:colOff>123825</xdr:colOff>
      <xdr:row>33</xdr:row>
      <xdr:rowOff>56219</xdr:rowOff>
    </xdr:to>
    <xdr:sp textlink="">
      <xdr:nvSpPr>
        <xdr:cNvPr id="137" name="フローチャート: 判断 136">
          <a:extLst>
            <a:ext uri="{FF2B5EF4-FFF2-40B4-BE49-F238E27FC236}">
              <a16:creationId xmlns:a16="http://schemas.microsoft.com/office/drawing/2014/main" id="{5AB8CC0A-C9D3-4A2D-8508-1CC94B358A40}"/>
            </a:ext>
          </a:extLst>
        </xdr:cNvPr>
        <xdr:cNvSpPr/>
      </xdr:nvSpPr>
      <xdr:spPr>
        <a:xfrm>
          <a:off x="11274425" y="530449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151977</xdr:rowOff>
    </xdr:from>
    <xdr:to>
      <xdr:col>60</xdr:col>
      <xdr:colOff>123825</xdr:colOff>
      <xdr:row>33</xdr:row>
      <xdr:rowOff>82127</xdr:rowOff>
    </xdr:to>
    <xdr:sp textlink="">
      <xdr:nvSpPr>
        <xdr:cNvPr id="138" name="フローチャート: 判断 137">
          <a:extLst>
            <a:ext uri="{FF2B5EF4-FFF2-40B4-BE49-F238E27FC236}">
              <a16:creationId xmlns:a16="http://schemas.microsoft.com/office/drawing/2014/main" id="{47AE5F54-711B-47C8-A447-D5451DB2F544}"/>
            </a:ext>
          </a:extLst>
        </xdr:cNvPr>
        <xdr:cNvSpPr/>
      </xdr:nvSpPr>
      <xdr:spPr>
        <a:xfrm>
          <a:off x="10588625" y="533357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textlink="">
      <xdr:nvSpPr>
        <xdr:cNvPr id="139" name="テキスト ボックス 138">
          <a:extLst>
            <a:ext uri="{FF2B5EF4-FFF2-40B4-BE49-F238E27FC236}">
              <a16:creationId xmlns:a16="http://schemas.microsoft.com/office/drawing/2014/main" id="{EB597BA5-45C4-4484-90D6-0AF0040B4E46}"/>
            </a:ext>
          </a:extLst>
        </xdr:cNvPr>
        <xdr:cNvSpPr txBox="1"/>
      </xdr:nvSpPr>
      <xdr:spPr>
        <a:xfrm>
          <a:off x="1316990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textlink="">
      <xdr:nvSpPr>
        <xdr:cNvPr id="140" name="テキスト ボックス 139">
          <a:extLst>
            <a:ext uri="{FF2B5EF4-FFF2-40B4-BE49-F238E27FC236}">
              <a16:creationId xmlns:a16="http://schemas.microsoft.com/office/drawing/2014/main" id="{EC6ABB54-E755-4DDD-A235-60CD9ADEA141}"/>
            </a:ext>
          </a:extLst>
        </xdr:cNvPr>
        <xdr:cNvSpPr txBox="1"/>
      </xdr:nvSpPr>
      <xdr:spPr>
        <a:xfrm>
          <a:off x="12531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textlink="">
      <xdr:nvSpPr>
        <xdr:cNvPr id="141" name="テキスト ボックス 140">
          <a:extLst>
            <a:ext uri="{FF2B5EF4-FFF2-40B4-BE49-F238E27FC236}">
              <a16:creationId xmlns:a16="http://schemas.microsoft.com/office/drawing/2014/main" id="{8D631D16-6D7D-4988-9AD8-A081B64B841A}"/>
            </a:ext>
          </a:extLst>
        </xdr:cNvPr>
        <xdr:cNvSpPr txBox="1"/>
      </xdr:nvSpPr>
      <xdr:spPr>
        <a:xfrm>
          <a:off x="118459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textlink="">
      <xdr:nvSpPr>
        <xdr:cNvPr id="142" name="テキスト ボックス 141">
          <a:extLst>
            <a:ext uri="{FF2B5EF4-FFF2-40B4-BE49-F238E27FC236}">
              <a16:creationId xmlns:a16="http://schemas.microsoft.com/office/drawing/2014/main" id="{9E5D7528-7809-4DDB-A672-1E0FF424BABB}"/>
            </a:ext>
          </a:extLst>
        </xdr:cNvPr>
        <xdr:cNvSpPr txBox="1"/>
      </xdr:nvSpPr>
      <xdr:spPr>
        <a:xfrm>
          <a:off x="111601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textlink="">
      <xdr:nvSpPr>
        <xdr:cNvPr id="143" name="テキスト ボックス 142">
          <a:extLst>
            <a:ext uri="{FF2B5EF4-FFF2-40B4-BE49-F238E27FC236}">
              <a16:creationId xmlns:a16="http://schemas.microsoft.com/office/drawing/2014/main" id="{F8435711-372C-4782-9E3F-BCB83BE4E090}"/>
            </a:ext>
          </a:extLst>
        </xdr:cNvPr>
        <xdr:cNvSpPr txBox="1"/>
      </xdr:nvSpPr>
      <xdr:spPr>
        <a:xfrm>
          <a:off x="104743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147447</xdr:rowOff>
    </xdr:from>
    <xdr:to>
      <xdr:col>76</xdr:col>
      <xdr:colOff>73025</xdr:colOff>
      <xdr:row>30</xdr:row>
      <xdr:rowOff>77597</xdr:rowOff>
    </xdr:to>
    <xdr:sp textlink="">
      <xdr:nvSpPr>
        <xdr:cNvPr id="144" name="楕円 143">
          <a:extLst>
            <a:ext uri="{FF2B5EF4-FFF2-40B4-BE49-F238E27FC236}">
              <a16:creationId xmlns:a16="http://schemas.microsoft.com/office/drawing/2014/main" id="{1F24DF60-A0E9-4504-B6DA-AFB2DC2B269E}"/>
            </a:ext>
          </a:extLst>
        </xdr:cNvPr>
        <xdr:cNvSpPr/>
      </xdr:nvSpPr>
      <xdr:spPr>
        <a:xfrm>
          <a:off x="13293725" y="484009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125874</xdr:rowOff>
    </xdr:from>
    <xdr:ext cx="469744" cy="259045"/>
    <xdr:sp textlink="">
      <xdr:nvSpPr>
        <xdr:cNvPr id="145" name="債務償還比率該当値テキスト">
          <a:extLst>
            <a:ext uri="{FF2B5EF4-FFF2-40B4-BE49-F238E27FC236}">
              <a16:creationId xmlns:a16="http://schemas.microsoft.com/office/drawing/2014/main" id="{42879728-2532-466B-80C1-90B99000D873}"/>
            </a:ext>
          </a:extLst>
        </xdr:cNvPr>
        <xdr:cNvSpPr txBox="1"/>
      </xdr:nvSpPr>
      <xdr:spPr>
        <a:xfrm>
          <a:off x="13379450" y="481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112035</xdr:rowOff>
    </xdr:from>
    <xdr:to>
      <xdr:col>72</xdr:col>
      <xdr:colOff>123825</xdr:colOff>
      <xdr:row>33</xdr:row>
      <xdr:rowOff>42185</xdr:rowOff>
    </xdr:to>
    <xdr:sp textlink="">
      <xdr:nvSpPr>
        <xdr:cNvPr id="146" name="楕円 145">
          <a:extLst>
            <a:ext uri="{FF2B5EF4-FFF2-40B4-BE49-F238E27FC236}">
              <a16:creationId xmlns:a16="http://schemas.microsoft.com/office/drawing/2014/main" id="{E23D085D-869D-4FBB-926D-799D88CD6C96}"/>
            </a:ext>
          </a:extLst>
        </xdr:cNvPr>
        <xdr:cNvSpPr/>
      </xdr:nvSpPr>
      <xdr:spPr>
        <a:xfrm>
          <a:off x="12646025" y="529363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26797</xdr:rowOff>
    </xdr:from>
    <xdr:to>
      <xdr:col>76</xdr:col>
      <xdr:colOff>22225</xdr:colOff>
      <xdr:row>32</xdr:row>
      <xdr:rowOff>162835</xdr:rowOff>
    </xdr:to>
    <xdr:cxnSp macro="">
      <xdr:nvCxnSpPr>
        <xdr:cNvPr id="147" name="直線コネクタ 146">
          <a:extLst>
            <a:ext uri="{FF2B5EF4-FFF2-40B4-BE49-F238E27FC236}">
              <a16:creationId xmlns:a16="http://schemas.microsoft.com/office/drawing/2014/main" id="{0907510A-665A-46D4-8AD3-871647AA5C80}"/>
            </a:ext>
          </a:extLst>
        </xdr:cNvPr>
        <xdr:cNvCxnSpPr/>
      </xdr:nvCxnSpPr>
      <xdr:spPr>
        <a:xfrm flipV="1">
          <a:off x="12693650" y="4887722"/>
          <a:ext cx="638175" cy="45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125889</xdr:rowOff>
    </xdr:from>
    <xdr:to>
      <xdr:col>68</xdr:col>
      <xdr:colOff>123825</xdr:colOff>
      <xdr:row>33</xdr:row>
      <xdr:rowOff>56039</xdr:rowOff>
    </xdr:to>
    <xdr:sp textlink="">
      <xdr:nvSpPr>
        <xdr:cNvPr id="148" name="楕円 147">
          <a:extLst>
            <a:ext uri="{FF2B5EF4-FFF2-40B4-BE49-F238E27FC236}">
              <a16:creationId xmlns:a16="http://schemas.microsoft.com/office/drawing/2014/main" id="{0BA001FA-67BC-4925-914A-4578F2BC619F}"/>
            </a:ext>
          </a:extLst>
        </xdr:cNvPr>
        <xdr:cNvSpPr/>
      </xdr:nvSpPr>
      <xdr:spPr>
        <a:xfrm>
          <a:off x="11960225" y="530431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162835</xdr:rowOff>
    </xdr:from>
    <xdr:to>
      <xdr:col>72</xdr:col>
      <xdr:colOff>73025</xdr:colOff>
      <xdr:row>33</xdr:row>
      <xdr:rowOff>5239</xdr:rowOff>
    </xdr:to>
    <xdr:cxnSp macro="">
      <xdr:nvCxnSpPr>
        <xdr:cNvPr id="149" name="直線コネクタ 148">
          <a:extLst>
            <a:ext uri="{FF2B5EF4-FFF2-40B4-BE49-F238E27FC236}">
              <a16:creationId xmlns:a16="http://schemas.microsoft.com/office/drawing/2014/main" id="{2577D722-8AA0-4ECE-A561-6DC4FCD889C9}"/>
            </a:ext>
          </a:extLst>
        </xdr:cNvPr>
        <xdr:cNvCxnSpPr/>
      </xdr:nvCxnSpPr>
      <xdr:spPr>
        <a:xfrm flipV="1">
          <a:off x="12007850" y="5341260"/>
          <a:ext cx="685800" cy="1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86847</xdr:rowOff>
    </xdr:from>
    <xdr:to>
      <xdr:col>64</xdr:col>
      <xdr:colOff>123825</xdr:colOff>
      <xdr:row>33</xdr:row>
      <xdr:rowOff>16997</xdr:rowOff>
    </xdr:to>
    <xdr:sp textlink="">
      <xdr:nvSpPr>
        <xdr:cNvPr id="150" name="楕円 149">
          <a:extLst>
            <a:ext uri="{FF2B5EF4-FFF2-40B4-BE49-F238E27FC236}">
              <a16:creationId xmlns:a16="http://schemas.microsoft.com/office/drawing/2014/main" id="{1601E9D9-3A08-460D-AC4E-DAF270359EAF}"/>
            </a:ext>
          </a:extLst>
        </xdr:cNvPr>
        <xdr:cNvSpPr/>
      </xdr:nvSpPr>
      <xdr:spPr>
        <a:xfrm>
          <a:off x="11274425" y="526527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137647</xdr:rowOff>
    </xdr:from>
    <xdr:to>
      <xdr:col>68</xdr:col>
      <xdr:colOff>73025</xdr:colOff>
      <xdr:row>33</xdr:row>
      <xdr:rowOff>5239</xdr:rowOff>
    </xdr:to>
    <xdr:cxnSp macro="">
      <xdr:nvCxnSpPr>
        <xdr:cNvPr id="151" name="直線コネクタ 150">
          <a:extLst>
            <a:ext uri="{FF2B5EF4-FFF2-40B4-BE49-F238E27FC236}">
              <a16:creationId xmlns:a16="http://schemas.microsoft.com/office/drawing/2014/main" id="{95BD51E7-9474-40B6-8AF2-4CE05B2A7AB1}"/>
            </a:ext>
          </a:extLst>
        </xdr:cNvPr>
        <xdr:cNvCxnSpPr/>
      </xdr:nvCxnSpPr>
      <xdr:spPr>
        <a:xfrm>
          <a:off x="11322050" y="5322422"/>
          <a:ext cx="685800" cy="29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65267</xdr:rowOff>
    </xdr:from>
    <xdr:to>
      <xdr:col>60</xdr:col>
      <xdr:colOff>123825</xdr:colOff>
      <xdr:row>33</xdr:row>
      <xdr:rowOff>166867</xdr:rowOff>
    </xdr:to>
    <xdr:sp textlink="">
      <xdr:nvSpPr>
        <xdr:cNvPr id="152" name="楕円 151">
          <a:extLst>
            <a:ext uri="{FF2B5EF4-FFF2-40B4-BE49-F238E27FC236}">
              <a16:creationId xmlns:a16="http://schemas.microsoft.com/office/drawing/2014/main" id="{D9BF3BA3-6A80-4EC7-A7BC-5248E5E6CC86}"/>
            </a:ext>
          </a:extLst>
        </xdr:cNvPr>
        <xdr:cNvSpPr/>
      </xdr:nvSpPr>
      <xdr:spPr>
        <a:xfrm>
          <a:off x="10588625" y="541196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137647</xdr:rowOff>
    </xdr:from>
    <xdr:to>
      <xdr:col>64</xdr:col>
      <xdr:colOff>73025</xdr:colOff>
      <xdr:row>33</xdr:row>
      <xdr:rowOff>116067</xdr:rowOff>
    </xdr:to>
    <xdr:cxnSp macro="">
      <xdr:nvCxnSpPr>
        <xdr:cNvPr id="153" name="直線コネクタ 152">
          <a:extLst>
            <a:ext uri="{FF2B5EF4-FFF2-40B4-BE49-F238E27FC236}">
              <a16:creationId xmlns:a16="http://schemas.microsoft.com/office/drawing/2014/main" id="{308FDA12-D091-4D6B-9D85-A994BC7D0E9F}"/>
            </a:ext>
          </a:extLst>
        </xdr:cNvPr>
        <xdr:cNvCxnSpPr/>
      </xdr:nvCxnSpPr>
      <xdr:spPr>
        <a:xfrm flipV="1">
          <a:off x="10636250" y="5322422"/>
          <a:ext cx="685800" cy="13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33</xdr:row>
      <xdr:rowOff>45727</xdr:rowOff>
    </xdr:from>
    <xdr:ext cx="560923" cy="259045"/>
    <xdr:sp textlink="">
      <xdr:nvSpPr>
        <xdr:cNvPr id="154" name="n_1aveValue債務償還比率">
          <a:extLst>
            <a:ext uri="{FF2B5EF4-FFF2-40B4-BE49-F238E27FC236}">
              <a16:creationId xmlns:a16="http://schemas.microsoft.com/office/drawing/2014/main" id="{2BED0B92-FF8F-4482-B27B-3D3B55287EBD}"/>
            </a:ext>
          </a:extLst>
        </xdr:cNvPr>
        <xdr:cNvSpPr txBox="1"/>
      </xdr:nvSpPr>
      <xdr:spPr>
        <a:xfrm>
          <a:off x="12441763" y="53924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33</xdr:row>
      <xdr:rowOff>71994</xdr:rowOff>
    </xdr:from>
    <xdr:ext cx="560923" cy="259045"/>
    <xdr:sp textlink="">
      <xdr:nvSpPr>
        <xdr:cNvPr id="155" name="n_2aveValue債務償還比率">
          <a:extLst>
            <a:ext uri="{FF2B5EF4-FFF2-40B4-BE49-F238E27FC236}">
              <a16:creationId xmlns:a16="http://schemas.microsoft.com/office/drawing/2014/main" id="{95F9AFE2-89CD-4440-9F58-96D936E789FD}"/>
            </a:ext>
          </a:extLst>
        </xdr:cNvPr>
        <xdr:cNvSpPr txBox="1"/>
      </xdr:nvSpPr>
      <xdr:spPr>
        <a:xfrm>
          <a:off x="11765488" y="54123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33</xdr:row>
      <xdr:rowOff>47346</xdr:rowOff>
    </xdr:from>
    <xdr:ext cx="560923" cy="259045"/>
    <xdr:sp textlink="">
      <xdr:nvSpPr>
        <xdr:cNvPr id="156" name="n_3aveValue債務償還比率">
          <a:extLst>
            <a:ext uri="{FF2B5EF4-FFF2-40B4-BE49-F238E27FC236}">
              <a16:creationId xmlns:a16="http://schemas.microsoft.com/office/drawing/2014/main" id="{66BD45FE-069C-4A01-AC21-2D925216F85B}"/>
            </a:ext>
          </a:extLst>
        </xdr:cNvPr>
        <xdr:cNvSpPr txBox="1"/>
      </xdr:nvSpPr>
      <xdr:spPr>
        <a:xfrm>
          <a:off x="11079688" y="53940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31</xdr:row>
      <xdr:rowOff>98654</xdr:rowOff>
    </xdr:from>
    <xdr:ext cx="560923" cy="259045"/>
    <xdr:sp textlink="">
      <xdr:nvSpPr>
        <xdr:cNvPr id="157" name="n_4aveValue債務償還比率">
          <a:extLst>
            <a:ext uri="{FF2B5EF4-FFF2-40B4-BE49-F238E27FC236}">
              <a16:creationId xmlns:a16="http://schemas.microsoft.com/office/drawing/2014/main" id="{A1C17BB6-8D03-44AB-98C9-76BA65C6BFF3}"/>
            </a:ext>
          </a:extLst>
        </xdr:cNvPr>
        <xdr:cNvSpPr txBox="1"/>
      </xdr:nvSpPr>
      <xdr:spPr>
        <a:xfrm>
          <a:off x="10393888" y="512150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31</xdr:row>
      <xdr:rowOff>58712</xdr:rowOff>
    </xdr:from>
    <xdr:ext cx="560923" cy="259045"/>
    <xdr:sp textlink="">
      <xdr:nvSpPr>
        <xdr:cNvPr id="158" name="n_1mainValue債務償還比率">
          <a:extLst>
            <a:ext uri="{FF2B5EF4-FFF2-40B4-BE49-F238E27FC236}">
              <a16:creationId xmlns:a16="http://schemas.microsoft.com/office/drawing/2014/main" id="{ED560C7A-72E4-4B30-B89D-E3B194B15F8B}"/>
            </a:ext>
          </a:extLst>
        </xdr:cNvPr>
        <xdr:cNvSpPr txBox="1"/>
      </xdr:nvSpPr>
      <xdr:spPr>
        <a:xfrm>
          <a:off x="12441763" y="507838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31</xdr:row>
      <xdr:rowOff>72566</xdr:rowOff>
    </xdr:from>
    <xdr:ext cx="560923" cy="259045"/>
    <xdr:sp textlink="">
      <xdr:nvSpPr>
        <xdr:cNvPr id="159" name="n_2mainValue債務償還比率">
          <a:extLst>
            <a:ext uri="{FF2B5EF4-FFF2-40B4-BE49-F238E27FC236}">
              <a16:creationId xmlns:a16="http://schemas.microsoft.com/office/drawing/2014/main" id="{A1CA282A-4E99-45F1-B11B-A2F0545414D4}"/>
            </a:ext>
          </a:extLst>
        </xdr:cNvPr>
        <xdr:cNvSpPr txBox="1"/>
      </xdr:nvSpPr>
      <xdr:spPr>
        <a:xfrm>
          <a:off x="11765488" y="508906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31</xdr:row>
      <xdr:rowOff>33524</xdr:rowOff>
    </xdr:from>
    <xdr:ext cx="560923" cy="259045"/>
    <xdr:sp textlink="">
      <xdr:nvSpPr>
        <xdr:cNvPr id="160" name="n_3mainValue債務償還比率">
          <a:extLst>
            <a:ext uri="{FF2B5EF4-FFF2-40B4-BE49-F238E27FC236}">
              <a16:creationId xmlns:a16="http://schemas.microsoft.com/office/drawing/2014/main" id="{B5934CD8-9402-4E40-B10C-5E42C645ED7A}"/>
            </a:ext>
          </a:extLst>
        </xdr:cNvPr>
        <xdr:cNvSpPr txBox="1"/>
      </xdr:nvSpPr>
      <xdr:spPr>
        <a:xfrm>
          <a:off x="11079688" y="505002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33</xdr:row>
      <xdr:rowOff>157994</xdr:rowOff>
    </xdr:from>
    <xdr:ext cx="560923" cy="259045"/>
    <xdr:sp textlink="">
      <xdr:nvSpPr>
        <xdr:cNvPr id="161" name="n_4mainValue債務償還比率">
          <a:extLst>
            <a:ext uri="{FF2B5EF4-FFF2-40B4-BE49-F238E27FC236}">
              <a16:creationId xmlns:a16="http://schemas.microsoft.com/office/drawing/2014/main" id="{0F580464-A510-4D2E-9656-342DD66B03D7}"/>
            </a:ext>
          </a:extLst>
        </xdr:cNvPr>
        <xdr:cNvSpPr txBox="1"/>
      </xdr:nvSpPr>
      <xdr:spPr>
        <a:xfrm>
          <a:off x="10393888" y="55046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textlink="">
      <xdr:nvSpPr>
        <xdr:cNvPr id="162" name="正方形/長方形 161">
          <a:extLst>
            <a:ext uri="{FF2B5EF4-FFF2-40B4-BE49-F238E27FC236}">
              <a16:creationId xmlns:a16="http://schemas.microsoft.com/office/drawing/2014/main" id="{6B4E8CA4-7781-4772-8FCC-4150E1169342}"/>
            </a:ext>
          </a:extLst>
        </xdr:cNvPr>
        <xdr:cNvSpPr/>
      </xdr:nvSpPr>
      <xdr:spPr>
        <a:xfrm>
          <a:off x="1158875" y="679132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textlink="">
      <xdr:nvSpPr>
        <xdr:cNvPr id="163" name="正方形/長方形 162">
          <a:extLst>
            <a:ext uri="{FF2B5EF4-FFF2-40B4-BE49-F238E27FC236}">
              <a16:creationId xmlns:a16="http://schemas.microsoft.com/office/drawing/2014/main" id="{ACBB9F64-7116-4B29-9D78-DF3039F5010A}"/>
            </a:ext>
          </a:extLst>
        </xdr:cNvPr>
        <xdr:cNvSpPr/>
      </xdr:nvSpPr>
      <xdr:spPr>
        <a:xfrm>
          <a:off x="1158875" y="1034097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textlink="">
      <xdr:nvSpPr>
        <xdr:cNvPr id="164" name="テキスト ボックス 163">
          <a:extLst>
            <a:ext uri="{FF2B5EF4-FFF2-40B4-BE49-F238E27FC236}">
              <a16:creationId xmlns:a16="http://schemas.microsoft.com/office/drawing/2014/main" id="{C8AA53A1-7BB7-45A6-AF9D-017EC2EF2DFE}"/>
            </a:ext>
          </a:extLst>
        </xdr:cNvPr>
        <xdr:cNvSpPr txBox="1"/>
      </xdr:nvSpPr>
      <xdr:spPr>
        <a:xfrm>
          <a:off x="835025" y="7029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textlink="">
      <xdr:nvSpPr>
        <xdr:cNvPr id="165" name="テキスト ボックス 164">
          <a:extLst>
            <a:ext uri="{FF2B5EF4-FFF2-40B4-BE49-F238E27FC236}">
              <a16:creationId xmlns:a16="http://schemas.microsoft.com/office/drawing/2014/main" id="{558B4DC9-193F-4131-833B-9B587C550CBE}"/>
            </a:ext>
          </a:extLst>
        </xdr:cNvPr>
        <xdr:cNvSpPr txBox="1"/>
      </xdr:nvSpPr>
      <xdr:spPr>
        <a:xfrm>
          <a:off x="6302375" y="95535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textlink="">
      <xdr:nvSpPr>
        <xdr:cNvPr id="166" name="テキスト ボックス 165">
          <a:extLst>
            <a:ext uri="{FF2B5EF4-FFF2-40B4-BE49-F238E27FC236}">
              <a16:creationId xmlns:a16="http://schemas.microsoft.com/office/drawing/2014/main" id="{318F2D6C-BE7F-462E-B33A-0447C6806B99}"/>
            </a:ext>
          </a:extLst>
        </xdr:cNvPr>
        <xdr:cNvSpPr txBox="1"/>
      </xdr:nvSpPr>
      <xdr:spPr>
        <a:xfrm>
          <a:off x="835025" y="105505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textlink="">
      <xdr:nvSpPr>
        <xdr:cNvPr id="167" name="テキスト ボックス 166">
          <a:extLst>
            <a:ext uri="{FF2B5EF4-FFF2-40B4-BE49-F238E27FC236}">
              <a16:creationId xmlns:a16="http://schemas.microsoft.com/office/drawing/2014/main" id="{1E7B5D08-AF6F-491B-9CC7-F9E68807519C}"/>
            </a:ext>
          </a:extLst>
        </xdr:cNvPr>
        <xdr:cNvSpPr txBox="1"/>
      </xdr:nvSpPr>
      <xdr:spPr>
        <a:xfrm>
          <a:off x="6302375" y="13160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textlink="">
      <xdr:nvSpPr>
        <xdr:cNvPr id="2" name="正方形/長方形 1">
          <a:extLst>
            <a:ext uri="{FF2B5EF4-FFF2-40B4-BE49-F238E27FC236}">
              <a16:creationId xmlns:a16="http://schemas.microsoft.com/office/drawing/2014/main" id="{99046814-94B0-402E-AA92-A09CBFBA409A}"/>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textlink="">
      <xdr:nvSpPr>
        <xdr:cNvPr id="3" name="正方形/長方形 2">
          <a:extLst>
            <a:ext uri="{FF2B5EF4-FFF2-40B4-BE49-F238E27FC236}">
              <a16:creationId xmlns:a16="http://schemas.microsoft.com/office/drawing/2014/main" id="{EB5500DE-AC3E-45F0-B596-D501C8DD759E}"/>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textlink="">
      <xdr:nvSpPr>
        <xdr:cNvPr id="4" name="正方形/長方形 3">
          <a:extLst>
            <a:ext uri="{FF2B5EF4-FFF2-40B4-BE49-F238E27FC236}">
              <a16:creationId xmlns:a16="http://schemas.microsoft.com/office/drawing/2014/main" id="{9CADF914-BD6A-4262-A14C-C475A7F35D88}"/>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textlink="">
      <xdr:nvSpPr>
        <xdr:cNvPr id="5" name="正方形/長方形 4">
          <a:extLst>
            <a:ext uri="{FF2B5EF4-FFF2-40B4-BE49-F238E27FC236}">
              <a16:creationId xmlns:a16="http://schemas.microsoft.com/office/drawing/2014/main" id="{6ED56E36-7F46-4F2E-A3BC-D608EC6536C1}"/>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愛知県名古屋市</a:t>
          </a:r>
        </a:p>
      </xdr:txBody>
    </xdr:sp>
    <xdr:clientData/>
  </xdr:twoCellAnchor>
  <xdr:twoCellAnchor>
    <xdr:from>
      <xdr:col>85</xdr:col>
      <xdr:colOff>63500</xdr:colOff>
      <xdr:row>1</xdr:row>
      <xdr:rowOff>19050</xdr:rowOff>
    </xdr:from>
    <xdr:to>
      <xdr:col>99</xdr:col>
      <xdr:colOff>57150</xdr:colOff>
      <xdr:row>4</xdr:row>
      <xdr:rowOff>63500</xdr:rowOff>
    </xdr:to>
    <xdr:sp textlink="">
      <xdr:nvSpPr>
        <xdr:cNvPr id="6" name="正方形/長方形 5">
          <a:extLst>
            <a:ext uri="{FF2B5EF4-FFF2-40B4-BE49-F238E27FC236}">
              <a16:creationId xmlns:a16="http://schemas.microsoft.com/office/drawing/2014/main" id="{C2589F8E-F87C-42D5-885B-5BE7C4C54F9A}"/>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textlink="">
      <xdr:nvSpPr>
        <xdr:cNvPr id="7" name="正方形/長方形 6">
          <a:extLst>
            <a:ext uri="{FF2B5EF4-FFF2-40B4-BE49-F238E27FC236}">
              <a16:creationId xmlns:a16="http://schemas.microsoft.com/office/drawing/2014/main" id="{494B7AE9-57AD-4972-A517-30FA1F28787A}"/>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textlink="">
      <xdr:nvSpPr>
        <xdr:cNvPr id="8" name="正方形/長方形 7">
          <a:extLst>
            <a:ext uri="{FF2B5EF4-FFF2-40B4-BE49-F238E27FC236}">
              <a16:creationId xmlns:a16="http://schemas.microsoft.com/office/drawing/2014/main" id="{250F99E5-6FC9-452E-93C2-FE825CDB8E7D}"/>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textlink="">
      <xdr:nvSpPr>
        <xdr:cNvPr id="9" name="正方形/長方形 8">
          <a:extLst>
            <a:ext uri="{FF2B5EF4-FFF2-40B4-BE49-F238E27FC236}">
              <a16:creationId xmlns:a16="http://schemas.microsoft.com/office/drawing/2014/main" id="{3D9791B8-1F71-4AE5-AD37-F5F18D4D1BA5}"/>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textlink="">
      <xdr:nvSpPr>
        <xdr:cNvPr id="10" name="正方形/長方形 9">
          <a:extLst>
            <a:ext uri="{FF2B5EF4-FFF2-40B4-BE49-F238E27FC236}">
              <a16:creationId xmlns:a16="http://schemas.microsoft.com/office/drawing/2014/main" id="{6E644C79-77C7-4DAF-B11D-8B1C05846101}"/>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textlink="">
      <xdr:nvSpPr>
        <xdr:cNvPr id="11" name="正方形/長方形 10">
          <a:extLst>
            <a:ext uri="{FF2B5EF4-FFF2-40B4-BE49-F238E27FC236}">
              <a16:creationId xmlns:a16="http://schemas.microsoft.com/office/drawing/2014/main" id="{52109685-0639-47EB-8185-0D37CF2D3AAA}"/>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2,293,437
2,214,318
326.50
1,396,138,350
1,378,101,394
10,239,956
673,008,099
1,386,367,901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textlink="">
      <xdr:nvSpPr>
        <xdr:cNvPr id="12" name="正方形/長方形 11">
          <a:extLst>
            <a:ext uri="{FF2B5EF4-FFF2-40B4-BE49-F238E27FC236}">
              <a16:creationId xmlns:a16="http://schemas.microsoft.com/office/drawing/2014/main" id="{C11B6E6E-AAD3-4FD5-8748-FDC179261968}"/>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textlink="">
      <xdr:nvSpPr>
        <xdr:cNvPr id="13" name="正方形/長方形 12">
          <a:extLst>
            <a:ext uri="{FF2B5EF4-FFF2-40B4-BE49-F238E27FC236}">
              <a16:creationId xmlns:a16="http://schemas.microsoft.com/office/drawing/2014/main" id="{7E52D281-9B84-4368-90DC-F6CF8F66022B}"/>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textlink="">
      <xdr:nvSpPr>
        <xdr:cNvPr id="14" name="正方形/長方形 13">
          <a:extLst>
            <a:ext uri="{FF2B5EF4-FFF2-40B4-BE49-F238E27FC236}">
              <a16:creationId xmlns:a16="http://schemas.microsoft.com/office/drawing/2014/main" id="{89FB4262-C7F0-4DB5-8F52-88E661340542}"/>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textlink="">
      <xdr:nvSpPr>
        <xdr:cNvPr id="15" name="正方形/長方形 14">
          <a:extLst>
            <a:ext uri="{FF2B5EF4-FFF2-40B4-BE49-F238E27FC236}">
              <a16:creationId xmlns:a16="http://schemas.microsoft.com/office/drawing/2014/main" id="{5E23D6EE-0D70-4775-9310-444573BB83E8}"/>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textlink="">
      <xdr:nvSpPr>
        <xdr:cNvPr id="16" name="正方形/長方形 15">
          <a:extLst>
            <a:ext uri="{FF2B5EF4-FFF2-40B4-BE49-F238E27FC236}">
              <a16:creationId xmlns:a16="http://schemas.microsoft.com/office/drawing/2014/main" id="{62419221-4A66-49AB-AFE7-B14FA89FD0B1}"/>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textlink="">
      <xdr:nvSpPr>
        <xdr:cNvPr id="17" name="正方形/長方形 16">
          <a:extLst>
            <a:ext uri="{FF2B5EF4-FFF2-40B4-BE49-F238E27FC236}">
              <a16:creationId xmlns:a16="http://schemas.microsoft.com/office/drawing/2014/main" id="{4A0081E3-AAB9-4505-A600-360C7E577FE4}"/>
            </a:ext>
          </a:extLst>
        </xdr:cNvPr>
        <xdr:cNvSpPr/>
      </xdr:nvSpPr>
      <xdr:spPr>
        <a:xfrm>
          <a:off x="6467475" y="1619250"/>
          <a:ext cx="33051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textlink="">
      <xdr:nvSpPr>
        <xdr:cNvPr id="18" name="角丸四角形 17">
          <a:extLst>
            <a:ext uri="{FF2B5EF4-FFF2-40B4-BE49-F238E27FC236}">
              <a16:creationId xmlns:a16="http://schemas.microsoft.com/office/drawing/2014/main" id="{7FABDA77-2D4C-4E43-83E5-EED5859BA3BE}"/>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textlink="">
      <xdr:nvSpPr>
        <xdr:cNvPr id="19" name="正方形/長方形 18">
          <a:extLst>
            <a:ext uri="{FF2B5EF4-FFF2-40B4-BE49-F238E27FC236}">
              <a16:creationId xmlns:a16="http://schemas.microsoft.com/office/drawing/2014/main" id="{969FC2CA-8A16-4D9A-93D6-3F4BABC0C773}"/>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textlink="">
      <xdr:nvSpPr>
        <xdr:cNvPr id="20" name="正方形/長方形 19">
          <a:extLst>
            <a:ext uri="{FF2B5EF4-FFF2-40B4-BE49-F238E27FC236}">
              <a16:creationId xmlns:a16="http://schemas.microsoft.com/office/drawing/2014/main" id="{6142A993-F10D-446F-8DA6-616C9D4ACFB1}"/>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textlink="">
      <xdr:nvSpPr>
        <xdr:cNvPr id="21" name="正方形/長方形 20">
          <a:extLst>
            <a:ext uri="{FF2B5EF4-FFF2-40B4-BE49-F238E27FC236}">
              <a16:creationId xmlns:a16="http://schemas.microsoft.com/office/drawing/2014/main" id="{C053CEED-8601-4551-8451-63FA7E10618D}"/>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3D3D0AA-80AF-41C2-842B-33385BC2A3F2}"/>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textlink="">
      <xdr:nvSpPr>
        <xdr:cNvPr id="23" name="楕円 22">
          <a:extLst>
            <a:ext uri="{FF2B5EF4-FFF2-40B4-BE49-F238E27FC236}">
              <a16:creationId xmlns:a16="http://schemas.microsoft.com/office/drawing/2014/main" id="{853EF448-0A4A-4890-A67D-7F77C24874AE}"/>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textlink="">
      <xdr:nvSpPr>
        <xdr:cNvPr id="24" name="フローチャート: 判断 23">
          <a:extLst>
            <a:ext uri="{FF2B5EF4-FFF2-40B4-BE49-F238E27FC236}">
              <a16:creationId xmlns:a16="http://schemas.microsoft.com/office/drawing/2014/main" id="{46913354-F926-45BB-A53F-8B49A3E42E7F}"/>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ABCDC30-8974-4EDD-AEC5-EE1AEAC3D742}"/>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A05F3A2-8F84-4A0F-95EA-F46665F2A7DF}"/>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6422E31-BA3A-4134-8AE9-E39585E898D7}"/>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C0A02ED-8EFD-47EA-A401-08F437E4B4E9}"/>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textlink="">
      <xdr:nvSpPr>
        <xdr:cNvPr id="29" name="テキスト ボックス 28">
          <a:extLst>
            <a:ext uri="{FF2B5EF4-FFF2-40B4-BE49-F238E27FC236}">
              <a16:creationId xmlns:a16="http://schemas.microsoft.com/office/drawing/2014/main" id="{C5255658-FB07-4767-8B2C-AB9A77CD83D9}"/>
            </a:ext>
          </a:extLst>
        </xdr:cNvPr>
        <xdr:cNvSpPr txBox="1"/>
      </xdr:nvSpPr>
      <xdr:spPr>
        <a:xfrm>
          <a:off x="638175" y="26384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textlink="">
      <xdr:nvSpPr>
        <xdr:cNvPr id="30" name="テキスト ボックス 29">
          <a:extLst>
            <a:ext uri="{FF2B5EF4-FFF2-40B4-BE49-F238E27FC236}">
              <a16:creationId xmlns:a16="http://schemas.microsoft.com/office/drawing/2014/main" id="{9289F9B6-E5A6-43AB-8039-75FCF49A1545}"/>
            </a:ext>
          </a:extLst>
        </xdr:cNvPr>
        <xdr:cNvSpPr txBox="1"/>
      </xdr:nvSpPr>
      <xdr:spPr>
        <a:xfrm>
          <a:off x="638175"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textlink="">
      <xdr:nvSpPr>
        <xdr:cNvPr id="31" name="テキスト ボックス 30">
          <a:extLst>
            <a:ext uri="{FF2B5EF4-FFF2-40B4-BE49-F238E27FC236}">
              <a16:creationId xmlns:a16="http://schemas.microsoft.com/office/drawing/2014/main" id="{788C5954-18E0-4E2F-A402-5F70159534E6}"/>
            </a:ext>
          </a:extLst>
        </xdr:cNvPr>
        <xdr:cNvSpPr txBox="1"/>
      </xdr:nvSpPr>
      <xdr:spPr>
        <a:xfrm>
          <a:off x="638175" y="3238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textlink="">
      <xdr:nvSpPr>
        <xdr:cNvPr id="32" name="テキスト ボックス 31">
          <a:extLst>
            <a:ext uri="{FF2B5EF4-FFF2-40B4-BE49-F238E27FC236}">
              <a16:creationId xmlns:a16="http://schemas.microsoft.com/office/drawing/2014/main" id="{43882136-AE1B-4815-9498-5A0EA1113A49}"/>
            </a:ext>
          </a:extLst>
        </xdr:cNvPr>
        <xdr:cNvSpPr txBox="1"/>
      </xdr:nvSpPr>
      <xdr:spPr>
        <a:xfrm>
          <a:off x="638175" y="35433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textlink="">
      <xdr:nvSpPr>
        <xdr:cNvPr id="33" name="正方形/長方形 32">
          <a:extLst>
            <a:ext uri="{FF2B5EF4-FFF2-40B4-BE49-F238E27FC236}">
              <a16:creationId xmlns:a16="http://schemas.microsoft.com/office/drawing/2014/main" id="{321EE8B6-B9A2-4BF1-8A01-EC71AD7CE5A2}"/>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textlink="">
      <xdr:nvSpPr>
        <xdr:cNvPr id="34" name="正方形/長方形 33">
          <a:extLst>
            <a:ext uri="{FF2B5EF4-FFF2-40B4-BE49-F238E27FC236}">
              <a16:creationId xmlns:a16="http://schemas.microsoft.com/office/drawing/2014/main" id="{B9157CED-53E3-4844-9AAC-578A0F75A3DC}"/>
            </a:ext>
          </a:extLst>
        </xdr:cNvPr>
        <xdr:cNvSpPr/>
      </xdr:nvSpPr>
      <xdr:spPr>
        <a:xfrm>
          <a:off x="80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textlink="">
      <xdr:nvSpPr>
        <xdr:cNvPr id="35" name="正方形/長方形 34">
          <a:extLst>
            <a:ext uri="{FF2B5EF4-FFF2-40B4-BE49-F238E27FC236}">
              <a16:creationId xmlns:a16="http://schemas.microsoft.com/office/drawing/2014/main" id="{8FEE63D0-DB81-4284-8BEF-8769DF1A74FF}"/>
            </a:ext>
          </a:extLst>
        </xdr:cNvPr>
        <xdr:cNvSpPr/>
      </xdr:nvSpPr>
      <xdr:spPr>
        <a:xfrm>
          <a:off x="80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textlink="">
      <xdr:nvSpPr>
        <xdr:cNvPr id="36" name="正方形/長方形 35">
          <a:extLst>
            <a:ext uri="{FF2B5EF4-FFF2-40B4-BE49-F238E27FC236}">
              <a16:creationId xmlns:a16="http://schemas.microsoft.com/office/drawing/2014/main" id="{630B2E07-951C-4B97-8327-261589349FDF}"/>
            </a:ext>
          </a:extLst>
        </xdr:cNvPr>
        <xdr:cNvSpPr/>
      </xdr:nvSpPr>
      <xdr:spPr>
        <a:xfrm>
          <a:off x="17145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textlink="">
      <xdr:nvSpPr>
        <xdr:cNvPr id="37" name="正方形/長方形 36">
          <a:extLst>
            <a:ext uri="{FF2B5EF4-FFF2-40B4-BE49-F238E27FC236}">
              <a16:creationId xmlns:a16="http://schemas.microsoft.com/office/drawing/2014/main" id="{AA1C5B2A-53CB-41F7-AF9A-4BA6CADC9B1E}"/>
            </a:ext>
          </a:extLst>
        </xdr:cNvPr>
        <xdr:cNvSpPr/>
      </xdr:nvSpPr>
      <xdr:spPr>
        <a:xfrm>
          <a:off x="17145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textlink="">
      <xdr:nvSpPr>
        <xdr:cNvPr id="38" name="正方形/長方形 37">
          <a:extLst>
            <a:ext uri="{FF2B5EF4-FFF2-40B4-BE49-F238E27FC236}">
              <a16:creationId xmlns:a16="http://schemas.microsoft.com/office/drawing/2014/main" id="{EDD3893E-CACF-4F33-9D87-CF0F3862EAA8}"/>
            </a:ext>
          </a:extLst>
        </xdr:cNvPr>
        <xdr:cNvSpPr/>
      </xdr:nvSpPr>
      <xdr:spPr>
        <a:xfrm>
          <a:off x="27432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textlink="">
      <xdr:nvSpPr>
        <xdr:cNvPr id="39" name="正方形/長方形 38">
          <a:extLst>
            <a:ext uri="{FF2B5EF4-FFF2-40B4-BE49-F238E27FC236}">
              <a16:creationId xmlns:a16="http://schemas.microsoft.com/office/drawing/2014/main" id="{524982F4-50D4-4FD7-B551-E03B2988817F}"/>
            </a:ext>
          </a:extLst>
        </xdr:cNvPr>
        <xdr:cNvSpPr/>
      </xdr:nvSpPr>
      <xdr:spPr>
        <a:xfrm>
          <a:off x="27432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textlink="">
      <xdr:nvSpPr>
        <xdr:cNvPr id="40" name="正方形/長方形 39">
          <a:extLst>
            <a:ext uri="{FF2B5EF4-FFF2-40B4-BE49-F238E27FC236}">
              <a16:creationId xmlns:a16="http://schemas.microsoft.com/office/drawing/2014/main" id="{9E7A7E90-3156-42CA-B024-EE2B71F8D4AA}"/>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textlink="">
      <xdr:nvSpPr>
        <xdr:cNvPr id="41" name="テキスト ボックス 40">
          <a:extLst>
            <a:ext uri="{FF2B5EF4-FFF2-40B4-BE49-F238E27FC236}">
              <a16:creationId xmlns:a16="http://schemas.microsoft.com/office/drawing/2014/main" id="{2952ACF9-57F7-4369-BFE5-25E3D42A6A8A}"/>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3D83D9B-C1A1-421A-A656-A5A134969FB1}"/>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textlink="">
      <xdr:nvSpPr>
        <xdr:cNvPr id="43" name="テキスト ボックス 42">
          <a:extLst>
            <a:ext uri="{FF2B5EF4-FFF2-40B4-BE49-F238E27FC236}">
              <a16:creationId xmlns:a16="http://schemas.microsoft.com/office/drawing/2014/main" id="{BF39AEC4-5235-4AB0-9CE7-71E62311F8CA}"/>
            </a:ext>
          </a:extLst>
        </xdr:cNvPr>
        <xdr:cNvSpPr txBox="1"/>
      </xdr:nvSpPr>
      <xdr:spPr>
        <a:xfrm>
          <a:off x="2789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16A18A0C-ED0A-40E2-BE3C-B5C489F62C01}"/>
            </a:ext>
          </a:extLst>
        </xdr:cNvPr>
        <xdr:cNvCxnSpPr/>
      </xdr:nvCxnSpPr>
      <xdr:spPr>
        <a:xfrm>
          <a:off x="685800" y="67722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textlink="">
      <xdr:nvSpPr>
        <xdr:cNvPr id="45" name="テキスト ボックス 44">
          <a:extLst>
            <a:ext uri="{FF2B5EF4-FFF2-40B4-BE49-F238E27FC236}">
              <a16:creationId xmlns:a16="http://schemas.microsoft.com/office/drawing/2014/main" id="{C3F1E51F-A6DB-49D0-8448-9FC08DE7B651}"/>
            </a:ext>
          </a:extLst>
        </xdr:cNvPr>
        <xdr:cNvSpPr txBox="1"/>
      </xdr:nvSpPr>
      <xdr:spPr>
        <a:xfrm>
          <a:off x="339891" y="663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853F7A64-597F-4270-AB09-E44E0F2A96B6}"/>
            </a:ext>
          </a:extLst>
        </xdr:cNvPr>
        <xdr:cNvCxnSpPr/>
      </xdr:nvCxnSpPr>
      <xdr:spPr>
        <a:xfrm>
          <a:off x="685800" y="6334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textlink="">
      <xdr:nvSpPr>
        <xdr:cNvPr id="47" name="テキスト ボックス 46">
          <a:extLst>
            <a:ext uri="{FF2B5EF4-FFF2-40B4-BE49-F238E27FC236}">
              <a16:creationId xmlns:a16="http://schemas.microsoft.com/office/drawing/2014/main" id="{24B76D13-C5CE-46E1-AAF3-46F34CCB8281}"/>
            </a:ext>
          </a:extLst>
        </xdr:cNvPr>
        <xdr:cNvSpPr txBox="1"/>
      </xdr:nvSpPr>
      <xdr:spPr>
        <a:xfrm>
          <a:off x="339891" y="6198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82DCE620-68B7-4356-A113-F51FBB131389}"/>
            </a:ext>
          </a:extLst>
        </xdr:cNvPr>
        <xdr:cNvCxnSpPr/>
      </xdr:nvCxnSpPr>
      <xdr:spPr>
        <a:xfrm>
          <a:off x="685800" y="590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textlink="">
      <xdr:nvSpPr>
        <xdr:cNvPr id="49" name="テキスト ボックス 48">
          <a:extLst>
            <a:ext uri="{FF2B5EF4-FFF2-40B4-BE49-F238E27FC236}">
              <a16:creationId xmlns:a16="http://schemas.microsoft.com/office/drawing/2014/main" id="{2457D3D5-2EA4-49FC-A10C-9ED87933CF42}"/>
            </a:ext>
          </a:extLst>
        </xdr:cNvPr>
        <xdr:cNvSpPr txBox="1"/>
      </xdr:nvSpPr>
      <xdr:spPr>
        <a:xfrm>
          <a:off x="339891" y="576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E97CE313-A4AF-4421-ADB4-EAAA6E25BB1E}"/>
            </a:ext>
          </a:extLst>
        </xdr:cNvPr>
        <xdr:cNvCxnSpPr/>
      </xdr:nvCxnSpPr>
      <xdr:spPr>
        <a:xfrm>
          <a:off x="685800" y="5476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textlink="">
      <xdr:nvSpPr>
        <xdr:cNvPr id="51" name="テキスト ボックス 50">
          <a:extLst>
            <a:ext uri="{FF2B5EF4-FFF2-40B4-BE49-F238E27FC236}">
              <a16:creationId xmlns:a16="http://schemas.microsoft.com/office/drawing/2014/main" id="{EAD0984B-3206-47BC-9DC6-F324E854C5F0}"/>
            </a:ext>
          </a:extLst>
        </xdr:cNvPr>
        <xdr:cNvSpPr txBox="1"/>
      </xdr:nvSpPr>
      <xdr:spPr>
        <a:xfrm>
          <a:off x="339891" y="534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32204FDC-E239-4297-8BFF-92465077CDFA}"/>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textlink="">
      <xdr:nvSpPr>
        <xdr:cNvPr id="53" name="テキスト ボックス 52">
          <a:extLst>
            <a:ext uri="{FF2B5EF4-FFF2-40B4-BE49-F238E27FC236}">
              <a16:creationId xmlns:a16="http://schemas.microsoft.com/office/drawing/2014/main" id="{BCBA155A-D02A-4FA1-AD8B-80F8699F1FB0}"/>
            </a:ext>
          </a:extLst>
        </xdr:cNvPr>
        <xdr:cNvSpPr txBox="1"/>
      </xdr:nvSpPr>
      <xdr:spPr>
        <a:xfrm>
          <a:off x="388136" y="49028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textlink="">
      <xdr:nvSpPr>
        <xdr:cNvPr id="54" name="【道路】&#10;有形固定資産減価償却率グラフ枠">
          <a:extLst>
            <a:ext uri="{FF2B5EF4-FFF2-40B4-BE49-F238E27FC236}">
              <a16:creationId xmlns:a16="http://schemas.microsoft.com/office/drawing/2014/main" id="{760E9CC1-07C3-4701-8A4C-C77DEE34942E}"/>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149352</xdr:rowOff>
    </xdr:from>
    <xdr:to>
      <xdr:col>24</xdr:col>
      <xdr:colOff>62865</xdr:colOff>
      <xdr:row>42</xdr:row>
      <xdr:rowOff>762</xdr:rowOff>
    </xdr:to>
    <xdr:cxnSp macro="">
      <xdr:nvCxnSpPr>
        <xdr:cNvPr id="55" name="直線コネクタ 54">
          <a:extLst>
            <a:ext uri="{FF2B5EF4-FFF2-40B4-BE49-F238E27FC236}">
              <a16:creationId xmlns:a16="http://schemas.microsoft.com/office/drawing/2014/main" id="{EA38BC20-1B73-4692-BADC-1561D4BE6E86}"/>
            </a:ext>
          </a:extLst>
        </xdr:cNvPr>
        <xdr:cNvCxnSpPr/>
      </xdr:nvCxnSpPr>
      <xdr:spPr>
        <a:xfrm flipV="1">
          <a:off x="4180840" y="5654802"/>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4589</xdr:rowOff>
    </xdr:from>
    <xdr:ext cx="405111" cy="259045"/>
    <xdr:sp textlink="">
      <xdr:nvSpPr>
        <xdr:cNvPr id="56" name="【道路】&#10;有形固定資産減価償却率最小値テキスト">
          <a:extLst>
            <a:ext uri="{FF2B5EF4-FFF2-40B4-BE49-F238E27FC236}">
              <a16:creationId xmlns:a16="http://schemas.microsoft.com/office/drawing/2014/main" id="{CE4DE68A-F9EA-43A5-8C90-04B2A6F7E42C}"/>
            </a:ext>
          </a:extLst>
        </xdr:cNvPr>
        <xdr:cNvSpPr txBox="1"/>
      </xdr:nvSpPr>
      <xdr:spPr>
        <a:xfrm>
          <a:off x="4219575" y="6808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xdr:rowOff>
    </xdr:from>
    <xdr:to>
      <xdr:col>24</xdr:col>
      <xdr:colOff>152400</xdr:colOff>
      <xdr:row>42</xdr:row>
      <xdr:rowOff>762</xdr:rowOff>
    </xdr:to>
    <xdr:cxnSp macro="">
      <xdr:nvCxnSpPr>
        <xdr:cNvPr id="57" name="直線コネクタ 56">
          <a:extLst>
            <a:ext uri="{FF2B5EF4-FFF2-40B4-BE49-F238E27FC236}">
              <a16:creationId xmlns:a16="http://schemas.microsoft.com/office/drawing/2014/main" id="{6636C60B-5E3F-41C2-A722-28FEF3F51A6C}"/>
            </a:ext>
          </a:extLst>
        </xdr:cNvPr>
        <xdr:cNvCxnSpPr/>
      </xdr:nvCxnSpPr>
      <xdr:spPr>
        <a:xfrm>
          <a:off x="4105275" y="680161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96029</xdr:rowOff>
    </xdr:from>
    <xdr:ext cx="405111" cy="259045"/>
    <xdr:sp textlink="">
      <xdr:nvSpPr>
        <xdr:cNvPr id="58" name="【道路】&#10;有形固定資産減価償却率最大値テキスト">
          <a:extLst>
            <a:ext uri="{FF2B5EF4-FFF2-40B4-BE49-F238E27FC236}">
              <a16:creationId xmlns:a16="http://schemas.microsoft.com/office/drawing/2014/main" id="{2495ADB7-CA80-43F4-86BD-F4DF3F82E583}"/>
            </a:ext>
          </a:extLst>
        </xdr:cNvPr>
        <xdr:cNvSpPr txBox="1"/>
      </xdr:nvSpPr>
      <xdr:spPr>
        <a:xfrm>
          <a:off x="4219575" y="5439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149352</xdr:rowOff>
    </xdr:from>
    <xdr:to>
      <xdr:col>24</xdr:col>
      <xdr:colOff>152400</xdr:colOff>
      <xdr:row>34</xdr:row>
      <xdr:rowOff>149352</xdr:rowOff>
    </xdr:to>
    <xdr:cxnSp macro="">
      <xdr:nvCxnSpPr>
        <xdr:cNvPr id="59" name="直線コネクタ 58">
          <a:extLst>
            <a:ext uri="{FF2B5EF4-FFF2-40B4-BE49-F238E27FC236}">
              <a16:creationId xmlns:a16="http://schemas.microsoft.com/office/drawing/2014/main" id="{60C77D6E-E417-4A5E-843B-117AE22B7C5D}"/>
            </a:ext>
          </a:extLst>
        </xdr:cNvPr>
        <xdr:cNvCxnSpPr/>
      </xdr:nvCxnSpPr>
      <xdr:spPr>
        <a:xfrm>
          <a:off x="4105275" y="565480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73423</xdr:rowOff>
    </xdr:from>
    <xdr:ext cx="405111" cy="259045"/>
    <xdr:sp textlink="">
      <xdr:nvSpPr>
        <xdr:cNvPr id="60" name="【道路】&#10;有形固定資産減価償却率平均値テキスト">
          <a:extLst>
            <a:ext uri="{FF2B5EF4-FFF2-40B4-BE49-F238E27FC236}">
              <a16:creationId xmlns:a16="http://schemas.microsoft.com/office/drawing/2014/main" id="{E4AD4069-EFA9-442D-BAEF-293EC0D8AF89}"/>
            </a:ext>
          </a:extLst>
        </xdr:cNvPr>
        <xdr:cNvSpPr txBox="1"/>
      </xdr:nvSpPr>
      <xdr:spPr>
        <a:xfrm>
          <a:off x="4219575" y="62265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50546</xdr:rowOff>
    </xdr:from>
    <xdr:to>
      <xdr:col>24</xdr:col>
      <xdr:colOff>114300</xdr:colOff>
      <xdr:row>39</xdr:row>
      <xdr:rowOff>152146</xdr:rowOff>
    </xdr:to>
    <xdr:sp textlink="">
      <xdr:nvSpPr>
        <xdr:cNvPr id="61" name="フローチャート: 判断 60">
          <a:extLst>
            <a:ext uri="{FF2B5EF4-FFF2-40B4-BE49-F238E27FC236}">
              <a16:creationId xmlns:a16="http://schemas.microsoft.com/office/drawing/2014/main" id="{C823E6DA-25A2-4724-A38F-90170C6B25EE}"/>
            </a:ext>
          </a:extLst>
        </xdr:cNvPr>
        <xdr:cNvSpPr/>
      </xdr:nvSpPr>
      <xdr:spPr>
        <a:xfrm>
          <a:off x="4124325" y="636244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13970</xdr:rowOff>
    </xdr:from>
    <xdr:to>
      <xdr:col>20</xdr:col>
      <xdr:colOff>38100</xdr:colOff>
      <xdr:row>39</xdr:row>
      <xdr:rowOff>115570</xdr:rowOff>
    </xdr:to>
    <xdr:sp textlink="">
      <xdr:nvSpPr>
        <xdr:cNvPr id="62" name="フローチャート: 判断 61">
          <a:extLst>
            <a:ext uri="{FF2B5EF4-FFF2-40B4-BE49-F238E27FC236}">
              <a16:creationId xmlns:a16="http://schemas.microsoft.com/office/drawing/2014/main" id="{49729D53-A56B-4E96-8073-9C9A5DA196F6}"/>
            </a:ext>
          </a:extLst>
        </xdr:cNvPr>
        <xdr:cNvSpPr/>
      </xdr:nvSpPr>
      <xdr:spPr>
        <a:xfrm>
          <a:off x="3381375" y="632587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151130</xdr:rowOff>
    </xdr:from>
    <xdr:to>
      <xdr:col>15</xdr:col>
      <xdr:colOff>101600</xdr:colOff>
      <xdr:row>39</xdr:row>
      <xdr:rowOff>81280</xdr:rowOff>
    </xdr:to>
    <xdr:sp textlink="">
      <xdr:nvSpPr>
        <xdr:cNvPr id="63" name="フローチャート: 判断 62">
          <a:extLst>
            <a:ext uri="{FF2B5EF4-FFF2-40B4-BE49-F238E27FC236}">
              <a16:creationId xmlns:a16="http://schemas.microsoft.com/office/drawing/2014/main" id="{2316AD2F-DA6A-4489-BC88-17C849BDFA9D}"/>
            </a:ext>
          </a:extLst>
        </xdr:cNvPr>
        <xdr:cNvSpPr/>
      </xdr:nvSpPr>
      <xdr:spPr>
        <a:xfrm>
          <a:off x="2571750" y="630428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162560</xdr:rowOff>
    </xdr:from>
    <xdr:to>
      <xdr:col>10</xdr:col>
      <xdr:colOff>165100</xdr:colOff>
      <xdr:row>39</xdr:row>
      <xdr:rowOff>92710</xdr:rowOff>
    </xdr:to>
    <xdr:sp textlink="">
      <xdr:nvSpPr>
        <xdr:cNvPr id="64" name="フローチャート: 判断 63">
          <a:extLst>
            <a:ext uri="{FF2B5EF4-FFF2-40B4-BE49-F238E27FC236}">
              <a16:creationId xmlns:a16="http://schemas.microsoft.com/office/drawing/2014/main" id="{668A02C0-BB7D-4F34-AC72-812E296AB672}"/>
            </a:ext>
          </a:extLst>
        </xdr:cNvPr>
        <xdr:cNvSpPr/>
      </xdr:nvSpPr>
      <xdr:spPr>
        <a:xfrm>
          <a:off x="1781175" y="631253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135128</xdr:rowOff>
    </xdr:from>
    <xdr:to>
      <xdr:col>6</xdr:col>
      <xdr:colOff>38100</xdr:colOff>
      <xdr:row>39</xdr:row>
      <xdr:rowOff>65278</xdr:rowOff>
    </xdr:to>
    <xdr:sp textlink="">
      <xdr:nvSpPr>
        <xdr:cNvPr id="65" name="フローチャート: 判断 64">
          <a:extLst>
            <a:ext uri="{FF2B5EF4-FFF2-40B4-BE49-F238E27FC236}">
              <a16:creationId xmlns:a16="http://schemas.microsoft.com/office/drawing/2014/main" id="{881E8592-4217-45B1-9A46-3317E99BE6AB}"/>
            </a:ext>
          </a:extLst>
        </xdr:cNvPr>
        <xdr:cNvSpPr/>
      </xdr:nvSpPr>
      <xdr:spPr>
        <a:xfrm>
          <a:off x="981075" y="628827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textlink="">
      <xdr:nvSpPr>
        <xdr:cNvPr id="66" name="テキスト ボックス 65">
          <a:extLst>
            <a:ext uri="{FF2B5EF4-FFF2-40B4-BE49-F238E27FC236}">
              <a16:creationId xmlns:a16="http://schemas.microsoft.com/office/drawing/2014/main" id="{058BECFE-CC98-4F21-97C4-D4C494F78DD9}"/>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textlink="">
      <xdr:nvSpPr>
        <xdr:cNvPr id="67" name="テキスト ボックス 66">
          <a:extLst>
            <a:ext uri="{FF2B5EF4-FFF2-40B4-BE49-F238E27FC236}">
              <a16:creationId xmlns:a16="http://schemas.microsoft.com/office/drawing/2014/main" id="{3CC71AD5-8B79-4578-BC28-FE1D41447F6D}"/>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textlink="">
      <xdr:nvSpPr>
        <xdr:cNvPr id="68" name="テキスト ボックス 67">
          <a:extLst>
            <a:ext uri="{FF2B5EF4-FFF2-40B4-BE49-F238E27FC236}">
              <a16:creationId xmlns:a16="http://schemas.microsoft.com/office/drawing/2014/main" id="{3466981A-F3B4-4952-B0E4-D49DC005151B}"/>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textlink="">
      <xdr:nvSpPr>
        <xdr:cNvPr id="69" name="テキスト ボックス 68">
          <a:extLst>
            <a:ext uri="{FF2B5EF4-FFF2-40B4-BE49-F238E27FC236}">
              <a16:creationId xmlns:a16="http://schemas.microsoft.com/office/drawing/2014/main" id="{C6DDCF1F-776F-4BC5-9727-4B9FCA921879}"/>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textlink="">
      <xdr:nvSpPr>
        <xdr:cNvPr id="70" name="テキスト ボックス 69">
          <a:extLst>
            <a:ext uri="{FF2B5EF4-FFF2-40B4-BE49-F238E27FC236}">
              <a16:creationId xmlns:a16="http://schemas.microsoft.com/office/drawing/2014/main" id="{BF130458-3796-431E-9BAB-F5507EDB430C}"/>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61976</xdr:rowOff>
    </xdr:from>
    <xdr:to>
      <xdr:col>24</xdr:col>
      <xdr:colOff>114300</xdr:colOff>
      <xdr:row>41</xdr:row>
      <xdr:rowOff>163576</xdr:rowOff>
    </xdr:to>
    <xdr:sp textlink="">
      <xdr:nvSpPr>
        <xdr:cNvPr id="71" name="楕円 70">
          <a:extLst>
            <a:ext uri="{FF2B5EF4-FFF2-40B4-BE49-F238E27FC236}">
              <a16:creationId xmlns:a16="http://schemas.microsoft.com/office/drawing/2014/main" id="{517F3768-B8F0-40F9-B32F-9BF40B0B13D2}"/>
            </a:ext>
          </a:extLst>
        </xdr:cNvPr>
        <xdr:cNvSpPr/>
      </xdr:nvSpPr>
      <xdr:spPr>
        <a:xfrm>
          <a:off x="4124325" y="670407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148353</xdr:rowOff>
    </xdr:from>
    <xdr:ext cx="405111" cy="259045"/>
    <xdr:sp textlink="">
      <xdr:nvSpPr>
        <xdr:cNvPr id="72" name="【道路】&#10;有形固定資産減価償却率該当値テキスト">
          <a:extLst>
            <a:ext uri="{FF2B5EF4-FFF2-40B4-BE49-F238E27FC236}">
              <a16:creationId xmlns:a16="http://schemas.microsoft.com/office/drawing/2014/main" id="{F40D8218-E8EC-4EC8-B6B1-982F7EC13EE2}"/>
            </a:ext>
          </a:extLst>
        </xdr:cNvPr>
        <xdr:cNvSpPr txBox="1"/>
      </xdr:nvSpPr>
      <xdr:spPr>
        <a:xfrm>
          <a:off x="4219575" y="6622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139700</xdr:rowOff>
    </xdr:from>
    <xdr:to>
      <xdr:col>20</xdr:col>
      <xdr:colOff>38100</xdr:colOff>
      <xdr:row>42</xdr:row>
      <xdr:rowOff>69850</xdr:rowOff>
    </xdr:to>
    <xdr:sp textlink="">
      <xdr:nvSpPr>
        <xdr:cNvPr id="73" name="楕円 72">
          <a:extLst>
            <a:ext uri="{FF2B5EF4-FFF2-40B4-BE49-F238E27FC236}">
              <a16:creationId xmlns:a16="http://schemas.microsoft.com/office/drawing/2014/main" id="{B4E11A1B-FD87-43C3-9682-C84E4403CD82}"/>
            </a:ext>
          </a:extLst>
        </xdr:cNvPr>
        <xdr:cNvSpPr/>
      </xdr:nvSpPr>
      <xdr:spPr>
        <a:xfrm>
          <a:off x="3381375" y="67818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112776</xdr:rowOff>
    </xdr:from>
    <xdr:to>
      <xdr:col>24</xdr:col>
      <xdr:colOff>63500</xdr:colOff>
      <xdr:row>42</xdr:row>
      <xdr:rowOff>19050</xdr:rowOff>
    </xdr:to>
    <xdr:cxnSp macro="">
      <xdr:nvCxnSpPr>
        <xdr:cNvPr id="74" name="直線コネクタ 73">
          <a:extLst>
            <a:ext uri="{FF2B5EF4-FFF2-40B4-BE49-F238E27FC236}">
              <a16:creationId xmlns:a16="http://schemas.microsoft.com/office/drawing/2014/main" id="{15C188F6-60B7-4CF4-ABC7-D57F36B3C93D}"/>
            </a:ext>
          </a:extLst>
        </xdr:cNvPr>
        <xdr:cNvCxnSpPr/>
      </xdr:nvCxnSpPr>
      <xdr:spPr>
        <a:xfrm flipV="1">
          <a:off x="3429000" y="6751701"/>
          <a:ext cx="752475"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130556</xdr:rowOff>
    </xdr:from>
    <xdr:to>
      <xdr:col>15</xdr:col>
      <xdr:colOff>101600</xdr:colOff>
      <xdr:row>42</xdr:row>
      <xdr:rowOff>60706</xdr:rowOff>
    </xdr:to>
    <xdr:sp textlink="">
      <xdr:nvSpPr>
        <xdr:cNvPr id="75" name="楕円 74">
          <a:extLst>
            <a:ext uri="{FF2B5EF4-FFF2-40B4-BE49-F238E27FC236}">
              <a16:creationId xmlns:a16="http://schemas.microsoft.com/office/drawing/2014/main" id="{6DD5BB8A-6BDF-4105-899A-7804CE7E6D97}"/>
            </a:ext>
          </a:extLst>
        </xdr:cNvPr>
        <xdr:cNvSpPr/>
      </xdr:nvSpPr>
      <xdr:spPr>
        <a:xfrm>
          <a:off x="2571750" y="676948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9906</xdr:rowOff>
    </xdr:from>
    <xdr:to>
      <xdr:col>19</xdr:col>
      <xdr:colOff>177800</xdr:colOff>
      <xdr:row>42</xdr:row>
      <xdr:rowOff>19050</xdr:rowOff>
    </xdr:to>
    <xdr:cxnSp macro="">
      <xdr:nvCxnSpPr>
        <xdr:cNvPr id="76" name="直線コネクタ 75">
          <a:extLst>
            <a:ext uri="{FF2B5EF4-FFF2-40B4-BE49-F238E27FC236}">
              <a16:creationId xmlns:a16="http://schemas.microsoft.com/office/drawing/2014/main" id="{B2C6C99F-7D26-4B62-A3B1-34156A52CC36}"/>
            </a:ext>
          </a:extLst>
        </xdr:cNvPr>
        <xdr:cNvCxnSpPr/>
      </xdr:nvCxnSpPr>
      <xdr:spPr>
        <a:xfrm>
          <a:off x="2619375" y="6807581"/>
          <a:ext cx="809625" cy="1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128270</xdr:rowOff>
    </xdr:from>
    <xdr:to>
      <xdr:col>10</xdr:col>
      <xdr:colOff>165100</xdr:colOff>
      <xdr:row>42</xdr:row>
      <xdr:rowOff>58420</xdr:rowOff>
    </xdr:to>
    <xdr:sp textlink="">
      <xdr:nvSpPr>
        <xdr:cNvPr id="77" name="楕円 76">
          <a:extLst>
            <a:ext uri="{FF2B5EF4-FFF2-40B4-BE49-F238E27FC236}">
              <a16:creationId xmlns:a16="http://schemas.microsoft.com/office/drawing/2014/main" id="{1F043756-2B81-4726-91FB-AE1C48CB3CC2}"/>
            </a:ext>
          </a:extLst>
        </xdr:cNvPr>
        <xdr:cNvSpPr/>
      </xdr:nvSpPr>
      <xdr:spPr>
        <a:xfrm>
          <a:off x="1781175" y="676402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7620</xdr:rowOff>
    </xdr:from>
    <xdr:to>
      <xdr:col>15</xdr:col>
      <xdr:colOff>50800</xdr:colOff>
      <xdr:row>42</xdr:row>
      <xdr:rowOff>9906</xdr:rowOff>
    </xdr:to>
    <xdr:cxnSp macro="">
      <xdr:nvCxnSpPr>
        <xdr:cNvPr id="78" name="直線コネクタ 77">
          <a:extLst>
            <a:ext uri="{FF2B5EF4-FFF2-40B4-BE49-F238E27FC236}">
              <a16:creationId xmlns:a16="http://schemas.microsoft.com/office/drawing/2014/main" id="{67BB433E-CE42-4F63-B2A3-7AEFB9C703E1}"/>
            </a:ext>
          </a:extLst>
        </xdr:cNvPr>
        <xdr:cNvCxnSpPr/>
      </xdr:nvCxnSpPr>
      <xdr:spPr>
        <a:xfrm>
          <a:off x="1828800" y="681164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103124</xdr:rowOff>
    </xdr:from>
    <xdr:to>
      <xdr:col>6</xdr:col>
      <xdr:colOff>38100</xdr:colOff>
      <xdr:row>42</xdr:row>
      <xdr:rowOff>33274</xdr:rowOff>
    </xdr:to>
    <xdr:sp textlink="">
      <xdr:nvSpPr>
        <xdr:cNvPr id="79" name="楕円 78">
          <a:extLst>
            <a:ext uri="{FF2B5EF4-FFF2-40B4-BE49-F238E27FC236}">
              <a16:creationId xmlns:a16="http://schemas.microsoft.com/office/drawing/2014/main" id="{D94FE79B-F8B9-4462-9148-03A5E1A4630D}"/>
            </a:ext>
          </a:extLst>
        </xdr:cNvPr>
        <xdr:cNvSpPr/>
      </xdr:nvSpPr>
      <xdr:spPr>
        <a:xfrm>
          <a:off x="981075" y="6745224"/>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153924</xdr:rowOff>
    </xdr:from>
    <xdr:to>
      <xdr:col>10</xdr:col>
      <xdr:colOff>114300</xdr:colOff>
      <xdr:row>42</xdr:row>
      <xdr:rowOff>7620</xdr:rowOff>
    </xdr:to>
    <xdr:cxnSp macro="">
      <xdr:nvCxnSpPr>
        <xdr:cNvPr id="80" name="直線コネクタ 79">
          <a:extLst>
            <a:ext uri="{FF2B5EF4-FFF2-40B4-BE49-F238E27FC236}">
              <a16:creationId xmlns:a16="http://schemas.microsoft.com/office/drawing/2014/main" id="{4C52AC82-D973-4BBA-87C6-7BA2FAA72E8E}"/>
            </a:ext>
          </a:extLst>
        </xdr:cNvPr>
        <xdr:cNvCxnSpPr/>
      </xdr:nvCxnSpPr>
      <xdr:spPr>
        <a:xfrm>
          <a:off x="1028700" y="6792849"/>
          <a:ext cx="800100" cy="1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132097</xdr:rowOff>
    </xdr:from>
    <xdr:ext cx="405111" cy="259045"/>
    <xdr:sp textlink="">
      <xdr:nvSpPr>
        <xdr:cNvPr id="81" name="n_1aveValue【道路】&#10;有形固定資産減価償却率">
          <a:extLst>
            <a:ext uri="{FF2B5EF4-FFF2-40B4-BE49-F238E27FC236}">
              <a16:creationId xmlns:a16="http://schemas.microsoft.com/office/drawing/2014/main" id="{48A2F503-A143-41B8-AB0C-6099E92E810D}"/>
            </a:ext>
          </a:extLst>
        </xdr:cNvPr>
        <xdr:cNvSpPr txBox="1"/>
      </xdr:nvSpPr>
      <xdr:spPr>
        <a:xfrm>
          <a:off x="32391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97807</xdr:rowOff>
    </xdr:from>
    <xdr:ext cx="405111" cy="259045"/>
    <xdr:sp textlink="">
      <xdr:nvSpPr>
        <xdr:cNvPr id="82" name="n_2aveValue【道路】&#10;有形固定資産減価償却率">
          <a:extLst>
            <a:ext uri="{FF2B5EF4-FFF2-40B4-BE49-F238E27FC236}">
              <a16:creationId xmlns:a16="http://schemas.microsoft.com/office/drawing/2014/main" id="{C2C71B84-DB6B-4202-827F-0D04E5CCC526}"/>
            </a:ext>
          </a:extLst>
        </xdr:cNvPr>
        <xdr:cNvSpPr txBox="1"/>
      </xdr:nvSpPr>
      <xdr:spPr>
        <a:xfrm>
          <a:off x="24390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109237</xdr:rowOff>
    </xdr:from>
    <xdr:ext cx="405111" cy="259045"/>
    <xdr:sp textlink="">
      <xdr:nvSpPr>
        <xdr:cNvPr id="83" name="n_3aveValue【道路】&#10;有形固定資産減価償却率">
          <a:extLst>
            <a:ext uri="{FF2B5EF4-FFF2-40B4-BE49-F238E27FC236}">
              <a16:creationId xmlns:a16="http://schemas.microsoft.com/office/drawing/2014/main" id="{6B6ADB46-986E-4948-929C-45B74A9DB84C}"/>
            </a:ext>
          </a:extLst>
        </xdr:cNvPr>
        <xdr:cNvSpPr txBox="1"/>
      </xdr:nvSpPr>
      <xdr:spPr>
        <a:xfrm>
          <a:off x="1648469" y="6097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81805</xdr:rowOff>
    </xdr:from>
    <xdr:ext cx="405111" cy="259045"/>
    <xdr:sp textlink="">
      <xdr:nvSpPr>
        <xdr:cNvPr id="84" name="n_4aveValue【道路】&#10;有形固定資産減価償却率">
          <a:extLst>
            <a:ext uri="{FF2B5EF4-FFF2-40B4-BE49-F238E27FC236}">
              <a16:creationId xmlns:a16="http://schemas.microsoft.com/office/drawing/2014/main" id="{D5051431-4C2C-444C-96B3-DB11B7D92C3A}"/>
            </a:ext>
          </a:extLst>
        </xdr:cNvPr>
        <xdr:cNvSpPr txBox="1"/>
      </xdr:nvSpPr>
      <xdr:spPr>
        <a:xfrm>
          <a:off x="848369" y="6076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60977</xdr:rowOff>
    </xdr:from>
    <xdr:ext cx="405111" cy="259045"/>
    <xdr:sp textlink="">
      <xdr:nvSpPr>
        <xdr:cNvPr id="85" name="n_1mainValue【道路】&#10;有形固定資産減価償却率">
          <a:extLst>
            <a:ext uri="{FF2B5EF4-FFF2-40B4-BE49-F238E27FC236}">
              <a16:creationId xmlns:a16="http://schemas.microsoft.com/office/drawing/2014/main" id="{BE529E00-B26B-4A0E-8EF1-5A6C65B08F74}"/>
            </a:ext>
          </a:extLst>
        </xdr:cNvPr>
        <xdr:cNvSpPr txBox="1"/>
      </xdr:nvSpPr>
      <xdr:spPr>
        <a:xfrm>
          <a:off x="3239144" y="686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51833</xdr:rowOff>
    </xdr:from>
    <xdr:ext cx="405111" cy="259045"/>
    <xdr:sp textlink="">
      <xdr:nvSpPr>
        <xdr:cNvPr id="86" name="n_2mainValue【道路】&#10;有形固定資産減価償却率">
          <a:extLst>
            <a:ext uri="{FF2B5EF4-FFF2-40B4-BE49-F238E27FC236}">
              <a16:creationId xmlns:a16="http://schemas.microsoft.com/office/drawing/2014/main" id="{76464689-435F-4710-98DD-545543E839F0}"/>
            </a:ext>
          </a:extLst>
        </xdr:cNvPr>
        <xdr:cNvSpPr txBox="1"/>
      </xdr:nvSpPr>
      <xdr:spPr>
        <a:xfrm>
          <a:off x="2439044" y="6849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49547</xdr:rowOff>
    </xdr:from>
    <xdr:ext cx="405111" cy="259045"/>
    <xdr:sp textlink="">
      <xdr:nvSpPr>
        <xdr:cNvPr id="87" name="n_3mainValue【道路】&#10;有形固定資産減価償却率">
          <a:extLst>
            <a:ext uri="{FF2B5EF4-FFF2-40B4-BE49-F238E27FC236}">
              <a16:creationId xmlns:a16="http://schemas.microsoft.com/office/drawing/2014/main" id="{241F248E-1008-47D6-A038-D0112CCF90AD}"/>
            </a:ext>
          </a:extLst>
        </xdr:cNvPr>
        <xdr:cNvSpPr txBox="1"/>
      </xdr:nvSpPr>
      <xdr:spPr>
        <a:xfrm>
          <a:off x="1648469" y="6847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24401</xdr:rowOff>
    </xdr:from>
    <xdr:ext cx="405111" cy="259045"/>
    <xdr:sp textlink="">
      <xdr:nvSpPr>
        <xdr:cNvPr id="88" name="n_4mainValue【道路】&#10;有形固定資産減価償却率">
          <a:extLst>
            <a:ext uri="{FF2B5EF4-FFF2-40B4-BE49-F238E27FC236}">
              <a16:creationId xmlns:a16="http://schemas.microsoft.com/office/drawing/2014/main" id="{8FF9976C-7D3B-4982-95C7-D22CB97F58A4}"/>
            </a:ext>
          </a:extLst>
        </xdr:cNvPr>
        <xdr:cNvSpPr txBox="1"/>
      </xdr:nvSpPr>
      <xdr:spPr>
        <a:xfrm>
          <a:off x="848369" y="6828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textlink="">
      <xdr:nvSpPr>
        <xdr:cNvPr id="89" name="正方形/長方形 88">
          <a:extLst>
            <a:ext uri="{FF2B5EF4-FFF2-40B4-BE49-F238E27FC236}">
              <a16:creationId xmlns:a16="http://schemas.microsoft.com/office/drawing/2014/main" id="{B4EAE102-1DAF-4134-95A0-E009A382F90D}"/>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textlink="">
      <xdr:nvSpPr>
        <xdr:cNvPr id="90" name="正方形/長方形 89">
          <a:extLst>
            <a:ext uri="{FF2B5EF4-FFF2-40B4-BE49-F238E27FC236}">
              <a16:creationId xmlns:a16="http://schemas.microsoft.com/office/drawing/2014/main" id="{0DCDE085-97CD-4F92-BD61-94E5A88ECC7F}"/>
            </a:ext>
          </a:extLst>
        </xdr:cNvPr>
        <xdr:cNvSpPr/>
      </xdr:nvSpPr>
      <xdr:spPr>
        <a:xfrm>
          <a:off x="6067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textlink="">
      <xdr:nvSpPr>
        <xdr:cNvPr id="91" name="正方形/長方形 90">
          <a:extLst>
            <a:ext uri="{FF2B5EF4-FFF2-40B4-BE49-F238E27FC236}">
              <a16:creationId xmlns:a16="http://schemas.microsoft.com/office/drawing/2014/main" id="{13CF2EC4-2D2C-467E-9233-52931E2B0E23}"/>
            </a:ext>
          </a:extLst>
        </xdr:cNvPr>
        <xdr:cNvSpPr/>
      </xdr:nvSpPr>
      <xdr:spPr>
        <a:xfrm>
          <a:off x="6067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textlink="">
      <xdr:nvSpPr>
        <xdr:cNvPr id="92" name="正方形/長方形 91">
          <a:extLst>
            <a:ext uri="{FF2B5EF4-FFF2-40B4-BE49-F238E27FC236}">
              <a16:creationId xmlns:a16="http://schemas.microsoft.com/office/drawing/2014/main" id="{6248A6D4-C6A3-476A-8F86-88845C112831}"/>
            </a:ext>
          </a:extLst>
        </xdr:cNvPr>
        <xdr:cNvSpPr/>
      </xdr:nvSpPr>
      <xdr:spPr>
        <a:xfrm>
          <a:off x="698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textlink="">
      <xdr:nvSpPr>
        <xdr:cNvPr id="93" name="正方形/長方形 92">
          <a:extLst>
            <a:ext uri="{FF2B5EF4-FFF2-40B4-BE49-F238E27FC236}">
              <a16:creationId xmlns:a16="http://schemas.microsoft.com/office/drawing/2014/main" id="{544D87A4-8426-4B99-8B2B-1AD5B67CFF71}"/>
            </a:ext>
          </a:extLst>
        </xdr:cNvPr>
        <xdr:cNvSpPr/>
      </xdr:nvSpPr>
      <xdr:spPr>
        <a:xfrm>
          <a:off x="698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textlink="">
      <xdr:nvSpPr>
        <xdr:cNvPr id="94" name="正方形/長方形 93">
          <a:extLst>
            <a:ext uri="{FF2B5EF4-FFF2-40B4-BE49-F238E27FC236}">
              <a16:creationId xmlns:a16="http://schemas.microsoft.com/office/drawing/2014/main" id="{4912C94B-E5B1-49E9-A088-DEA32F192A0E}"/>
            </a:ext>
          </a:extLst>
        </xdr:cNvPr>
        <xdr:cNvSpPr/>
      </xdr:nvSpPr>
      <xdr:spPr>
        <a:xfrm>
          <a:off x="8010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textlink="">
      <xdr:nvSpPr>
        <xdr:cNvPr id="95" name="正方形/長方形 94">
          <a:extLst>
            <a:ext uri="{FF2B5EF4-FFF2-40B4-BE49-F238E27FC236}">
              <a16:creationId xmlns:a16="http://schemas.microsoft.com/office/drawing/2014/main" id="{0BA06AF9-F18D-466D-B0CE-DAB42E308FFF}"/>
            </a:ext>
          </a:extLst>
        </xdr:cNvPr>
        <xdr:cNvSpPr/>
      </xdr:nvSpPr>
      <xdr:spPr>
        <a:xfrm>
          <a:off x="8010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textlink="">
      <xdr:nvSpPr>
        <xdr:cNvPr id="96" name="正方形/長方形 95">
          <a:extLst>
            <a:ext uri="{FF2B5EF4-FFF2-40B4-BE49-F238E27FC236}">
              <a16:creationId xmlns:a16="http://schemas.microsoft.com/office/drawing/2014/main" id="{17AC10D9-2857-4B60-9959-CA6CD1A751B6}"/>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textlink="">
      <xdr:nvSpPr>
        <xdr:cNvPr id="97" name="テキスト ボックス 96">
          <a:extLst>
            <a:ext uri="{FF2B5EF4-FFF2-40B4-BE49-F238E27FC236}">
              <a16:creationId xmlns:a16="http://schemas.microsoft.com/office/drawing/2014/main" id="{0547A91B-833E-4CD8-8341-C59DF284157B}"/>
            </a:ext>
          </a:extLst>
        </xdr:cNvPr>
        <xdr:cNvSpPr txBox="1"/>
      </xdr:nvSpPr>
      <xdr:spPr>
        <a:xfrm>
          <a:off x="5915025" y="48577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D07B756B-0072-4A8C-963B-34C3312F6026}"/>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F155F7E2-A7DD-40A1-8AA1-5E94790E8083}"/>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textlink="">
      <xdr:nvSpPr>
        <xdr:cNvPr id="100" name="テキスト ボックス 99">
          <a:extLst>
            <a:ext uri="{FF2B5EF4-FFF2-40B4-BE49-F238E27FC236}">
              <a16:creationId xmlns:a16="http://schemas.microsoft.com/office/drawing/2014/main" id="{54EDFA91-9BCA-4CD7-A155-627F6C0C7F52}"/>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2BFCE503-34F7-4EE0-B7F0-3FBD363EE1C6}"/>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textlink="">
      <xdr:nvSpPr>
        <xdr:cNvPr id="102" name="テキスト ボックス 101">
          <a:extLst>
            <a:ext uri="{FF2B5EF4-FFF2-40B4-BE49-F238E27FC236}">
              <a16:creationId xmlns:a16="http://schemas.microsoft.com/office/drawing/2014/main" id="{82E3D026-86A8-48EA-A879-AA9823372957}"/>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54F3732E-EC60-46E0-8AF2-4FE272C0AEC7}"/>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textlink="">
      <xdr:nvSpPr>
        <xdr:cNvPr id="104" name="テキスト ボックス 103">
          <a:extLst>
            <a:ext uri="{FF2B5EF4-FFF2-40B4-BE49-F238E27FC236}">
              <a16:creationId xmlns:a16="http://schemas.microsoft.com/office/drawing/2014/main" id="{86B0903C-6556-45B4-8703-C51BF4B20EA8}"/>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3B63CDD4-7025-4949-84C6-F8380FA0D4B0}"/>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textlink="">
      <xdr:nvSpPr>
        <xdr:cNvPr id="106" name="テキスト ボックス 105">
          <a:extLst>
            <a:ext uri="{FF2B5EF4-FFF2-40B4-BE49-F238E27FC236}">
              <a16:creationId xmlns:a16="http://schemas.microsoft.com/office/drawing/2014/main" id="{4D3F929E-9A1A-49D8-8073-497F21EF2F12}"/>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B3F68A17-75F4-4E27-AC06-F2C2604095CB}"/>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textlink="">
      <xdr:nvSpPr>
        <xdr:cNvPr id="108" name="テキスト ボックス 107">
          <a:extLst>
            <a:ext uri="{FF2B5EF4-FFF2-40B4-BE49-F238E27FC236}">
              <a16:creationId xmlns:a16="http://schemas.microsoft.com/office/drawing/2014/main" id="{AB9B6969-FFD4-4F9E-AC0C-4F2D5E247D7E}"/>
            </a:ext>
          </a:extLst>
        </xdr:cNvPr>
        <xdr:cNvSpPr txBox="1"/>
      </xdr:nvSpPr>
      <xdr:spPr>
        <a:xfrm>
          <a:off x="5478976" y="52648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38955C1E-4DC4-44D4-B797-A2311DC553B0}"/>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textlink="">
      <xdr:nvSpPr>
        <xdr:cNvPr id="110" name="テキスト ボックス 109">
          <a:extLst>
            <a:ext uri="{FF2B5EF4-FFF2-40B4-BE49-F238E27FC236}">
              <a16:creationId xmlns:a16="http://schemas.microsoft.com/office/drawing/2014/main" id="{75105DBF-3ECA-4017-BC79-B9C8391F5ED1}"/>
            </a:ext>
          </a:extLst>
        </xdr:cNvPr>
        <xdr:cNvSpPr txBox="1"/>
      </xdr:nvSpPr>
      <xdr:spPr>
        <a:xfrm>
          <a:off x="5478976" y="49028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textlink="">
      <xdr:nvSpPr>
        <xdr:cNvPr id="111" name="【道路】&#10;一人当たり延長グラフ枠">
          <a:extLst>
            <a:ext uri="{FF2B5EF4-FFF2-40B4-BE49-F238E27FC236}">
              <a16:creationId xmlns:a16="http://schemas.microsoft.com/office/drawing/2014/main" id="{4578F0B5-9784-49A2-B284-D65B1F503CE7}"/>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67818</xdr:rowOff>
    </xdr:from>
    <xdr:to>
      <xdr:col>54</xdr:col>
      <xdr:colOff>189865</xdr:colOff>
      <xdr:row>41</xdr:row>
      <xdr:rowOff>43053</xdr:rowOff>
    </xdr:to>
    <xdr:cxnSp macro="">
      <xdr:nvCxnSpPr>
        <xdr:cNvPr id="112" name="直線コネクタ 111">
          <a:extLst>
            <a:ext uri="{FF2B5EF4-FFF2-40B4-BE49-F238E27FC236}">
              <a16:creationId xmlns:a16="http://schemas.microsoft.com/office/drawing/2014/main" id="{68F64EEC-C558-4443-B395-8284F5129EF8}"/>
            </a:ext>
          </a:extLst>
        </xdr:cNvPr>
        <xdr:cNvCxnSpPr/>
      </xdr:nvCxnSpPr>
      <xdr:spPr>
        <a:xfrm flipV="1">
          <a:off x="9429115" y="5408168"/>
          <a:ext cx="0" cy="1276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46880</xdr:rowOff>
    </xdr:from>
    <xdr:ext cx="469744" cy="259045"/>
    <xdr:sp textlink="">
      <xdr:nvSpPr>
        <xdr:cNvPr id="113" name="【道路】&#10;一人当たり延長最小値テキスト">
          <a:extLst>
            <a:ext uri="{FF2B5EF4-FFF2-40B4-BE49-F238E27FC236}">
              <a16:creationId xmlns:a16="http://schemas.microsoft.com/office/drawing/2014/main" id="{9922A63D-6C28-4E78-954D-2843CC95C031}"/>
            </a:ext>
          </a:extLst>
        </xdr:cNvPr>
        <xdr:cNvSpPr txBox="1"/>
      </xdr:nvSpPr>
      <xdr:spPr>
        <a:xfrm>
          <a:off x="9467850" y="668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43053</xdr:rowOff>
    </xdr:from>
    <xdr:to>
      <xdr:col>55</xdr:col>
      <xdr:colOff>88900</xdr:colOff>
      <xdr:row>41</xdr:row>
      <xdr:rowOff>43053</xdr:rowOff>
    </xdr:to>
    <xdr:cxnSp macro="">
      <xdr:nvCxnSpPr>
        <xdr:cNvPr id="114" name="直線コネクタ 113">
          <a:extLst>
            <a:ext uri="{FF2B5EF4-FFF2-40B4-BE49-F238E27FC236}">
              <a16:creationId xmlns:a16="http://schemas.microsoft.com/office/drawing/2014/main" id="{F6AA9C7A-5DBD-414D-A645-252B2D29F5EB}"/>
            </a:ext>
          </a:extLst>
        </xdr:cNvPr>
        <xdr:cNvCxnSpPr/>
      </xdr:nvCxnSpPr>
      <xdr:spPr>
        <a:xfrm>
          <a:off x="9363075" y="668515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14495</xdr:rowOff>
    </xdr:from>
    <xdr:ext cx="534377" cy="259045"/>
    <xdr:sp textlink="">
      <xdr:nvSpPr>
        <xdr:cNvPr id="115" name="【道路】&#10;一人当たり延長最大値テキスト">
          <a:extLst>
            <a:ext uri="{FF2B5EF4-FFF2-40B4-BE49-F238E27FC236}">
              <a16:creationId xmlns:a16="http://schemas.microsoft.com/office/drawing/2014/main" id="{C9880595-563A-494C-8B28-BCA7538EB19F}"/>
            </a:ext>
          </a:extLst>
        </xdr:cNvPr>
        <xdr:cNvSpPr txBox="1"/>
      </xdr:nvSpPr>
      <xdr:spPr>
        <a:xfrm>
          <a:off x="9467850" y="519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67818</xdr:rowOff>
    </xdr:from>
    <xdr:to>
      <xdr:col>55</xdr:col>
      <xdr:colOff>88900</xdr:colOff>
      <xdr:row>33</xdr:row>
      <xdr:rowOff>67818</xdr:rowOff>
    </xdr:to>
    <xdr:cxnSp macro="">
      <xdr:nvCxnSpPr>
        <xdr:cNvPr id="116" name="直線コネクタ 115">
          <a:extLst>
            <a:ext uri="{FF2B5EF4-FFF2-40B4-BE49-F238E27FC236}">
              <a16:creationId xmlns:a16="http://schemas.microsoft.com/office/drawing/2014/main" id="{D06BEDBA-8B70-448D-9AED-A6D3874986C6}"/>
            </a:ext>
          </a:extLst>
        </xdr:cNvPr>
        <xdr:cNvCxnSpPr/>
      </xdr:nvCxnSpPr>
      <xdr:spPr>
        <a:xfrm>
          <a:off x="9363075" y="540816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112285</xdr:rowOff>
    </xdr:from>
    <xdr:ext cx="469744" cy="259045"/>
    <xdr:sp textlink="">
      <xdr:nvSpPr>
        <xdr:cNvPr id="117" name="【道路】&#10;一人当たり延長平均値テキスト">
          <a:extLst>
            <a:ext uri="{FF2B5EF4-FFF2-40B4-BE49-F238E27FC236}">
              <a16:creationId xmlns:a16="http://schemas.microsoft.com/office/drawing/2014/main" id="{34A174C3-5C37-4A51-8658-2F81C20AC171}"/>
            </a:ext>
          </a:extLst>
        </xdr:cNvPr>
        <xdr:cNvSpPr txBox="1"/>
      </xdr:nvSpPr>
      <xdr:spPr>
        <a:xfrm>
          <a:off x="9467850" y="62654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89408</xdr:rowOff>
    </xdr:from>
    <xdr:to>
      <xdr:col>55</xdr:col>
      <xdr:colOff>50800</xdr:colOff>
      <xdr:row>40</xdr:row>
      <xdr:rowOff>19558</xdr:rowOff>
    </xdr:to>
    <xdr:sp textlink="">
      <xdr:nvSpPr>
        <xdr:cNvPr id="118" name="フローチャート: 判断 117">
          <a:extLst>
            <a:ext uri="{FF2B5EF4-FFF2-40B4-BE49-F238E27FC236}">
              <a16:creationId xmlns:a16="http://schemas.microsoft.com/office/drawing/2014/main" id="{CFDF82DB-6319-4E72-9A9E-8277DFE1A313}"/>
            </a:ext>
          </a:extLst>
        </xdr:cNvPr>
        <xdr:cNvSpPr/>
      </xdr:nvSpPr>
      <xdr:spPr>
        <a:xfrm>
          <a:off x="9401175" y="6401308"/>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91059</xdr:rowOff>
    </xdr:from>
    <xdr:to>
      <xdr:col>50</xdr:col>
      <xdr:colOff>165100</xdr:colOff>
      <xdr:row>40</xdr:row>
      <xdr:rowOff>21209</xdr:rowOff>
    </xdr:to>
    <xdr:sp textlink="">
      <xdr:nvSpPr>
        <xdr:cNvPr id="119" name="フローチャート: 判断 118">
          <a:extLst>
            <a:ext uri="{FF2B5EF4-FFF2-40B4-BE49-F238E27FC236}">
              <a16:creationId xmlns:a16="http://schemas.microsoft.com/office/drawing/2014/main" id="{45D98668-9741-44F8-9152-4CBE9FDC7A78}"/>
            </a:ext>
          </a:extLst>
        </xdr:cNvPr>
        <xdr:cNvSpPr/>
      </xdr:nvSpPr>
      <xdr:spPr>
        <a:xfrm>
          <a:off x="8639175" y="640295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89535</xdr:rowOff>
    </xdr:from>
    <xdr:to>
      <xdr:col>46</xdr:col>
      <xdr:colOff>38100</xdr:colOff>
      <xdr:row>40</xdr:row>
      <xdr:rowOff>19685</xdr:rowOff>
    </xdr:to>
    <xdr:sp textlink="">
      <xdr:nvSpPr>
        <xdr:cNvPr id="120" name="フローチャート: 判断 119">
          <a:extLst>
            <a:ext uri="{FF2B5EF4-FFF2-40B4-BE49-F238E27FC236}">
              <a16:creationId xmlns:a16="http://schemas.microsoft.com/office/drawing/2014/main" id="{967204FD-0B8B-462D-B5AE-C70C5C016870}"/>
            </a:ext>
          </a:extLst>
        </xdr:cNvPr>
        <xdr:cNvSpPr/>
      </xdr:nvSpPr>
      <xdr:spPr>
        <a:xfrm>
          <a:off x="7839075" y="640143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90932</xdr:rowOff>
    </xdr:from>
    <xdr:to>
      <xdr:col>41</xdr:col>
      <xdr:colOff>101600</xdr:colOff>
      <xdr:row>40</xdr:row>
      <xdr:rowOff>21082</xdr:rowOff>
    </xdr:to>
    <xdr:sp textlink="">
      <xdr:nvSpPr>
        <xdr:cNvPr id="121" name="フローチャート: 判断 120">
          <a:extLst>
            <a:ext uri="{FF2B5EF4-FFF2-40B4-BE49-F238E27FC236}">
              <a16:creationId xmlns:a16="http://schemas.microsoft.com/office/drawing/2014/main" id="{D870ACF8-FB95-419C-849A-B254FFE56E41}"/>
            </a:ext>
          </a:extLst>
        </xdr:cNvPr>
        <xdr:cNvSpPr/>
      </xdr:nvSpPr>
      <xdr:spPr>
        <a:xfrm>
          <a:off x="7029450" y="640283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90805</xdr:rowOff>
    </xdr:from>
    <xdr:to>
      <xdr:col>36</xdr:col>
      <xdr:colOff>165100</xdr:colOff>
      <xdr:row>40</xdr:row>
      <xdr:rowOff>20955</xdr:rowOff>
    </xdr:to>
    <xdr:sp textlink="">
      <xdr:nvSpPr>
        <xdr:cNvPr id="122" name="フローチャート: 判断 121">
          <a:extLst>
            <a:ext uri="{FF2B5EF4-FFF2-40B4-BE49-F238E27FC236}">
              <a16:creationId xmlns:a16="http://schemas.microsoft.com/office/drawing/2014/main" id="{76FE503C-A536-46C1-9A20-B2C77296E394}"/>
            </a:ext>
          </a:extLst>
        </xdr:cNvPr>
        <xdr:cNvSpPr/>
      </xdr:nvSpPr>
      <xdr:spPr>
        <a:xfrm>
          <a:off x="6238875" y="640270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textlink="">
      <xdr:nvSpPr>
        <xdr:cNvPr id="123" name="テキスト ボックス 122">
          <a:extLst>
            <a:ext uri="{FF2B5EF4-FFF2-40B4-BE49-F238E27FC236}">
              <a16:creationId xmlns:a16="http://schemas.microsoft.com/office/drawing/2014/main" id="{F239BCD9-9EFF-4C47-A526-9D8A628D6645}"/>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textlink="">
      <xdr:nvSpPr>
        <xdr:cNvPr id="124" name="テキスト ボックス 123">
          <a:extLst>
            <a:ext uri="{FF2B5EF4-FFF2-40B4-BE49-F238E27FC236}">
              <a16:creationId xmlns:a16="http://schemas.microsoft.com/office/drawing/2014/main" id="{0452C9A4-B9A0-4532-B02E-832F9712888C}"/>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textlink="">
      <xdr:nvSpPr>
        <xdr:cNvPr id="125" name="テキスト ボックス 124">
          <a:extLst>
            <a:ext uri="{FF2B5EF4-FFF2-40B4-BE49-F238E27FC236}">
              <a16:creationId xmlns:a16="http://schemas.microsoft.com/office/drawing/2014/main" id="{179ACF5F-D83A-4F3A-9248-188D947C215C}"/>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textlink="">
      <xdr:nvSpPr>
        <xdr:cNvPr id="126" name="テキスト ボックス 125">
          <a:extLst>
            <a:ext uri="{FF2B5EF4-FFF2-40B4-BE49-F238E27FC236}">
              <a16:creationId xmlns:a16="http://schemas.microsoft.com/office/drawing/2014/main" id="{5D4D5139-8D66-4635-9265-530A21D2EB73}"/>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textlink="">
      <xdr:nvSpPr>
        <xdr:cNvPr id="127" name="テキスト ボックス 126">
          <a:extLst>
            <a:ext uri="{FF2B5EF4-FFF2-40B4-BE49-F238E27FC236}">
              <a16:creationId xmlns:a16="http://schemas.microsoft.com/office/drawing/2014/main" id="{48012A17-4F77-47F9-879F-500DD2C077FC}"/>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381</xdr:rowOff>
    </xdr:from>
    <xdr:to>
      <xdr:col>55</xdr:col>
      <xdr:colOff>50800</xdr:colOff>
      <xdr:row>40</xdr:row>
      <xdr:rowOff>101981</xdr:rowOff>
    </xdr:to>
    <xdr:sp textlink="">
      <xdr:nvSpPr>
        <xdr:cNvPr id="128" name="楕円 127">
          <a:extLst>
            <a:ext uri="{FF2B5EF4-FFF2-40B4-BE49-F238E27FC236}">
              <a16:creationId xmlns:a16="http://schemas.microsoft.com/office/drawing/2014/main" id="{B802F5B7-5125-45D0-88A8-D2F3CBB309DF}"/>
            </a:ext>
          </a:extLst>
        </xdr:cNvPr>
        <xdr:cNvSpPr/>
      </xdr:nvSpPr>
      <xdr:spPr>
        <a:xfrm>
          <a:off x="9401175" y="6477381"/>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150258</xdr:rowOff>
    </xdr:from>
    <xdr:ext cx="469744" cy="259045"/>
    <xdr:sp textlink="">
      <xdr:nvSpPr>
        <xdr:cNvPr id="129" name="【道路】&#10;一人当たり延長該当値テキスト">
          <a:extLst>
            <a:ext uri="{FF2B5EF4-FFF2-40B4-BE49-F238E27FC236}">
              <a16:creationId xmlns:a16="http://schemas.microsoft.com/office/drawing/2014/main" id="{5F79B460-1F1B-433F-8517-C867372A6382}"/>
            </a:ext>
          </a:extLst>
        </xdr:cNvPr>
        <xdr:cNvSpPr txBox="1"/>
      </xdr:nvSpPr>
      <xdr:spPr>
        <a:xfrm>
          <a:off x="9467850" y="6465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1778</xdr:rowOff>
    </xdr:from>
    <xdr:to>
      <xdr:col>50</xdr:col>
      <xdr:colOff>165100</xdr:colOff>
      <xdr:row>40</xdr:row>
      <xdr:rowOff>103378</xdr:rowOff>
    </xdr:to>
    <xdr:sp textlink="">
      <xdr:nvSpPr>
        <xdr:cNvPr id="130" name="楕円 129">
          <a:extLst>
            <a:ext uri="{FF2B5EF4-FFF2-40B4-BE49-F238E27FC236}">
              <a16:creationId xmlns:a16="http://schemas.microsoft.com/office/drawing/2014/main" id="{94D39DEB-6882-4315-AA87-D74805813B55}"/>
            </a:ext>
          </a:extLst>
        </xdr:cNvPr>
        <xdr:cNvSpPr/>
      </xdr:nvSpPr>
      <xdr:spPr>
        <a:xfrm>
          <a:off x="8639175" y="6478778"/>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51181</xdr:rowOff>
    </xdr:from>
    <xdr:to>
      <xdr:col>55</xdr:col>
      <xdr:colOff>0</xdr:colOff>
      <xdr:row>40</xdr:row>
      <xdr:rowOff>52578</xdr:rowOff>
    </xdr:to>
    <xdr:cxnSp macro="">
      <xdr:nvCxnSpPr>
        <xdr:cNvPr id="131" name="直線コネクタ 130">
          <a:extLst>
            <a:ext uri="{FF2B5EF4-FFF2-40B4-BE49-F238E27FC236}">
              <a16:creationId xmlns:a16="http://schemas.microsoft.com/office/drawing/2014/main" id="{20E38571-2AD2-4AD6-BDA8-498D4858FFB6}"/>
            </a:ext>
          </a:extLst>
        </xdr:cNvPr>
        <xdr:cNvCxnSpPr/>
      </xdr:nvCxnSpPr>
      <xdr:spPr>
        <a:xfrm flipV="1">
          <a:off x="8686800" y="6525006"/>
          <a:ext cx="74295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2413</xdr:rowOff>
    </xdr:from>
    <xdr:to>
      <xdr:col>46</xdr:col>
      <xdr:colOff>38100</xdr:colOff>
      <xdr:row>40</xdr:row>
      <xdr:rowOff>104013</xdr:rowOff>
    </xdr:to>
    <xdr:sp textlink="">
      <xdr:nvSpPr>
        <xdr:cNvPr id="132" name="楕円 131">
          <a:extLst>
            <a:ext uri="{FF2B5EF4-FFF2-40B4-BE49-F238E27FC236}">
              <a16:creationId xmlns:a16="http://schemas.microsoft.com/office/drawing/2014/main" id="{11B3FE63-F635-4310-A97F-1E9FDB17049E}"/>
            </a:ext>
          </a:extLst>
        </xdr:cNvPr>
        <xdr:cNvSpPr/>
      </xdr:nvSpPr>
      <xdr:spPr>
        <a:xfrm>
          <a:off x="7839075" y="6479413"/>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52578</xdr:rowOff>
    </xdr:from>
    <xdr:to>
      <xdr:col>50</xdr:col>
      <xdr:colOff>114300</xdr:colOff>
      <xdr:row>40</xdr:row>
      <xdr:rowOff>53213</xdr:rowOff>
    </xdr:to>
    <xdr:cxnSp macro="">
      <xdr:nvCxnSpPr>
        <xdr:cNvPr id="133" name="直線コネクタ 132">
          <a:extLst>
            <a:ext uri="{FF2B5EF4-FFF2-40B4-BE49-F238E27FC236}">
              <a16:creationId xmlns:a16="http://schemas.microsoft.com/office/drawing/2014/main" id="{E422343D-59A2-4693-94AF-197CF93E5736}"/>
            </a:ext>
          </a:extLst>
        </xdr:cNvPr>
        <xdr:cNvCxnSpPr/>
      </xdr:nvCxnSpPr>
      <xdr:spPr>
        <a:xfrm flipV="1">
          <a:off x="7886700" y="6526403"/>
          <a:ext cx="8001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1397</xdr:rowOff>
    </xdr:from>
    <xdr:to>
      <xdr:col>41</xdr:col>
      <xdr:colOff>101600</xdr:colOff>
      <xdr:row>40</xdr:row>
      <xdr:rowOff>102997</xdr:rowOff>
    </xdr:to>
    <xdr:sp textlink="">
      <xdr:nvSpPr>
        <xdr:cNvPr id="134" name="楕円 133">
          <a:extLst>
            <a:ext uri="{FF2B5EF4-FFF2-40B4-BE49-F238E27FC236}">
              <a16:creationId xmlns:a16="http://schemas.microsoft.com/office/drawing/2014/main" id="{3CECCB15-CBC3-45C3-BE2C-3FE32A26FAAB}"/>
            </a:ext>
          </a:extLst>
        </xdr:cNvPr>
        <xdr:cNvSpPr/>
      </xdr:nvSpPr>
      <xdr:spPr>
        <a:xfrm>
          <a:off x="7029450" y="6478397"/>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52197</xdr:rowOff>
    </xdr:from>
    <xdr:to>
      <xdr:col>45</xdr:col>
      <xdr:colOff>177800</xdr:colOff>
      <xdr:row>40</xdr:row>
      <xdr:rowOff>53213</xdr:rowOff>
    </xdr:to>
    <xdr:cxnSp macro="">
      <xdr:nvCxnSpPr>
        <xdr:cNvPr id="135" name="直線コネクタ 134">
          <a:extLst>
            <a:ext uri="{FF2B5EF4-FFF2-40B4-BE49-F238E27FC236}">
              <a16:creationId xmlns:a16="http://schemas.microsoft.com/office/drawing/2014/main" id="{9FB220C9-5EDA-4489-B88B-A6F5AE44D31F}"/>
            </a:ext>
          </a:extLst>
        </xdr:cNvPr>
        <xdr:cNvCxnSpPr/>
      </xdr:nvCxnSpPr>
      <xdr:spPr>
        <a:xfrm>
          <a:off x="7077075" y="6526022"/>
          <a:ext cx="809625"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889</xdr:rowOff>
    </xdr:from>
    <xdr:to>
      <xdr:col>36</xdr:col>
      <xdr:colOff>165100</xdr:colOff>
      <xdr:row>40</xdr:row>
      <xdr:rowOff>102489</xdr:rowOff>
    </xdr:to>
    <xdr:sp textlink="">
      <xdr:nvSpPr>
        <xdr:cNvPr id="136" name="楕円 135">
          <a:extLst>
            <a:ext uri="{FF2B5EF4-FFF2-40B4-BE49-F238E27FC236}">
              <a16:creationId xmlns:a16="http://schemas.microsoft.com/office/drawing/2014/main" id="{6CE9FDEA-DC64-41E8-B7EC-EF5C547809F6}"/>
            </a:ext>
          </a:extLst>
        </xdr:cNvPr>
        <xdr:cNvSpPr/>
      </xdr:nvSpPr>
      <xdr:spPr>
        <a:xfrm>
          <a:off x="6238875" y="6477889"/>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51689</xdr:rowOff>
    </xdr:from>
    <xdr:to>
      <xdr:col>41</xdr:col>
      <xdr:colOff>50800</xdr:colOff>
      <xdr:row>40</xdr:row>
      <xdr:rowOff>52197</xdr:rowOff>
    </xdr:to>
    <xdr:cxnSp macro="">
      <xdr:nvCxnSpPr>
        <xdr:cNvPr id="137" name="直線コネクタ 136">
          <a:extLst>
            <a:ext uri="{FF2B5EF4-FFF2-40B4-BE49-F238E27FC236}">
              <a16:creationId xmlns:a16="http://schemas.microsoft.com/office/drawing/2014/main" id="{30A97E5D-D7A1-4039-8FC6-B85D19E7438A}"/>
            </a:ext>
          </a:extLst>
        </xdr:cNvPr>
        <xdr:cNvCxnSpPr/>
      </xdr:nvCxnSpPr>
      <xdr:spPr>
        <a:xfrm>
          <a:off x="6286500" y="6525514"/>
          <a:ext cx="790575"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37736</xdr:rowOff>
    </xdr:from>
    <xdr:ext cx="469744" cy="259045"/>
    <xdr:sp textlink="">
      <xdr:nvSpPr>
        <xdr:cNvPr id="138" name="n_1aveValue【道路】&#10;一人当たり延長">
          <a:extLst>
            <a:ext uri="{FF2B5EF4-FFF2-40B4-BE49-F238E27FC236}">
              <a16:creationId xmlns:a16="http://schemas.microsoft.com/office/drawing/2014/main" id="{D7DE2B3D-BD33-48F0-93FC-2F0778C9669E}"/>
            </a:ext>
          </a:extLst>
        </xdr:cNvPr>
        <xdr:cNvSpPr txBox="1"/>
      </xdr:nvSpPr>
      <xdr:spPr>
        <a:xfrm>
          <a:off x="8458277" y="61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36212</xdr:rowOff>
    </xdr:from>
    <xdr:ext cx="469744" cy="259045"/>
    <xdr:sp textlink="">
      <xdr:nvSpPr>
        <xdr:cNvPr id="139" name="n_2aveValue【道路】&#10;一人当たり延長">
          <a:extLst>
            <a:ext uri="{FF2B5EF4-FFF2-40B4-BE49-F238E27FC236}">
              <a16:creationId xmlns:a16="http://schemas.microsoft.com/office/drawing/2014/main" id="{C9F16E59-B588-4B25-B83C-63848D80C9A7}"/>
            </a:ext>
          </a:extLst>
        </xdr:cNvPr>
        <xdr:cNvSpPr txBox="1"/>
      </xdr:nvSpPr>
      <xdr:spPr>
        <a:xfrm>
          <a:off x="7677227" y="6189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37609</xdr:rowOff>
    </xdr:from>
    <xdr:ext cx="469744" cy="259045"/>
    <xdr:sp textlink="">
      <xdr:nvSpPr>
        <xdr:cNvPr id="140" name="n_3aveValue【道路】&#10;一人当たり延長">
          <a:extLst>
            <a:ext uri="{FF2B5EF4-FFF2-40B4-BE49-F238E27FC236}">
              <a16:creationId xmlns:a16="http://schemas.microsoft.com/office/drawing/2014/main" id="{96768D38-B2EA-412C-9C4C-5467C33337C2}"/>
            </a:ext>
          </a:extLst>
        </xdr:cNvPr>
        <xdr:cNvSpPr txBox="1"/>
      </xdr:nvSpPr>
      <xdr:spPr>
        <a:xfrm>
          <a:off x="6867602" y="619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37482</xdr:rowOff>
    </xdr:from>
    <xdr:ext cx="469744" cy="259045"/>
    <xdr:sp textlink="">
      <xdr:nvSpPr>
        <xdr:cNvPr id="141" name="n_4aveValue【道路】&#10;一人当たり延長">
          <a:extLst>
            <a:ext uri="{FF2B5EF4-FFF2-40B4-BE49-F238E27FC236}">
              <a16:creationId xmlns:a16="http://schemas.microsoft.com/office/drawing/2014/main" id="{17132CB3-67A7-4C81-9DE6-E4B87FA3167C}"/>
            </a:ext>
          </a:extLst>
        </xdr:cNvPr>
        <xdr:cNvSpPr txBox="1"/>
      </xdr:nvSpPr>
      <xdr:spPr>
        <a:xfrm>
          <a:off x="6067502" y="619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94505</xdr:rowOff>
    </xdr:from>
    <xdr:ext cx="469744" cy="259045"/>
    <xdr:sp textlink="">
      <xdr:nvSpPr>
        <xdr:cNvPr id="142" name="n_1mainValue【道路】&#10;一人当たり延長">
          <a:extLst>
            <a:ext uri="{FF2B5EF4-FFF2-40B4-BE49-F238E27FC236}">
              <a16:creationId xmlns:a16="http://schemas.microsoft.com/office/drawing/2014/main" id="{CDD838FD-DA3E-47EE-B7A3-18FC3F460108}"/>
            </a:ext>
          </a:extLst>
        </xdr:cNvPr>
        <xdr:cNvSpPr txBox="1"/>
      </xdr:nvSpPr>
      <xdr:spPr>
        <a:xfrm>
          <a:off x="8458277" y="657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95140</xdr:rowOff>
    </xdr:from>
    <xdr:ext cx="469744" cy="259045"/>
    <xdr:sp textlink="">
      <xdr:nvSpPr>
        <xdr:cNvPr id="143" name="n_2mainValue【道路】&#10;一人当たり延長">
          <a:extLst>
            <a:ext uri="{FF2B5EF4-FFF2-40B4-BE49-F238E27FC236}">
              <a16:creationId xmlns:a16="http://schemas.microsoft.com/office/drawing/2014/main" id="{B926F093-A260-4970-AB5D-85BA4B055837}"/>
            </a:ext>
          </a:extLst>
        </xdr:cNvPr>
        <xdr:cNvSpPr txBox="1"/>
      </xdr:nvSpPr>
      <xdr:spPr>
        <a:xfrm>
          <a:off x="7677227" y="657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94124</xdr:rowOff>
    </xdr:from>
    <xdr:ext cx="469744" cy="259045"/>
    <xdr:sp textlink="">
      <xdr:nvSpPr>
        <xdr:cNvPr id="144" name="n_3mainValue【道路】&#10;一人当たり延長">
          <a:extLst>
            <a:ext uri="{FF2B5EF4-FFF2-40B4-BE49-F238E27FC236}">
              <a16:creationId xmlns:a16="http://schemas.microsoft.com/office/drawing/2014/main" id="{77B1D450-07AB-41DF-972E-D104A28FB1CC}"/>
            </a:ext>
          </a:extLst>
        </xdr:cNvPr>
        <xdr:cNvSpPr txBox="1"/>
      </xdr:nvSpPr>
      <xdr:spPr>
        <a:xfrm>
          <a:off x="6867602" y="6571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93616</xdr:rowOff>
    </xdr:from>
    <xdr:ext cx="469744" cy="259045"/>
    <xdr:sp textlink="">
      <xdr:nvSpPr>
        <xdr:cNvPr id="145" name="n_4mainValue【道路】&#10;一人当たり延長">
          <a:extLst>
            <a:ext uri="{FF2B5EF4-FFF2-40B4-BE49-F238E27FC236}">
              <a16:creationId xmlns:a16="http://schemas.microsoft.com/office/drawing/2014/main" id="{891600D6-EF44-45E5-AB8C-7DB07B23D8CD}"/>
            </a:ext>
          </a:extLst>
        </xdr:cNvPr>
        <xdr:cNvSpPr txBox="1"/>
      </xdr:nvSpPr>
      <xdr:spPr>
        <a:xfrm>
          <a:off x="6067502" y="657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textlink="">
      <xdr:nvSpPr>
        <xdr:cNvPr id="146" name="正方形/長方形 145">
          <a:extLst>
            <a:ext uri="{FF2B5EF4-FFF2-40B4-BE49-F238E27FC236}">
              <a16:creationId xmlns:a16="http://schemas.microsoft.com/office/drawing/2014/main" id="{B6A09357-3395-46B3-8A6A-708849AB9420}"/>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textlink="">
      <xdr:nvSpPr>
        <xdr:cNvPr id="147" name="正方形/長方形 146">
          <a:extLst>
            <a:ext uri="{FF2B5EF4-FFF2-40B4-BE49-F238E27FC236}">
              <a16:creationId xmlns:a16="http://schemas.microsoft.com/office/drawing/2014/main" id="{61B12C57-81C5-4CC5-A115-F769D216BBAA}"/>
            </a:ext>
          </a:extLst>
        </xdr:cNvPr>
        <xdr:cNvSpPr/>
      </xdr:nvSpPr>
      <xdr:spPr>
        <a:xfrm>
          <a:off x="80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textlink="">
      <xdr:nvSpPr>
        <xdr:cNvPr id="148" name="正方形/長方形 147">
          <a:extLst>
            <a:ext uri="{FF2B5EF4-FFF2-40B4-BE49-F238E27FC236}">
              <a16:creationId xmlns:a16="http://schemas.microsoft.com/office/drawing/2014/main" id="{98FC61A4-DADE-416E-8EA6-1C00EEC7DB77}"/>
            </a:ext>
          </a:extLst>
        </xdr:cNvPr>
        <xdr:cNvSpPr/>
      </xdr:nvSpPr>
      <xdr:spPr>
        <a:xfrm>
          <a:off x="80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textlink="">
      <xdr:nvSpPr>
        <xdr:cNvPr id="149" name="正方形/長方形 148">
          <a:extLst>
            <a:ext uri="{FF2B5EF4-FFF2-40B4-BE49-F238E27FC236}">
              <a16:creationId xmlns:a16="http://schemas.microsoft.com/office/drawing/2014/main" id="{CD2F06B2-63BF-4D6D-82F4-5470A9228DC8}"/>
            </a:ext>
          </a:extLst>
        </xdr:cNvPr>
        <xdr:cNvSpPr/>
      </xdr:nvSpPr>
      <xdr:spPr>
        <a:xfrm>
          <a:off x="17145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textlink="">
      <xdr:nvSpPr>
        <xdr:cNvPr id="150" name="正方形/長方形 149">
          <a:extLst>
            <a:ext uri="{FF2B5EF4-FFF2-40B4-BE49-F238E27FC236}">
              <a16:creationId xmlns:a16="http://schemas.microsoft.com/office/drawing/2014/main" id="{0942A547-CFEE-4F13-9043-CAB1B9EFBEB9}"/>
            </a:ext>
          </a:extLst>
        </xdr:cNvPr>
        <xdr:cNvSpPr/>
      </xdr:nvSpPr>
      <xdr:spPr>
        <a:xfrm>
          <a:off x="17145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textlink="">
      <xdr:nvSpPr>
        <xdr:cNvPr id="151" name="正方形/長方形 150">
          <a:extLst>
            <a:ext uri="{FF2B5EF4-FFF2-40B4-BE49-F238E27FC236}">
              <a16:creationId xmlns:a16="http://schemas.microsoft.com/office/drawing/2014/main" id="{B5E93EE6-6C88-44DD-B234-7258C3508635}"/>
            </a:ext>
          </a:extLst>
        </xdr:cNvPr>
        <xdr:cNvSpPr/>
      </xdr:nvSpPr>
      <xdr:spPr>
        <a:xfrm>
          <a:off x="27432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textlink="">
      <xdr:nvSpPr>
        <xdr:cNvPr id="152" name="正方形/長方形 151">
          <a:extLst>
            <a:ext uri="{FF2B5EF4-FFF2-40B4-BE49-F238E27FC236}">
              <a16:creationId xmlns:a16="http://schemas.microsoft.com/office/drawing/2014/main" id="{DC6B7796-5141-4E84-9E1C-805CD46CEA8F}"/>
            </a:ext>
          </a:extLst>
        </xdr:cNvPr>
        <xdr:cNvSpPr/>
      </xdr:nvSpPr>
      <xdr:spPr>
        <a:xfrm>
          <a:off x="27432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textlink="">
      <xdr:nvSpPr>
        <xdr:cNvPr id="153" name="正方形/長方形 152">
          <a:extLst>
            <a:ext uri="{FF2B5EF4-FFF2-40B4-BE49-F238E27FC236}">
              <a16:creationId xmlns:a16="http://schemas.microsoft.com/office/drawing/2014/main" id="{E6A74CDC-FF4A-4F5F-87B6-8D0086C49519}"/>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textlink="">
      <xdr:nvSpPr>
        <xdr:cNvPr id="154" name="テキスト ボックス 153">
          <a:extLst>
            <a:ext uri="{FF2B5EF4-FFF2-40B4-BE49-F238E27FC236}">
              <a16:creationId xmlns:a16="http://schemas.microsoft.com/office/drawing/2014/main" id="{BC753EB8-2C0F-4A41-B1B5-D52769ED9823}"/>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4C588C98-F943-4E5B-AF5E-EE1F9512A548}"/>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textlink="">
      <xdr:nvSpPr>
        <xdr:cNvPr id="156" name="テキスト ボックス 155">
          <a:extLst>
            <a:ext uri="{FF2B5EF4-FFF2-40B4-BE49-F238E27FC236}">
              <a16:creationId xmlns:a16="http://schemas.microsoft.com/office/drawing/2014/main" id="{F703D5DB-5A72-42A0-B913-892AF8B5FB0D}"/>
            </a:ext>
          </a:extLst>
        </xdr:cNvPr>
        <xdr:cNvSpPr txBox="1"/>
      </xdr:nvSpPr>
      <xdr:spPr>
        <a:xfrm>
          <a:off x="2789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0C68C5DE-8621-4A88-9324-CE08B2497030}"/>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textlink="">
      <xdr:nvSpPr>
        <xdr:cNvPr id="158" name="テキスト ボックス 157">
          <a:extLst>
            <a:ext uri="{FF2B5EF4-FFF2-40B4-BE49-F238E27FC236}">
              <a16:creationId xmlns:a16="http://schemas.microsoft.com/office/drawing/2014/main" id="{C54CFA85-0EB5-4BDC-A998-F130E737CAF9}"/>
            </a:ext>
          </a:extLst>
        </xdr:cNvPr>
        <xdr:cNvSpPr txBox="1"/>
      </xdr:nvSpPr>
      <xdr:spPr>
        <a:xfrm>
          <a:off x="339891"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D4ED6BFE-BE3B-4967-BF2F-23EF0ADCF5B2}"/>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textlink="">
      <xdr:nvSpPr>
        <xdr:cNvPr id="160" name="テキスト ボックス 159">
          <a:extLst>
            <a:ext uri="{FF2B5EF4-FFF2-40B4-BE49-F238E27FC236}">
              <a16:creationId xmlns:a16="http://schemas.microsoft.com/office/drawing/2014/main" id="{E504AAD9-0B09-45AE-9CBE-A9114866DC85}"/>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DF31D00A-2639-44BE-A433-EF06E3F67B35}"/>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textlink="">
      <xdr:nvSpPr>
        <xdr:cNvPr id="162" name="テキスト ボックス 161">
          <a:extLst>
            <a:ext uri="{FF2B5EF4-FFF2-40B4-BE49-F238E27FC236}">
              <a16:creationId xmlns:a16="http://schemas.microsoft.com/office/drawing/2014/main" id="{5A9DD178-EA62-4119-88DF-3B93922095BB}"/>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83ADCE6C-3BE3-45ED-8FC8-CF63ABC6F236}"/>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textlink="">
      <xdr:nvSpPr>
        <xdr:cNvPr id="164" name="テキスト ボックス 163">
          <a:extLst>
            <a:ext uri="{FF2B5EF4-FFF2-40B4-BE49-F238E27FC236}">
              <a16:creationId xmlns:a16="http://schemas.microsoft.com/office/drawing/2014/main" id="{331059F1-DE8A-4D26-BF17-C69580CC3475}"/>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8667D705-FD28-43C9-AF65-7A2A9E1039FD}"/>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textlink="">
      <xdr:nvSpPr>
        <xdr:cNvPr id="166" name="テキスト ボックス 165">
          <a:extLst>
            <a:ext uri="{FF2B5EF4-FFF2-40B4-BE49-F238E27FC236}">
              <a16:creationId xmlns:a16="http://schemas.microsoft.com/office/drawing/2014/main" id="{7BB65580-A420-4E34-AF11-21B0455065A9}"/>
            </a:ext>
          </a:extLst>
        </xdr:cNvPr>
        <xdr:cNvSpPr txBox="1"/>
      </xdr:nvSpPr>
      <xdr:spPr>
        <a:xfrm>
          <a:off x="388136" y="88652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A7196FB0-A8BF-40DD-9538-9AF37624E057}"/>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textlink="">
      <xdr:nvSpPr>
        <xdr:cNvPr id="168" name="【橋りょう・トンネル】&#10;有形固定資産減価償却率グラフ枠">
          <a:extLst>
            <a:ext uri="{FF2B5EF4-FFF2-40B4-BE49-F238E27FC236}">
              <a16:creationId xmlns:a16="http://schemas.microsoft.com/office/drawing/2014/main" id="{F54C018A-D31C-4177-B2EA-0ED7E29AB8B9}"/>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32385</xdr:rowOff>
    </xdr:from>
    <xdr:to>
      <xdr:col>24</xdr:col>
      <xdr:colOff>62865</xdr:colOff>
      <xdr:row>63</xdr:row>
      <xdr:rowOff>106680</xdr:rowOff>
    </xdr:to>
    <xdr:cxnSp macro="">
      <xdr:nvCxnSpPr>
        <xdr:cNvPr id="169" name="直線コネクタ 168">
          <a:extLst>
            <a:ext uri="{FF2B5EF4-FFF2-40B4-BE49-F238E27FC236}">
              <a16:creationId xmlns:a16="http://schemas.microsoft.com/office/drawing/2014/main" id="{ECE6A492-194A-4DFF-96C2-E207F72AE31F}"/>
            </a:ext>
          </a:extLst>
        </xdr:cNvPr>
        <xdr:cNvCxnSpPr/>
      </xdr:nvCxnSpPr>
      <xdr:spPr>
        <a:xfrm flipV="1">
          <a:off x="4180840" y="9097010"/>
          <a:ext cx="0" cy="120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110507</xdr:rowOff>
    </xdr:from>
    <xdr:ext cx="405111" cy="259045"/>
    <xdr:sp textlink="">
      <xdr:nvSpPr>
        <xdr:cNvPr id="170" name="【橋りょう・トンネル】&#10;有形固定資産減価償却率最小値テキスト">
          <a:extLst>
            <a:ext uri="{FF2B5EF4-FFF2-40B4-BE49-F238E27FC236}">
              <a16:creationId xmlns:a16="http://schemas.microsoft.com/office/drawing/2014/main" id="{ED0C8D32-7DED-4FE3-9882-F7477FAC37BD}"/>
            </a:ext>
          </a:extLst>
        </xdr:cNvPr>
        <xdr:cNvSpPr txBox="1"/>
      </xdr:nvSpPr>
      <xdr:spPr>
        <a:xfrm>
          <a:off x="4219575"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106680</xdr:rowOff>
    </xdr:from>
    <xdr:to>
      <xdr:col>24</xdr:col>
      <xdr:colOff>152400</xdr:colOff>
      <xdr:row>63</xdr:row>
      <xdr:rowOff>106680</xdr:rowOff>
    </xdr:to>
    <xdr:cxnSp macro="">
      <xdr:nvCxnSpPr>
        <xdr:cNvPr id="171" name="直線コネクタ 170">
          <a:extLst>
            <a:ext uri="{FF2B5EF4-FFF2-40B4-BE49-F238E27FC236}">
              <a16:creationId xmlns:a16="http://schemas.microsoft.com/office/drawing/2014/main" id="{A12E03A1-9479-4F5E-880D-D2677BD5F5C2}"/>
            </a:ext>
          </a:extLst>
        </xdr:cNvPr>
        <xdr:cNvCxnSpPr/>
      </xdr:nvCxnSpPr>
      <xdr:spPr>
        <a:xfrm>
          <a:off x="4105275" y="1030478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150512</xdr:rowOff>
    </xdr:from>
    <xdr:ext cx="340478" cy="259045"/>
    <xdr:sp textlink="">
      <xdr:nvSpPr>
        <xdr:cNvPr id="172" name="【橋りょう・トンネル】&#10;有形固定資産減価償却率最大値テキスト">
          <a:extLst>
            <a:ext uri="{FF2B5EF4-FFF2-40B4-BE49-F238E27FC236}">
              <a16:creationId xmlns:a16="http://schemas.microsoft.com/office/drawing/2014/main" id="{5D1CECEB-2A21-42E7-95FE-F8B9F614BBCE}"/>
            </a:ext>
          </a:extLst>
        </xdr:cNvPr>
        <xdr:cNvSpPr txBox="1"/>
      </xdr:nvSpPr>
      <xdr:spPr>
        <a:xfrm>
          <a:off x="4219575" y="8894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32385</xdr:rowOff>
    </xdr:from>
    <xdr:to>
      <xdr:col>24</xdr:col>
      <xdr:colOff>152400</xdr:colOff>
      <xdr:row>56</xdr:row>
      <xdr:rowOff>32385</xdr:rowOff>
    </xdr:to>
    <xdr:cxnSp macro="">
      <xdr:nvCxnSpPr>
        <xdr:cNvPr id="173" name="直線コネクタ 172">
          <a:extLst>
            <a:ext uri="{FF2B5EF4-FFF2-40B4-BE49-F238E27FC236}">
              <a16:creationId xmlns:a16="http://schemas.microsoft.com/office/drawing/2014/main" id="{F15E91B3-0D1F-483B-9DB2-701D60C32702}"/>
            </a:ext>
          </a:extLst>
        </xdr:cNvPr>
        <xdr:cNvCxnSpPr/>
      </xdr:nvCxnSpPr>
      <xdr:spPr>
        <a:xfrm>
          <a:off x="4105275" y="90970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169562</xdr:rowOff>
    </xdr:from>
    <xdr:ext cx="405111" cy="259045"/>
    <xdr:sp textlink="">
      <xdr:nvSpPr>
        <xdr:cNvPr id="174" name="【橋りょう・トンネル】&#10;有形固定資産減価償却率平均値テキスト">
          <a:extLst>
            <a:ext uri="{FF2B5EF4-FFF2-40B4-BE49-F238E27FC236}">
              <a16:creationId xmlns:a16="http://schemas.microsoft.com/office/drawing/2014/main" id="{46C39F70-74BF-486E-BBAD-7107FE581693}"/>
            </a:ext>
          </a:extLst>
        </xdr:cNvPr>
        <xdr:cNvSpPr txBox="1"/>
      </xdr:nvSpPr>
      <xdr:spPr>
        <a:xfrm>
          <a:off x="4219575" y="10037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19685</xdr:rowOff>
    </xdr:from>
    <xdr:to>
      <xdr:col>24</xdr:col>
      <xdr:colOff>114300</xdr:colOff>
      <xdr:row>62</xdr:row>
      <xdr:rowOff>121285</xdr:rowOff>
    </xdr:to>
    <xdr:sp textlink="">
      <xdr:nvSpPr>
        <xdr:cNvPr id="175" name="フローチャート: 判断 174">
          <a:extLst>
            <a:ext uri="{FF2B5EF4-FFF2-40B4-BE49-F238E27FC236}">
              <a16:creationId xmlns:a16="http://schemas.microsoft.com/office/drawing/2014/main" id="{905DDD60-5757-4E4C-B824-B91D69CA0427}"/>
            </a:ext>
          </a:extLst>
        </xdr:cNvPr>
        <xdr:cNvSpPr/>
      </xdr:nvSpPr>
      <xdr:spPr>
        <a:xfrm>
          <a:off x="4124325" y="1005903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635</xdr:rowOff>
    </xdr:from>
    <xdr:to>
      <xdr:col>20</xdr:col>
      <xdr:colOff>38100</xdr:colOff>
      <xdr:row>62</xdr:row>
      <xdr:rowOff>102235</xdr:rowOff>
    </xdr:to>
    <xdr:sp textlink="">
      <xdr:nvSpPr>
        <xdr:cNvPr id="176" name="フローチャート: 判断 175">
          <a:extLst>
            <a:ext uri="{FF2B5EF4-FFF2-40B4-BE49-F238E27FC236}">
              <a16:creationId xmlns:a16="http://schemas.microsoft.com/office/drawing/2014/main" id="{CB72A4BD-4D35-4290-8B62-2CD1F43C491A}"/>
            </a:ext>
          </a:extLst>
        </xdr:cNvPr>
        <xdr:cNvSpPr/>
      </xdr:nvSpPr>
      <xdr:spPr>
        <a:xfrm>
          <a:off x="3381375" y="1003998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149225</xdr:rowOff>
    </xdr:from>
    <xdr:to>
      <xdr:col>15</xdr:col>
      <xdr:colOff>101600</xdr:colOff>
      <xdr:row>62</xdr:row>
      <xdr:rowOff>79375</xdr:rowOff>
    </xdr:to>
    <xdr:sp textlink="">
      <xdr:nvSpPr>
        <xdr:cNvPr id="177" name="フローチャート: 判断 176">
          <a:extLst>
            <a:ext uri="{FF2B5EF4-FFF2-40B4-BE49-F238E27FC236}">
              <a16:creationId xmlns:a16="http://schemas.microsoft.com/office/drawing/2014/main" id="{1D9C50E8-E2B6-48E9-9599-00B9078D3C5A}"/>
            </a:ext>
          </a:extLst>
        </xdr:cNvPr>
        <xdr:cNvSpPr/>
      </xdr:nvSpPr>
      <xdr:spPr>
        <a:xfrm>
          <a:off x="2571750" y="100266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126365</xdr:rowOff>
    </xdr:from>
    <xdr:to>
      <xdr:col>10</xdr:col>
      <xdr:colOff>165100</xdr:colOff>
      <xdr:row>62</xdr:row>
      <xdr:rowOff>56515</xdr:rowOff>
    </xdr:to>
    <xdr:sp textlink="">
      <xdr:nvSpPr>
        <xdr:cNvPr id="178" name="フローチャート: 判断 177">
          <a:extLst>
            <a:ext uri="{FF2B5EF4-FFF2-40B4-BE49-F238E27FC236}">
              <a16:creationId xmlns:a16="http://schemas.microsoft.com/office/drawing/2014/main" id="{E86AE9D0-F64C-4150-9F04-D4B24FF8F84D}"/>
            </a:ext>
          </a:extLst>
        </xdr:cNvPr>
        <xdr:cNvSpPr/>
      </xdr:nvSpPr>
      <xdr:spPr>
        <a:xfrm>
          <a:off x="1781175" y="1000061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103505</xdr:rowOff>
    </xdr:from>
    <xdr:to>
      <xdr:col>6</xdr:col>
      <xdr:colOff>38100</xdr:colOff>
      <xdr:row>62</xdr:row>
      <xdr:rowOff>33655</xdr:rowOff>
    </xdr:to>
    <xdr:sp textlink="">
      <xdr:nvSpPr>
        <xdr:cNvPr id="179" name="フローチャート: 判断 178">
          <a:extLst>
            <a:ext uri="{FF2B5EF4-FFF2-40B4-BE49-F238E27FC236}">
              <a16:creationId xmlns:a16="http://schemas.microsoft.com/office/drawing/2014/main" id="{1C0FAC5E-08DF-4CD3-BD0F-F29C36CA64DB}"/>
            </a:ext>
          </a:extLst>
        </xdr:cNvPr>
        <xdr:cNvSpPr/>
      </xdr:nvSpPr>
      <xdr:spPr>
        <a:xfrm>
          <a:off x="981075" y="998410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textlink="">
      <xdr:nvSpPr>
        <xdr:cNvPr id="180" name="テキスト ボックス 179">
          <a:extLst>
            <a:ext uri="{FF2B5EF4-FFF2-40B4-BE49-F238E27FC236}">
              <a16:creationId xmlns:a16="http://schemas.microsoft.com/office/drawing/2014/main" id="{1617906B-5088-4DBE-9691-A8FD8A329B04}"/>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textlink="">
      <xdr:nvSpPr>
        <xdr:cNvPr id="181" name="テキスト ボックス 180">
          <a:extLst>
            <a:ext uri="{FF2B5EF4-FFF2-40B4-BE49-F238E27FC236}">
              <a16:creationId xmlns:a16="http://schemas.microsoft.com/office/drawing/2014/main" id="{FA5AAB3D-48DD-4279-823F-6A72F5D13DBA}"/>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textlink="">
      <xdr:nvSpPr>
        <xdr:cNvPr id="182" name="テキスト ボックス 181">
          <a:extLst>
            <a:ext uri="{FF2B5EF4-FFF2-40B4-BE49-F238E27FC236}">
              <a16:creationId xmlns:a16="http://schemas.microsoft.com/office/drawing/2014/main" id="{5532C3BF-C55F-49AA-8F84-511EF066FECF}"/>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textlink="">
      <xdr:nvSpPr>
        <xdr:cNvPr id="183" name="テキスト ボックス 182">
          <a:extLst>
            <a:ext uri="{FF2B5EF4-FFF2-40B4-BE49-F238E27FC236}">
              <a16:creationId xmlns:a16="http://schemas.microsoft.com/office/drawing/2014/main" id="{947C81B0-256E-41D1-815B-211029CA5EC0}"/>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textlink="">
      <xdr:nvSpPr>
        <xdr:cNvPr id="184" name="テキスト ボックス 183">
          <a:extLst>
            <a:ext uri="{FF2B5EF4-FFF2-40B4-BE49-F238E27FC236}">
              <a16:creationId xmlns:a16="http://schemas.microsoft.com/office/drawing/2014/main" id="{C14678C7-6825-4151-90DD-F52098486E68}"/>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126365</xdr:rowOff>
    </xdr:from>
    <xdr:to>
      <xdr:col>24</xdr:col>
      <xdr:colOff>114300</xdr:colOff>
      <xdr:row>62</xdr:row>
      <xdr:rowOff>56515</xdr:rowOff>
    </xdr:to>
    <xdr:sp textlink="">
      <xdr:nvSpPr>
        <xdr:cNvPr id="185" name="楕円 184">
          <a:extLst>
            <a:ext uri="{FF2B5EF4-FFF2-40B4-BE49-F238E27FC236}">
              <a16:creationId xmlns:a16="http://schemas.microsoft.com/office/drawing/2014/main" id="{53896828-0124-4144-8A18-BB79171E60C1}"/>
            </a:ext>
          </a:extLst>
        </xdr:cNvPr>
        <xdr:cNvSpPr/>
      </xdr:nvSpPr>
      <xdr:spPr>
        <a:xfrm>
          <a:off x="4124325" y="1000061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149242</xdr:rowOff>
    </xdr:from>
    <xdr:ext cx="405111" cy="259045"/>
    <xdr:sp textlink="">
      <xdr:nvSpPr>
        <xdr:cNvPr id="186" name="【橋りょう・トンネル】&#10;有形固定資産減価償却率該当値テキスト">
          <a:extLst>
            <a:ext uri="{FF2B5EF4-FFF2-40B4-BE49-F238E27FC236}">
              <a16:creationId xmlns:a16="http://schemas.microsoft.com/office/drawing/2014/main" id="{797B7ACE-CDDE-4328-A744-9B1787DBB85B}"/>
            </a:ext>
          </a:extLst>
        </xdr:cNvPr>
        <xdr:cNvSpPr txBox="1"/>
      </xdr:nvSpPr>
      <xdr:spPr>
        <a:xfrm>
          <a:off x="4219575"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12065</xdr:rowOff>
    </xdr:from>
    <xdr:to>
      <xdr:col>20</xdr:col>
      <xdr:colOff>38100</xdr:colOff>
      <xdr:row>62</xdr:row>
      <xdr:rowOff>113665</xdr:rowOff>
    </xdr:to>
    <xdr:sp textlink="">
      <xdr:nvSpPr>
        <xdr:cNvPr id="187" name="楕円 186">
          <a:extLst>
            <a:ext uri="{FF2B5EF4-FFF2-40B4-BE49-F238E27FC236}">
              <a16:creationId xmlns:a16="http://schemas.microsoft.com/office/drawing/2014/main" id="{5E5D50B6-8182-4B86-9EA6-07238478EA7D}"/>
            </a:ext>
          </a:extLst>
        </xdr:cNvPr>
        <xdr:cNvSpPr/>
      </xdr:nvSpPr>
      <xdr:spPr>
        <a:xfrm>
          <a:off x="3381375" y="1004824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5715</xdr:rowOff>
    </xdr:from>
    <xdr:to>
      <xdr:col>24</xdr:col>
      <xdr:colOff>63500</xdr:colOff>
      <xdr:row>62</xdr:row>
      <xdr:rowOff>62865</xdr:rowOff>
    </xdr:to>
    <xdr:cxnSp macro="">
      <xdr:nvCxnSpPr>
        <xdr:cNvPr id="188" name="直線コネクタ 187">
          <a:extLst>
            <a:ext uri="{FF2B5EF4-FFF2-40B4-BE49-F238E27FC236}">
              <a16:creationId xmlns:a16="http://schemas.microsoft.com/office/drawing/2014/main" id="{C48D6336-D8BD-437F-8217-702FF93EF07A}"/>
            </a:ext>
          </a:extLst>
        </xdr:cNvPr>
        <xdr:cNvCxnSpPr/>
      </xdr:nvCxnSpPr>
      <xdr:spPr>
        <a:xfrm flipV="1">
          <a:off x="3429000" y="10048240"/>
          <a:ext cx="75247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149225</xdr:rowOff>
    </xdr:from>
    <xdr:to>
      <xdr:col>15</xdr:col>
      <xdr:colOff>101600</xdr:colOff>
      <xdr:row>62</xdr:row>
      <xdr:rowOff>79375</xdr:rowOff>
    </xdr:to>
    <xdr:sp textlink="">
      <xdr:nvSpPr>
        <xdr:cNvPr id="189" name="楕円 188">
          <a:extLst>
            <a:ext uri="{FF2B5EF4-FFF2-40B4-BE49-F238E27FC236}">
              <a16:creationId xmlns:a16="http://schemas.microsoft.com/office/drawing/2014/main" id="{67FDA304-7878-4F45-8530-3AA38190E045}"/>
            </a:ext>
          </a:extLst>
        </xdr:cNvPr>
        <xdr:cNvSpPr/>
      </xdr:nvSpPr>
      <xdr:spPr>
        <a:xfrm>
          <a:off x="2571750" y="100266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28575</xdr:rowOff>
    </xdr:from>
    <xdr:to>
      <xdr:col>19</xdr:col>
      <xdr:colOff>177800</xdr:colOff>
      <xdr:row>62</xdr:row>
      <xdr:rowOff>62865</xdr:rowOff>
    </xdr:to>
    <xdr:cxnSp macro="">
      <xdr:nvCxnSpPr>
        <xdr:cNvPr id="190" name="直線コネクタ 189">
          <a:extLst>
            <a:ext uri="{FF2B5EF4-FFF2-40B4-BE49-F238E27FC236}">
              <a16:creationId xmlns:a16="http://schemas.microsoft.com/office/drawing/2014/main" id="{609C3640-DC29-4998-8131-8DD2A1612F4E}"/>
            </a:ext>
          </a:extLst>
        </xdr:cNvPr>
        <xdr:cNvCxnSpPr/>
      </xdr:nvCxnSpPr>
      <xdr:spPr>
        <a:xfrm>
          <a:off x="2619375" y="10064750"/>
          <a:ext cx="809625"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114935</xdr:rowOff>
    </xdr:from>
    <xdr:to>
      <xdr:col>10</xdr:col>
      <xdr:colOff>165100</xdr:colOff>
      <xdr:row>62</xdr:row>
      <xdr:rowOff>45085</xdr:rowOff>
    </xdr:to>
    <xdr:sp textlink="">
      <xdr:nvSpPr>
        <xdr:cNvPr id="191" name="楕円 190">
          <a:extLst>
            <a:ext uri="{FF2B5EF4-FFF2-40B4-BE49-F238E27FC236}">
              <a16:creationId xmlns:a16="http://schemas.microsoft.com/office/drawing/2014/main" id="{4C89CE44-00EB-4DF2-A2BC-C7D9D1886793}"/>
            </a:ext>
          </a:extLst>
        </xdr:cNvPr>
        <xdr:cNvSpPr/>
      </xdr:nvSpPr>
      <xdr:spPr>
        <a:xfrm>
          <a:off x="1781175" y="999236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165735</xdr:rowOff>
    </xdr:from>
    <xdr:to>
      <xdr:col>15</xdr:col>
      <xdr:colOff>50800</xdr:colOff>
      <xdr:row>62</xdr:row>
      <xdr:rowOff>28575</xdr:rowOff>
    </xdr:to>
    <xdr:cxnSp macro="">
      <xdr:nvCxnSpPr>
        <xdr:cNvPr id="192" name="直線コネクタ 191">
          <a:extLst>
            <a:ext uri="{FF2B5EF4-FFF2-40B4-BE49-F238E27FC236}">
              <a16:creationId xmlns:a16="http://schemas.microsoft.com/office/drawing/2014/main" id="{D67648D9-6019-41F5-8328-28122FB50498}"/>
            </a:ext>
          </a:extLst>
        </xdr:cNvPr>
        <xdr:cNvCxnSpPr/>
      </xdr:nvCxnSpPr>
      <xdr:spPr>
        <a:xfrm>
          <a:off x="1828800" y="10039985"/>
          <a:ext cx="790575"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80645</xdr:rowOff>
    </xdr:from>
    <xdr:to>
      <xdr:col>6</xdr:col>
      <xdr:colOff>38100</xdr:colOff>
      <xdr:row>62</xdr:row>
      <xdr:rowOff>10795</xdr:rowOff>
    </xdr:to>
    <xdr:sp textlink="">
      <xdr:nvSpPr>
        <xdr:cNvPr id="193" name="楕円 192">
          <a:extLst>
            <a:ext uri="{FF2B5EF4-FFF2-40B4-BE49-F238E27FC236}">
              <a16:creationId xmlns:a16="http://schemas.microsoft.com/office/drawing/2014/main" id="{94C064C2-668E-4DBD-B9E5-DD0B73E07DDC}"/>
            </a:ext>
          </a:extLst>
        </xdr:cNvPr>
        <xdr:cNvSpPr/>
      </xdr:nvSpPr>
      <xdr:spPr>
        <a:xfrm>
          <a:off x="981075" y="996124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131445</xdr:rowOff>
    </xdr:from>
    <xdr:to>
      <xdr:col>10</xdr:col>
      <xdr:colOff>114300</xdr:colOff>
      <xdr:row>61</xdr:row>
      <xdr:rowOff>165735</xdr:rowOff>
    </xdr:to>
    <xdr:cxnSp macro="">
      <xdr:nvCxnSpPr>
        <xdr:cNvPr id="194" name="直線コネクタ 193">
          <a:extLst>
            <a:ext uri="{FF2B5EF4-FFF2-40B4-BE49-F238E27FC236}">
              <a16:creationId xmlns:a16="http://schemas.microsoft.com/office/drawing/2014/main" id="{D6FB133C-DA34-4440-999A-4A37A89426EC}"/>
            </a:ext>
          </a:extLst>
        </xdr:cNvPr>
        <xdr:cNvCxnSpPr/>
      </xdr:nvCxnSpPr>
      <xdr:spPr>
        <a:xfrm>
          <a:off x="1028700" y="10008870"/>
          <a:ext cx="800100" cy="3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118762</xdr:rowOff>
    </xdr:from>
    <xdr:ext cx="405111" cy="259045"/>
    <xdr:sp textlink="">
      <xdr:nvSpPr>
        <xdr:cNvPr id="195" name="n_1aveValue【橋りょう・トンネル】&#10;有形固定資産減価償却率">
          <a:extLst>
            <a:ext uri="{FF2B5EF4-FFF2-40B4-BE49-F238E27FC236}">
              <a16:creationId xmlns:a16="http://schemas.microsoft.com/office/drawing/2014/main" id="{395FA36C-0326-4435-B778-6DA2281C1CA4}"/>
            </a:ext>
          </a:extLst>
        </xdr:cNvPr>
        <xdr:cNvSpPr txBox="1"/>
      </xdr:nvSpPr>
      <xdr:spPr>
        <a:xfrm>
          <a:off x="3239144" y="9837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70502</xdr:rowOff>
    </xdr:from>
    <xdr:ext cx="405111" cy="259045"/>
    <xdr:sp textlink="">
      <xdr:nvSpPr>
        <xdr:cNvPr id="196" name="n_2aveValue【橋りょう・トンネル】&#10;有形固定資産減価償却率">
          <a:extLst>
            <a:ext uri="{FF2B5EF4-FFF2-40B4-BE49-F238E27FC236}">
              <a16:creationId xmlns:a16="http://schemas.microsoft.com/office/drawing/2014/main" id="{A701C72A-8107-4D1B-B2F6-069EA9320A30}"/>
            </a:ext>
          </a:extLst>
        </xdr:cNvPr>
        <xdr:cNvSpPr txBox="1"/>
      </xdr:nvSpPr>
      <xdr:spPr>
        <a:xfrm>
          <a:off x="24390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47642</xdr:rowOff>
    </xdr:from>
    <xdr:ext cx="405111" cy="259045"/>
    <xdr:sp textlink="">
      <xdr:nvSpPr>
        <xdr:cNvPr id="197" name="n_3aveValue【橋りょう・トンネル】&#10;有形固定資産減価償却率">
          <a:extLst>
            <a:ext uri="{FF2B5EF4-FFF2-40B4-BE49-F238E27FC236}">
              <a16:creationId xmlns:a16="http://schemas.microsoft.com/office/drawing/2014/main" id="{16EBA902-7435-4A04-AB03-1A56F77E53C2}"/>
            </a:ext>
          </a:extLst>
        </xdr:cNvPr>
        <xdr:cNvSpPr txBox="1"/>
      </xdr:nvSpPr>
      <xdr:spPr>
        <a:xfrm>
          <a:off x="1648469"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24782</xdr:rowOff>
    </xdr:from>
    <xdr:ext cx="405111" cy="259045"/>
    <xdr:sp textlink="">
      <xdr:nvSpPr>
        <xdr:cNvPr id="198" name="n_4aveValue【橋りょう・トンネル】&#10;有形固定資産減価償却率">
          <a:extLst>
            <a:ext uri="{FF2B5EF4-FFF2-40B4-BE49-F238E27FC236}">
              <a16:creationId xmlns:a16="http://schemas.microsoft.com/office/drawing/2014/main" id="{982E887E-B95E-422A-B1B4-36D32FAFDB54}"/>
            </a:ext>
          </a:extLst>
        </xdr:cNvPr>
        <xdr:cNvSpPr txBox="1"/>
      </xdr:nvSpPr>
      <xdr:spPr>
        <a:xfrm>
          <a:off x="848369" y="1006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104792</xdr:rowOff>
    </xdr:from>
    <xdr:ext cx="405111" cy="259045"/>
    <xdr:sp textlink="">
      <xdr:nvSpPr>
        <xdr:cNvPr id="199" name="n_1mainValue【橋りょう・トンネル】&#10;有形固定資産減価償却率">
          <a:extLst>
            <a:ext uri="{FF2B5EF4-FFF2-40B4-BE49-F238E27FC236}">
              <a16:creationId xmlns:a16="http://schemas.microsoft.com/office/drawing/2014/main" id="{F2E0FDD8-3D93-4442-9780-CA1E453E329F}"/>
            </a:ext>
          </a:extLst>
        </xdr:cNvPr>
        <xdr:cNvSpPr txBox="1"/>
      </xdr:nvSpPr>
      <xdr:spPr>
        <a:xfrm>
          <a:off x="3239144"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95902</xdr:rowOff>
    </xdr:from>
    <xdr:ext cx="405111" cy="259045"/>
    <xdr:sp textlink="">
      <xdr:nvSpPr>
        <xdr:cNvPr id="200" name="n_2mainValue【橋りょう・トンネル】&#10;有形固定資産減価償却率">
          <a:extLst>
            <a:ext uri="{FF2B5EF4-FFF2-40B4-BE49-F238E27FC236}">
              <a16:creationId xmlns:a16="http://schemas.microsoft.com/office/drawing/2014/main" id="{22D173FD-DFCE-4F63-B849-9B2237B1EED1}"/>
            </a:ext>
          </a:extLst>
        </xdr:cNvPr>
        <xdr:cNvSpPr txBox="1"/>
      </xdr:nvSpPr>
      <xdr:spPr>
        <a:xfrm>
          <a:off x="24390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61612</xdr:rowOff>
    </xdr:from>
    <xdr:ext cx="405111" cy="259045"/>
    <xdr:sp textlink="">
      <xdr:nvSpPr>
        <xdr:cNvPr id="201" name="n_3mainValue【橋りょう・トンネル】&#10;有形固定資産減価償却率">
          <a:extLst>
            <a:ext uri="{FF2B5EF4-FFF2-40B4-BE49-F238E27FC236}">
              <a16:creationId xmlns:a16="http://schemas.microsoft.com/office/drawing/2014/main" id="{2BAE3B9D-D560-4CD9-A6DA-1A6CF3A64109}"/>
            </a:ext>
          </a:extLst>
        </xdr:cNvPr>
        <xdr:cNvSpPr txBox="1"/>
      </xdr:nvSpPr>
      <xdr:spPr>
        <a:xfrm>
          <a:off x="1648469" y="9780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27322</xdr:rowOff>
    </xdr:from>
    <xdr:ext cx="405111" cy="259045"/>
    <xdr:sp textlink="">
      <xdr:nvSpPr>
        <xdr:cNvPr id="202" name="n_4mainValue【橋りょう・トンネル】&#10;有形固定資産減価償却率">
          <a:extLst>
            <a:ext uri="{FF2B5EF4-FFF2-40B4-BE49-F238E27FC236}">
              <a16:creationId xmlns:a16="http://schemas.microsoft.com/office/drawing/2014/main" id="{C0FC15D2-933A-4DA8-8B11-C09600CA0ACF}"/>
            </a:ext>
          </a:extLst>
        </xdr:cNvPr>
        <xdr:cNvSpPr txBox="1"/>
      </xdr:nvSpPr>
      <xdr:spPr>
        <a:xfrm>
          <a:off x="848369" y="9745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textlink="">
      <xdr:nvSpPr>
        <xdr:cNvPr id="203" name="正方形/長方形 202">
          <a:extLst>
            <a:ext uri="{FF2B5EF4-FFF2-40B4-BE49-F238E27FC236}">
              <a16:creationId xmlns:a16="http://schemas.microsoft.com/office/drawing/2014/main" id="{E4B8ADC6-D71F-4FD2-A8DC-0CA2703A62CC}"/>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textlink="">
      <xdr:nvSpPr>
        <xdr:cNvPr id="204" name="正方形/長方形 203">
          <a:extLst>
            <a:ext uri="{FF2B5EF4-FFF2-40B4-BE49-F238E27FC236}">
              <a16:creationId xmlns:a16="http://schemas.microsoft.com/office/drawing/2014/main" id="{80EEAD1C-BE47-458C-AEFF-B44093FA98E3}"/>
            </a:ext>
          </a:extLst>
        </xdr:cNvPr>
        <xdr:cNvSpPr/>
      </xdr:nvSpPr>
      <xdr:spPr>
        <a:xfrm>
          <a:off x="6067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textlink="">
      <xdr:nvSpPr>
        <xdr:cNvPr id="205" name="正方形/長方形 204">
          <a:extLst>
            <a:ext uri="{FF2B5EF4-FFF2-40B4-BE49-F238E27FC236}">
              <a16:creationId xmlns:a16="http://schemas.microsoft.com/office/drawing/2014/main" id="{4FF92ACA-0250-425F-8BA5-CE74A4131D1A}"/>
            </a:ext>
          </a:extLst>
        </xdr:cNvPr>
        <xdr:cNvSpPr/>
      </xdr:nvSpPr>
      <xdr:spPr>
        <a:xfrm>
          <a:off x="6067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textlink="">
      <xdr:nvSpPr>
        <xdr:cNvPr id="206" name="正方形/長方形 205">
          <a:extLst>
            <a:ext uri="{FF2B5EF4-FFF2-40B4-BE49-F238E27FC236}">
              <a16:creationId xmlns:a16="http://schemas.microsoft.com/office/drawing/2014/main" id="{3ABC10C7-FAC7-4F29-8A84-61CA5E442DD9}"/>
            </a:ext>
          </a:extLst>
        </xdr:cNvPr>
        <xdr:cNvSpPr/>
      </xdr:nvSpPr>
      <xdr:spPr>
        <a:xfrm>
          <a:off x="698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textlink="">
      <xdr:nvSpPr>
        <xdr:cNvPr id="207" name="正方形/長方形 206">
          <a:extLst>
            <a:ext uri="{FF2B5EF4-FFF2-40B4-BE49-F238E27FC236}">
              <a16:creationId xmlns:a16="http://schemas.microsoft.com/office/drawing/2014/main" id="{6D28279E-6342-4FFE-8A7C-B66ABC72E018}"/>
            </a:ext>
          </a:extLst>
        </xdr:cNvPr>
        <xdr:cNvSpPr/>
      </xdr:nvSpPr>
      <xdr:spPr>
        <a:xfrm>
          <a:off x="698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textlink="">
      <xdr:nvSpPr>
        <xdr:cNvPr id="208" name="正方形/長方形 207">
          <a:extLst>
            <a:ext uri="{FF2B5EF4-FFF2-40B4-BE49-F238E27FC236}">
              <a16:creationId xmlns:a16="http://schemas.microsoft.com/office/drawing/2014/main" id="{056DADC3-0DC8-4C93-A50F-A0CB09A716A4}"/>
            </a:ext>
          </a:extLst>
        </xdr:cNvPr>
        <xdr:cNvSpPr/>
      </xdr:nvSpPr>
      <xdr:spPr>
        <a:xfrm>
          <a:off x="8010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textlink="">
      <xdr:nvSpPr>
        <xdr:cNvPr id="209" name="正方形/長方形 208">
          <a:extLst>
            <a:ext uri="{FF2B5EF4-FFF2-40B4-BE49-F238E27FC236}">
              <a16:creationId xmlns:a16="http://schemas.microsoft.com/office/drawing/2014/main" id="{383B5BEB-CB86-4831-A923-115B69A64492}"/>
            </a:ext>
          </a:extLst>
        </xdr:cNvPr>
        <xdr:cNvSpPr/>
      </xdr:nvSpPr>
      <xdr:spPr>
        <a:xfrm>
          <a:off x="8010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textlink="">
      <xdr:nvSpPr>
        <xdr:cNvPr id="210" name="正方形/長方形 209">
          <a:extLst>
            <a:ext uri="{FF2B5EF4-FFF2-40B4-BE49-F238E27FC236}">
              <a16:creationId xmlns:a16="http://schemas.microsoft.com/office/drawing/2014/main" id="{89BAE538-1D71-4C80-82F9-78DC84159950}"/>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textlink="">
      <xdr:nvSpPr>
        <xdr:cNvPr id="211" name="テキスト ボックス 210">
          <a:extLst>
            <a:ext uri="{FF2B5EF4-FFF2-40B4-BE49-F238E27FC236}">
              <a16:creationId xmlns:a16="http://schemas.microsoft.com/office/drawing/2014/main" id="{6D67D57C-FC88-4DB6-847D-E63DF62F52D1}"/>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902B814E-9D05-470C-9863-D585D6D2BE1F}"/>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3" name="直線コネクタ 212">
          <a:extLst>
            <a:ext uri="{FF2B5EF4-FFF2-40B4-BE49-F238E27FC236}">
              <a16:creationId xmlns:a16="http://schemas.microsoft.com/office/drawing/2014/main" id="{2140CA2A-B6F9-4037-9A3F-6885C6050CEB}"/>
            </a:ext>
          </a:extLst>
        </xdr:cNvPr>
        <xdr:cNvCxnSpPr/>
      </xdr:nvCxnSpPr>
      <xdr:spPr>
        <a:xfrm>
          <a:off x="5953125" y="10439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textlink="">
      <xdr:nvSpPr>
        <xdr:cNvPr id="214" name="テキスト ボックス 213">
          <a:extLst>
            <a:ext uri="{FF2B5EF4-FFF2-40B4-BE49-F238E27FC236}">
              <a16:creationId xmlns:a16="http://schemas.microsoft.com/office/drawing/2014/main" id="{866CE6AE-B107-4406-87D9-F1F195D8087F}"/>
            </a:ext>
          </a:extLst>
        </xdr:cNvPr>
        <xdr:cNvSpPr txBox="1"/>
      </xdr:nvSpPr>
      <xdr:spPr>
        <a:xfrm>
          <a:off x="5723389" y="103035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5" name="直線コネクタ 214">
          <a:extLst>
            <a:ext uri="{FF2B5EF4-FFF2-40B4-BE49-F238E27FC236}">
              <a16:creationId xmlns:a16="http://schemas.microsoft.com/office/drawing/2014/main" id="{040FF720-3996-4F46-A8A8-DD7DC897F2CD}"/>
            </a:ext>
          </a:extLst>
        </xdr:cNvPr>
        <xdr:cNvCxnSpPr/>
      </xdr:nvCxnSpPr>
      <xdr:spPr>
        <a:xfrm>
          <a:off x="5953125" y="1007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textlink="">
      <xdr:nvSpPr>
        <xdr:cNvPr id="216" name="テキスト ボックス 215">
          <a:extLst>
            <a:ext uri="{FF2B5EF4-FFF2-40B4-BE49-F238E27FC236}">
              <a16:creationId xmlns:a16="http://schemas.microsoft.com/office/drawing/2014/main" id="{44E6FDF0-415F-4232-80B7-00EF37E26ACD}"/>
            </a:ext>
          </a:extLst>
        </xdr:cNvPr>
        <xdr:cNvSpPr txBox="1"/>
      </xdr:nvSpPr>
      <xdr:spPr>
        <a:xfrm>
          <a:off x="5421206"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a:extLst>
            <a:ext uri="{FF2B5EF4-FFF2-40B4-BE49-F238E27FC236}">
              <a16:creationId xmlns:a16="http://schemas.microsoft.com/office/drawing/2014/main" id="{4869BF58-0D8B-4EF0-B5D7-5049AEEC2787}"/>
            </a:ext>
          </a:extLst>
        </xdr:cNvPr>
        <xdr:cNvCxnSpPr/>
      </xdr:nvCxnSpPr>
      <xdr:spPr>
        <a:xfrm>
          <a:off x="5953125" y="971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textlink="">
      <xdr:nvSpPr>
        <xdr:cNvPr id="218" name="テキスト ボックス 217">
          <a:extLst>
            <a:ext uri="{FF2B5EF4-FFF2-40B4-BE49-F238E27FC236}">
              <a16:creationId xmlns:a16="http://schemas.microsoft.com/office/drawing/2014/main" id="{D68FFC97-EA7F-4754-9ED4-B12305001C51}"/>
            </a:ext>
          </a:extLst>
        </xdr:cNvPr>
        <xdr:cNvSpPr txBox="1"/>
      </xdr:nvSpPr>
      <xdr:spPr>
        <a:xfrm>
          <a:off x="5421206" y="9579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9" name="直線コネクタ 218">
          <a:extLst>
            <a:ext uri="{FF2B5EF4-FFF2-40B4-BE49-F238E27FC236}">
              <a16:creationId xmlns:a16="http://schemas.microsoft.com/office/drawing/2014/main" id="{A23041A0-9E1F-44B1-909B-5D3BD4FD7C70}"/>
            </a:ext>
          </a:extLst>
        </xdr:cNvPr>
        <xdr:cNvCxnSpPr/>
      </xdr:nvCxnSpPr>
      <xdr:spPr>
        <a:xfrm>
          <a:off x="5953125" y="9363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textlink="">
      <xdr:nvSpPr>
        <xdr:cNvPr id="220" name="テキスト ボックス 219">
          <a:extLst>
            <a:ext uri="{FF2B5EF4-FFF2-40B4-BE49-F238E27FC236}">
              <a16:creationId xmlns:a16="http://schemas.microsoft.com/office/drawing/2014/main" id="{1E4DF660-F60D-4FDB-AEDD-8F052C3D4A22}"/>
            </a:ext>
          </a:extLst>
        </xdr:cNvPr>
        <xdr:cNvSpPr txBox="1"/>
      </xdr:nvSpPr>
      <xdr:spPr>
        <a:xfrm>
          <a:off x="5421206" y="92272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1" name="直線コネクタ 220">
          <a:extLst>
            <a:ext uri="{FF2B5EF4-FFF2-40B4-BE49-F238E27FC236}">
              <a16:creationId xmlns:a16="http://schemas.microsoft.com/office/drawing/2014/main" id="{9DAF0148-A4E4-413E-9BAF-BE0E3822488A}"/>
            </a:ext>
          </a:extLst>
        </xdr:cNvPr>
        <xdr:cNvCxnSpPr/>
      </xdr:nvCxnSpPr>
      <xdr:spPr>
        <a:xfrm>
          <a:off x="5953125" y="90011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textlink="">
      <xdr:nvSpPr>
        <xdr:cNvPr id="222" name="テキスト ボックス 221">
          <a:extLst>
            <a:ext uri="{FF2B5EF4-FFF2-40B4-BE49-F238E27FC236}">
              <a16:creationId xmlns:a16="http://schemas.microsoft.com/office/drawing/2014/main" id="{68181F00-694A-4BEF-A7DE-F63ABAA4A3E6}"/>
            </a:ext>
          </a:extLst>
        </xdr:cNvPr>
        <xdr:cNvSpPr txBox="1"/>
      </xdr:nvSpPr>
      <xdr:spPr>
        <a:xfrm>
          <a:off x="5421206" y="88652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89098F0B-DFE6-45D1-AE19-96C2F02FAEE5}"/>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textlink="">
      <xdr:nvSpPr>
        <xdr:cNvPr id="224" name="テキスト ボックス 223">
          <a:extLst>
            <a:ext uri="{FF2B5EF4-FFF2-40B4-BE49-F238E27FC236}">
              <a16:creationId xmlns:a16="http://schemas.microsoft.com/office/drawing/2014/main" id="{65E325F0-A983-489F-99BE-462D356F3854}"/>
            </a:ext>
          </a:extLst>
        </xdr:cNvPr>
        <xdr:cNvSpPr txBox="1"/>
      </xdr:nvSpPr>
      <xdr:spPr>
        <a:xfrm>
          <a:off x="5421206" y="85033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textlink="">
      <xdr:nvSpPr>
        <xdr:cNvPr id="225" name="【橋りょう・トンネル】&#10;一人当たり有形固定資産（償却資産）額グラフ枠">
          <a:extLst>
            <a:ext uri="{FF2B5EF4-FFF2-40B4-BE49-F238E27FC236}">
              <a16:creationId xmlns:a16="http://schemas.microsoft.com/office/drawing/2014/main" id="{04B91136-9C1E-460B-95FA-EC95C64E0C85}"/>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101205</xdr:rowOff>
    </xdr:from>
    <xdr:to>
      <xdr:col>54</xdr:col>
      <xdr:colOff>189865</xdr:colOff>
      <xdr:row>64</xdr:row>
      <xdr:rowOff>29699</xdr:rowOff>
    </xdr:to>
    <xdr:cxnSp macro="">
      <xdr:nvCxnSpPr>
        <xdr:cNvPr id="226" name="直線コネクタ 225">
          <a:extLst>
            <a:ext uri="{FF2B5EF4-FFF2-40B4-BE49-F238E27FC236}">
              <a16:creationId xmlns:a16="http://schemas.microsoft.com/office/drawing/2014/main" id="{B6C08665-3717-4ACE-845A-B9DD61409025}"/>
            </a:ext>
          </a:extLst>
        </xdr:cNvPr>
        <xdr:cNvCxnSpPr/>
      </xdr:nvCxnSpPr>
      <xdr:spPr>
        <a:xfrm flipV="1">
          <a:off x="9429115" y="9172180"/>
          <a:ext cx="0" cy="121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33526</xdr:rowOff>
    </xdr:from>
    <xdr:ext cx="534377" cy="259045"/>
    <xdr:sp textlink="">
      <xdr:nvSpPr>
        <xdr:cNvPr id="227" name="【橋りょう・トンネル】&#10;一人当たり有形固定資産（償却資産）額最小値テキスト">
          <a:extLst>
            <a:ext uri="{FF2B5EF4-FFF2-40B4-BE49-F238E27FC236}">
              <a16:creationId xmlns:a16="http://schemas.microsoft.com/office/drawing/2014/main" id="{22A976A0-0D5A-4977-A21D-2FB781633750}"/>
            </a:ext>
          </a:extLst>
        </xdr:cNvPr>
        <xdr:cNvSpPr txBox="1"/>
      </xdr:nvSpPr>
      <xdr:spPr>
        <a:xfrm>
          <a:off x="9467850" y="1039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29699</xdr:rowOff>
    </xdr:from>
    <xdr:to>
      <xdr:col>55</xdr:col>
      <xdr:colOff>88900</xdr:colOff>
      <xdr:row>64</xdr:row>
      <xdr:rowOff>29699</xdr:rowOff>
    </xdr:to>
    <xdr:cxnSp macro="">
      <xdr:nvCxnSpPr>
        <xdr:cNvPr id="228" name="直線コネクタ 227">
          <a:extLst>
            <a:ext uri="{FF2B5EF4-FFF2-40B4-BE49-F238E27FC236}">
              <a16:creationId xmlns:a16="http://schemas.microsoft.com/office/drawing/2014/main" id="{E9EB8567-C715-4A3C-922B-7FAF7E74CE26}"/>
            </a:ext>
          </a:extLst>
        </xdr:cNvPr>
        <xdr:cNvCxnSpPr/>
      </xdr:nvCxnSpPr>
      <xdr:spPr>
        <a:xfrm>
          <a:off x="9363075" y="1038972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47882</xdr:rowOff>
    </xdr:from>
    <xdr:ext cx="599010" cy="259045"/>
    <xdr:sp textlink="">
      <xdr:nvSpPr>
        <xdr:cNvPr id="229" name="【橋りょう・トンネル】&#10;一人当たり有形固定資産（償却資産）額最大値テキスト">
          <a:extLst>
            <a:ext uri="{FF2B5EF4-FFF2-40B4-BE49-F238E27FC236}">
              <a16:creationId xmlns:a16="http://schemas.microsoft.com/office/drawing/2014/main" id="{AC795BEA-551C-4C3C-B8EE-B644294A7B1E}"/>
            </a:ext>
          </a:extLst>
        </xdr:cNvPr>
        <xdr:cNvSpPr txBox="1"/>
      </xdr:nvSpPr>
      <xdr:spPr>
        <a:xfrm>
          <a:off x="9467850" y="8950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101205</xdr:rowOff>
    </xdr:from>
    <xdr:to>
      <xdr:col>55</xdr:col>
      <xdr:colOff>88900</xdr:colOff>
      <xdr:row>56</xdr:row>
      <xdr:rowOff>101205</xdr:rowOff>
    </xdr:to>
    <xdr:cxnSp macro="">
      <xdr:nvCxnSpPr>
        <xdr:cNvPr id="230" name="直線コネクタ 229">
          <a:extLst>
            <a:ext uri="{FF2B5EF4-FFF2-40B4-BE49-F238E27FC236}">
              <a16:creationId xmlns:a16="http://schemas.microsoft.com/office/drawing/2014/main" id="{4A1FF143-CE7B-4B9D-8ABF-08332431B9CE}"/>
            </a:ext>
          </a:extLst>
        </xdr:cNvPr>
        <xdr:cNvCxnSpPr/>
      </xdr:nvCxnSpPr>
      <xdr:spPr>
        <a:xfrm>
          <a:off x="9363075" y="917218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102288</xdr:rowOff>
    </xdr:from>
    <xdr:ext cx="599010" cy="259045"/>
    <xdr:sp textlink="">
      <xdr:nvSpPr>
        <xdr:cNvPr id="231" name="【橋りょう・トンネル】&#10;一人当たり有形固定資産（償却資産）額平均値テキスト">
          <a:extLst>
            <a:ext uri="{FF2B5EF4-FFF2-40B4-BE49-F238E27FC236}">
              <a16:creationId xmlns:a16="http://schemas.microsoft.com/office/drawing/2014/main" id="{9C595B84-1885-4B74-9B1D-A4FD39447A4B}"/>
            </a:ext>
          </a:extLst>
        </xdr:cNvPr>
        <xdr:cNvSpPr txBox="1"/>
      </xdr:nvSpPr>
      <xdr:spPr>
        <a:xfrm>
          <a:off x="9467850" y="9820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79411</xdr:rowOff>
    </xdr:from>
    <xdr:to>
      <xdr:col>55</xdr:col>
      <xdr:colOff>50800</xdr:colOff>
      <xdr:row>62</xdr:row>
      <xdr:rowOff>9561</xdr:rowOff>
    </xdr:to>
    <xdr:sp textlink="">
      <xdr:nvSpPr>
        <xdr:cNvPr id="232" name="フローチャート: 判断 231">
          <a:extLst>
            <a:ext uri="{FF2B5EF4-FFF2-40B4-BE49-F238E27FC236}">
              <a16:creationId xmlns:a16="http://schemas.microsoft.com/office/drawing/2014/main" id="{5F534E5E-7EC2-42A4-ACE8-088897ED140D}"/>
            </a:ext>
          </a:extLst>
        </xdr:cNvPr>
        <xdr:cNvSpPr/>
      </xdr:nvSpPr>
      <xdr:spPr>
        <a:xfrm>
          <a:off x="9401175" y="9960011"/>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84406</xdr:rowOff>
    </xdr:from>
    <xdr:to>
      <xdr:col>50</xdr:col>
      <xdr:colOff>165100</xdr:colOff>
      <xdr:row>62</xdr:row>
      <xdr:rowOff>14556</xdr:rowOff>
    </xdr:to>
    <xdr:sp textlink="">
      <xdr:nvSpPr>
        <xdr:cNvPr id="233" name="フローチャート: 判断 232">
          <a:extLst>
            <a:ext uri="{FF2B5EF4-FFF2-40B4-BE49-F238E27FC236}">
              <a16:creationId xmlns:a16="http://schemas.microsoft.com/office/drawing/2014/main" id="{029928D2-A169-4BCF-88F2-F81CB931E509}"/>
            </a:ext>
          </a:extLst>
        </xdr:cNvPr>
        <xdr:cNvSpPr/>
      </xdr:nvSpPr>
      <xdr:spPr>
        <a:xfrm>
          <a:off x="8639175" y="9965006"/>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87484</xdr:rowOff>
    </xdr:from>
    <xdr:to>
      <xdr:col>46</xdr:col>
      <xdr:colOff>38100</xdr:colOff>
      <xdr:row>62</xdr:row>
      <xdr:rowOff>17634</xdr:rowOff>
    </xdr:to>
    <xdr:sp textlink="">
      <xdr:nvSpPr>
        <xdr:cNvPr id="234" name="フローチャート: 判断 233">
          <a:extLst>
            <a:ext uri="{FF2B5EF4-FFF2-40B4-BE49-F238E27FC236}">
              <a16:creationId xmlns:a16="http://schemas.microsoft.com/office/drawing/2014/main" id="{5C84E70A-B827-4873-825A-1909151AEDD2}"/>
            </a:ext>
          </a:extLst>
        </xdr:cNvPr>
        <xdr:cNvSpPr/>
      </xdr:nvSpPr>
      <xdr:spPr>
        <a:xfrm>
          <a:off x="7839075" y="996173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90300</xdr:rowOff>
    </xdr:from>
    <xdr:to>
      <xdr:col>41</xdr:col>
      <xdr:colOff>101600</xdr:colOff>
      <xdr:row>62</xdr:row>
      <xdr:rowOff>20450</xdr:rowOff>
    </xdr:to>
    <xdr:sp textlink="">
      <xdr:nvSpPr>
        <xdr:cNvPr id="235" name="フローチャート: 判断 234">
          <a:extLst>
            <a:ext uri="{FF2B5EF4-FFF2-40B4-BE49-F238E27FC236}">
              <a16:creationId xmlns:a16="http://schemas.microsoft.com/office/drawing/2014/main" id="{7AC1DE39-D2E5-42A0-9F84-D4816D0DE5BD}"/>
            </a:ext>
          </a:extLst>
        </xdr:cNvPr>
        <xdr:cNvSpPr/>
      </xdr:nvSpPr>
      <xdr:spPr>
        <a:xfrm>
          <a:off x="7029450" y="99645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75452</xdr:rowOff>
    </xdr:from>
    <xdr:to>
      <xdr:col>36</xdr:col>
      <xdr:colOff>165100</xdr:colOff>
      <xdr:row>62</xdr:row>
      <xdr:rowOff>5602</xdr:rowOff>
    </xdr:to>
    <xdr:sp textlink="">
      <xdr:nvSpPr>
        <xdr:cNvPr id="236" name="フローチャート: 判断 235">
          <a:extLst>
            <a:ext uri="{FF2B5EF4-FFF2-40B4-BE49-F238E27FC236}">
              <a16:creationId xmlns:a16="http://schemas.microsoft.com/office/drawing/2014/main" id="{371F3083-4241-479B-A227-445F35781815}"/>
            </a:ext>
          </a:extLst>
        </xdr:cNvPr>
        <xdr:cNvSpPr/>
      </xdr:nvSpPr>
      <xdr:spPr>
        <a:xfrm>
          <a:off x="6238875" y="995287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textlink="">
      <xdr:nvSpPr>
        <xdr:cNvPr id="237" name="テキスト ボックス 236">
          <a:extLst>
            <a:ext uri="{FF2B5EF4-FFF2-40B4-BE49-F238E27FC236}">
              <a16:creationId xmlns:a16="http://schemas.microsoft.com/office/drawing/2014/main" id="{1D3860E7-FCB1-43A3-AFC6-B819CB565A50}"/>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textlink="">
      <xdr:nvSpPr>
        <xdr:cNvPr id="238" name="テキスト ボックス 237">
          <a:extLst>
            <a:ext uri="{FF2B5EF4-FFF2-40B4-BE49-F238E27FC236}">
              <a16:creationId xmlns:a16="http://schemas.microsoft.com/office/drawing/2014/main" id="{736790C2-BD15-44D8-B2E7-0A52DA227F4B}"/>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textlink="">
      <xdr:nvSpPr>
        <xdr:cNvPr id="239" name="テキスト ボックス 238">
          <a:extLst>
            <a:ext uri="{FF2B5EF4-FFF2-40B4-BE49-F238E27FC236}">
              <a16:creationId xmlns:a16="http://schemas.microsoft.com/office/drawing/2014/main" id="{E80EC447-499A-4B2C-A589-23597E620CE4}"/>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textlink="">
      <xdr:nvSpPr>
        <xdr:cNvPr id="240" name="テキスト ボックス 239">
          <a:extLst>
            <a:ext uri="{FF2B5EF4-FFF2-40B4-BE49-F238E27FC236}">
              <a16:creationId xmlns:a16="http://schemas.microsoft.com/office/drawing/2014/main" id="{E264F2FF-A141-418B-8F8F-14A6F9A4048C}"/>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textlink="">
      <xdr:nvSpPr>
        <xdr:cNvPr id="241" name="テキスト ボックス 240">
          <a:extLst>
            <a:ext uri="{FF2B5EF4-FFF2-40B4-BE49-F238E27FC236}">
              <a16:creationId xmlns:a16="http://schemas.microsoft.com/office/drawing/2014/main" id="{35496D86-9D16-425B-B55F-216FBB7FDD94}"/>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166160</xdr:rowOff>
    </xdr:from>
    <xdr:to>
      <xdr:col>55</xdr:col>
      <xdr:colOff>50800</xdr:colOff>
      <xdr:row>63</xdr:row>
      <xdr:rowOff>96310</xdr:rowOff>
    </xdr:to>
    <xdr:sp textlink="">
      <xdr:nvSpPr>
        <xdr:cNvPr id="242" name="楕円 241">
          <a:extLst>
            <a:ext uri="{FF2B5EF4-FFF2-40B4-BE49-F238E27FC236}">
              <a16:creationId xmlns:a16="http://schemas.microsoft.com/office/drawing/2014/main" id="{813652FD-41F5-4424-B0A5-2AFBED6DDBBE}"/>
            </a:ext>
          </a:extLst>
        </xdr:cNvPr>
        <xdr:cNvSpPr/>
      </xdr:nvSpPr>
      <xdr:spPr>
        <a:xfrm>
          <a:off x="9401175" y="10202335"/>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144587</xdr:rowOff>
    </xdr:from>
    <xdr:ext cx="534377" cy="259045"/>
    <xdr:sp textlink="">
      <xdr:nvSpPr>
        <xdr:cNvPr id="243" name="【橋りょう・トンネル】&#10;一人当たり有形固定資産（償却資産）額該当値テキスト">
          <a:extLst>
            <a:ext uri="{FF2B5EF4-FFF2-40B4-BE49-F238E27FC236}">
              <a16:creationId xmlns:a16="http://schemas.microsoft.com/office/drawing/2014/main" id="{9B775E3F-15E0-49CF-B4FF-38FF39412A9B}"/>
            </a:ext>
          </a:extLst>
        </xdr:cNvPr>
        <xdr:cNvSpPr txBox="1"/>
      </xdr:nvSpPr>
      <xdr:spPr>
        <a:xfrm>
          <a:off x="9467850" y="1018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10442</xdr:rowOff>
    </xdr:from>
    <xdr:to>
      <xdr:col>50</xdr:col>
      <xdr:colOff>165100</xdr:colOff>
      <xdr:row>63</xdr:row>
      <xdr:rowOff>112042</xdr:rowOff>
    </xdr:to>
    <xdr:sp textlink="">
      <xdr:nvSpPr>
        <xdr:cNvPr id="244" name="楕円 243">
          <a:extLst>
            <a:ext uri="{FF2B5EF4-FFF2-40B4-BE49-F238E27FC236}">
              <a16:creationId xmlns:a16="http://schemas.microsoft.com/office/drawing/2014/main" id="{40250545-776F-47CE-9D50-81018FA931E9}"/>
            </a:ext>
          </a:extLst>
        </xdr:cNvPr>
        <xdr:cNvSpPr/>
      </xdr:nvSpPr>
      <xdr:spPr>
        <a:xfrm>
          <a:off x="8639175" y="10208542"/>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45510</xdr:rowOff>
    </xdr:from>
    <xdr:to>
      <xdr:col>55</xdr:col>
      <xdr:colOff>0</xdr:colOff>
      <xdr:row>63</xdr:row>
      <xdr:rowOff>61242</xdr:rowOff>
    </xdr:to>
    <xdr:cxnSp macro="">
      <xdr:nvCxnSpPr>
        <xdr:cNvPr id="245" name="直線コネクタ 244">
          <a:extLst>
            <a:ext uri="{FF2B5EF4-FFF2-40B4-BE49-F238E27FC236}">
              <a16:creationId xmlns:a16="http://schemas.microsoft.com/office/drawing/2014/main" id="{A82F4307-0E32-4599-BE51-5052FCB366A0}"/>
            </a:ext>
          </a:extLst>
        </xdr:cNvPr>
        <xdr:cNvCxnSpPr/>
      </xdr:nvCxnSpPr>
      <xdr:spPr>
        <a:xfrm flipV="1">
          <a:off x="8686800" y="10249960"/>
          <a:ext cx="742950" cy="1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10499</xdr:rowOff>
    </xdr:from>
    <xdr:to>
      <xdr:col>46</xdr:col>
      <xdr:colOff>38100</xdr:colOff>
      <xdr:row>63</xdr:row>
      <xdr:rowOff>112099</xdr:rowOff>
    </xdr:to>
    <xdr:sp textlink="">
      <xdr:nvSpPr>
        <xdr:cNvPr id="246" name="楕円 245">
          <a:extLst>
            <a:ext uri="{FF2B5EF4-FFF2-40B4-BE49-F238E27FC236}">
              <a16:creationId xmlns:a16="http://schemas.microsoft.com/office/drawing/2014/main" id="{20A59FC5-25E0-42B3-9F79-5F5212FF8CA6}"/>
            </a:ext>
          </a:extLst>
        </xdr:cNvPr>
        <xdr:cNvSpPr/>
      </xdr:nvSpPr>
      <xdr:spPr>
        <a:xfrm>
          <a:off x="7839075" y="1020859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61242</xdr:rowOff>
    </xdr:from>
    <xdr:to>
      <xdr:col>50</xdr:col>
      <xdr:colOff>114300</xdr:colOff>
      <xdr:row>63</xdr:row>
      <xdr:rowOff>61299</xdr:rowOff>
    </xdr:to>
    <xdr:cxnSp macro="">
      <xdr:nvCxnSpPr>
        <xdr:cNvPr id="247" name="直線コネクタ 246">
          <a:extLst>
            <a:ext uri="{FF2B5EF4-FFF2-40B4-BE49-F238E27FC236}">
              <a16:creationId xmlns:a16="http://schemas.microsoft.com/office/drawing/2014/main" id="{FFFE8082-D706-42AC-9C8C-468B31A3C3D6}"/>
            </a:ext>
          </a:extLst>
        </xdr:cNvPr>
        <xdr:cNvCxnSpPr/>
      </xdr:nvCxnSpPr>
      <xdr:spPr>
        <a:xfrm flipV="1">
          <a:off x="7886700" y="10265692"/>
          <a:ext cx="8001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9909</xdr:rowOff>
    </xdr:from>
    <xdr:to>
      <xdr:col>41</xdr:col>
      <xdr:colOff>101600</xdr:colOff>
      <xdr:row>63</xdr:row>
      <xdr:rowOff>111509</xdr:rowOff>
    </xdr:to>
    <xdr:sp textlink="">
      <xdr:nvSpPr>
        <xdr:cNvPr id="248" name="楕円 247">
          <a:extLst>
            <a:ext uri="{FF2B5EF4-FFF2-40B4-BE49-F238E27FC236}">
              <a16:creationId xmlns:a16="http://schemas.microsoft.com/office/drawing/2014/main" id="{C46D3795-A2F9-4E7B-8B90-6FCE5CB22836}"/>
            </a:ext>
          </a:extLst>
        </xdr:cNvPr>
        <xdr:cNvSpPr/>
      </xdr:nvSpPr>
      <xdr:spPr>
        <a:xfrm>
          <a:off x="7029450" y="1020800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60709</xdr:rowOff>
    </xdr:from>
    <xdr:to>
      <xdr:col>45</xdr:col>
      <xdr:colOff>177800</xdr:colOff>
      <xdr:row>63</xdr:row>
      <xdr:rowOff>61299</xdr:rowOff>
    </xdr:to>
    <xdr:cxnSp macro="">
      <xdr:nvCxnSpPr>
        <xdr:cNvPr id="249" name="直線コネクタ 248">
          <a:extLst>
            <a:ext uri="{FF2B5EF4-FFF2-40B4-BE49-F238E27FC236}">
              <a16:creationId xmlns:a16="http://schemas.microsoft.com/office/drawing/2014/main" id="{104A0682-0343-4ED8-895F-9632A5A76B19}"/>
            </a:ext>
          </a:extLst>
        </xdr:cNvPr>
        <xdr:cNvCxnSpPr/>
      </xdr:nvCxnSpPr>
      <xdr:spPr>
        <a:xfrm>
          <a:off x="7077075" y="10265159"/>
          <a:ext cx="809625" cy="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9406</xdr:rowOff>
    </xdr:from>
    <xdr:to>
      <xdr:col>36</xdr:col>
      <xdr:colOff>165100</xdr:colOff>
      <xdr:row>63</xdr:row>
      <xdr:rowOff>111006</xdr:rowOff>
    </xdr:to>
    <xdr:sp textlink="">
      <xdr:nvSpPr>
        <xdr:cNvPr id="250" name="楕円 249">
          <a:extLst>
            <a:ext uri="{FF2B5EF4-FFF2-40B4-BE49-F238E27FC236}">
              <a16:creationId xmlns:a16="http://schemas.microsoft.com/office/drawing/2014/main" id="{F636F743-C144-4BC0-BEE3-AC43856B94AF}"/>
            </a:ext>
          </a:extLst>
        </xdr:cNvPr>
        <xdr:cNvSpPr/>
      </xdr:nvSpPr>
      <xdr:spPr>
        <a:xfrm>
          <a:off x="6238875" y="1021385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60206</xdr:rowOff>
    </xdr:from>
    <xdr:to>
      <xdr:col>41</xdr:col>
      <xdr:colOff>50800</xdr:colOff>
      <xdr:row>63</xdr:row>
      <xdr:rowOff>60709</xdr:rowOff>
    </xdr:to>
    <xdr:cxnSp macro="">
      <xdr:nvCxnSpPr>
        <xdr:cNvPr id="251" name="直線コネクタ 250">
          <a:extLst>
            <a:ext uri="{FF2B5EF4-FFF2-40B4-BE49-F238E27FC236}">
              <a16:creationId xmlns:a16="http://schemas.microsoft.com/office/drawing/2014/main" id="{71F0A11A-45A1-4582-90B7-BFDFAA7C5EF0}"/>
            </a:ext>
          </a:extLst>
        </xdr:cNvPr>
        <xdr:cNvCxnSpPr/>
      </xdr:nvCxnSpPr>
      <xdr:spPr>
        <a:xfrm>
          <a:off x="6286500" y="10261481"/>
          <a:ext cx="790575" cy="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31083</xdr:rowOff>
    </xdr:from>
    <xdr:ext cx="599010" cy="259045"/>
    <xdr:sp textlink="">
      <xdr:nvSpPr>
        <xdr:cNvPr id="252" name="n_1aveValue【橋りょう・トンネル】&#10;一人当たり有形固定資産（償却資産）額">
          <a:extLst>
            <a:ext uri="{FF2B5EF4-FFF2-40B4-BE49-F238E27FC236}">
              <a16:creationId xmlns:a16="http://schemas.microsoft.com/office/drawing/2014/main" id="{22415B42-4291-4C77-B0A3-D0D5FC430D0E}"/>
            </a:ext>
          </a:extLst>
        </xdr:cNvPr>
        <xdr:cNvSpPr txBox="1"/>
      </xdr:nvSpPr>
      <xdr:spPr>
        <a:xfrm>
          <a:off x="8399995" y="9743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34161</xdr:rowOff>
    </xdr:from>
    <xdr:ext cx="599010" cy="259045"/>
    <xdr:sp textlink="">
      <xdr:nvSpPr>
        <xdr:cNvPr id="253" name="n_2aveValue【橋りょう・トンネル】&#10;一人当たり有形固定資産（償却資産）額">
          <a:extLst>
            <a:ext uri="{FF2B5EF4-FFF2-40B4-BE49-F238E27FC236}">
              <a16:creationId xmlns:a16="http://schemas.microsoft.com/office/drawing/2014/main" id="{E6756409-124F-4696-98B0-2E0DB3190D01}"/>
            </a:ext>
          </a:extLst>
        </xdr:cNvPr>
        <xdr:cNvSpPr txBox="1"/>
      </xdr:nvSpPr>
      <xdr:spPr>
        <a:xfrm>
          <a:off x="7609420" y="9746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36977</xdr:rowOff>
    </xdr:from>
    <xdr:ext cx="599010" cy="259045"/>
    <xdr:sp textlink="">
      <xdr:nvSpPr>
        <xdr:cNvPr id="254" name="n_3aveValue【橋りょう・トンネル】&#10;一人当たり有形固定資産（償却資産）額">
          <a:extLst>
            <a:ext uri="{FF2B5EF4-FFF2-40B4-BE49-F238E27FC236}">
              <a16:creationId xmlns:a16="http://schemas.microsoft.com/office/drawing/2014/main" id="{C449301B-FE06-4EC9-84CE-B9E0D56BF8EC}"/>
            </a:ext>
          </a:extLst>
        </xdr:cNvPr>
        <xdr:cNvSpPr txBox="1"/>
      </xdr:nvSpPr>
      <xdr:spPr>
        <a:xfrm>
          <a:off x="6818845" y="9752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22129</xdr:rowOff>
    </xdr:from>
    <xdr:ext cx="599010" cy="259045"/>
    <xdr:sp textlink="">
      <xdr:nvSpPr>
        <xdr:cNvPr id="255" name="n_4aveValue【橋りょう・トンネル】&#10;一人当たり有形固定資産（償却資産）額">
          <a:extLst>
            <a:ext uri="{FF2B5EF4-FFF2-40B4-BE49-F238E27FC236}">
              <a16:creationId xmlns:a16="http://schemas.microsoft.com/office/drawing/2014/main" id="{9C552B96-CF37-4E40-AAF5-A753A67A5627}"/>
            </a:ext>
          </a:extLst>
        </xdr:cNvPr>
        <xdr:cNvSpPr txBox="1"/>
      </xdr:nvSpPr>
      <xdr:spPr>
        <a:xfrm>
          <a:off x="6009220" y="973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103169</xdr:rowOff>
    </xdr:from>
    <xdr:ext cx="534377" cy="259045"/>
    <xdr:sp textlink="">
      <xdr:nvSpPr>
        <xdr:cNvPr id="256" name="n_1mainValue【橋りょう・トンネル】&#10;一人当たり有形固定資産（償却資産）額">
          <a:extLst>
            <a:ext uri="{FF2B5EF4-FFF2-40B4-BE49-F238E27FC236}">
              <a16:creationId xmlns:a16="http://schemas.microsoft.com/office/drawing/2014/main" id="{C2A30E3E-570C-4358-91F6-4C8B93BC69EA}"/>
            </a:ext>
          </a:extLst>
        </xdr:cNvPr>
        <xdr:cNvSpPr txBox="1"/>
      </xdr:nvSpPr>
      <xdr:spPr>
        <a:xfrm>
          <a:off x="8429136" y="1030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103226</xdr:rowOff>
    </xdr:from>
    <xdr:ext cx="534377" cy="259045"/>
    <xdr:sp textlink="">
      <xdr:nvSpPr>
        <xdr:cNvPr id="257" name="n_2mainValue【橋りょう・トンネル】&#10;一人当たり有形固定資産（償却資産）額">
          <a:extLst>
            <a:ext uri="{FF2B5EF4-FFF2-40B4-BE49-F238E27FC236}">
              <a16:creationId xmlns:a16="http://schemas.microsoft.com/office/drawing/2014/main" id="{4639CEC7-A328-4E5E-9B80-FAA123537D7A}"/>
            </a:ext>
          </a:extLst>
        </xdr:cNvPr>
        <xdr:cNvSpPr txBox="1"/>
      </xdr:nvSpPr>
      <xdr:spPr>
        <a:xfrm>
          <a:off x="7648086" y="1030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102636</xdr:rowOff>
    </xdr:from>
    <xdr:ext cx="534377" cy="259045"/>
    <xdr:sp textlink="">
      <xdr:nvSpPr>
        <xdr:cNvPr id="258" name="n_3mainValue【橋りょう・トンネル】&#10;一人当たり有形固定資産（償却資産）額">
          <a:extLst>
            <a:ext uri="{FF2B5EF4-FFF2-40B4-BE49-F238E27FC236}">
              <a16:creationId xmlns:a16="http://schemas.microsoft.com/office/drawing/2014/main" id="{762A1121-41B4-46DF-9E6F-9A22D908FA6A}"/>
            </a:ext>
          </a:extLst>
        </xdr:cNvPr>
        <xdr:cNvSpPr txBox="1"/>
      </xdr:nvSpPr>
      <xdr:spPr>
        <a:xfrm>
          <a:off x="6847986" y="1030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102133</xdr:rowOff>
    </xdr:from>
    <xdr:ext cx="534377" cy="259045"/>
    <xdr:sp textlink="">
      <xdr:nvSpPr>
        <xdr:cNvPr id="259" name="n_4mainValue【橋りょう・トンネル】&#10;一人当たり有形固定資産（償却資産）額">
          <a:extLst>
            <a:ext uri="{FF2B5EF4-FFF2-40B4-BE49-F238E27FC236}">
              <a16:creationId xmlns:a16="http://schemas.microsoft.com/office/drawing/2014/main" id="{91C8AC82-CD78-4EB2-87C2-485F3304889C}"/>
            </a:ext>
          </a:extLst>
        </xdr:cNvPr>
        <xdr:cNvSpPr txBox="1"/>
      </xdr:nvSpPr>
      <xdr:spPr>
        <a:xfrm>
          <a:off x="6038361" y="1030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textlink="">
      <xdr:nvSpPr>
        <xdr:cNvPr id="260" name="正方形/長方形 259">
          <a:extLst>
            <a:ext uri="{FF2B5EF4-FFF2-40B4-BE49-F238E27FC236}">
              <a16:creationId xmlns:a16="http://schemas.microsoft.com/office/drawing/2014/main" id="{66EF9F7F-1337-4BD3-9C88-6D074DB004FA}"/>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textlink="">
      <xdr:nvSpPr>
        <xdr:cNvPr id="261" name="正方形/長方形 260">
          <a:extLst>
            <a:ext uri="{FF2B5EF4-FFF2-40B4-BE49-F238E27FC236}">
              <a16:creationId xmlns:a16="http://schemas.microsoft.com/office/drawing/2014/main" id="{D7FF30FA-2D46-4E7B-9671-1CFA220A06EA}"/>
            </a:ext>
          </a:extLst>
        </xdr:cNvPr>
        <xdr:cNvSpPr/>
      </xdr:nvSpPr>
      <xdr:spPr>
        <a:xfrm>
          <a:off x="80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textlink="">
      <xdr:nvSpPr>
        <xdr:cNvPr id="262" name="正方形/長方形 261">
          <a:extLst>
            <a:ext uri="{FF2B5EF4-FFF2-40B4-BE49-F238E27FC236}">
              <a16:creationId xmlns:a16="http://schemas.microsoft.com/office/drawing/2014/main" id="{1C55FFD1-0237-448D-B794-7E3CBDC51CA9}"/>
            </a:ext>
          </a:extLst>
        </xdr:cNvPr>
        <xdr:cNvSpPr/>
      </xdr:nvSpPr>
      <xdr:spPr>
        <a:xfrm>
          <a:off x="80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textlink="">
      <xdr:nvSpPr>
        <xdr:cNvPr id="263" name="正方形/長方形 262">
          <a:extLst>
            <a:ext uri="{FF2B5EF4-FFF2-40B4-BE49-F238E27FC236}">
              <a16:creationId xmlns:a16="http://schemas.microsoft.com/office/drawing/2014/main" id="{969843AA-8455-4E46-9EB5-3A18594510B8}"/>
            </a:ext>
          </a:extLst>
        </xdr:cNvPr>
        <xdr:cNvSpPr/>
      </xdr:nvSpPr>
      <xdr:spPr>
        <a:xfrm>
          <a:off x="17145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textlink="">
      <xdr:nvSpPr>
        <xdr:cNvPr id="264" name="正方形/長方形 263">
          <a:extLst>
            <a:ext uri="{FF2B5EF4-FFF2-40B4-BE49-F238E27FC236}">
              <a16:creationId xmlns:a16="http://schemas.microsoft.com/office/drawing/2014/main" id="{AD713B91-8FAD-4295-89BE-72BFB04053EB}"/>
            </a:ext>
          </a:extLst>
        </xdr:cNvPr>
        <xdr:cNvSpPr/>
      </xdr:nvSpPr>
      <xdr:spPr>
        <a:xfrm>
          <a:off x="17145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textlink="">
      <xdr:nvSpPr>
        <xdr:cNvPr id="265" name="正方形/長方形 264">
          <a:extLst>
            <a:ext uri="{FF2B5EF4-FFF2-40B4-BE49-F238E27FC236}">
              <a16:creationId xmlns:a16="http://schemas.microsoft.com/office/drawing/2014/main" id="{2EAAA49D-E5CA-489D-B9F5-FA577B2D53FA}"/>
            </a:ext>
          </a:extLst>
        </xdr:cNvPr>
        <xdr:cNvSpPr/>
      </xdr:nvSpPr>
      <xdr:spPr>
        <a:xfrm>
          <a:off x="27432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textlink="">
      <xdr:nvSpPr>
        <xdr:cNvPr id="266" name="正方形/長方形 265">
          <a:extLst>
            <a:ext uri="{FF2B5EF4-FFF2-40B4-BE49-F238E27FC236}">
              <a16:creationId xmlns:a16="http://schemas.microsoft.com/office/drawing/2014/main" id="{64A1996D-B4E3-4615-89FA-498654F4575F}"/>
            </a:ext>
          </a:extLst>
        </xdr:cNvPr>
        <xdr:cNvSpPr/>
      </xdr:nvSpPr>
      <xdr:spPr>
        <a:xfrm>
          <a:off x="27432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textlink="">
      <xdr:nvSpPr>
        <xdr:cNvPr id="267" name="正方形/長方形 266">
          <a:extLst>
            <a:ext uri="{FF2B5EF4-FFF2-40B4-BE49-F238E27FC236}">
              <a16:creationId xmlns:a16="http://schemas.microsoft.com/office/drawing/2014/main" id="{321E73AE-1CD7-4462-9FCA-DD7867640047}"/>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textlink="">
      <xdr:nvSpPr>
        <xdr:cNvPr id="268" name="テキスト ボックス 267">
          <a:extLst>
            <a:ext uri="{FF2B5EF4-FFF2-40B4-BE49-F238E27FC236}">
              <a16:creationId xmlns:a16="http://schemas.microsoft.com/office/drawing/2014/main" id="{B9B69EBA-7305-43E8-AE67-9DFD3A17BFA5}"/>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ABCF9F2D-AC4F-469F-8938-CE05FD52781A}"/>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textlink="">
      <xdr:nvSpPr>
        <xdr:cNvPr id="270" name="テキスト ボックス 269">
          <a:extLst>
            <a:ext uri="{FF2B5EF4-FFF2-40B4-BE49-F238E27FC236}">
              <a16:creationId xmlns:a16="http://schemas.microsoft.com/office/drawing/2014/main" id="{7B6CF150-0211-468E-A3F8-2BD19EBB3026}"/>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a:extLst>
            <a:ext uri="{FF2B5EF4-FFF2-40B4-BE49-F238E27FC236}">
              <a16:creationId xmlns:a16="http://schemas.microsoft.com/office/drawing/2014/main" id="{EA869E6B-F464-4D17-876F-8367AB03E118}"/>
            </a:ext>
          </a:extLst>
        </xdr:cNvPr>
        <xdr:cNvCxnSpPr/>
      </xdr:nvCxnSpPr>
      <xdr:spPr>
        <a:xfrm>
          <a:off x="685800" y="13963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textlink="">
      <xdr:nvSpPr>
        <xdr:cNvPr id="272" name="テキスト ボックス 271">
          <a:extLst>
            <a:ext uri="{FF2B5EF4-FFF2-40B4-BE49-F238E27FC236}">
              <a16:creationId xmlns:a16="http://schemas.microsoft.com/office/drawing/2014/main" id="{9B2CCFB0-B51F-4970-B9A3-5CB19F724D22}"/>
            </a:ext>
          </a:extLst>
        </xdr:cNvPr>
        <xdr:cNvSpPr txBox="1"/>
      </xdr:nvSpPr>
      <xdr:spPr>
        <a:xfrm>
          <a:off x="339891" y="1382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a:extLst>
            <a:ext uri="{FF2B5EF4-FFF2-40B4-BE49-F238E27FC236}">
              <a16:creationId xmlns:a16="http://schemas.microsoft.com/office/drawing/2014/main" id="{5FE3C338-7E01-4A6B-B90A-D1CA9B11EFF7}"/>
            </a:ext>
          </a:extLst>
        </xdr:cNvPr>
        <xdr:cNvCxnSpPr/>
      </xdr:nvCxnSpPr>
      <xdr:spPr>
        <a:xfrm>
          <a:off x="685800" y="1353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textlink="">
      <xdr:nvSpPr>
        <xdr:cNvPr id="274" name="テキスト ボックス 273">
          <a:extLst>
            <a:ext uri="{FF2B5EF4-FFF2-40B4-BE49-F238E27FC236}">
              <a16:creationId xmlns:a16="http://schemas.microsoft.com/office/drawing/2014/main" id="{7F7C44DF-FA9E-4217-A1F8-0F4F838BC8CC}"/>
            </a:ext>
          </a:extLst>
        </xdr:cNvPr>
        <xdr:cNvSpPr txBox="1"/>
      </xdr:nvSpPr>
      <xdr:spPr>
        <a:xfrm>
          <a:off x="339891" y="1339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a:extLst>
            <a:ext uri="{FF2B5EF4-FFF2-40B4-BE49-F238E27FC236}">
              <a16:creationId xmlns:a16="http://schemas.microsoft.com/office/drawing/2014/main" id="{686A57F1-6F76-4A89-B66B-5336D6A8495E}"/>
            </a:ext>
          </a:extLst>
        </xdr:cNvPr>
        <xdr:cNvCxnSpPr/>
      </xdr:nvCxnSpPr>
      <xdr:spPr>
        <a:xfrm>
          <a:off x="685800" y="1310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textlink="">
      <xdr:nvSpPr>
        <xdr:cNvPr id="276" name="テキスト ボックス 275">
          <a:extLst>
            <a:ext uri="{FF2B5EF4-FFF2-40B4-BE49-F238E27FC236}">
              <a16:creationId xmlns:a16="http://schemas.microsoft.com/office/drawing/2014/main" id="{DF22A15F-9971-4B26-8391-8A77E72A21C2}"/>
            </a:ext>
          </a:extLst>
        </xdr:cNvPr>
        <xdr:cNvSpPr txBox="1"/>
      </xdr:nvSpPr>
      <xdr:spPr>
        <a:xfrm>
          <a:off x="339891" y="1296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a:extLst>
            <a:ext uri="{FF2B5EF4-FFF2-40B4-BE49-F238E27FC236}">
              <a16:creationId xmlns:a16="http://schemas.microsoft.com/office/drawing/2014/main" id="{90AE8DAB-AAD8-4FF4-84D1-470283167782}"/>
            </a:ext>
          </a:extLst>
        </xdr:cNvPr>
        <xdr:cNvCxnSpPr/>
      </xdr:nvCxnSpPr>
      <xdr:spPr>
        <a:xfrm>
          <a:off x="685800" y="1266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textlink="">
      <xdr:nvSpPr>
        <xdr:cNvPr id="278" name="テキスト ボックス 277">
          <a:extLst>
            <a:ext uri="{FF2B5EF4-FFF2-40B4-BE49-F238E27FC236}">
              <a16:creationId xmlns:a16="http://schemas.microsoft.com/office/drawing/2014/main" id="{D4C5E9FF-9D19-4AF6-B5CE-F19A56A653EA}"/>
            </a:ext>
          </a:extLst>
        </xdr:cNvPr>
        <xdr:cNvSpPr txBox="1"/>
      </xdr:nvSpPr>
      <xdr:spPr>
        <a:xfrm>
          <a:off x="339891" y="1253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a:extLst>
            <a:ext uri="{FF2B5EF4-FFF2-40B4-BE49-F238E27FC236}">
              <a16:creationId xmlns:a16="http://schemas.microsoft.com/office/drawing/2014/main" id="{9D64E591-8C25-435D-AA32-AFB0AEF526A8}"/>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textlink="">
      <xdr:nvSpPr>
        <xdr:cNvPr id="280" name="テキスト ボックス 279">
          <a:extLst>
            <a:ext uri="{FF2B5EF4-FFF2-40B4-BE49-F238E27FC236}">
              <a16:creationId xmlns:a16="http://schemas.microsoft.com/office/drawing/2014/main" id="{F0611602-7346-4825-925D-EA1592419959}"/>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textlink="">
      <xdr:nvSpPr>
        <xdr:cNvPr id="281" name="【公営住宅】&#10;有形固定資産減価償却率グラフ枠">
          <a:extLst>
            <a:ext uri="{FF2B5EF4-FFF2-40B4-BE49-F238E27FC236}">
              <a16:creationId xmlns:a16="http://schemas.microsoft.com/office/drawing/2014/main" id="{D7BE6AED-8367-4767-9BE0-BDDF81EFE36E}"/>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122682</xdr:rowOff>
    </xdr:from>
    <xdr:to>
      <xdr:col>24</xdr:col>
      <xdr:colOff>62865</xdr:colOff>
      <xdr:row>86</xdr:row>
      <xdr:rowOff>38100</xdr:rowOff>
    </xdr:to>
    <xdr:cxnSp macro="">
      <xdr:nvCxnSpPr>
        <xdr:cNvPr id="282" name="直線コネクタ 281">
          <a:extLst>
            <a:ext uri="{FF2B5EF4-FFF2-40B4-BE49-F238E27FC236}">
              <a16:creationId xmlns:a16="http://schemas.microsoft.com/office/drawing/2014/main" id="{4CBEF20B-2E15-41E1-9616-7A25C6245487}"/>
            </a:ext>
          </a:extLst>
        </xdr:cNvPr>
        <xdr:cNvCxnSpPr/>
      </xdr:nvCxnSpPr>
      <xdr:spPr>
        <a:xfrm flipV="1">
          <a:off x="4180840" y="12594082"/>
          <a:ext cx="0" cy="1369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05111" cy="259045"/>
    <xdr:sp textlink="">
      <xdr:nvSpPr>
        <xdr:cNvPr id="283" name="【公営住宅】&#10;有形固定資産減価償却率最小値テキスト">
          <a:extLst>
            <a:ext uri="{FF2B5EF4-FFF2-40B4-BE49-F238E27FC236}">
              <a16:creationId xmlns:a16="http://schemas.microsoft.com/office/drawing/2014/main" id="{0B796D91-BC38-4F6F-BDDF-999CA385F05A}"/>
            </a:ext>
          </a:extLst>
        </xdr:cNvPr>
        <xdr:cNvSpPr txBox="1"/>
      </xdr:nvSpPr>
      <xdr:spPr>
        <a:xfrm>
          <a:off x="4219575" y="13970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4" name="直線コネクタ 283">
          <a:extLst>
            <a:ext uri="{FF2B5EF4-FFF2-40B4-BE49-F238E27FC236}">
              <a16:creationId xmlns:a16="http://schemas.microsoft.com/office/drawing/2014/main" id="{0CC1CB25-9C94-4B14-858A-A49E1295D908}"/>
            </a:ext>
          </a:extLst>
        </xdr:cNvPr>
        <xdr:cNvCxnSpPr/>
      </xdr:nvCxnSpPr>
      <xdr:spPr>
        <a:xfrm>
          <a:off x="4105275" y="139636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69359</xdr:rowOff>
    </xdr:from>
    <xdr:ext cx="405111" cy="259045"/>
    <xdr:sp textlink="">
      <xdr:nvSpPr>
        <xdr:cNvPr id="285" name="【公営住宅】&#10;有形固定資産減価償却率最大値テキスト">
          <a:extLst>
            <a:ext uri="{FF2B5EF4-FFF2-40B4-BE49-F238E27FC236}">
              <a16:creationId xmlns:a16="http://schemas.microsoft.com/office/drawing/2014/main" id="{FA06334E-EB94-481C-A9FE-EC59A000A352}"/>
            </a:ext>
          </a:extLst>
        </xdr:cNvPr>
        <xdr:cNvSpPr txBox="1"/>
      </xdr:nvSpPr>
      <xdr:spPr>
        <a:xfrm>
          <a:off x="4219575" y="12372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122682</xdr:rowOff>
    </xdr:from>
    <xdr:to>
      <xdr:col>24</xdr:col>
      <xdr:colOff>152400</xdr:colOff>
      <xdr:row>77</xdr:row>
      <xdr:rowOff>122682</xdr:rowOff>
    </xdr:to>
    <xdr:cxnSp macro="">
      <xdr:nvCxnSpPr>
        <xdr:cNvPr id="286" name="直線コネクタ 285">
          <a:extLst>
            <a:ext uri="{FF2B5EF4-FFF2-40B4-BE49-F238E27FC236}">
              <a16:creationId xmlns:a16="http://schemas.microsoft.com/office/drawing/2014/main" id="{12BCA043-0A7D-4272-8DAE-E7400AF73A30}"/>
            </a:ext>
          </a:extLst>
        </xdr:cNvPr>
        <xdr:cNvCxnSpPr/>
      </xdr:nvCxnSpPr>
      <xdr:spPr>
        <a:xfrm>
          <a:off x="4105275" y="1259408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38879</xdr:rowOff>
    </xdr:from>
    <xdr:ext cx="405111" cy="259045"/>
    <xdr:sp textlink="">
      <xdr:nvSpPr>
        <xdr:cNvPr id="287" name="【公営住宅】&#10;有形固定資産減価償却率平均値テキスト">
          <a:extLst>
            <a:ext uri="{FF2B5EF4-FFF2-40B4-BE49-F238E27FC236}">
              <a16:creationId xmlns:a16="http://schemas.microsoft.com/office/drawing/2014/main" id="{5786511C-A0F2-4B01-95B7-366592ABBA99}"/>
            </a:ext>
          </a:extLst>
        </xdr:cNvPr>
        <xdr:cNvSpPr txBox="1"/>
      </xdr:nvSpPr>
      <xdr:spPr>
        <a:xfrm>
          <a:off x="4219575" y="133167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60452</xdr:rowOff>
    </xdr:from>
    <xdr:to>
      <xdr:col>24</xdr:col>
      <xdr:colOff>114300</xdr:colOff>
      <xdr:row>82</xdr:row>
      <xdr:rowOff>162052</xdr:rowOff>
    </xdr:to>
    <xdr:sp textlink="">
      <xdr:nvSpPr>
        <xdr:cNvPr id="288" name="フローチャート: 判断 287">
          <a:extLst>
            <a:ext uri="{FF2B5EF4-FFF2-40B4-BE49-F238E27FC236}">
              <a16:creationId xmlns:a16="http://schemas.microsoft.com/office/drawing/2014/main" id="{1807BD12-7B37-4764-A4F6-1D9CBD8BD413}"/>
            </a:ext>
          </a:extLst>
        </xdr:cNvPr>
        <xdr:cNvSpPr/>
      </xdr:nvSpPr>
      <xdr:spPr>
        <a:xfrm>
          <a:off x="4124325" y="1334147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23876</xdr:rowOff>
    </xdr:from>
    <xdr:to>
      <xdr:col>20</xdr:col>
      <xdr:colOff>38100</xdr:colOff>
      <xdr:row>82</xdr:row>
      <xdr:rowOff>125476</xdr:rowOff>
    </xdr:to>
    <xdr:sp textlink="">
      <xdr:nvSpPr>
        <xdr:cNvPr id="289" name="フローチャート: 判断 288">
          <a:extLst>
            <a:ext uri="{FF2B5EF4-FFF2-40B4-BE49-F238E27FC236}">
              <a16:creationId xmlns:a16="http://schemas.microsoft.com/office/drawing/2014/main" id="{9D6AA1EB-E4DF-48C4-B14F-421EC6A2918A}"/>
            </a:ext>
          </a:extLst>
        </xdr:cNvPr>
        <xdr:cNvSpPr/>
      </xdr:nvSpPr>
      <xdr:spPr>
        <a:xfrm>
          <a:off x="3381375" y="1330490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145035</xdr:rowOff>
    </xdr:from>
    <xdr:to>
      <xdr:col>15</xdr:col>
      <xdr:colOff>101600</xdr:colOff>
      <xdr:row>82</xdr:row>
      <xdr:rowOff>75185</xdr:rowOff>
    </xdr:to>
    <xdr:sp textlink="">
      <xdr:nvSpPr>
        <xdr:cNvPr id="290" name="フローチャート: 判断 289">
          <a:extLst>
            <a:ext uri="{FF2B5EF4-FFF2-40B4-BE49-F238E27FC236}">
              <a16:creationId xmlns:a16="http://schemas.microsoft.com/office/drawing/2014/main" id="{5F209DFC-493C-4748-BA94-5FBA399F86AE}"/>
            </a:ext>
          </a:extLst>
        </xdr:cNvPr>
        <xdr:cNvSpPr/>
      </xdr:nvSpPr>
      <xdr:spPr>
        <a:xfrm>
          <a:off x="2571750" y="1325778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108458</xdr:rowOff>
    </xdr:from>
    <xdr:to>
      <xdr:col>10</xdr:col>
      <xdr:colOff>165100</xdr:colOff>
      <xdr:row>82</xdr:row>
      <xdr:rowOff>38608</xdr:rowOff>
    </xdr:to>
    <xdr:sp textlink="">
      <xdr:nvSpPr>
        <xdr:cNvPr id="291" name="フローチャート: 判断 290">
          <a:extLst>
            <a:ext uri="{FF2B5EF4-FFF2-40B4-BE49-F238E27FC236}">
              <a16:creationId xmlns:a16="http://schemas.microsoft.com/office/drawing/2014/main" id="{53DD3791-5497-4E33-A21F-653BDC5C65F5}"/>
            </a:ext>
          </a:extLst>
        </xdr:cNvPr>
        <xdr:cNvSpPr/>
      </xdr:nvSpPr>
      <xdr:spPr>
        <a:xfrm>
          <a:off x="1781175" y="1322120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39878</xdr:rowOff>
    </xdr:from>
    <xdr:to>
      <xdr:col>6</xdr:col>
      <xdr:colOff>38100</xdr:colOff>
      <xdr:row>81</xdr:row>
      <xdr:rowOff>141478</xdr:rowOff>
    </xdr:to>
    <xdr:sp textlink="">
      <xdr:nvSpPr>
        <xdr:cNvPr id="292" name="フローチャート: 判断 291">
          <a:extLst>
            <a:ext uri="{FF2B5EF4-FFF2-40B4-BE49-F238E27FC236}">
              <a16:creationId xmlns:a16="http://schemas.microsoft.com/office/drawing/2014/main" id="{E1F24AE4-E011-4A1B-8675-7432E894092E}"/>
            </a:ext>
          </a:extLst>
        </xdr:cNvPr>
        <xdr:cNvSpPr/>
      </xdr:nvSpPr>
      <xdr:spPr>
        <a:xfrm>
          <a:off x="981075" y="13155803"/>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textlink="">
      <xdr:nvSpPr>
        <xdr:cNvPr id="293" name="テキスト ボックス 292">
          <a:extLst>
            <a:ext uri="{FF2B5EF4-FFF2-40B4-BE49-F238E27FC236}">
              <a16:creationId xmlns:a16="http://schemas.microsoft.com/office/drawing/2014/main" id="{B39DF7F5-1BE3-4395-8424-EA0B1FF63746}"/>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textlink="">
      <xdr:nvSpPr>
        <xdr:cNvPr id="294" name="テキスト ボックス 293">
          <a:extLst>
            <a:ext uri="{FF2B5EF4-FFF2-40B4-BE49-F238E27FC236}">
              <a16:creationId xmlns:a16="http://schemas.microsoft.com/office/drawing/2014/main" id="{8DFC7980-DC61-46C9-8336-CF9FBC3B967D}"/>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textlink="">
      <xdr:nvSpPr>
        <xdr:cNvPr id="295" name="テキスト ボックス 294">
          <a:extLst>
            <a:ext uri="{FF2B5EF4-FFF2-40B4-BE49-F238E27FC236}">
              <a16:creationId xmlns:a16="http://schemas.microsoft.com/office/drawing/2014/main" id="{4C3C87E6-FD5F-46E0-A000-C83B25F75933}"/>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textlink="">
      <xdr:nvSpPr>
        <xdr:cNvPr id="296" name="テキスト ボックス 295">
          <a:extLst>
            <a:ext uri="{FF2B5EF4-FFF2-40B4-BE49-F238E27FC236}">
              <a16:creationId xmlns:a16="http://schemas.microsoft.com/office/drawing/2014/main" id="{8EF4D241-6FD6-4FFB-BC70-1BCCE42C41EE}"/>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textlink="">
      <xdr:nvSpPr>
        <xdr:cNvPr id="297" name="テキスト ボックス 296">
          <a:extLst>
            <a:ext uri="{FF2B5EF4-FFF2-40B4-BE49-F238E27FC236}">
              <a16:creationId xmlns:a16="http://schemas.microsoft.com/office/drawing/2014/main" id="{365BC5E4-A7D4-4636-B209-2A1415B7B7AB}"/>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163322</xdr:rowOff>
    </xdr:from>
    <xdr:to>
      <xdr:col>24</xdr:col>
      <xdr:colOff>114300</xdr:colOff>
      <xdr:row>82</xdr:row>
      <xdr:rowOff>93472</xdr:rowOff>
    </xdr:to>
    <xdr:sp textlink="">
      <xdr:nvSpPr>
        <xdr:cNvPr id="298" name="楕円 297">
          <a:extLst>
            <a:ext uri="{FF2B5EF4-FFF2-40B4-BE49-F238E27FC236}">
              <a16:creationId xmlns:a16="http://schemas.microsoft.com/office/drawing/2014/main" id="{76611267-411D-4BCE-989B-3E430CFEC62E}"/>
            </a:ext>
          </a:extLst>
        </xdr:cNvPr>
        <xdr:cNvSpPr/>
      </xdr:nvSpPr>
      <xdr:spPr>
        <a:xfrm>
          <a:off x="4124325" y="1327607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14749</xdr:rowOff>
    </xdr:from>
    <xdr:ext cx="405111" cy="259045"/>
    <xdr:sp textlink="">
      <xdr:nvSpPr>
        <xdr:cNvPr id="299" name="【公営住宅】&#10;有形固定資産減価償却率該当値テキスト">
          <a:extLst>
            <a:ext uri="{FF2B5EF4-FFF2-40B4-BE49-F238E27FC236}">
              <a16:creationId xmlns:a16="http://schemas.microsoft.com/office/drawing/2014/main" id="{7FDEB798-14A7-43C9-924E-E868DE20F825}"/>
            </a:ext>
          </a:extLst>
        </xdr:cNvPr>
        <xdr:cNvSpPr txBox="1"/>
      </xdr:nvSpPr>
      <xdr:spPr>
        <a:xfrm>
          <a:off x="4219575" y="13127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5587</xdr:rowOff>
    </xdr:from>
    <xdr:to>
      <xdr:col>20</xdr:col>
      <xdr:colOff>38100</xdr:colOff>
      <xdr:row>82</xdr:row>
      <xdr:rowOff>107187</xdr:rowOff>
    </xdr:to>
    <xdr:sp textlink="">
      <xdr:nvSpPr>
        <xdr:cNvPr id="300" name="楕円 299">
          <a:extLst>
            <a:ext uri="{FF2B5EF4-FFF2-40B4-BE49-F238E27FC236}">
              <a16:creationId xmlns:a16="http://schemas.microsoft.com/office/drawing/2014/main" id="{7854097A-AE2F-40A8-9635-96726B53D4A3}"/>
            </a:ext>
          </a:extLst>
        </xdr:cNvPr>
        <xdr:cNvSpPr/>
      </xdr:nvSpPr>
      <xdr:spPr>
        <a:xfrm>
          <a:off x="3381375" y="1328661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42672</xdr:rowOff>
    </xdr:from>
    <xdr:to>
      <xdr:col>24</xdr:col>
      <xdr:colOff>63500</xdr:colOff>
      <xdr:row>82</xdr:row>
      <xdr:rowOff>56387</xdr:rowOff>
    </xdr:to>
    <xdr:cxnSp macro="">
      <xdr:nvCxnSpPr>
        <xdr:cNvPr id="301" name="直線コネクタ 300">
          <a:extLst>
            <a:ext uri="{FF2B5EF4-FFF2-40B4-BE49-F238E27FC236}">
              <a16:creationId xmlns:a16="http://schemas.microsoft.com/office/drawing/2014/main" id="{9940627E-CF9D-4A61-97C3-3AC54067C37C}"/>
            </a:ext>
          </a:extLst>
        </xdr:cNvPr>
        <xdr:cNvCxnSpPr/>
      </xdr:nvCxnSpPr>
      <xdr:spPr>
        <a:xfrm flipV="1">
          <a:off x="3429000" y="13323697"/>
          <a:ext cx="752475" cy="1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108458</xdr:rowOff>
    </xdr:from>
    <xdr:to>
      <xdr:col>15</xdr:col>
      <xdr:colOff>101600</xdr:colOff>
      <xdr:row>82</xdr:row>
      <xdr:rowOff>38608</xdr:rowOff>
    </xdr:to>
    <xdr:sp textlink="">
      <xdr:nvSpPr>
        <xdr:cNvPr id="302" name="楕円 301">
          <a:extLst>
            <a:ext uri="{FF2B5EF4-FFF2-40B4-BE49-F238E27FC236}">
              <a16:creationId xmlns:a16="http://schemas.microsoft.com/office/drawing/2014/main" id="{04EC560D-D1D0-4D30-9374-B8DF21493E03}"/>
            </a:ext>
          </a:extLst>
        </xdr:cNvPr>
        <xdr:cNvSpPr/>
      </xdr:nvSpPr>
      <xdr:spPr>
        <a:xfrm>
          <a:off x="2571750" y="1322120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159258</xdr:rowOff>
    </xdr:from>
    <xdr:to>
      <xdr:col>19</xdr:col>
      <xdr:colOff>177800</xdr:colOff>
      <xdr:row>82</xdr:row>
      <xdr:rowOff>56387</xdr:rowOff>
    </xdr:to>
    <xdr:cxnSp macro="">
      <xdr:nvCxnSpPr>
        <xdr:cNvPr id="303" name="直線コネクタ 302">
          <a:extLst>
            <a:ext uri="{FF2B5EF4-FFF2-40B4-BE49-F238E27FC236}">
              <a16:creationId xmlns:a16="http://schemas.microsoft.com/office/drawing/2014/main" id="{496197FA-F99B-4F28-83F9-3EB1E56D7643}"/>
            </a:ext>
          </a:extLst>
        </xdr:cNvPr>
        <xdr:cNvCxnSpPr/>
      </xdr:nvCxnSpPr>
      <xdr:spPr>
        <a:xfrm>
          <a:off x="2619375" y="13278358"/>
          <a:ext cx="809625" cy="5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76454</xdr:rowOff>
    </xdr:from>
    <xdr:to>
      <xdr:col>10</xdr:col>
      <xdr:colOff>165100</xdr:colOff>
      <xdr:row>82</xdr:row>
      <xdr:rowOff>6604</xdr:rowOff>
    </xdr:to>
    <xdr:sp textlink="">
      <xdr:nvSpPr>
        <xdr:cNvPr id="304" name="楕円 303">
          <a:extLst>
            <a:ext uri="{FF2B5EF4-FFF2-40B4-BE49-F238E27FC236}">
              <a16:creationId xmlns:a16="http://schemas.microsoft.com/office/drawing/2014/main" id="{ABC0807A-2838-4FFD-A104-8A9E5367F913}"/>
            </a:ext>
          </a:extLst>
        </xdr:cNvPr>
        <xdr:cNvSpPr/>
      </xdr:nvSpPr>
      <xdr:spPr>
        <a:xfrm>
          <a:off x="1781175" y="1319237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127254</xdr:rowOff>
    </xdr:from>
    <xdr:to>
      <xdr:col>15</xdr:col>
      <xdr:colOff>50800</xdr:colOff>
      <xdr:row>81</xdr:row>
      <xdr:rowOff>159258</xdr:rowOff>
    </xdr:to>
    <xdr:cxnSp macro="">
      <xdr:nvCxnSpPr>
        <xdr:cNvPr id="305" name="直線コネクタ 304">
          <a:extLst>
            <a:ext uri="{FF2B5EF4-FFF2-40B4-BE49-F238E27FC236}">
              <a16:creationId xmlns:a16="http://schemas.microsoft.com/office/drawing/2014/main" id="{1AAED0E7-093B-453A-B7E1-B2E90AF66BF5}"/>
            </a:ext>
          </a:extLst>
        </xdr:cNvPr>
        <xdr:cNvCxnSpPr/>
      </xdr:nvCxnSpPr>
      <xdr:spPr>
        <a:xfrm>
          <a:off x="1828800" y="13240004"/>
          <a:ext cx="790575" cy="3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161037</xdr:rowOff>
    </xdr:from>
    <xdr:to>
      <xdr:col>6</xdr:col>
      <xdr:colOff>38100</xdr:colOff>
      <xdr:row>81</xdr:row>
      <xdr:rowOff>91187</xdr:rowOff>
    </xdr:to>
    <xdr:sp textlink="">
      <xdr:nvSpPr>
        <xdr:cNvPr id="306" name="楕円 305">
          <a:extLst>
            <a:ext uri="{FF2B5EF4-FFF2-40B4-BE49-F238E27FC236}">
              <a16:creationId xmlns:a16="http://schemas.microsoft.com/office/drawing/2014/main" id="{85438D3D-AB7E-4D7C-91B4-E806C031F5E7}"/>
            </a:ext>
          </a:extLst>
        </xdr:cNvPr>
        <xdr:cNvSpPr/>
      </xdr:nvSpPr>
      <xdr:spPr>
        <a:xfrm>
          <a:off x="981075" y="13118212"/>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40387</xdr:rowOff>
    </xdr:from>
    <xdr:to>
      <xdr:col>10</xdr:col>
      <xdr:colOff>114300</xdr:colOff>
      <xdr:row>81</xdr:row>
      <xdr:rowOff>127254</xdr:rowOff>
    </xdr:to>
    <xdr:cxnSp macro="">
      <xdr:nvCxnSpPr>
        <xdr:cNvPr id="307" name="直線コネクタ 306">
          <a:extLst>
            <a:ext uri="{FF2B5EF4-FFF2-40B4-BE49-F238E27FC236}">
              <a16:creationId xmlns:a16="http://schemas.microsoft.com/office/drawing/2014/main" id="{22D72738-5891-4B6C-81DD-0C04805D1A5C}"/>
            </a:ext>
          </a:extLst>
        </xdr:cNvPr>
        <xdr:cNvCxnSpPr/>
      </xdr:nvCxnSpPr>
      <xdr:spPr>
        <a:xfrm>
          <a:off x="1028700" y="13156312"/>
          <a:ext cx="800100" cy="8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116603</xdr:rowOff>
    </xdr:from>
    <xdr:ext cx="405111" cy="259045"/>
    <xdr:sp textlink="">
      <xdr:nvSpPr>
        <xdr:cNvPr id="308" name="n_1aveValue【公営住宅】&#10;有形固定資産減価償却率">
          <a:extLst>
            <a:ext uri="{FF2B5EF4-FFF2-40B4-BE49-F238E27FC236}">
              <a16:creationId xmlns:a16="http://schemas.microsoft.com/office/drawing/2014/main" id="{A11F3E5E-7921-4E32-AFB5-FAED2048118A}"/>
            </a:ext>
          </a:extLst>
        </xdr:cNvPr>
        <xdr:cNvSpPr txBox="1"/>
      </xdr:nvSpPr>
      <xdr:spPr>
        <a:xfrm>
          <a:off x="3239144" y="13394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66312</xdr:rowOff>
    </xdr:from>
    <xdr:ext cx="405111" cy="259045"/>
    <xdr:sp textlink="">
      <xdr:nvSpPr>
        <xdr:cNvPr id="309" name="n_2aveValue【公営住宅】&#10;有形固定資産減価償却率">
          <a:extLst>
            <a:ext uri="{FF2B5EF4-FFF2-40B4-BE49-F238E27FC236}">
              <a16:creationId xmlns:a16="http://schemas.microsoft.com/office/drawing/2014/main" id="{FB0EC80B-33B0-40C2-B924-C159F6E5F825}"/>
            </a:ext>
          </a:extLst>
        </xdr:cNvPr>
        <xdr:cNvSpPr txBox="1"/>
      </xdr:nvSpPr>
      <xdr:spPr>
        <a:xfrm>
          <a:off x="2439044" y="13347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29735</xdr:rowOff>
    </xdr:from>
    <xdr:ext cx="405111" cy="259045"/>
    <xdr:sp textlink="">
      <xdr:nvSpPr>
        <xdr:cNvPr id="310" name="n_3aveValue【公営住宅】&#10;有形固定資産減価償却率">
          <a:extLst>
            <a:ext uri="{FF2B5EF4-FFF2-40B4-BE49-F238E27FC236}">
              <a16:creationId xmlns:a16="http://schemas.microsoft.com/office/drawing/2014/main" id="{C189F665-676F-4237-B47B-DBDB4074598D}"/>
            </a:ext>
          </a:extLst>
        </xdr:cNvPr>
        <xdr:cNvSpPr txBox="1"/>
      </xdr:nvSpPr>
      <xdr:spPr>
        <a:xfrm>
          <a:off x="1648469" y="13304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132605</xdr:rowOff>
    </xdr:from>
    <xdr:ext cx="405111" cy="259045"/>
    <xdr:sp textlink="">
      <xdr:nvSpPr>
        <xdr:cNvPr id="311" name="n_4aveValue【公営住宅】&#10;有形固定資産減価償却率">
          <a:extLst>
            <a:ext uri="{FF2B5EF4-FFF2-40B4-BE49-F238E27FC236}">
              <a16:creationId xmlns:a16="http://schemas.microsoft.com/office/drawing/2014/main" id="{A4B4AC9A-2CD9-4BE2-A890-09765F18CE51}"/>
            </a:ext>
          </a:extLst>
        </xdr:cNvPr>
        <xdr:cNvSpPr txBox="1"/>
      </xdr:nvSpPr>
      <xdr:spPr>
        <a:xfrm>
          <a:off x="848369" y="13248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123714</xdr:rowOff>
    </xdr:from>
    <xdr:ext cx="405111" cy="259045"/>
    <xdr:sp textlink="">
      <xdr:nvSpPr>
        <xdr:cNvPr id="312" name="n_1mainValue【公営住宅】&#10;有形固定資産減価償却率">
          <a:extLst>
            <a:ext uri="{FF2B5EF4-FFF2-40B4-BE49-F238E27FC236}">
              <a16:creationId xmlns:a16="http://schemas.microsoft.com/office/drawing/2014/main" id="{6537FF99-4BD7-436D-A54A-BEF8F548D44D}"/>
            </a:ext>
          </a:extLst>
        </xdr:cNvPr>
        <xdr:cNvSpPr txBox="1"/>
      </xdr:nvSpPr>
      <xdr:spPr>
        <a:xfrm>
          <a:off x="3239144" y="1308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55135</xdr:rowOff>
    </xdr:from>
    <xdr:ext cx="405111" cy="259045"/>
    <xdr:sp textlink="">
      <xdr:nvSpPr>
        <xdr:cNvPr id="313" name="n_2mainValue【公営住宅】&#10;有形固定資産減価償却率">
          <a:extLst>
            <a:ext uri="{FF2B5EF4-FFF2-40B4-BE49-F238E27FC236}">
              <a16:creationId xmlns:a16="http://schemas.microsoft.com/office/drawing/2014/main" id="{C4731F12-49A8-4B23-A99F-75F9E28F34F6}"/>
            </a:ext>
          </a:extLst>
        </xdr:cNvPr>
        <xdr:cNvSpPr txBox="1"/>
      </xdr:nvSpPr>
      <xdr:spPr>
        <a:xfrm>
          <a:off x="2439044" y="1300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23131</xdr:rowOff>
    </xdr:from>
    <xdr:ext cx="405111" cy="259045"/>
    <xdr:sp textlink="">
      <xdr:nvSpPr>
        <xdr:cNvPr id="314" name="n_3mainValue【公営住宅】&#10;有形固定資産減価償却率">
          <a:extLst>
            <a:ext uri="{FF2B5EF4-FFF2-40B4-BE49-F238E27FC236}">
              <a16:creationId xmlns:a16="http://schemas.microsoft.com/office/drawing/2014/main" id="{D85BCB10-A5D8-4CC2-90D5-F585077FF389}"/>
            </a:ext>
          </a:extLst>
        </xdr:cNvPr>
        <xdr:cNvSpPr txBox="1"/>
      </xdr:nvSpPr>
      <xdr:spPr>
        <a:xfrm>
          <a:off x="1648469" y="12980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107714</xdr:rowOff>
    </xdr:from>
    <xdr:ext cx="405111" cy="259045"/>
    <xdr:sp textlink="">
      <xdr:nvSpPr>
        <xdr:cNvPr id="315" name="n_4mainValue【公営住宅】&#10;有形固定資産減価償却率">
          <a:extLst>
            <a:ext uri="{FF2B5EF4-FFF2-40B4-BE49-F238E27FC236}">
              <a16:creationId xmlns:a16="http://schemas.microsoft.com/office/drawing/2014/main" id="{6509C074-5A43-4B45-B963-40E7B9701C72}"/>
            </a:ext>
          </a:extLst>
        </xdr:cNvPr>
        <xdr:cNvSpPr txBox="1"/>
      </xdr:nvSpPr>
      <xdr:spPr>
        <a:xfrm>
          <a:off x="848369" y="12896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textlink="">
      <xdr:nvSpPr>
        <xdr:cNvPr id="316" name="正方形/長方形 315">
          <a:extLst>
            <a:ext uri="{FF2B5EF4-FFF2-40B4-BE49-F238E27FC236}">
              <a16:creationId xmlns:a16="http://schemas.microsoft.com/office/drawing/2014/main" id="{DEFD5E19-1F29-456F-B182-9E9D6442F6DE}"/>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textlink="">
      <xdr:nvSpPr>
        <xdr:cNvPr id="317" name="正方形/長方形 316">
          <a:extLst>
            <a:ext uri="{FF2B5EF4-FFF2-40B4-BE49-F238E27FC236}">
              <a16:creationId xmlns:a16="http://schemas.microsoft.com/office/drawing/2014/main" id="{E3818511-0E4A-45D3-AA9A-E7FD453C0347}"/>
            </a:ext>
          </a:extLst>
        </xdr:cNvPr>
        <xdr:cNvSpPr/>
      </xdr:nvSpPr>
      <xdr:spPr>
        <a:xfrm>
          <a:off x="6067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textlink="">
      <xdr:nvSpPr>
        <xdr:cNvPr id="318" name="正方形/長方形 317">
          <a:extLst>
            <a:ext uri="{FF2B5EF4-FFF2-40B4-BE49-F238E27FC236}">
              <a16:creationId xmlns:a16="http://schemas.microsoft.com/office/drawing/2014/main" id="{C61955BF-88C5-4699-BCAB-A10F66A66DF7}"/>
            </a:ext>
          </a:extLst>
        </xdr:cNvPr>
        <xdr:cNvSpPr/>
      </xdr:nvSpPr>
      <xdr:spPr>
        <a:xfrm>
          <a:off x="6067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textlink="">
      <xdr:nvSpPr>
        <xdr:cNvPr id="319" name="正方形/長方形 318">
          <a:extLst>
            <a:ext uri="{FF2B5EF4-FFF2-40B4-BE49-F238E27FC236}">
              <a16:creationId xmlns:a16="http://schemas.microsoft.com/office/drawing/2014/main" id="{82884EA3-605E-4C41-AD44-149FCD934A3B}"/>
            </a:ext>
          </a:extLst>
        </xdr:cNvPr>
        <xdr:cNvSpPr/>
      </xdr:nvSpPr>
      <xdr:spPr>
        <a:xfrm>
          <a:off x="698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textlink="">
      <xdr:nvSpPr>
        <xdr:cNvPr id="320" name="正方形/長方形 319">
          <a:extLst>
            <a:ext uri="{FF2B5EF4-FFF2-40B4-BE49-F238E27FC236}">
              <a16:creationId xmlns:a16="http://schemas.microsoft.com/office/drawing/2014/main" id="{B2A1BD1C-4643-431D-BB6F-14E54B2C9660}"/>
            </a:ext>
          </a:extLst>
        </xdr:cNvPr>
        <xdr:cNvSpPr/>
      </xdr:nvSpPr>
      <xdr:spPr>
        <a:xfrm>
          <a:off x="698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textlink="">
      <xdr:nvSpPr>
        <xdr:cNvPr id="321" name="正方形/長方形 320">
          <a:extLst>
            <a:ext uri="{FF2B5EF4-FFF2-40B4-BE49-F238E27FC236}">
              <a16:creationId xmlns:a16="http://schemas.microsoft.com/office/drawing/2014/main" id="{CC4C14D1-7FAB-4650-865F-5AA68D32D25D}"/>
            </a:ext>
          </a:extLst>
        </xdr:cNvPr>
        <xdr:cNvSpPr/>
      </xdr:nvSpPr>
      <xdr:spPr>
        <a:xfrm>
          <a:off x="8010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textlink="">
      <xdr:nvSpPr>
        <xdr:cNvPr id="322" name="正方形/長方形 321">
          <a:extLst>
            <a:ext uri="{FF2B5EF4-FFF2-40B4-BE49-F238E27FC236}">
              <a16:creationId xmlns:a16="http://schemas.microsoft.com/office/drawing/2014/main" id="{610E3A5E-AD18-46E7-B5ED-A6E7CC0D7251}"/>
            </a:ext>
          </a:extLst>
        </xdr:cNvPr>
        <xdr:cNvSpPr/>
      </xdr:nvSpPr>
      <xdr:spPr>
        <a:xfrm>
          <a:off x="8010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textlink="">
      <xdr:nvSpPr>
        <xdr:cNvPr id="323" name="正方形/長方形 322">
          <a:extLst>
            <a:ext uri="{FF2B5EF4-FFF2-40B4-BE49-F238E27FC236}">
              <a16:creationId xmlns:a16="http://schemas.microsoft.com/office/drawing/2014/main" id="{3098D2E3-7FEC-412E-90D9-4153A9A474A2}"/>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textlink="">
      <xdr:nvSpPr>
        <xdr:cNvPr id="324" name="テキスト ボックス 323">
          <a:extLst>
            <a:ext uri="{FF2B5EF4-FFF2-40B4-BE49-F238E27FC236}">
              <a16:creationId xmlns:a16="http://schemas.microsoft.com/office/drawing/2014/main" id="{31C04EC3-7E8B-4E1B-95B2-B35114ED4268}"/>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a:extLst>
            <a:ext uri="{FF2B5EF4-FFF2-40B4-BE49-F238E27FC236}">
              <a16:creationId xmlns:a16="http://schemas.microsoft.com/office/drawing/2014/main" id="{BC0079C9-091F-4BC7-AE0D-D7CF49505D9F}"/>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6" name="直線コネクタ 325">
          <a:extLst>
            <a:ext uri="{FF2B5EF4-FFF2-40B4-BE49-F238E27FC236}">
              <a16:creationId xmlns:a16="http://schemas.microsoft.com/office/drawing/2014/main" id="{3F465ACD-F91A-491D-B75C-6EA6B09F808A}"/>
            </a:ext>
          </a:extLst>
        </xdr:cNvPr>
        <xdr:cNvCxnSpPr/>
      </xdr:nvCxnSpPr>
      <xdr:spPr>
        <a:xfrm>
          <a:off x="5953125" y="13963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textlink="">
      <xdr:nvSpPr>
        <xdr:cNvPr id="327" name="テキスト ボックス 326">
          <a:extLst>
            <a:ext uri="{FF2B5EF4-FFF2-40B4-BE49-F238E27FC236}">
              <a16:creationId xmlns:a16="http://schemas.microsoft.com/office/drawing/2014/main" id="{117DAE82-583C-4052-A96D-01DBFE617BA7}"/>
            </a:ext>
          </a:extLst>
        </xdr:cNvPr>
        <xdr:cNvSpPr txBox="1"/>
      </xdr:nvSpPr>
      <xdr:spPr>
        <a:xfrm>
          <a:off x="55272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8" name="直線コネクタ 327">
          <a:extLst>
            <a:ext uri="{FF2B5EF4-FFF2-40B4-BE49-F238E27FC236}">
              <a16:creationId xmlns:a16="http://schemas.microsoft.com/office/drawing/2014/main" id="{3326C232-BDBD-48EF-ABB9-3C4A9BAE0018}"/>
            </a:ext>
          </a:extLst>
        </xdr:cNvPr>
        <xdr:cNvCxnSpPr/>
      </xdr:nvCxnSpPr>
      <xdr:spPr>
        <a:xfrm>
          <a:off x="5953125" y="135350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textlink="">
      <xdr:nvSpPr>
        <xdr:cNvPr id="329" name="テキスト ボックス 328">
          <a:extLst>
            <a:ext uri="{FF2B5EF4-FFF2-40B4-BE49-F238E27FC236}">
              <a16:creationId xmlns:a16="http://schemas.microsoft.com/office/drawing/2014/main" id="{829F4362-2858-4A8A-96BC-6FF63CF1E877}"/>
            </a:ext>
          </a:extLst>
        </xdr:cNvPr>
        <xdr:cNvSpPr txBox="1"/>
      </xdr:nvSpPr>
      <xdr:spPr>
        <a:xfrm>
          <a:off x="5527221" y="13399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0" name="直線コネクタ 329">
          <a:extLst>
            <a:ext uri="{FF2B5EF4-FFF2-40B4-BE49-F238E27FC236}">
              <a16:creationId xmlns:a16="http://schemas.microsoft.com/office/drawing/2014/main" id="{E976BDA7-F85A-478E-AE59-21882894C288}"/>
            </a:ext>
          </a:extLst>
        </xdr:cNvPr>
        <xdr:cNvCxnSpPr/>
      </xdr:nvCxnSpPr>
      <xdr:spPr>
        <a:xfrm>
          <a:off x="5953125" y="13106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textlink="">
      <xdr:nvSpPr>
        <xdr:cNvPr id="331" name="テキスト ボックス 330">
          <a:extLst>
            <a:ext uri="{FF2B5EF4-FFF2-40B4-BE49-F238E27FC236}">
              <a16:creationId xmlns:a16="http://schemas.microsoft.com/office/drawing/2014/main" id="{018EA230-48DF-4F31-A6B5-F8EAEF6EBE76}"/>
            </a:ext>
          </a:extLst>
        </xdr:cNvPr>
        <xdr:cNvSpPr txBox="1"/>
      </xdr:nvSpPr>
      <xdr:spPr>
        <a:xfrm>
          <a:off x="5527221" y="12961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2" name="直線コネクタ 331">
          <a:extLst>
            <a:ext uri="{FF2B5EF4-FFF2-40B4-BE49-F238E27FC236}">
              <a16:creationId xmlns:a16="http://schemas.microsoft.com/office/drawing/2014/main" id="{33511902-24A9-4413-88B0-4BB5E90D60D3}"/>
            </a:ext>
          </a:extLst>
        </xdr:cNvPr>
        <xdr:cNvCxnSpPr/>
      </xdr:nvCxnSpPr>
      <xdr:spPr>
        <a:xfrm>
          <a:off x="5953125" y="1266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textlink="">
      <xdr:nvSpPr>
        <xdr:cNvPr id="333" name="テキスト ボックス 332">
          <a:extLst>
            <a:ext uri="{FF2B5EF4-FFF2-40B4-BE49-F238E27FC236}">
              <a16:creationId xmlns:a16="http://schemas.microsoft.com/office/drawing/2014/main" id="{D9B1885D-1800-4292-9FA4-67CCD044E6A3}"/>
            </a:ext>
          </a:extLst>
        </xdr:cNvPr>
        <xdr:cNvSpPr txBox="1"/>
      </xdr:nvSpPr>
      <xdr:spPr>
        <a:xfrm>
          <a:off x="5527221" y="1253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a:extLst>
            <a:ext uri="{FF2B5EF4-FFF2-40B4-BE49-F238E27FC236}">
              <a16:creationId xmlns:a16="http://schemas.microsoft.com/office/drawing/2014/main" id="{D76C1A8D-8D39-4663-AE5F-61373C49B9B3}"/>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textlink="">
      <xdr:nvSpPr>
        <xdr:cNvPr id="335" name="テキスト ボックス 334">
          <a:extLst>
            <a:ext uri="{FF2B5EF4-FFF2-40B4-BE49-F238E27FC236}">
              <a16:creationId xmlns:a16="http://schemas.microsoft.com/office/drawing/2014/main" id="{4008E743-85FF-4696-88FB-F984293BE251}"/>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textlink="">
      <xdr:nvSpPr>
        <xdr:cNvPr id="336" name="【公営住宅】&#10;一人当たり面積グラフ枠">
          <a:extLst>
            <a:ext uri="{FF2B5EF4-FFF2-40B4-BE49-F238E27FC236}">
              <a16:creationId xmlns:a16="http://schemas.microsoft.com/office/drawing/2014/main" id="{DE739D17-8BFE-421D-831A-AC5DCEFC5D28}"/>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33986</xdr:rowOff>
    </xdr:from>
    <xdr:to>
      <xdr:col>54</xdr:col>
      <xdr:colOff>189865</xdr:colOff>
      <xdr:row>85</xdr:row>
      <xdr:rowOff>156057</xdr:rowOff>
    </xdr:to>
    <xdr:cxnSp macro="">
      <xdr:nvCxnSpPr>
        <xdr:cNvPr id="337" name="直線コネクタ 336">
          <a:extLst>
            <a:ext uri="{FF2B5EF4-FFF2-40B4-BE49-F238E27FC236}">
              <a16:creationId xmlns:a16="http://schemas.microsoft.com/office/drawing/2014/main" id="{84A7906A-388D-44DE-BEFB-448AD9EECB60}"/>
            </a:ext>
          </a:extLst>
        </xdr:cNvPr>
        <xdr:cNvCxnSpPr/>
      </xdr:nvCxnSpPr>
      <xdr:spPr>
        <a:xfrm flipV="1">
          <a:off x="9429115" y="12822886"/>
          <a:ext cx="0" cy="1099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159884</xdr:rowOff>
    </xdr:from>
    <xdr:ext cx="469744" cy="259045"/>
    <xdr:sp textlink="">
      <xdr:nvSpPr>
        <xdr:cNvPr id="338" name="【公営住宅】&#10;一人当たり面積最小値テキスト">
          <a:extLst>
            <a:ext uri="{FF2B5EF4-FFF2-40B4-BE49-F238E27FC236}">
              <a16:creationId xmlns:a16="http://schemas.microsoft.com/office/drawing/2014/main" id="{8F70520B-0584-4211-B431-5FC24EC02D3D}"/>
            </a:ext>
          </a:extLst>
        </xdr:cNvPr>
        <xdr:cNvSpPr txBox="1"/>
      </xdr:nvSpPr>
      <xdr:spPr>
        <a:xfrm>
          <a:off x="9467850" y="1392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156057</xdr:rowOff>
    </xdr:from>
    <xdr:to>
      <xdr:col>55</xdr:col>
      <xdr:colOff>88900</xdr:colOff>
      <xdr:row>85</xdr:row>
      <xdr:rowOff>156057</xdr:rowOff>
    </xdr:to>
    <xdr:cxnSp macro="">
      <xdr:nvCxnSpPr>
        <xdr:cNvPr id="339" name="直線コネクタ 338">
          <a:extLst>
            <a:ext uri="{FF2B5EF4-FFF2-40B4-BE49-F238E27FC236}">
              <a16:creationId xmlns:a16="http://schemas.microsoft.com/office/drawing/2014/main" id="{A8F10A06-9CE6-4A33-AD20-053D3473AC91}"/>
            </a:ext>
          </a:extLst>
        </xdr:cNvPr>
        <xdr:cNvCxnSpPr/>
      </xdr:nvCxnSpPr>
      <xdr:spPr>
        <a:xfrm>
          <a:off x="9363075" y="1392285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152113</xdr:rowOff>
    </xdr:from>
    <xdr:ext cx="469744" cy="259045"/>
    <xdr:sp textlink="">
      <xdr:nvSpPr>
        <xdr:cNvPr id="340" name="【公営住宅】&#10;一人当たり面積最大値テキスト">
          <a:extLst>
            <a:ext uri="{FF2B5EF4-FFF2-40B4-BE49-F238E27FC236}">
              <a16:creationId xmlns:a16="http://schemas.microsoft.com/office/drawing/2014/main" id="{05B28924-A4E4-4188-9365-A27A0AE77F3A}"/>
            </a:ext>
          </a:extLst>
        </xdr:cNvPr>
        <xdr:cNvSpPr txBox="1"/>
      </xdr:nvSpPr>
      <xdr:spPr>
        <a:xfrm>
          <a:off x="9467850" y="12620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33986</xdr:rowOff>
    </xdr:from>
    <xdr:to>
      <xdr:col>55</xdr:col>
      <xdr:colOff>88900</xdr:colOff>
      <xdr:row>79</xdr:row>
      <xdr:rowOff>33986</xdr:rowOff>
    </xdr:to>
    <xdr:cxnSp macro="">
      <xdr:nvCxnSpPr>
        <xdr:cNvPr id="341" name="直線コネクタ 340">
          <a:extLst>
            <a:ext uri="{FF2B5EF4-FFF2-40B4-BE49-F238E27FC236}">
              <a16:creationId xmlns:a16="http://schemas.microsoft.com/office/drawing/2014/main" id="{0AD168A0-C95D-4189-B80B-38C84446F23B}"/>
            </a:ext>
          </a:extLst>
        </xdr:cNvPr>
        <xdr:cNvCxnSpPr/>
      </xdr:nvCxnSpPr>
      <xdr:spPr>
        <a:xfrm>
          <a:off x="9363075" y="1282288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124375</xdr:rowOff>
    </xdr:from>
    <xdr:ext cx="469744" cy="259045"/>
    <xdr:sp textlink="">
      <xdr:nvSpPr>
        <xdr:cNvPr id="342" name="【公営住宅】&#10;一人当たり面積平均値テキスト">
          <a:extLst>
            <a:ext uri="{FF2B5EF4-FFF2-40B4-BE49-F238E27FC236}">
              <a16:creationId xmlns:a16="http://schemas.microsoft.com/office/drawing/2014/main" id="{9E243A77-47A2-441D-9642-DF25B73EE07F}"/>
            </a:ext>
          </a:extLst>
        </xdr:cNvPr>
        <xdr:cNvSpPr txBox="1"/>
      </xdr:nvSpPr>
      <xdr:spPr>
        <a:xfrm>
          <a:off x="9467850" y="13399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145948</xdr:rowOff>
    </xdr:from>
    <xdr:to>
      <xdr:col>55</xdr:col>
      <xdr:colOff>50800</xdr:colOff>
      <xdr:row>83</xdr:row>
      <xdr:rowOff>76098</xdr:rowOff>
    </xdr:to>
    <xdr:sp textlink="">
      <xdr:nvSpPr>
        <xdr:cNvPr id="343" name="フローチャート: 判断 342">
          <a:extLst>
            <a:ext uri="{FF2B5EF4-FFF2-40B4-BE49-F238E27FC236}">
              <a16:creationId xmlns:a16="http://schemas.microsoft.com/office/drawing/2014/main" id="{67A6988A-57BE-4070-BA95-191C6E9E714E}"/>
            </a:ext>
          </a:extLst>
        </xdr:cNvPr>
        <xdr:cNvSpPr/>
      </xdr:nvSpPr>
      <xdr:spPr>
        <a:xfrm>
          <a:off x="9401175" y="13420623"/>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139548</xdr:rowOff>
    </xdr:from>
    <xdr:to>
      <xdr:col>50</xdr:col>
      <xdr:colOff>165100</xdr:colOff>
      <xdr:row>83</xdr:row>
      <xdr:rowOff>69698</xdr:rowOff>
    </xdr:to>
    <xdr:sp textlink="">
      <xdr:nvSpPr>
        <xdr:cNvPr id="344" name="フローチャート: 判断 343">
          <a:extLst>
            <a:ext uri="{FF2B5EF4-FFF2-40B4-BE49-F238E27FC236}">
              <a16:creationId xmlns:a16="http://schemas.microsoft.com/office/drawing/2014/main" id="{C10B1195-7C0A-4525-954A-8824CD557CF0}"/>
            </a:ext>
          </a:extLst>
        </xdr:cNvPr>
        <xdr:cNvSpPr/>
      </xdr:nvSpPr>
      <xdr:spPr>
        <a:xfrm>
          <a:off x="8639175" y="13420573"/>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146862</xdr:rowOff>
    </xdr:from>
    <xdr:to>
      <xdr:col>46</xdr:col>
      <xdr:colOff>38100</xdr:colOff>
      <xdr:row>83</xdr:row>
      <xdr:rowOff>77012</xdr:rowOff>
    </xdr:to>
    <xdr:sp textlink="">
      <xdr:nvSpPr>
        <xdr:cNvPr id="345" name="フローチャート: 判断 344">
          <a:extLst>
            <a:ext uri="{FF2B5EF4-FFF2-40B4-BE49-F238E27FC236}">
              <a16:creationId xmlns:a16="http://schemas.microsoft.com/office/drawing/2014/main" id="{E224EDEC-7D76-4C4B-8BBD-BD43897087D3}"/>
            </a:ext>
          </a:extLst>
        </xdr:cNvPr>
        <xdr:cNvSpPr/>
      </xdr:nvSpPr>
      <xdr:spPr>
        <a:xfrm>
          <a:off x="7839075" y="1342153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146862</xdr:rowOff>
    </xdr:from>
    <xdr:to>
      <xdr:col>41</xdr:col>
      <xdr:colOff>101600</xdr:colOff>
      <xdr:row>83</xdr:row>
      <xdr:rowOff>77012</xdr:rowOff>
    </xdr:to>
    <xdr:sp textlink="">
      <xdr:nvSpPr>
        <xdr:cNvPr id="346" name="フローチャート: 判断 345">
          <a:extLst>
            <a:ext uri="{FF2B5EF4-FFF2-40B4-BE49-F238E27FC236}">
              <a16:creationId xmlns:a16="http://schemas.microsoft.com/office/drawing/2014/main" id="{C587F260-BAF8-485E-8AFB-04B2AFEFC2CB}"/>
            </a:ext>
          </a:extLst>
        </xdr:cNvPr>
        <xdr:cNvSpPr/>
      </xdr:nvSpPr>
      <xdr:spPr>
        <a:xfrm>
          <a:off x="7029450" y="1342153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146862</xdr:rowOff>
    </xdr:from>
    <xdr:to>
      <xdr:col>36</xdr:col>
      <xdr:colOff>165100</xdr:colOff>
      <xdr:row>83</xdr:row>
      <xdr:rowOff>77012</xdr:rowOff>
    </xdr:to>
    <xdr:sp textlink="">
      <xdr:nvSpPr>
        <xdr:cNvPr id="347" name="フローチャート: 判断 346">
          <a:extLst>
            <a:ext uri="{FF2B5EF4-FFF2-40B4-BE49-F238E27FC236}">
              <a16:creationId xmlns:a16="http://schemas.microsoft.com/office/drawing/2014/main" id="{B0EEB81F-9CC9-4073-8051-287EE10CD6D9}"/>
            </a:ext>
          </a:extLst>
        </xdr:cNvPr>
        <xdr:cNvSpPr/>
      </xdr:nvSpPr>
      <xdr:spPr>
        <a:xfrm>
          <a:off x="6238875" y="1342153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textlink="">
      <xdr:nvSpPr>
        <xdr:cNvPr id="348" name="テキスト ボックス 347">
          <a:extLst>
            <a:ext uri="{FF2B5EF4-FFF2-40B4-BE49-F238E27FC236}">
              <a16:creationId xmlns:a16="http://schemas.microsoft.com/office/drawing/2014/main" id="{3F079A47-8829-4442-BE58-796D0B03E79C}"/>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textlink="">
      <xdr:nvSpPr>
        <xdr:cNvPr id="349" name="テキスト ボックス 348">
          <a:extLst>
            <a:ext uri="{FF2B5EF4-FFF2-40B4-BE49-F238E27FC236}">
              <a16:creationId xmlns:a16="http://schemas.microsoft.com/office/drawing/2014/main" id="{B8129EC6-C357-4B75-8EB5-C04274CC990F}"/>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textlink="">
      <xdr:nvSpPr>
        <xdr:cNvPr id="350" name="テキスト ボックス 349">
          <a:extLst>
            <a:ext uri="{FF2B5EF4-FFF2-40B4-BE49-F238E27FC236}">
              <a16:creationId xmlns:a16="http://schemas.microsoft.com/office/drawing/2014/main" id="{1D58F4D0-284D-4E13-8D4E-B2B14C3C2921}"/>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textlink="">
      <xdr:nvSpPr>
        <xdr:cNvPr id="351" name="テキスト ボックス 350">
          <a:extLst>
            <a:ext uri="{FF2B5EF4-FFF2-40B4-BE49-F238E27FC236}">
              <a16:creationId xmlns:a16="http://schemas.microsoft.com/office/drawing/2014/main" id="{C430C380-96F4-4579-9888-01C5483B3F56}"/>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textlink="">
      <xdr:nvSpPr>
        <xdr:cNvPr id="352" name="テキスト ボックス 351">
          <a:extLst>
            <a:ext uri="{FF2B5EF4-FFF2-40B4-BE49-F238E27FC236}">
              <a16:creationId xmlns:a16="http://schemas.microsoft.com/office/drawing/2014/main" id="{AAF4082F-E4D8-4CD4-AAC3-12D0D9414F74}"/>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65481</xdr:rowOff>
    </xdr:from>
    <xdr:to>
      <xdr:col>55</xdr:col>
      <xdr:colOff>50800</xdr:colOff>
      <xdr:row>80</xdr:row>
      <xdr:rowOff>167081</xdr:rowOff>
    </xdr:to>
    <xdr:sp textlink="">
      <xdr:nvSpPr>
        <xdr:cNvPr id="353" name="楕円 352">
          <a:extLst>
            <a:ext uri="{FF2B5EF4-FFF2-40B4-BE49-F238E27FC236}">
              <a16:creationId xmlns:a16="http://schemas.microsoft.com/office/drawing/2014/main" id="{8D298726-B394-4CAF-937E-D5DB61ABCE3C}"/>
            </a:ext>
          </a:extLst>
        </xdr:cNvPr>
        <xdr:cNvSpPr/>
      </xdr:nvSpPr>
      <xdr:spPr>
        <a:xfrm>
          <a:off x="9401175" y="13022656"/>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88358</xdr:rowOff>
    </xdr:from>
    <xdr:ext cx="469744" cy="259045"/>
    <xdr:sp textlink="">
      <xdr:nvSpPr>
        <xdr:cNvPr id="354" name="【公営住宅】&#10;一人当たり面積該当値テキスト">
          <a:extLst>
            <a:ext uri="{FF2B5EF4-FFF2-40B4-BE49-F238E27FC236}">
              <a16:creationId xmlns:a16="http://schemas.microsoft.com/office/drawing/2014/main" id="{589E512B-530A-43A4-A84E-8060DC7A84EA}"/>
            </a:ext>
          </a:extLst>
        </xdr:cNvPr>
        <xdr:cNvSpPr txBox="1"/>
      </xdr:nvSpPr>
      <xdr:spPr>
        <a:xfrm>
          <a:off x="9467850" y="12877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65481</xdr:rowOff>
    </xdr:from>
    <xdr:to>
      <xdr:col>50</xdr:col>
      <xdr:colOff>165100</xdr:colOff>
      <xdr:row>80</xdr:row>
      <xdr:rowOff>167081</xdr:rowOff>
    </xdr:to>
    <xdr:sp textlink="">
      <xdr:nvSpPr>
        <xdr:cNvPr id="355" name="楕円 354">
          <a:extLst>
            <a:ext uri="{FF2B5EF4-FFF2-40B4-BE49-F238E27FC236}">
              <a16:creationId xmlns:a16="http://schemas.microsoft.com/office/drawing/2014/main" id="{85F01585-E161-4CAE-84EF-B19B75586CBA}"/>
            </a:ext>
          </a:extLst>
        </xdr:cNvPr>
        <xdr:cNvSpPr/>
      </xdr:nvSpPr>
      <xdr:spPr>
        <a:xfrm>
          <a:off x="8639175" y="1302265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116281</xdr:rowOff>
    </xdr:from>
    <xdr:to>
      <xdr:col>55</xdr:col>
      <xdr:colOff>0</xdr:colOff>
      <xdr:row>80</xdr:row>
      <xdr:rowOff>116281</xdr:rowOff>
    </xdr:to>
    <xdr:cxnSp macro="">
      <xdr:nvCxnSpPr>
        <xdr:cNvPr id="356" name="直線コネクタ 355">
          <a:extLst>
            <a:ext uri="{FF2B5EF4-FFF2-40B4-BE49-F238E27FC236}">
              <a16:creationId xmlns:a16="http://schemas.microsoft.com/office/drawing/2014/main" id="{60CA0EDA-2DEB-4306-AAA1-654A44015FB0}"/>
            </a:ext>
          </a:extLst>
        </xdr:cNvPr>
        <xdr:cNvCxnSpPr/>
      </xdr:nvCxnSpPr>
      <xdr:spPr>
        <a:xfrm>
          <a:off x="8686800" y="13070281"/>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67311</xdr:rowOff>
    </xdr:from>
    <xdr:to>
      <xdr:col>46</xdr:col>
      <xdr:colOff>38100</xdr:colOff>
      <xdr:row>80</xdr:row>
      <xdr:rowOff>168911</xdr:rowOff>
    </xdr:to>
    <xdr:sp textlink="">
      <xdr:nvSpPr>
        <xdr:cNvPr id="357" name="楕円 356">
          <a:extLst>
            <a:ext uri="{FF2B5EF4-FFF2-40B4-BE49-F238E27FC236}">
              <a16:creationId xmlns:a16="http://schemas.microsoft.com/office/drawing/2014/main" id="{126A79EF-3B59-4E76-A2B1-402DF74C12DD}"/>
            </a:ext>
          </a:extLst>
        </xdr:cNvPr>
        <xdr:cNvSpPr/>
      </xdr:nvSpPr>
      <xdr:spPr>
        <a:xfrm>
          <a:off x="7839075" y="1301813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116281</xdr:rowOff>
    </xdr:from>
    <xdr:to>
      <xdr:col>50</xdr:col>
      <xdr:colOff>114300</xdr:colOff>
      <xdr:row>80</xdr:row>
      <xdr:rowOff>118111</xdr:rowOff>
    </xdr:to>
    <xdr:cxnSp macro="">
      <xdr:nvCxnSpPr>
        <xdr:cNvPr id="358" name="直線コネクタ 357">
          <a:extLst>
            <a:ext uri="{FF2B5EF4-FFF2-40B4-BE49-F238E27FC236}">
              <a16:creationId xmlns:a16="http://schemas.microsoft.com/office/drawing/2014/main" id="{3DBA0A4E-9F81-481E-BD52-15269AEBA03F}"/>
            </a:ext>
          </a:extLst>
        </xdr:cNvPr>
        <xdr:cNvCxnSpPr/>
      </xdr:nvCxnSpPr>
      <xdr:spPr>
        <a:xfrm flipV="1">
          <a:off x="7886700" y="13070281"/>
          <a:ext cx="800100" cy="5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65481</xdr:rowOff>
    </xdr:from>
    <xdr:to>
      <xdr:col>41</xdr:col>
      <xdr:colOff>101600</xdr:colOff>
      <xdr:row>80</xdr:row>
      <xdr:rowOff>167081</xdr:rowOff>
    </xdr:to>
    <xdr:sp textlink="">
      <xdr:nvSpPr>
        <xdr:cNvPr id="359" name="楕円 358">
          <a:extLst>
            <a:ext uri="{FF2B5EF4-FFF2-40B4-BE49-F238E27FC236}">
              <a16:creationId xmlns:a16="http://schemas.microsoft.com/office/drawing/2014/main" id="{2C687D50-4C57-470E-9EA4-3A9051EEB8E7}"/>
            </a:ext>
          </a:extLst>
        </xdr:cNvPr>
        <xdr:cNvSpPr/>
      </xdr:nvSpPr>
      <xdr:spPr>
        <a:xfrm>
          <a:off x="7029450" y="1302265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116281</xdr:rowOff>
    </xdr:from>
    <xdr:to>
      <xdr:col>45</xdr:col>
      <xdr:colOff>177800</xdr:colOff>
      <xdr:row>80</xdr:row>
      <xdr:rowOff>118111</xdr:rowOff>
    </xdr:to>
    <xdr:cxnSp macro="">
      <xdr:nvCxnSpPr>
        <xdr:cNvPr id="360" name="直線コネクタ 359">
          <a:extLst>
            <a:ext uri="{FF2B5EF4-FFF2-40B4-BE49-F238E27FC236}">
              <a16:creationId xmlns:a16="http://schemas.microsoft.com/office/drawing/2014/main" id="{51A22278-FB78-4402-BCB6-79A57A7620A5}"/>
            </a:ext>
          </a:extLst>
        </xdr:cNvPr>
        <xdr:cNvCxnSpPr/>
      </xdr:nvCxnSpPr>
      <xdr:spPr>
        <a:xfrm>
          <a:off x="7077075" y="13070281"/>
          <a:ext cx="809625" cy="5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58165</xdr:rowOff>
    </xdr:from>
    <xdr:to>
      <xdr:col>36</xdr:col>
      <xdr:colOff>165100</xdr:colOff>
      <xdr:row>80</xdr:row>
      <xdr:rowOff>159765</xdr:rowOff>
    </xdr:to>
    <xdr:sp textlink="">
      <xdr:nvSpPr>
        <xdr:cNvPr id="361" name="楕円 360">
          <a:extLst>
            <a:ext uri="{FF2B5EF4-FFF2-40B4-BE49-F238E27FC236}">
              <a16:creationId xmlns:a16="http://schemas.microsoft.com/office/drawing/2014/main" id="{521406EB-DBC3-4293-BC15-890FC9F05287}"/>
            </a:ext>
          </a:extLst>
        </xdr:cNvPr>
        <xdr:cNvSpPr/>
      </xdr:nvSpPr>
      <xdr:spPr>
        <a:xfrm>
          <a:off x="6238875" y="1301216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108965</xdr:rowOff>
    </xdr:from>
    <xdr:to>
      <xdr:col>41</xdr:col>
      <xdr:colOff>50800</xdr:colOff>
      <xdr:row>80</xdr:row>
      <xdr:rowOff>116281</xdr:rowOff>
    </xdr:to>
    <xdr:cxnSp macro="">
      <xdr:nvCxnSpPr>
        <xdr:cNvPr id="362" name="直線コネクタ 361">
          <a:extLst>
            <a:ext uri="{FF2B5EF4-FFF2-40B4-BE49-F238E27FC236}">
              <a16:creationId xmlns:a16="http://schemas.microsoft.com/office/drawing/2014/main" id="{0F8A8321-DFD5-4CA4-BBC3-434943ACABB5}"/>
            </a:ext>
          </a:extLst>
        </xdr:cNvPr>
        <xdr:cNvCxnSpPr/>
      </xdr:nvCxnSpPr>
      <xdr:spPr>
        <a:xfrm>
          <a:off x="6286500" y="13059790"/>
          <a:ext cx="790575" cy="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60825</xdr:rowOff>
    </xdr:from>
    <xdr:ext cx="469744" cy="259045"/>
    <xdr:sp textlink="">
      <xdr:nvSpPr>
        <xdr:cNvPr id="363" name="n_1aveValue【公営住宅】&#10;一人当たり面積">
          <a:extLst>
            <a:ext uri="{FF2B5EF4-FFF2-40B4-BE49-F238E27FC236}">
              <a16:creationId xmlns:a16="http://schemas.microsoft.com/office/drawing/2014/main" id="{ADABB09D-CCB8-4323-AB37-3731F8F594BF}"/>
            </a:ext>
          </a:extLst>
        </xdr:cNvPr>
        <xdr:cNvSpPr txBox="1"/>
      </xdr:nvSpPr>
      <xdr:spPr>
        <a:xfrm>
          <a:off x="8458277" y="1350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68139</xdr:rowOff>
    </xdr:from>
    <xdr:ext cx="469744" cy="259045"/>
    <xdr:sp textlink="">
      <xdr:nvSpPr>
        <xdr:cNvPr id="364" name="n_2aveValue【公営住宅】&#10;一人当たり面積">
          <a:extLst>
            <a:ext uri="{FF2B5EF4-FFF2-40B4-BE49-F238E27FC236}">
              <a16:creationId xmlns:a16="http://schemas.microsoft.com/office/drawing/2014/main" id="{41C9E230-C34E-4286-8FF8-3532A81D5184}"/>
            </a:ext>
          </a:extLst>
        </xdr:cNvPr>
        <xdr:cNvSpPr txBox="1"/>
      </xdr:nvSpPr>
      <xdr:spPr>
        <a:xfrm>
          <a:off x="7677227" y="1350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68139</xdr:rowOff>
    </xdr:from>
    <xdr:ext cx="469744" cy="259045"/>
    <xdr:sp textlink="">
      <xdr:nvSpPr>
        <xdr:cNvPr id="365" name="n_3aveValue【公営住宅】&#10;一人当たり面積">
          <a:extLst>
            <a:ext uri="{FF2B5EF4-FFF2-40B4-BE49-F238E27FC236}">
              <a16:creationId xmlns:a16="http://schemas.microsoft.com/office/drawing/2014/main" id="{B59F233A-B1C2-40E7-B550-703D18152A49}"/>
            </a:ext>
          </a:extLst>
        </xdr:cNvPr>
        <xdr:cNvSpPr txBox="1"/>
      </xdr:nvSpPr>
      <xdr:spPr>
        <a:xfrm>
          <a:off x="6867602" y="1350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68139</xdr:rowOff>
    </xdr:from>
    <xdr:ext cx="469744" cy="259045"/>
    <xdr:sp textlink="">
      <xdr:nvSpPr>
        <xdr:cNvPr id="366" name="n_4aveValue【公営住宅】&#10;一人当たり面積">
          <a:extLst>
            <a:ext uri="{FF2B5EF4-FFF2-40B4-BE49-F238E27FC236}">
              <a16:creationId xmlns:a16="http://schemas.microsoft.com/office/drawing/2014/main" id="{82044714-FC9C-4F1C-AA10-8D5A7759FB17}"/>
            </a:ext>
          </a:extLst>
        </xdr:cNvPr>
        <xdr:cNvSpPr txBox="1"/>
      </xdr:nvSpPr>
      <xdr:spPr>
        <a:xfrm>
          <a:off x="6067502" y="1350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12158</xdr:rowOff>
    </xdr:from>
    <xdr:ext cx="469744" cy="259045"/>
    <xdr:sp textlink="">
      <xdr:nvSpPr>
        <xdr:cNvPr id="367" name="n_1mainValue【公営住宅】&#10;一人当たり面積">
          <a:extLst>
            <a:ext uri="{FF2B5EF4-FFF2-40B4-BE49-F238E27FC236}">
              <a16:creationId xmlns:a16="http://schemas.microsoft.com/office/drawing/2014/main" id="{F53059C5-2C3F-48F6-84AB-50EBF0CC93C7}"/>
            </a:ext>
          </a:extLst>
        </xdr:cNvPr>
        <xdr:cNvSpPr txBox="1"/>
      </xdr:nvSpPr>
      <xdr:spPr>
        <a:xfrm>
          <a:off x="8458277" y="1280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13988</xdr:rowOff>
    </xdr:from>
    <xdr:ext cx="469744" cy="259045"/>
    <xdr:sp textlink="">
      <xdr:nvSpPr>
        <xdr:cNvPr id="368" name="n_2mainValue【公営住宅】&#10;一人当たり面積">
          <a:extLst>
            <a:ext uri="{FF2B5EF4-FFF2-40B4-BE49-F238E27FC236}">
              <a16:creationId xmlns:a16="http://schemas.microsoft.com/office/drawing/2014/main" id="{33FDA6D0-46E8-489B-A4BC-6BCDF9B1E987}"/>
            </a:ext>
          </a:extLst>
        </xdr:cNvPr>
        <xdr:cNvSpPr txBox="1"/>
      </xdr:nvSpPr>
      <xdr:spPr>
        <a:xfrm>
          <a:off x="7677227" y="1280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12158</xdr:rowOff>
    </xdr:from>
    <xdr:ext cx="469744" cy="259045"/>
    <xdr:sp textlink="">
      <xdr:nvSpPr>
        <xdr:cNvPr id="369" name="n_3mainValue【公営住宅】&#10;一人当たり面積">
          <a:extLst>
            <a:ext uri="{FF2B5EF4-FFF2-40B4-BE49-F238E27FC236}">
              <a16:creationId xmlns:a16="http://schemas.microsoft.com/office/drawing/2014/main" id="{C0C21557-0618-4BDE-A29F-6607DA97C2AD}"/>
            </a:ext>
          </a:extLst>
        </xdr:cNvPr>
        <xdr:cNvSpPr txBox="1"/>
      </xdr:nvSpPr>
      <xdr:spPr>
        <a:xfrm>
          <a:off x="6867602" y="1280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4842</xdr:rowOff>
    </xdr:from>
    <xdr:ext cx="469744" cy="259045"/>
    <xdr:sp textlink="">
      <xdr:nvSpPr>
        <xdr:cNvPr id="370" name="n_4mainValue【公営住宅】&#10;一人当たり面積">
          <a:extLst>
            <a:ext uri="{FF2B5EF4-FFF2-40B4-BE49-F238E27FC236}">
              <a16:creationId xmlns:a16="http://schemas.microsoft.com/office/drawing/2014/main" id="{D951E536-9F5E-4C86-8364-E23FAF52A544}"/>
            </a:ext>
          </a:extLst>
        </xdr:cNvPr>
        <xdr:cNvSpPr txBox="1"/>
      </xdr:nvSpPr>
      <xdr:spPr>
        <a:xfrm>
          <a:off x="6067502" y="1280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textlink="">
      <xdr:nvSpPr>
        <xdr:cNvPr id="371" name="正方形/長方形 370">
          <a:extLst>
            <a:ext uri="{FF2B5EF4-FFF2-40B4-BE49-F238E27FC236}">
              <a16:creationId xmlns:a16="http://schemas.microsoft.com/office/drawing/2014/main" id="{F6111D35-7ED9-4805-885B-C3A98DF5C815}"/>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textlink="">
      <xdr:nvSpPr>
        <xdr:cNvPr id="372" name="正方形/長方形 371">
          <a:extLst>
            <a:ext uri="{FF2B5EF4-FFF2-40B4-BE49-F238E27FC236}">
              <a16:creationId xmlns:a16="http://schemas.microsoft.com/office/drawing/2014/main" id="{D48B1A4B-924E-45F6-8BF6-3041A5BEFE51}"/>
            </a:ext>
          </a:extLst>
        </xdr:cNvPr>
        <xdr:cNvSpPr/>
      </xdr:nvSpPr>
      <xdr:spPr>
        <a:xfrm>
          <a:off x="80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textlink="">
      <xdr:nvSpPr>
        <xdr:cNvPr id="373" name="正方形/長方形 372">
          <a:extLst>
            <a:ext uri="{FF2B5EF4-FFF2-40B4-BE49-F238E27FC236}">
              <a16:creationId xmlns:a16="http://schemas.microsoft.com/office/drawing/2014/main" id="{504341AD-A33B-4709-A4AF-9645D3BD52F7}"/>
            </a:ext>
          </a:extLst>
        </xdr:cNvPr>
        <xdr:cNvSpPr/>
      </xdr:nvSpPr>
      <xdr:spPr>
        <a:xfrm>
          <a:off x="80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textlink="">
      <xdr:nvSpPr>
        <xdr:cNvPr id="374" name="正方形/長方形 373">
          <a:extLst>
            <a:ext uri="{FF2B5EF4-FFF2-40B4-BE49-F238E27FC236}">
              <a16:creationId xmlns:a16="http://schemas.microsoft.com/office/drawing/2014/main" id="{3811AC30-7EC6-4059-A481-5E4C4ED51D27}"/>
            </a:ext>
          </a:extLst>
        </xdr:cNvPr>
        <xdr:cNvSpPr/>
      </xdr:nvSpPr>
      <xdr:spPr>
        <a:xfrm>
          <a:off x="17145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textlink="">
      <xdr:nvSpPr>
        <xdr:cNvPr id="375" name="正方形/長方形 374">
          <a:extLst>
            <a:ext uri="{FF2B5EF4-FFF2-40B4-BE49-F238E27FC236}">
              <a16:creationId xmlns:a16="http://schemas.microsoft.com/office/drawing/2014/main" id="{71D1D8F7-3E85-4474-BE9E-49A09080165D}"/>
            </a:ext>
          </a:extLst>
        </xdr:cNvPr>
        <xdr:cNvSpPr/>
      </xdr:nvSpPr>
      <xdr:spPr>
        <a:xfrm>
          <a:off x="17145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textlink="">
      <xdr:nvSpPr>
        <xdr:cNvPr id="376" name="正方形/長方形 375">
          <a:extLst>
            <a:ext uri="{FF2B5EF4-FFF2-40B4-BE49-F238E27FC236}">
              <a16:creationId xmlns:a16="http://schemas.microsoft.com/office/drawing/2014/main" id="{0E20A424-4E7A-4A15-B000-7E2B9EC8B0D3}"/>
            </a:ext>
          </a:extLst>
        </xdr:cNvPr>
        <xdr:cNvSpPr/>
      </xdr:nvSpPr>
      <xdr:spPr>
        <a:xfrm>
          <a:off x="27432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textlink="">
      <xdr:nvSpPr>
        <xdr:cNvPr id="377" name="正方形/長方形 376">
          <a:extLst>
            <a:ext uri="{FF2B5EF4-FFF2-40B4-BE49-F238E27FC236}">
              <a16:creationId xmlns:a16="http://schemas.microsoft.com/office/drawing/2014/main" id="{A1924514-06CD-4DA7-A1E5-286F65C9AFC9}"/>
            </a:ext>
          </a:extLst>
        </xdr:cNvPr>
        <xdr:cNvSpPr/>
      </xdr:nvSpPr>
      <xdr:spPr>
        <a:xfrm>
          <a:off x="27432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textlink="">
      <xdr:nvSpPr>
        <xdr:cNvPr id="378" name="正方形/長方形 377">
          <a:extLst>
            <a:ext uri="{FF2B5EF4-FFF2-40B4-BE49-F238E27FC236}">
              <a16:creationId xmlns:a16="http://schemas.microsoft.com/office/drawing/2014/main" id="{B19EB7BB-D0BA-44A3-830E-8EC51B592D49}"/>
            </a:ext>
          </a:extLst>
        </xdr:cNvPr>
        <xdr:cNvSpPr/>
      </xdr:nvSpPr>
      <xdr:spPr>
        <a:xfrm>
          <a:off x="685800" y="15840075"/>
          <a:ext cx="426720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textlink="">
      <xdr:nvSpPr>
        <xdr:cNvPr id="379" name="正方形/長方形 378">
          <a:extLst>
            <a:ext uri="{FF2B5EF4-FFF2-40B4-BE49-F238E27FC236}">
              <a16:creationId xmlns:a16="http://schemas.microsoft.com/office/drawing/2014/main" id="{8054412E-6E87-46D5-9E11-23777CB89861}"/>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textlink="">
      <xdr:nvSpPr>
        <xdr:cNvPr id="380" name="正方形/長方形 379">
          <a:extLst>
            <a:ext uri="{FF2B5EF4-FFF2-40B4-BE49-F238E27FC236}">
              <a16:creationId xmlns:a16="http://schemas.microsoft.com/office/drawing/2014/main" id="{9D164686-4361-4B4B-86B1-33A3D2AF5F95}"/>
            </a:ext>
          </a:extLst>
        </xdr:cNvPr>
        <xdr:cNvSpPr/>
      </xdr:nvSpPr>
      <xdr:spPr>
        <a:xfrm>
          <a:off x="6067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textlink="">
      <xdr:nvSpPr>
        <xdr:cNvPr id="381" name="正方形/長方形 380">
          <a:extLst>
            <a:ext uri="{FF2B5EF4-FFF2-40B4-BE49-F238E27FC236}">
              <a16:creationId xmlns:a16="http://schemas.microsoft.com/office/drawing/2014/main" id="{F69F92E5-394A-4C4A-9C23-E67A69F460EA}"/>
            </a:ext>
          </a:extLst>
        </xdr:cNvPr>
        <xdr:cNvSpPr/>
      </xdr:nvSpPr>
      <xdr:spPr>
        <a:xfrm>
          <a:off x="6067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textlink="">
      <xdr:nvSpPr>
        <xdr:cNvPr id="382" name="正方形/長方形 381">
          <a:extLst>
            <a:ext uri="{FF2B5EF4-FFF2-40B4-BE49-F238E27FC236}">
              <a16:creationId xmlns:a16="http://schemas.microsoft.com/office/drawing/2014/main" id="{E9F2101C-9073-4A14-BD55-AD04B79B0CBD}"/>
            </a:ext>
          </a:extLst>
        </xdr:cNvPr>
        <xdr:cNvSpPr/>
      </xdr:nvSpPr>
      <xdr:spPr>
        <a:xfrm>
          <a:off x="698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textlink="">
      <xdr:nvSpPr>
        <xdr:cNvPr id="383" name="正方形/長方形 382">
          <a:extLst>
            <a:ext uri="{FF2B5EF4-FFF2-40B4-BE49-F238E27FC236}">
              <a16:creationId xmlns:a16="http://schemas.microsoft.com/office/drawing/2014/main" id="{2816B924-D07C-4724-8C4C-5E5464E88844}"/>
            </a:ext>
          </a:extLst>
        </xdr:cNvPr>
        <xdr:cNvSpPr/>
      </xdr:nvSpPr>
      <xdr:spPr>
        <a:xfrm>
          <a:off x="698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textlink="">
      <xdr:nvSpPr>
        <xdr:cNvPr id="384" name="正方形/長方形 383">
          <a:extLst>
            <a:ext uri="{FF2B5EF4-FFF2-40B4-BE49-F238E27FC236}">
              <a16:creationId xmlns:a16="http://schemas.microsoft.com/office/drawing/2014/main" id="{CA3212C5-95AE-40E6-879E-2199A421E902}"/>
            </a:ext>
          </a:extLst>
        </xdr:cNvPr>
        <xdr:cNvSpPr/>
      </xdr:nvSpPr>
      <xdr:spPr>
        <a:xfrm>
          <a:off x="8010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textlink="">
      <xdr:nvSpPr>
        <xdr:cNvPr id="385" name="正方形/長方形 384">
          <a:extLst>
            <a:ext uri="{FF2B5EF4-FFF2-40B4-BE49-F238E27FC236}">
              <a16:creationId xmlns:a16="http://schemas.microsoft.com/office/drawing/2014/main" id="{11475852-68AC-45A1-A238-9BD34B6C33B5}"/>
            </a:ext>
          </a:extLst>
        </xdr:cNvPr>
        <xdr:cNvSpPr/>
      </xdr:nvSpPr>
      <xdr:spPr>
        <a:xfrm>
          <a:off x="8010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textlink="">
      <xdr:nvSpPr>
        <xdr:cNvPr id="386" name="正方形/長方形 385">
          <a:extLst>
            <a:ext uri="{FF2B5EF4-FFF2-40B4-BE49-F238E27FC236}">
              <a16:creationId xmlns:a16="http://schemas.microsoft.com/office/drawing/2014/main" id="{747E3842-8565-4C81-AF65-4BCF13C5339B}"/>
            </a:ext>
          </a:extLst>
        </xdr:cNvPr>
        <xdr:cNvSpPr/>
      </xdr:nvSpPr>
      <xdr:spPr>
        <a:xfrm>
          <a:off x="5953125" y="15840075"/>
          <a:ext cx="424815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textlink="">
      <xdr:nvSpPr>
        <xdr:cNvPr id="387" name="正方形/長方形 386">
          <a:extLst>
            <a:ext uri="{FF2B5EF4-FFF2-40B4-BE49-F238E27FC236}">
              <a16:creationId xmlns:a16="http://schemas.microsoft.com/office/drawing/2014/main" id="{B258E0E7-0885-4D85-BB4B-611FE9B27871}"/>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textlink="">
      <xdr:nvSpPr>
        <xdr:cNvPr id="388" name="正方形/長方形 387">
          <a:extLst>
            <a:ext uri="{FF2B5EF4-FFF2-40B4-BE49-F238E27FC236}">
              <a16:creationId xmlns:a16="http://schemas.microsoft.com/office/drawing/2014/main" id="{988DF87A-8819-4E48-81A9-BBA9971E324C}"/>
            </a:ext>
          </a:extLst>
        </xdr:cNvPr>
        <xdr:cNvSpPr/>
      </xdr:nvSpPr>
      <xdr:spPr>
        <a:xfrm>
          <a:off x="11315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textlink="">
      <xdr:nvSpPr>
        <xdr:cNvPr id="389" name="正方形/長方形 388">
          <a:extLst>
            <a:ext uri="{FF2B5EF4-FFF2-40B4-BE49-F238E27FC236}">
              <a16:creationId xmlns:a16="http://schemas.microsoft.com/office/drawing/2014/main" id="{AE6150A6-36FA-48BE-8FCC-A0453FBBADE4}"/>
            </a:ext>
          </a:extLst>
        </xdr:cNvPr>
        <xdr:cNvSpPr/>
      </xdr:nvSpPr>
      <xdr:spPr>
        <a:xfrm>
          <a:off x="11315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textlink="">
      <xdr:nvSpPr>
        <xdr:cNvPr id="390" name="正方形/長方形 389">
          <a:extLst>
            <a:ext uri="{FF2B5EF4-FFF2-40B4-BE49-F238E27FC236}">
              <a16:creationId xmlns:a16="http://schemas.microsoft.com/office/drawing/2014/main" id="{6485B415-7044-4A75-A5DC-D3098D2C55F5}"/>
            </a:ext>
          </a:extLst>
        </xdr:cNvPr>
        <xdr:cNvSpPr/>
      </xdr:nvSpPr>
      <xdr:spPr>
        <a:xfrm>
          <a:off x="1223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textlink="">
      <xdr:nvSpPr>
        <xdr:cNvPr id="391" name="正方形/長方形 390">
          <a:extLst>
            <a:ext uri="{FF2B5EF4-FFF2-40B4-BE49-F238E27FC236}">
              <a16:creationId xmlns:a16="http://schemas.microsoft.com/office/drawing/2014/main" id="{76C0CE0B-BE18-43F7-9C3F-9E4BCB7E08A2}"/>
            </a:ext>
          </a:extLst>
        </xdr:cNvPr>
        <xdr:cNvSpPr/>
      </xdr:nvSpPr>
      <xdr:spPr>
        <a:xfrm>
          <a:off x="1223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textlink="">
      <xdr:nvSpPr>
        <xdr:cNvPr id="392" name="正方形/長方形 391">
          <a:extLst>
            <a:ext uri="{FF2B5EF4-FFF2-40B4-BE49-F238E27FC236}">
              <a16:creationId xmlns:a16="http://schemas.microsoft.com/office/drawing/2014/main" id="{7EAFB473-BDCB-4D1F-A75A-CB85A0895941}"/>
            </a:ext>
          </a:extLst>
        </xdr:cNvPr>
        <xdr:cNvSpPr/>
      </xdr:nvSpPr>
      <xdr:spPr>
        <a:xfrm>
          <a:off x="13268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textlink="">
      <xdr:nvSpPr>
        <xdr:cNvPr id="393" name="正方形/長方形 392">
          <a:extLst>
            <a:ext uri="{FF2B5EF4-FFF2-40B4-BE49-F238E27FC236}">
              <a16:creationId xmlns:a16="http://schemas.microsoft.com/office/drawing/2014/main" id="{7840B048-5817-4FDA-A569-F4970DBFF896}"/>
            </a:ext>
          </a:extLst>
        </xdr:cNvPr>
        <xdr:cNvSpPr/>
      </xdr:nvSpPr>
      <xdr:spPr>
        <a:xfrm>
          <a:off x="13268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textlink="">
      <xdr:nvSpPr>
        <xdr:cNvPr id="394" name="正方形/長方形 393">
          <a:extLst>
            <a:ext uri="{FF2B5EF4-FFF2-40B4-BE49-F238E27FC236}">
              <a16:creationId xmlns:a16="http://schemas.microsoft.com/office/drawing/2014/main" id="{54F6B41D-46A4-4216-AD2C-C6F77A22E5F2}"/>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textlink="">
      <xdr:nvSpPr>
        <xdr:cNvPr id="395" name="テキスト ボックス 394">
          <a:extLst>
            <a:ext uri="{FF2B5EF4-FFF2-40B4-BE49-F238E27FC236}">
              <a16:creationId xmlns:a16="http://schemas.microsoft.com/office/drawing/2014/main" id="{A82D0EB5-C10D-4129-B770-51A939FC9268}"/>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6" name="直線コネクタ 395">
          <a:extLst>
            <a:ext uri="{FF2B5EF4-FFF2-40B4-BE49-F238E27FC236}">
              <a16:creationId xmlns:a16="http://schemas.microsoft.com/office/drawing/2014/main" id="{D23CA38E-D943-4769-9383-A5D4E576E883}"/>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textlink="">
      <xdr:nvSpPr>
        <xdr:cNvPr id="397" name="テキスト ボックス 396">
          <a:extLst>
            <a:ext uri="{FF2B5EF4-FFF2-40B4-BE49-F238E27FC236}">
              <a16:creationId xmlns:a16="http://schemas.microsoft.com/office/drawing/2014/main" id="{DD9543D1-3C3D-4E87-902B-3F70D00A3908}"/>
            </a:ext>
          </a:extLst>
        </xdr:cNvPr>
        <xdr:cNvSpPr txBox="1"/>
      </xdr:nvSpPr>
      <xdr:spPr>
        <a:xfrm>
          <a:off x="107945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8" name="直線コネクタ 397">
          <a:extLst>
            <a:ext uri="{FF2B5EF4-FFF2-40B4-BE49-F238E27FC236}">
              <a16:creationId xmlns:a16="http://schemas.microsoft.com/office/drawing/2014/main" id="{41B25841-A5EB-4F31-B835-EA38C1F546A9}"/>
            </a:ext>
          </a:extLst>
        </xdr:cNvPr>
        <xdr:cNvCxnSpPr/>
      </xdr:nvCxnSpPr>
      <xdr:spPr>
        <a:xfrm>
          <a:off x="11210925" y="689337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textlink="">
      <xdr:nvSpPr>
        <xdr:cNvPr id="399" name="テキスト ボックス 398">
          <a:extLst>
            <a:ext uri="{FF2B5EF4-FFF2-40B4-BE49-F238E27FC236}">
              <a16:creationId xmlns:a16="http://schemas.microsoft.com/office/drawing/2014/main" id="{68D17BE1-DF27-4914-9B3D-F74F37B7DD6A}"/>
            </a:ext>
          </a:extLst>
        </xdr:cNvPr>
        <xdr:cNvSpPr txBox="1"/>
      </xdr:nvSpPr>
      <xdr:spPr>
        <a:xfrm>
          <a:off x="10845966" y="676385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0" name="直線コネクタ 399">
          <a:extLst>
            <a:ext uri="{FF2B5EF4-FFF2-40B4-BE49-F238E27FC236}">
              <a16:creationId xmlns:a16="http://schemas.microsoft.com/office/drawing/2014/main" id="{14AC811B-FB60-490A-AC02-1A6D6E12D640}"/>
            </a:ext>
          </a:extLst>
        </xdr:cNvPr>
        <xdr:cNvCxnSpPr/>
      </xdr:nvCxnSpPr>
      <xdr:spPr>
        <a:xfrm>
          <a:off x="11210925" y="658268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textlink="">
      <xdr:nvSpPr>
        <xdr:cNvPr id="401" name="テキスト ボックス 400">
          <a:extLst>
            <a:ext uri="{FF2B5EF4-FFF2-40B4-BE49-F238E27FC236}">
              <a16:creationId xmlns:a16="http://schemas.microsoft.com/office/drawing/2014/main" id="{883848AB-6EFA-471D-94CF-9C8022A0062D}"/>
            </a:ext>
          </a:extLst>
        </xdr:cNvPr>
        <xdr:cNvSpPr txBox="1"/>
      </xdr:nvSpPr>
      <xdr:spPr>
        <a:xfrm>
          <a:off x="10845966" y="6456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2" name="直線コネクタ 401">
          <a:extLst>
            <a:ext uri="{FF2B5EF4-FFF2-40B4-BE49-F238E27FC236}">
              <a16:creationId xmlns:a16="http://schemas.microsoft.com/office/drawing/2014/main" id="{CAFFC01F-91F2-4790-A157-3E48A887487C}"/>
            </a:ext>
          </a:extLst>
        </xdr:cNvPr>
        <xdr:cNvCxnSpPr/>
      </xdr:nvCxnSpPr>
      <xdr:spPr>
        <a:xfrm>
          <a:off x="11210925" y="627516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textlink="">
      <xdr:nvSpPr>
        <xdr:cNvPr id="403" name="テキスト ボックス 402">
          <a:extLst>
            <a:ext uri="{FF2B5EF4-FFF2-40B4-BE49-F238E27FC236}">
              <a16:creationId xmlns:a16="http://schemas.microsoft.com/office/drawing/2014/main" id="{5C33760C-1C83-406E-AAF5-EDB99FD3E8C3}"/>
            </a:ext>
          </a:extLst>
        </xdr:cNvPr>
        <xdr:cNvSpPr txBox="1"/>
      </xdr:nvSpPr>
      <xdr:spPr>
        <a:xfrm>
          <a:off x="10845966" y="61456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4" name="直線コネクタ 403">
          <a:extLst>
            <a:ext uri="{FF2B5EF4-FFF2-40B4-BE49-F238E27FC236}">
              <a16:creationId xmlns:a16="http://schemas.microsoft.com/office/drawing/2014/main" id="{77E0C5E0-EDEF-4F77-8EA5-FB5172D55542}"/>
            </a:ext>
          </a:extLst>
        </xdr:cNvPr>
        <xdr:cNvCxnSpPr/>
      </xdr:nvCxnSpPr>
      <xdr:spPr>
        <a:xfrm>
          <a:off x="11210925" y="5973989"/>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textlink="">
      <xdr:nvSpPr>
        <xdr:cNvPr id="405" name="テキスト ボックス 404">
          <a:extLst>
            <a:ext uri="{FF2B5EF4-FFF2-40B4-BE49-F238E27FC236}">
              <a16:creationId xmlns:a16="http://schemas.microsoft.com/office/drawing/2014/main" id="{50010247-DA6E-4CB0-B2D1-9AF05811169D}"/>
            </a:ext>
          </a:extLst>
        </xdr:cNvPr>
        <xdr:cNvSpPr txBox="1"/>
      </xdr:nvSpPr>
      <xdr:spPr>
        <a:xfrm>
          <a:off x="10845966" y="58285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6" name="直線コネクタ 405">
          <a:extLst>
            <a:ext uri="{FF2B5EF4-FFF2-40B4-BE49-F238E27FC236}">
              <a16:creationId xmlns:a16="http://schemas.microsoft.com/office/drawing/2014/main" id="{73F51B4F-C8DF-4635-BFE7-1C676FCC5E1A}"/>
            </a:ext>
          </a:extLst>
        </xdr:cNvPr>
        <xdr:cNvCxnSpPr/>
      </xdr:nvCxnSpPr>
      <xdr:spPr>
        <a:xfrm>
          <a:off x="11210925" y="566646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textlink="">
      <xdr:nvSpPr>
        <xdr:cNvPr id="407" name="テキスト ボックス 406">
          <a:extLst>
            <a:ext uri="{FF2B5EF4-FFF2-40B4-BE49-F238E27FC236}">
              <a16:creationId xmlns:a16="http://schemas.microsoft.com/office/drawing/2014/main" id="{80248C5D-5EFF-43E4-B999-3642D5F7EB9A}"/>
            </a:ext>
          </a:extLst>
        </xdr:cNvPr>
        <xdr:cNvSpPr txBox="1"/>
      </xdr:nvSpPr>
      <xdr:spPr>
        <a:xfrm>
          <a:off x="10845966" y="55178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8" name="直線コネクタ 407">
          <a:extLst>
            <a:ext uri="{FF2B5EF4-FFF2-40B4-BE49-F238E27FC236}">
              <a16:creationId xmlns:a16="http://schemas.microsoft.com/office/drawing/2014/main" id="{2DFB14A4-0E90-4660-8FAF-E0243500F0FF}"/>
            </a:ext>
          </a:extLst>
        </xdr:cNvPr>
        <xdr:cNvCxnSpPr/>
      </xdr:nvCxnSpPr>
      <xdr:spPr>
        <a:xfrm>
          <a:off x="11210925" y="534624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textlink="">
      <xdr:nvSpPr>
        <xdr:cNvPr id="409" name="テキスト ボックス 408">
          <a:extLst>
            <a:ext uri="{FF2B5EF4-FFF2-40B4-BE49-F238E27FC236}">
              <a16:creationId xmlns:a16="http://schemas.microsoft.com/office/drawing/2014/main" id="{54D89790-3888-4369-B297-3068F01EFC01}"/>
            </a:ext>
          </a:extLst>
        </xdr:cNvPr>
        <xdr:cNvSpPr txBox="1"/>
      </xdr:nvSpPr>
      <xdr:spPr>
        <a:xfrm>
          <a:off x="10845966" y="52103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0" name="直線コネクタ 409">
          <a:extLst>
            <a:ext uri="{FF2B5EF4-FFF2-40B4-BE49-F238E27FC236}">
              <a16:creationId xmlns:a16="http://schemas.microsoft.com/office/drawing/2014/main" id="{AD614733-9380-412A-BF4C-F1A0832B9F3E}"/>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textlink="">
      <xdr:nvSpPr>
        <xdr:cNvPr id="411" name="テキスト ボックス 410">
          <a:extLst>
            <a:ext uri="{FF2B5EF4-FFF2-40B4-BE49-F238E27FC236}">
              <a16:creationId xmlns:a16="http://schemas.microsoft.com/office/drawing/2014/main" id="{81F2E259-7883-4D4D-979F-EF15213A491C}"/>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textlink="">
      <xdr:nvSpPr>
        <xdr:cNvPr id="412" name="【認定こども園・幼稚園・保育所】&#10;有形固定資産減価償却率グラフ枠">
          <a:extLst>
            <a:ext uri="{FF2B5EF4-FFF2-40B4-BE49-F238E27FC236}">
              <a16:creationId xmlns:a16="http://schemas.microsoft.com/office/drawing/2014/main" id="{C6C60ED0-3F41-4092-B491-5BDE6CC1E1C1}"/>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1089</xdr:rowOff>
    </xdr:from>
    <xdr:to>
      <xdr:col>85</xdr:col>
      <xdr:colOff>126364</xdr:colOff>
      <xdr:row>41</xdr:row>
      <xdr:rowOff>97427</xdr:rowOff>
    </xdr:to>
    <xdr:cxnSp macro="">
      <xdr:nvCxnSpPr>
        <xdr:cNvPr id="413" name="直線コネクタ 412">
          <a:extLst>
            <a:ext uri="{FF2B5EF4-FFF2-40B4-BE49-F238E27FC236}">
              <a16:creationId xmlns:a16="http://schemas.microsoft.com/office/drawing/2014/main" id="{8AE9BB92-4306-47B4-9C00-4699D69EBCAD}"/>
            </a:ext>
          </a:extLst>
        </xdr:cNvPr>
        <xdr:cNvCxnSpPr/>
      </xdr:nvCxnSpPr>
      <xdr:spPr>
        <a:xfrm flipV="1">
          <a:off x="14696439" y="5506539"/>
          <a:ext cx="0" cy="1229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101254</xdr:rowOff>
    </xdr:from>
    <xdr:ext cx="405111" cy="259045"/>
    <xdr:sp textlink="">
      <xdr:nvSpPr>
        <xdr:cNvPr id="414" name="【認定こども園・幼稚園・保育所】&#10;有形固定資産減価償却率最小値テキスト">
          <a:extLst>
            <a:ext uri="{FF2B5EF4-FFF2-40B4-BE49-F238E27FC236}">
              <a16:creationId xmlns:a16="http://schemas.microsoft.com/office/drawing/2014/main" id="{CA06336B-771A-4813-82DD-3FBC180B6AD8}"/>
            </a:ext>
          </a:extLst>
        </xdr:cNvPr>
        <xdr:cNvSpPr txBox="1"/>
      </xdr:nvSpPr>
      <xdr:spPr>
        <a:xfrm>
          <a:off x="14735175" y="6743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97427</xdr:rowOff>
    </xdr:from>
    <xdr:to>
      <xdr:col>86</xdr:col>
      <xdr:colOff>25400</xdr:colOff>
      <xdr:row>41</xdr:row>
      <xdr:rowOff>97427</xdr:rowOff>
    </xdr:to>
    <xdr:cxnSp macro="">
      <xdr:nvCxnSpPr>
        <xdr:cNvPr id="415" name="直線コネクタ 414">
          <a:extLst>
            <a:ext uri="{FF2B5EF4-FFF2-40B4-BE49-F238E27FC236}">
              <a16:creationId xmlns:a16="http://schemas.microsoft.com/office/drawing/2014/main" id="{B516A315-0769-4D6D-833B-F020F5721134}"/>
            </a:ext>
          </a:extLst>
        </xdr:cNvPr>
        <xdr:cNvCxnSpPr/>
      </xdr:nvCxnSpPr>
      <xdr:spPr>
        <a:xfrm>
          <a:off x="14611350" y="673635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119216</xdr:rowOff>
    </xdr:from>
    <xdr:ext cx="405111" cy="259045"/>
    <xdr:sp textlink="">
      <xdr:nvSpPr>
        <xdr:cNvPr id="416" name="【認定こども園・幼稚園・保育所】&#10;有形固定資産減価償却率最大値テキスト">
          <a:extLst>
            <a:ext uri="{FF2B5EF4-FFF2-40B4-BE49-F238E27FC236}">
              <a16:creationId xmlns:a16="http://schemas.microsoft.com/office/drawing/2014/main" id="{F9F36996-5D89-4E46-968B-D7D1F9C3D4E1}"/>
            </a:ext>
          </a:extLst>
        </xdr:cNvPr>
        <xdr:cNvSpPr txBox="1"/>
      </xdr:nvSpPr>
      <xdr:spPr>
        <a:xfrm>
          <a:off x="14735175" y="5303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1089</xdr:rowOff>
    </xdr:from>
    <xdr:to>
      <xdr:col>86</xdr:col>
      <xdr:colOff>25400</xdr:colOff>
      <xdr:row>34</xdr:row>
      <xdr:rowOff>1089</xdr:rowOff>
    </xdr:to>
    <xdr:cxnSp macro="">
      <xdr:nvCxnSpPr>
        <xdr:cNvPr id="417" name="直線コネクタ 416">
          <a:extLst>
            <a:ext uri="{FF2B5EF4-FFF2-40B4-BE49-F238E27FC236}">
              <a16:creationId xmlns:a16="http://schemas.microsoft.com/office/drawing/2014/main" id="{7CD9C5B5-4147-4288-A26A-C3A56AE76FFE}"/>
            </a:ext>
          </a:extLst>
        </xdr:cNvPr>
        <xdr:cNvCxnSpPr/>
      </xdr:nvCxnSpPr>
      <xdr:spPr>
        <a:xfrm>
          <a:off x="14611350" y="550653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84200</xdr:rowOff>
    </xdr:from>
    <xdr:ext cx="405111" cy="259045"/>
    <xdr:sp textlink="">
      <xdr:nvSpPr>
        <xdr:cNvPr id="418" name="【認定こども園・幼稚園・保育所】&#10;有形固定資産減価償却率平均値テキスト">
          <a:extLst>
            <a:ext uri="{FF2B5EF4-FFF2-40B4-BE49-F238E27FC236}">
              <a16:creationId xmlns:a16="http://schemas.microsoft.com/office/drawing/2014/main" id="{9EAF2F76-BC3E-415B-9A83-DF772D22A9D6}"/>
            </a:ext>
          </a:extLst>
        </xdr:cNvPr>
        <xdr:cNvSpPr txBox="1"/>
      </xdr:nvSpPr>
      <xdr:spPr>
        <a:xfrm>
          <a:off x="14735175" y="60786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61323</xdr:rowOff>
    </xdr:from>
    <xdr:to>
      <xdr:col>85</xdr:col>
      <xdr:colOff>177800</xdr:colOff>
      <xdr:row>38</xdr:row>
      <xdr:rowOff>162923</xdr:rowOff>
    </xdr:to>
    <xdr:sp textlink="">
      <xdr:nvSpPr>
        <xdr:cNvPr id="419" name="フローチャート: 判断 418">
          <a:extLst>
            <a:ext uri="{FF2B5EF4-FFF2-40B4-BE49-F238E27FC236}">
              <a16:creationId xmlns:a16="http://schemas.microsoft.com/office/drawing/2014/main" id="{6E6281D2-CA55-48A7-9729-DA76939C0E25}"/>
            </a:ext>
          </a:extLst>
        </xdr:cNvPr>
        <xdr:cNvSpPr/>
      </xdr:nvSpPr>
      <xdr:spPr>
        <a:xfrm>
          <a:off x="14649450" y="621764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44994</xdr:rowOff>
    </xdr:from>
    <xdr:to>
      <xdr:col>81</xdr:col>
      <xdr:colOff>101600</xdr:colOff>
      <xdr:row>38</xdr:row>
      <xdr:rowOff>146594</xdr:rowOff>
    </xdr:to>
    <xdr:sp textlink="">
      <xdr:nvSpPr>
        <xdr:cNvPr id="420" name="フローチャート: 判断 419">
          <a:extLst>
            <a:ext uri="{FF2B5EF4-FFF2-40B4-BE49-F238E27FC236}">
              <a16:creationId xmlns:a16="http://schemas.microsoft.com/office/drawing/2014/main" id="{4835A7AF-741E-48D3-8B4E-37C8BC0F49E7}"/>
            </a:ext>
          </a:extLst>
        </xdr:cNvPr>
        <xdr:cNvSpPr/>
      </xdr:nvSpPr>
      <xdr:spPr>
        <a:xfrm>
          <a:off x="13887450" y="620131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97246</xdr:rowOff>
    </xdr:from>
    <xdr:to>
      <xdr:col>76</xdr:col>
      <xdr:colOff>165100</xdr:colOff>
      <xdr:row>39</xdr:row>
      <xdr:rowOff>27396</xdr:rowOff>
    </xdr:to>
    <xdr:sp textlink="">
      <xdr:nvSpPr>
        <xdr:cNvPr id="421" name="フローチャート: 判断 420">
          <a:extLst>
            <a:ext uri="{FF2B5EF4-FFF2-40B4-BE49-F238E27FC236}">
              <a16:creationId xmlns:a16="http://schemas.microsoft.com/office/drawing/2014/main" id="{6000ADFE-9ED8-45D6-B12C-F187C74D1ECD}"/>
            </a:ext>
          </a:extLst>
        </xdr:cNvPr>
        <xdr:cNvSpPr/>
      </xdr:nvSpPr>
      <xdr:spPr>
        <a:xfrm>
          <a:off x="13096875" y="625039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71120</xdr:rowOff>
    </xdr:from>
    <xdr:to>
      <xdr:col>72</xdr:col>
      <xdr:colOff>38100</xdr:colOff>
      <xdr:row>39</xdr:row>
      <xdr:rowOff>1270</xdr:rowOff>
    </xdr:to>
    <xdr:sp textlink="">
      <xdr:nvSpPr>
        <xdr:cNvPr id="422" name="フローチャート: 判断 421">
          <a:extLst>
            <a:ext uri="{FF2B5EF4-FFF2-40B4-BE49-F238E27FC236}">
              <a16:creationId xmlns:a16="http://schemas.microsoft.com/office/drawing/2014/main" id="{A44741B0-DF82-40A8-8F2B-7A0596A7163B}"/>
            </a:ext>
          </a:extLst>
        </xdr:cNvPr>
        <xdr:cNvSpPr/>
      </xdr:nvSpPr>
      <xdr:spPr>
        <a:xfrm>
          <a:off x="12296775" y="622109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textlink="">
      <xdr:nvSpPr>
        <xdr:cNvPr id="423" name="フローチャート: 判断 422">
          <a:extLst>
            <a:ext uri="{FF2B5EF4-FFF2-40B4-BE49-F238E27FC236}">
              <a16:creationId xmlns:a16="http://schemas.microsoft.com/office/drawing/2014/main" id="{6195B2BA-24FA-4F85-9583-A046D6E09C38}"/>
            </a:ext>
          </a:extLst>
        </xdr:cNvPr>
        <xdr:cNvSpPr/>
      </xdr:nvSpPr>
      <xdr:spPr>
        <a:xfrm>
          <a:off x="11487150" y="620131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textlink="">
      <xdr:nvSpPr>
        <xdr:cNvPr id="424" name="テキスト ボックス 423">
          <a:extLst>
            <a:ext uri="{FF2B5EF4-FFF2-40B4-BE49-F238E27FC236}">
              <a16:creationId xmlns:a16="http://schemas.microsoft.com/office/drawing/2014/main" id="{9B582646-37B4-42F9-895B-19B4613A82D9}"/>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textlink="">
      <xdr:nvSpPr>
        <xdr:cNvPr id="425" name="テキスト ボックス 424">
          <a:extLst>
            <a:ext uri="{FF2B5EF4-FFF2-40B4-BE49-F238E27FC236}">
              <a16:creationId xmlns:a16="http://schemas.microsoft.com/office/drawing/2014/main" id="{B6274C33-5486-418E-9145-1D332714B309}"/>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textlink="">
      <xdr:nvSpPr>
        <xdr:cNvPr id="426" name="テキスト ボックス 425">
          <a:extLst>
            <a:ext uri="{FF2B5EF4-FFF2-40B4-BE49-F238E27FC236}">
              <a16:creationId xmlns:a16="http://schemas.microsoft.com/office/drawing/2014/main" id="{20C8929C-7AE2-42D6-BA14-E248AF2AB717}"/>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textlink="">
      <xdr:nvSpPr>
        <xdr:cNvPr id="427" name="テキスト ボックス 426">
          <a:extLst>
            <a:ext uri="{FF2B5EF4-FFF2-40B4-BE49-F238E27FC236}">
              <a16:creationId xmlns:a16="http://schemas.microsoft.com/office/drawing/2014/main" id="{95892CF2-1849-4E6F-8BB8-21DF0FE3FD74}"/>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textlink="">
      <xdr:nvSpPr>
        <xdr:cNvPr id="428" name="テキスト ボックス 427">
          <a:extLst>
            <a:ext uri="{FF2B5EF4-FFF2-40B4-BE49-F238E27FC236}">
              <a16:creationId xmlns:a16="http://schemas.microsoft.com/office/drawing/2014/main" id="{00140C88-BE2C-41F8-99C4-9E736842F379}"/>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67854</xdr:rowOff>
    </xdr:from>
    <xdr:to>
      <xdr:col>85</xdr:col>
      <xdr:colOff>177800</xdr:colOff>
      <xdr:row>40</xdr:row>
      <xdr:rowOff>169454</xdr:rowOff>
    </xdr:to>
    <xdr:sp textlink="">
      <xdr:nvSpPr>
        <xdr:cNvPr id="429" name="楕円 428">
          <a:extLst>
            <a:ext uri="{FF2B5EF4-FFF2-40B4-BE49-F238E27FC236}">
              <a16:creationId xmlns:a16="http://schemas.microsoft.com/office/drawing/2014/main" id="{9A1F54C7-BB21-4EF5-8996-6930488248D0}"/>
            </a:ext>
          </a:extLst>
        </xdr:cNvPr>
        <xdr:cNvSpPr/>
      </xdr:nvSpPr>
      <xdr:spPr>
        <a:xfrm>
          <a:off x="14649450" y="654167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46281</xdr:rowOff>
    </xdr:from>
    <xdr:ext cx="405111" cy="259045"/>
    <xdr:sp textlink="">
      <xdr:nvSpPr>
        <xdr:cNvPr id="430" name="【認定こども園・幼稚園・保育所】&#10;有形固定資産減価償却率該当値テキスト">
          <a:extLst>
            <a:ext uri="{FF2B5EF4-FFF2-40B4-BE49-F238E27FC236}">
              <a16:creationId xmlns:a16="http://schemas.microsoft.com/office/drawing/2014/main" id="{E56F35BE-4E84-457E-A732-8261DA9507F4}"/>
            </a:ext>
          </a:extLst>
        </xdr:cNvPr>
        <xdr:cNvSpPr txBox="1"/>
      </xdr:nvSpPr>
      <xdr:spPr>
        <a:xfrm>
          <a:off x="14735175" y="6526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113574</xdr:rowOff>
    </xdr:from>
    <xdr:to>
      <xdr:col>81</xdr:col>
      <xdr:colOff>101600</xdr:colOff>
      <xdr:row>41</xdr:row>
      <xdr:rowOff>43724</xdr:rowOff>
    </xdr:to>
    <xdr:sp textlink="">
      <xdr:nvSpPr>
        <xdr:cNvPr id="431" name="楕円 430">
          <a:extLst>
            <a:ext uri="{FF2B5EF4-FFF2-40B4-BE49-F238E27FC236}">
              <a16:creationId xmlns:a16="http://schemas.microsoft.com/office/drawing/2014/main" id="{A39F3153-6C39-4B30-B096-85F949462998}"/>
            </a:ext>
          </a:extLst>
        </xdr:cNvPr>
        <xdr:cNvSpPr/>
      </xdr:nvSpPr>
      <xdr:spPr>
        <a:xfrm>
          <a:off x="13887450" y="659057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118654</xdr:rowOff>
    </xdr:from>
    <xdr:to>
      <xdr:col>85</xdr:col>
      <xdr:colOff>127000</xdr:colOff>
      <xdr:row>40</xdr:row>
      <xdr:rowOff>164374</xdr:rowOff>
    </xdr:to>
    <xdr:cxnSp macro="">
      <xdr:nvCxnSpPr>
        <xdr:cNvPr id="432" name="直線コネクタ 431">
          <a:extLst>
            <a:ext uri="{FF2B5EF4-FFF2-40B4-BE49-F238E27FC236}">
              <a16:creationId xmlns:a16="http://schemas.microsoft.com/office/drawing/2014/main" id="{EF95DA49-0E7E-4D97-A731-6C1B2F3BA226}"/>
            </a:ext>
          </a:extLst>
        </xdr:cNvPr>
        <xdr:cNvCxnSpPr/>
      </xdr:nvCxnSpPr>
      <xdr:spPr>
        <a:xfrm flipV="1">
          <a:off x="13935075" y="6598829"/>
          <a:ext cx="7620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120106</xdr:rowOff>
    </xdr:from>
    <xdr:to>
      <xdr:col>76</xdr:col>
      <xdr:colOff>165100</xdr:colOff>
      <xdr:row>41</xdr:row>
      <xdr:rowOff>50256</xdr:rowOff>
    </xdr:to>
    <xdr:sp textlink="">
      <xdr:nvSpPr>
        <xdr:cNvPr id="433" name="楕円 432">
          <a:extLst>
            <a:ext uri="{FF2B5EF4-FFF2-40B4-BE49-F238E27FC236}">
              <a16:creationId xmlns:a16="http://schemas.microsoft.com/office/drawing/2014/main" id="{4EC8FD5B-A495-469C-8C84-02A60205BF3D}"/>
            </a:ext>
          </a:extLst>
        </xdr:cNvPr>
        <xdr:cNvSpPr/>
      </xdr:nvSpPr>
      <xdr:spPr>
        <a:xfrm>
          <a:off x="13096875" y="6600281"/>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164374</xdr:rowOff>
    </xdr:from>
    <xdr:to>
      <xdr:col>81</xdr:col>
      <xdr:colOff>50800</xdr:colOff>
      <xdr:row>40</xdr:row>
      <xdr:rowOff>170906</xdr:rowOff>
    </xdr:to>
    <xdr:cxnSp macro="">
      <xdr:nvCxnSpPr>
        <xdr:cNvPr id="434" name="直線コネクタ 433">
          <a:extLst>
            <a:ext uri="{FF2B5EF4-FFF2-40B4-BE49-F238E27FC236}">
              <a16:creationId xmlns:a16="http://schemas.microsoft.com/office/drawing/2014/main" id="{64153758-0062-42AF-AAD7-7E6BAD086E33}"/>
            </a:ext>
          </a:extLst>
        </xdr:cNvPr>
        <xdr:cNvCxnSpPr/>
      </xdr:nvCxnSpPr>
      <xdr:spPr>
        <a:xfrm flipV="1">
          <a:off x="13144500" y="6638199"/>
          <a:ext cx="790575"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77651</xdr:rowOff>
    </xdr:from>
    <xdr:to>
      <xdr:col>72</xdr:col>
      <xdr:colOff>38100</xdr:colOff>
      <xdr:row>41</xdr:row>
      <xdr:rowOff>7801</xdr:rowOff>
    </xdr:to>
    <xdr:sp textlink="">
      <xdr:nvSpPr>
        <xdr:cNvPr id="435" name="楕円 434">
          <a:extLst>
            <a:ext uri="{FF2B5EF4-FFF2-40B4-BE49-F238E27FC236}">
              <a16:creationId xmlns:a16="http://schemas.microsoft.com/office/drawing/2014/main" id="{9674570A-61D3-466E-A962-55EFF848BEEF}"/>
            </a:ext>
          </a:extLst>
        </xdr:cNvPr>
        <xdr:cNvSpPr/>
      </xdr:nvSpPr>
      <xdr:spPr>
        <a:xfrm>
          <a:off x="12296775" y="655465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128451</xdr:rowOff>
    </xdr:from>
    <xdr:to>
      <xdr:col>76</xdr:col>
      <xdr:colOff>114300</xdr:colOff>
      <xdr:row>40</xdr:row>
      <xdr:rowOff>170906</xdr:rowOff>
    </xdr:to>
    <xdr:cxnSp macro="">
      <xdr:nvCxnSpPr>
        <xdr:cNvPr id="436" name="直線コネクタ 435">
          <a:extLst>
            <a:ext uri="{FF2B5EF4-FFF2-40B4-BE49-F238E27FC236}">
              <a16:creationId xmlns:a16="http://schemas.microsoft.com/office/drawing/2014/main" id="{6AAD85DC-4110-405B-A5F2-48FE8447B395}"/>
            </a:ext>
          </a:extLst>
        </xdr:cNvPr>
        <xdr:cNvCxnSpPr/>
      </xdr:nvCxnSpPr>
      <xdr:spPr>
        <a:xfrm>
          <a:off x="12344400" y="6602276"/>
          <a:ext cx="800100" cy="3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169091</xdr:rowOff>
    </xdr:from>
    <xdr:to>
      <xdr:col>67</xdr:col>
      <xdr:colOff>101600</xdr:colOff>
      <xdr:row>41</xdr:row>
      <xdr:rowOff>99241</xdr:rowOff>
    </xdr:to>
    <xdr:sp textlink="">
      <xdr:nvSpPr>
        <xdr:cNvPr id="437" name="楕円 436">
          <a:extLst>
            <a:ext uri="{FF2B5EF4-FFF2-40B4-BE49-F238E27FC236}">
              <a16:creationId xmlns:a16="http://schemas.microsoft.com/office/drawing/2014/main" id="{6A053B78-88AA-46C3-8D27-B08FE664475D}"/>
            </a:ext>
          </a:extLst>
        </xdr:cNvPr>
        <xdr:cNvSpPr/>
      </xdr:nvSpPr>
      <xdr:spPr>
        <a:xfrm>
          <a:off x="11487150" y="663656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128451</xdr:rowOff>
    </xdr:from>
    <xdr:to>
      <xdr:col>71</xdr:col>
      <xdr:colOff>177800</xdr:colOff>
      <xdr:row>41</xdr:row>
      <xdr:rowOff>48441</xdr:rowOff>
    </xdr:to>
    <xdr:cxnSp macro="">
      <xdr:nvCxnSpPr>
        <xdr:cNvPr id="438" name="直線コネクタ 437">
          <a:extLst>
            <a:ext uri="{FF2B5EF4-FFF2-40B4-BE49-F238E27FC236}">
              <a16:creationId xmlns:a16="http://schemas.microsoft.com/office/drawing/2014/main" id="{08639C19-CAC4-4A80-A7B2-6E8913C546E5}"/>
            </a:ext>
          </a:extLst>
        </xdr:cNvPr>
        <xdr:cNvCxnSpPr/>
      </xdr:nvCxnSpPr>
      <xdr:spPr>
        <a:xfrm flipV="1">
          <a:off x="11534775" y="6602276"/>
          <a:ext cx="809625"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163121</xdr:rowOff>
    </xdr:from>
    <xdr:ext cx="405111" cy="259045"/>
    <xdr:sp textlink="">
      <xdr:nvSpPr>
        <xdr:cNvPr id="439" name="n_1aveValue【認定こども園・幼稚園・保育所】&#10;有形固定資産減価償却率">
          <a:extLst>
            <a:ext uri="{FF2B5EF4-FFF2-40B4-BE49-F238E27FC236}">
              <a16:creationId xmlns:a16="http://schemas.microsoft.com/office/drawing/2014/main" id="{E7EDF038-1563-48B3-A08F-F4E59594FA66}"/>
            </a:ext>
          </a:extLst>
        </xdr:cNvPr>
        <xdr:cNvSpPr txBox="1"/>
      </xdr:nvSpPr>
      <xdr:spPr>
        <a:xfrm>
          <a:off x="13745219" y="5989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43923</xdr:rowOff>
    </xdr:from>
    <xdr:ext cx="405111" cy="259045"/>
    <xdr:sp textlink="">
      <xdr:nvSpPr>
        <xdr:cNvPr id="440" name="n_2aveValue【認定こども園・幼稚園・保育所】&#10;有形固定資産減価償却率">
          <a:extLst>
            <a:ext uri="{FF2B5EF4-FFF2-40B4-BE49-F238E27FC236}">
              <a16:creationId xmlns:a16="http://schemas.microsoft.com/office/drawing/2014/main" id="{DFB39FA7-AFBB-4F57-87A8-6DF1107412B5}"/>
            </a:ext>
          </a:extLst>
        </xdr:cNvPr>
        <xdr:cNvSpPr txBox="1"/>
      </xdr:nvSpPr>
      <xdr:spPr>
        <a:xfrm>
          <a:off x="12964169" y="6038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17797</xdr:rowOff>
    </xdr:from>
    <xdr:ext cx="405111" cy="259045"/>
    <xdr:sp textlink="">
      <xdr:nvSpPr>
        <xdr:cNvPr id="441" name="n_3aveValue【認定こども園・幼稚園・保育所】&#10;有形固定資産減価償却率">
          <a:extLst>
            <a:ext uri="{FF2B5EF4-FFF2-40B4-BE49-F238E27FC236}">
              <a16:creationId xmlns:a16="http://schemas.microsoft.com/office/drawing/2014/main" id="{D2A0910B-6F6B-4A41-B1E9-BA03E2FF670D}"/>
            </a:ext>
          </a:extLst>
        </xdr:cNvPr>
        <xdr:cNvSpPr txBox="1"/>
      </xdr:nvSpPr>
      <xdr:spPr>
        <a:xfrm>
          <a:off x="12164069" y="60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163121</xdr:rowOff>
    </xdr:from>
    <xdr:ext cx="405111" cy="259045"/>
    <xdr:sp textlink="">
      <xdr:nvSpPr>
        <xdr:cNvPr id="442" name="n_4aveValue【認定こども園・幼稚園・保育所】&#10;有形固定資産減価償却率">
          <a:extLst>
            <a:ext uri="{FF2B5EF4-FFF2-40B4-BE49-F238E27FC236}">
              <a16:creationId xmlns:a16="http://schemas.microsoft.com/office/drawing/2014/main" id="{1B1AF8B1-99E3-478E-A194-02C913E93E8D}"/>
            </a:ext>
          </a:extLst>
        </xdr:cNvPr>
        <xdr:cNvSpPr txBox="1"/>
      </xdr:nvSpPr>
      <xdr:spPr>
        <a:xfrm>
          <a:off x="11354444" y="5989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34851</xdr:rowOff>
    </xdr:from>
    <xdr:ext cx="405111" cy="259045"/>
    <xdr:sp textlink="">
      <xdr:nvSpPr>
        <xdr:cNvPr id="443" name="n_1mainValue【認定こども園・幼稚園・保育所】&#10;有形固定資産減価償却率">
          <a:extLst>
            <a:ext uri="{FF2B5EF4-FFF2-40B4-BE49-F238E27FC236}">
              <a16:creationId xmlns:a16="http://schemas.microsoft.com/office/drawing/2014/main" id="{00FA2104-6BA5-4993-938F-4464721BDC54}"/>
            </a:ext>
          </a:extLst>
        </xdr:cNvPr>
        <xdr:cNvSpPr txBox="1"/>
      </xdr:nvSpPr>
      <xdr:spPr>
        <a:xfrm>
          <a:off x="13745219" y="6670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41383</xdr:rowOff>
    </xdr:from>
    <xdr:ext cx="405111" cy="259045"/>
    <xdr:sp textlink="">
      <xdr:nvSpPr>
        <xdr:cNvPr id="444" name="n_2mainValue【認定こども園・幼稚園・保育所】&#10;有形固定資産減価償却率">
          <a:extLst>
            <a:ext uri="{FF2B5EF4-FFF2-40B4-BE49-F238E27FC236}">
              <a16:creationId xmlns:a16="http://schemas.microsoft.com/office/drawing/2014/main" id="{010EE452-EF0B-4CC3-B5CC-B5489CD229EB}"/>
            </a:ext>
          </a:extLst>
        </xdr:cNvPr>
        <xdr:cNvSpPr txBox="1"/>
      </xdr:nvSpPr>
      <xdr:spPr>
        <a:xfrm>
          <a:off x="12964169" y="6683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170378</xdr:rowOff>
    </xdr:from>
    <xdr:ext cx="405111" cy="259045"/>
    <xdr:sp textlink="">
      <xdr:nvSpPr>
        <xdr:cNvPr id="445" name="n_3mainValue【認定こども園・幼稚園・保育所】&#10;有形固定資産減価償却率">
          <a:extLst>
            <a:ext uri="{FF2B5EF4-FFF2-40B4-BE49-F238E27FC236}">
              <a16:creationId xmlns:a16="http://schemas.microsoft.com/office/drawing/2014/main" id="{8BA05944-4CD1-48C6-B3F4-E7C2875E701E}"/>
            </a:ext>
          </a:extLst>
        </xdr:cNvPr>
        <xdr:cNvSpPr txBox="1"/>
      </xdr:nvSpPr>
      <xdr:spPr>
        <a:xfrm>
          <a:off x="12164069" y="6637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90368</xdr:rowOff>
    </xdr:from>
    <xdr:ext cx="405111" cy="259045"/>
    <xdr:sp textlink="">
      <xdr:nvSpPr>
        <xdr:cNvPr id="446" name="n_4mainValue【認定こども園・幼稚園・保育所】&#10;有形固定資産減価償却率">
          <a:extLst>
            <a:ext uri="{FF2B5EF4-FFF2-40B4-BE49-F238E27FC236}">
              <a16:creationId xmlns:a16="http://schemas.microsoft.com/office/drawing/2014/main" id="{DE1FA9C6-6008-4B6A-81D9-76CEDA61CDA0}"/>
            </a:ext>
          </a:extLst>
        </xdr:cNvPr>
        <xdr:cNvSpPr txBox="1"/>
      </xdr:nvSpPr>
      <xdr:spPr>
        <a:xfrm>
          <a:off x="11354444" y="6726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textlink="">
      <xdr:nvSpPr>
        <xdr:cNvPr id="447" name="正方形/長方形 446">
          <a:extLst>
            <a:ext uri="{FF2B5EF4-FFF2-40B4-BE49-F238E27FC236}">
              <a16:creationId xmlns:a16="http://schemas.microsoft.com/office/drawing/2014/main" id="{656350E1-BA31-4099-8255-9B4CE19126DC}"/>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textlink="">
      <xdr:nvSpPr>
        <xdr:cNvPr id="448" name="正方形/長方形 447">
          <a:extLst>
            <a:ext uri="{FF2B5EF4-FFF2-40B4-BE49-F238E27FC236}">
              <a16:creationId xmlns:a16="http://schemas.microsoft.com/office/drawing/2014/main" id="{DCF98252-6E42-4843-97E8-F46E88DC6996}"/>
            </a:ext>
          </a:extLst>
        </xdr:cNvPr>
        <xdr:cNvSpPr/>
      </xdr:nvSpPr>
      <xdr:spPr>
        <a:xfrm>
          <a:off x="16583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textlink="">
      <xdr:nvSpPr>
        <xdr:cNvPr id="449" name="正方形/長方形 448">
          <a:extLst>
            <a:ext uri="{FF2B5EF4-FFF2-40B4-BE49-F238E27FC236}">
              <a16:creationId xmlns:a16="http://schemas.microsoft.com/office/drawing/2014/main" id="{9455B531-6BA1-47CB-B4C5-8A8339C4B1FB}"/>
            </a:ext>
          </a:extLst>
        </xdr:cNvPr>
        <xdr:cNvSpPr/>
      </xdr:nvSpPr>
      <xdr:spPr>
        <a:xfrm>
          <a:off x="16583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textlink="">
      <xdr:nvSpPr>
        <xdr:cNvPr id="450" name="正方形/長方形 449">
          <a:extLst>
            <a:ext uri="{FF2B5EF4-FFF2-40B4-BE49-F238E27FC236}">
              <a16:creationId xmlns:a16="http://schemas.microsoft.com/office/drawing/2014/main" id="{063AB1AC-822E-47CB-9DDD-2FD8C23FB54A}"/>
            </a:ext>
          </a:extLst>
        </xdr:cNvPr>
        <xdr:cNvSpPr/>
      </xdr:nvSpPr>
      <xdr:spPr>
        <a:xfrm>
          <a:off x="174879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textlink="">
      <xdr:nvSpPr>
        <xdr:cNvPr id="451" name="正方形/長方形 450">
          <a:extLst>
            <a:ext uri="{FF2B5EF4-FFF2-40B4-BE49-F238E27FC236}">
              <a16:creationId xmlns:a16="http://schemas.microsoft.com/office/drawing/2014/main" id="{EFFA3DF0-4AC4-499C-AD99-AF1DE4341639}"/>
            </a:ext>
          </a:extLst>
        </xdr:cNvPr>
        <xdr:cNvSpPr/>
      </xdr:nvSpPr>
      <xdr:spPr>
        <a:xfrm>
          <a:off x="174879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textlink="">
      <xdr:nvSpPr>
        <xdr:cNvPr id="452" name="正方形/長方形 451">
          <a:extLst>
            <a:ext uri="{FF2B5EF4-FFF2-40B4-BE49-F238E27FC236}">
              <a16:creationId xmlns:a16="http://schemas.microsoft.com/office/drawing/2014/main" id="{856BB982-A0BD-41A6-A8C2-C0550D56B975}"/>
            </a:ext>
          </a:extLst>
        </xdr:cNvPr>
        <xdr:cNvSpPr/>
      </xdr:nvSpPr>
      <xdr:spPr>
        <a:xfrm>
          <a:off x="18516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textlink="">
      <xdr:nvSpPr>
        <xdr:cNvPr id="453" name="正方形/長方形 452">
          <a:extLst>
            <a:ext uri="{FF2B5EF4-FFF2-40B4-BE49-F238E27FC236}">
              <a16:creationId xmlns:a16="http://schemas.microsoft.com/office/drawing/2014/main" id="{4695EB67-7D30-4836-85FE-539C8441CDFC}"/>
            </a:ext>
          </a:extLst>
        </xdr:cNvPr>
        <xdr:cNvSpPr/>
      </xdr:nvSpPr>
      <xdr:spPr>
        <a:xfrm>
          <a:off x="18516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textlink="">
      <xdr:nvSpPr>
        <xdr:cNvPr id="454" name="正方形/長方形 453">
          <a:extLst>
            <a:ext uri="{FF2B5EF4-FFF2-40B4-BE49-F238E27FC236}">
              <a16:creationId xmlns:a16="http://schemas.microsoft.com/office/drawing/2014/main" id="{58C7B0E2-9667-483A-A77A-BAD3CF90A2CD}"/>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textlink="">
      <xdr:nvSpPr>
        <xdr:cNvPr id="455" name="テキスト ボックス 454">
          <a:extLst>
            <a:ext uri="{FF2B5EF4-FFF2-40B4-BE49-F238E27FC236}">
              <a16:creationId xmlns:a16="http://schemas.microsoft.com/office/drawing/2014/main" id="{8BC19276-7DBF-4D76-9F1E-E374D6356ECD}"/>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6" name="直線コネクタ 455">
          <a:extLst>
            <a:ext uri="{FF2B5EF4-FFF2-40B4-BE49-F238E27FC236}">
              <a16:creationId xmlns:a16="http://schemas.microsoft.com/office/drawing/2014/main" id="{B5AD52AF-FBEF-4374-98A5-466438057B36}"/>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7" name="直線コネクタ 456">
          <a:extLst>
            <a:ext uri="{FF2B5EF4-FFF2-40B4-BE49-F238E27FC236}">
              <a16:creationId xmlns:a16="http://schemas.microsoft.com/office/drawing/2014/main" id="{E86B920E-2402-488F-BDF1-D55B7707440C}"/>
            </a:ext>
          </a:extLst>
        </xdr:cNvPr>
        <xdr:cNvCxnSpPr/>
      </xdr:nvCxnSpPr>
      <xdr:spPr>
        <a:xfrm>
          <a:off x="16459200" y="67722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textlink="">
      <xdr:nvSpPr>
        <xdr:cNvPr id="458" name="テキスト ボックス 457">
          <a:extLst>
            <a:ext uri="{FF2B5EF4-FFF2-40B4-BE49-F238E27FC236}">
              <a16:creationId xmlns:a16="http://schemas.microsoft.com/office/drawing/2014/main" id="{CA455A02-04C6-40B8-B923-599DE8927813}"/>
            </a:ext>
          </a:extLst>
        </xdr:cNvPr>
        <xdr:cNvSpPr txBox="1"/>
      </xdr:nvSpPr>
      <xdr:spPr>
        <a:xfrm>
          <a:off x="16052346" y="663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9" name="直線コネクタ 458">
          <a:extLst>
            <a:ext uri="{FF2B5EF4-FFF2-40B4-BE49-F238E27FC236}">
              <a16:creationId xmlns:a16="http://schemas.microsoft.com/office/drawing/2014/main" id="{4D34B57B-49B5-4436-BA23-95F0BEF82B4C}"/>
            </a:ext>
          </a:extLst>
        </xdr:cNvPr>
        <xdr:cNvCxnSpPr/>
      </xdr:nvCxnSpPr>
      <xdr:spPr>
        <a:xfrm>
          <a:off x="16459200" y="6334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textlink="">
      <xdr:nvSpPr>
        <xdr:cNvPr id="460" name="テキスト ボックス 459">
          <a:extLst>
            <a:ext uri="{FF2B5EF4-FFF2-40B4-BE49-F238E27FC236}">
              <a16:creationId xmlns:a16="http://schemas.microsoft.com/office/drawing/2014/main" id="{487E714B-D3A9-451D-ACDE-18C58D2D04FB}"/>
            </a:ext>
          </a:extLst>
        </xdr:cNvPr>
        <xdr:cNvSpPr txBox="1"/>
      </xdr:nvSpPr>
      <xdr:spPr>
        <a:xfrm>
          <a:off x="16052346" y="6198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1" name="直線コネクタ 460">
          <a:extLst>
            <a:ext uri="{FF2B5EF4-FFF2-40B4-BE49-F238E27FC236}">
              <a16:creationId xmlns:a16="http://schemas.microsoft.com/office/drawing/2014/main" id="{AA3B65E8-2A02-4117-864B-0C9B3DECF26B}"/>
            </a:ext>
          </a:extLst>
        </xdr:cNvPr>
        <xdr:cNvCxnSpPr/>
      </xdr:nvCxnSpPr>
      <xdr:spPr>
        <a:xfrm>
          <a:off x="16459200" y="590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textlink="">
      <xdr:nvSpPr>
        <xdr:cNvPr id="462" name="テキスト ボックス 461">
          <a:extLst>
            <a:ext uri="{FF2B5EF4-FFF2-40B4-BE49-F238E27FC236}">
              <a16:creationId xmlns:a16="http://schemas.microsoft.com/office/drawing/2014/main" id="{69090D71-3564-4578-8CE0-0F86FCFAE397}"/>
            </a:ext>
          </a:extLst>
        </xdr:cNvPr>
        <xdr:cNvSpPr txBox="1"/>
      </xdr:nvSpPr>
      <xdr:spPr>
        <a:xfrm>
          <a:off x="16052346" y="576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3" name="直線コネクタ 462">
          <a:extLst>
            <a:ext uri="{FF2B5EF4-FFF2-40B4-BE49-F238E27FC236}">
              <a16:creationId xmlns:a16="http://schemas.microsoft.com/office/drawing/2014/main" id="{1706B0CA-969A-467C-972B-E73EBF1EB0E1}"/>
            </a:ext>
          </a:extLst>
        </xdr:cNvPr>
        <xdr:cNvCxnSpPr/>
      </xdr:nvCxnSpPr>
      <xdr:spPr>
        <a:xfrm>
          <a:off x="16459200" y="5476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textlink="">
      <xdr:nvSpPr>
        <xdr:cNvPr id="464" name="テキスト ボックス 463">
          <a:extLst>
            <a:ext uri="{FF2B5EF4-FFF2-40B4-BE49-F238E27FC236}">
              <a16:creationId xmlns:a16="http://schemas.microsoft.com/office/drawing/2014/main" id="{AA4EA498-0913-46DF-ACBD-A47FDCC15D3F}"/>
            </a:ext>
          </a:extLst>
        </xdr:cNvPr>
        <xdr:cNvSpPr txBox="1"/>
      </xdr:nvSpPr>
      <xdr:spPr>
        <a:xfrm>
          <a:off x="16052346" y="5341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5" name="直線コネクタ 464">
          <a:extLst>
            <a:ext uri="{FF2B5EF4-FFF2-40B4-BE49-F238E27FC236}">
              <a16:creationId xmlns:a16="http://schemas.microsoft.com/office/drawing/2014/main" id="{BABB09C1-5C45-4DFF-B56E-F0511453E06B}"/>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textlink="">
      <xdr:nvSpPr>
        <xdr:cNvPr id="466" name="テキスト ボックス 465">
          <a:extLst>
            <a:ext uri="{FF2B5EF4-FFF2-40B4-BE49-F238E27FC236}">
              <a16:creationId xmlns:a16="http://schemas.microsoft.com/office/drawing/2014/main" id="{43C76824-266B-424C-8471-D14029CCE553}"/>
            </a:ext>
          </a:extLst>
        </xdr:cNvPr>
        <xdr:cNvSpPr txBox="1"/>
      </xdr:nvSpPr>
      <xdr:spPr>
        <a:xfrm>
          <a:off x="16052346"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textlink="">
      <xdr:nvSpPr>
        <xdr:cNvPr id="467" name="【認定こども園・幼稚園・保育所】&#10;一人当たり面積グラフ枠">
          <a:extLst>
            <a:ext uri="{FF2B5EF4-FFF2-40B4-BE49-F238E27FC236}">
              <a16:creationId xmlns:a16="http://schemas.microsoft.com/office/drawing/2014/main" id="{FC002EC8-19E0-496A-A974-A00C3A8ECCDB}"/>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41910</xdr:rowOff>
    </xdr:from>
    <xdr:to>
      <xdr:col>116</xdr:col>
      <xdr:colOff>62864</xdr:colOff>
      <xdr:row>41</xdr:row>
      <xdr:rowOff>69342</xdr:rowOff>
    </xdr:to>
    <xdr:cxnSp macro="">
      <xdr:nvCxnSpPr>
        <xdr:cNvPr id="468" name="直線コネクタ 467">
          <a:extLst>
            <a:ext uri="{FF2B5EF4-FFF2-40B4-BE49-F238E27FC236}">
              <a16:creationId xmlns:a16="http://schemas.microsoft.com/office/drawing/2014/main" id="{958C562F-C85F-4FA4-9D69-A0CEAF4079D2}"/>
            </a:ext>
          </a:extLst>
        </xdr:cNvPr>
        <xdr:cNvCxnSpPr/>
      </xdr:nvCxnSpPr>
      <xdr:spPr>
        <a:xfrm flipV="1">
          <a:off x="19954239" y="5388610"/>
          <a:ext cx="0" cy="1316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73169</xdr:rowOff>
    </xdr:from>
    <xdr:ext cx="469744" cy="259045"/>
    <xdr:sp textlink="">
      <xdr:nvSpPr>
        <xdr:cNvPr id="469" name="【認定こども園・幼稚園・保育所】&#10;一人当たり面積最小値テキスト">
          <a:extLst>
            <a:ext uri="{FF2B5EF4-FFF2-40B4-BE49-F238E27FC236}">
              <a16:creationId xmlns:a16="http://schemas.microsoft.com/office/drawing/2014/main" id="{B15BB5D6-16E3-40F7-86EB-7270C8C387BD}"/>
            </a:ext>
          </a:extLst>
        </xdr:cNvPr>
        <xdr:cNvSpPr txBox="1"/>
      </xdr:nvSpPr>
      <xdr:spPr>
        <a:xfrm>
          <a:off x="19992975" y="6712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69342</xdr:rowOff>
    </xdr:from>
    <xdr:to>
      <xdr:col>116</xdr:col>
      <xdr:colOff>152400</xdr:colOff>
      <xdr:row>41</xdr:row>
      <xdr:rowOff>69342</xdr:rowOff>
    </xdr:to>
    <xdr:cxnSp macro="">
      <xdr:nvCxnSpPr>
        <xdr:cNvPr id="470" name="直線コネクタ 469">
          <a:extLst>
            <a:ext uri="{FF2B5EF4-FFF2-40B4-BE49-F238E27FC236}">
              <a16:creationId xmlns:a16="http://schemas.microsoft.com/office/drawing/2014/main" id="{F08B681B-22BA-4AF0-8F02-7952569CBCB5}"/>
            </a:ext>
          </a:extLst>
        </xdr:cNvPr>
        <xdr:cNvCxnSpPr/>
      </xdr:nvCxnSpPr>
      <xdr:spPr>
        <a:xfrm>
          <a:off x="19878675" y="670509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160037</xdr:rowOff>
    </xdr:from>
    <xdr:ext cx="469744" cy="259045"/>
    <xdr:sp textlink="">
      <xdr:nvSpPr>
        <xdr:cNvPr id="471" name="【認定こども園・幼稚園・保育所】&#10;一人当たり面積最大値テキスト">
          <a:extLst>
            <a:ext uri="{FF2B5EF4-FFF2-40B4-BE49-F238E27FC236}">
              <a16:creationId xmlns:a16="http://schemas.microsoft.com/office/drawing/2014/main" id="{F6A06633-F8E7-42B3-AD05-77B93531A4B2}"/>
            </a:ext>
          </a:extLst>
        </xdr:cNvPr>
        <xdr:cNvSpPr txBox="1"/>
      </xdr:nvSpPr>
      <xdr:spPr>
        <a:xfrm>
          <a:off x="19992975" y="518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41910</xdr:rowOff>
    </xdr:from>
    <xdr:to>
      <xdr:col>116</xdr:col>
      <xdr:colOff>152400</xdr:colOff>
      <xdr:row>33</xdr:row>
      <xdr:rowOff>41910</xdr:rowOff>
    </xdr:to>
    <xdr:cxnSp macro="">
      <xdr:nvCxnSpPr>
        <xdr:cNvPr id="472" name="直線コネクタ 471">
          <a:extLst>
            <a:ext uri="{FF2B5EF4-FFF2-40B4-BE49-F238E27FC236}">
              <a16:creationId xmlns:a16="http://schemas.microsoft.com/office/drawing/2014/main" id="{6191BFA1-656F-481C-9939-845474D53C82}"/>
            </a:ext>
          </a:extLst>
        </xdr:cNvPr>
        <xdr:cNvCxnSpPr/>
      </xdr:nvCxnSpPr>
      <xdr:spPr>
        <a:xfrm>
          <a:off x="19878675" y="53886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128287</xdr:rowOff>
    </xdr:from>
    <xdr:ext cx="469744" cy="259045"/>
    <xdr:sp textlink="">
      <xdr:nvSpPr>
        <xdr:cNvPr id="473" name="【認定こども園・幼稚園・保育所】&#10;一人当たり面積平均値テキスト">
          <a:extLst>
            <a:ext uri="{FF2B5EF4-FFF2-40B4-BE49-F238E27FC236}">
              <a16:creationId xmlns:a16="http://schemas.microsoft.com/office/drawing/2014/main" id="{8D811DB4-4834-4AB5-8FF6-033050B3C5F9}"/>
            </a:ext>
          </a:extLst>
        </xdr:cNvPr>
        <xdr:cNvSpPr txBox="1"/>
      </xdr:nvSpPr>
      <xdr:spPr>
        <a:xfrm>
          <a:off x="19992975" y="62782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105410</xdr:rowOff>
    </xdr:from>
    <xdr:to>
      <xdr:col>116</xdr:col>
      <xdr:colOff>114300</xdr:colOff>
      <xdr:row>40</xdr:row>
      <xdr:rowOff>35560</xdr:rowOff>
    </xdr:to>
    <xdr:sp textlink="">
      <xdr:nvSpPr>
        <xdr:cNvPr id="474" name="フローチャート: 判断 473">
          <a:extLst>
            <a:ext uri="{FF2B5EF4-FFF2-40B4-BE49-F238E27FC236}">
              <a16:creationId xmlns:a16="http://schemas.microsoft.com/office/drawing/2014/main" id="{ACC16EFD-3597-4415-A848-DC28530E457B}"/>
            </a:ext>
          </a:extLst>
        </xdr:cNvPr>
        <xdr:cNvSpPr/>
      </xdr:nvSpPr>
      <xdr:spPr>
        <a:xfrm>
          <a:off x="19897725" y="641731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105410</xdr:rowOff>
    </xdr:from>
    <xdr:to>
      <xdr:col>112</xdr:col>
      <xdr:colOff>38100</xdr:colOff>
      <xdr:row>40</xdr:row>
      <xdr:rowOff>35560</xdr:rowOff>
    </xdr:to>
    <xdr:sp textlink="">
      <xdr:nvSpPr>
        <xdr:cNvPr id="475" name="フローチャート: 判断 474">
          <a:extLst>
            <a:ext uri="{FF2B5EF4-FFF2-40B4-BE49-F238E27FC236}">
              <a16:creationId xmlns:a16="http://schemas.microsoft.com/office/drawing/2014/main" id="{D31000D5-497F-46EE-AB6A-96F5DDF0A8D0}"/>
            </a:ext>
          </a:extLst>
        </xdr:cNvPr>
        <xdr:cNvSpPr/>
      </xdr:nvSpPr>
      <xdr:spPr>
        <a:xfrm>
          <a:off x="19154775" y="64173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96266</xdr:rowOff>
    </xdr:from>
    <xdr:to>
      <xdr:col>107</xdr:col>
      <xdr:colOff>101600</xdr:colOff>
      <xdr:row>40</xdr:row>
      <xdr:rowOff>26416</xdr:rowOff>
    </xdr:to>
    <xdr:sp textlink="">
      <xdr:nvSpPr>
        <xdr:cNvPr id="476" name="フローチャート: 判断 475">
          <a:extLst>
            <a:ext uri="{FF2B5EF4-FFF2-40B4-BE49-F238E27FC236}">
              <a16:creationId xmlns:a16="http://schemas.microsoft.com/office/drawing/2014/main" id="{2867786C-546D-4357-9FEE-4FC1ED3EECB9}"/>
            </a:ext>
          </a:extLst>
        </xdr:cNvPr>
        <xdr:cNvSpPr/>
      </xdr:nvSpPr>
      <xdr:spPr>
        <a:xfrm>
          <a:off x="18345150" y="641134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87122</xdr:rowOff>
    </xdr:from>
    <xdr:to>
      <xdr:col>102</xdr:col>
      <xdr:colOff>165100</xdr:colOff>
      <xdr:row>40</xdr:row>
      <xdr:rowOff>17272</xdr:rowOff>
    </xdr:to>
    <xdr:sp textlink="">
      <xdr:nvSpPr>
        <xdr:cNvPr id="477" name="フローチャート: 判断 476">
          <a:extLst>
            <a:ext uri="{FF2B5EF4-FFF2-40B4-BE49-F238E27FC236}">
              <a16:creationId xmlns:a16="http://schemas.microsoft.com/office/drawing/2014/main" id="{BDBF91FE-519E-4B6B-A7C8-EEF87ECF06D8}"/>
            </a:ext>
          </a:extLst>
        </xdr:cNvPr>
        <xdr:cNvSpPr/>
      </xdr:nvSpPr>
      <xdr:spPr>
        <a:xfrm>
          <a:off x="17554575" y="639902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87122</xdr:rowOff>
    </xdr:from>
    <xdr:to>
      <xdr:col>98</xdr:col>
      <xdr:colOff>38100</xdr:colOff>
      <xdr:row>40</xdr:row>
      <xdr:rowOff>17272</xdr:rowOff>
    </xdr:to>
    <xdr:sp textlink="">
      <xdr:nvSpPr>
        <xdr:cNvPr id="478" name="フローチャート: 判断 477">
          <a:extLst>
            <a:ext uri="{FF2B5EF4-FFF2-40B4-BE49-F238E27FC236}">
              <a16:creationId xmlns:a16="http://schemas.microsoft.com/office/drawing/2014/main" id="{CBCDD89E-253C-428D-AF86-288442E38BEC}"/>
            </a:ext>
          </a:extLst>
        </xdr:cNvPr>
        <xdr:cNvSpPr/>
      </xdr:nvSpPr>
      <xdr:spPr>
        <a:xfrm>
          <a:off x="16754475" y="639902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textlink="">
      <xdr:nvSpPr>
        <xdr:cNvPr id="479" name="テキスト ボックス 478">
          <a:extLst>
            <a:ext uri="{FF2B5EF4-FFF2-40B4-BE49-F238E27FC236}">
              <a16:creationId xmlns:a16="http://schemas.microsoft.com/office/drawing/2014/main" id="{136F865F-7343-43E9-8CC9-78A47DC27DE3}"/>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textlink="">
      <xdr:nvSpPr>
        <xdr:cNvPr id="480" name="テキスト ボックス 479">
          <a:extLst>
            <a:ext uri="{FF2B5EF4-FFF2-40B4-BE49-F238E27FC236}">
              <a16:creationId xmlns:a16="http://schemas.microsoft.com/office/drawing/2014/main" id="{EB7541B4-CBAA-47C0-B971-CE044C1319E9}"/>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textlink="">
      <xdr:nvSpPr>
        <xdr:cNvPr id="481" name="テキスト ボックス 480">
          <a:extLst>
            <a:ext uri="{FF2B5EF4-FFF2-40B4-BE49-F238E27FC236}">
              <a16:creationId xmlns:a16="http://schemas.microsoft.com/office/drawing/2014/main" id="{A2220FE4-7A07-4796-BDE7-946ED679A5A5}"/>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textlink="">
      <xdr:nvSpPr>
        <xdr:cNvPr id="482" name="テキスト ボックス 481">
          <a:extLst>
            <a:ext uri="{FF2B5EF4-FFF2-40B4-BE49-F238E27FC236}">
              <a16:creationId xmlns:a16="http://schemas.microsoft.com/office/drawing/2014/main" id="{6B94957C-9915-4D66-8A3B-01CCF2CBCDE6}"/>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textlink="">
      <xdr:nvSpPr>
        <xdr:cNvPr id="483" name="テキスト ボックス 482">
          <a:extLst>
            <a:ext uri="{FF2B5EF4-FFF2-40B4-BE49-F238E27FC236}">
              <a16:creationId xmlns:a16="http://schemas.microsoft.com/office/drawing/2014/main" id="{1A491FB9-695A-4F8C-8868-81185D8B5F16}"/>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132842</xdr:rowOff>
    </xdr:from>
    <xdr:to>
      <xdr:col>116</xdr:col>
      <xdr:colOff>114300</xdr:colOff>
      <xdr:row>40</xdr:row>
      <xdr:rowOff>62992</xdr:rowOff>
    </xdr:to>
    <xdr:sp textlink="">
      <xdr:nvSpPr>
        <xdr:cNvPr id="484" name="楕円 483">
          <a:extLst>
            <a:ext uri="{FF2B5EF4-FFF2-40B4-BE49-F238E27FC236}">
              <a16:creationId xmlns:a16="http://schemas.microsoft.com/office/drawing/2014/main" id="{FE10606D-9B90-4725-9B8A-FDF2DD12BA09}"/>
            </a:ext>
          </a:extLst>
        </xdr:cNvPr>
        <xdr:cNvSpPr/>
      </xdr:nvSpPr>
      <xdr:spPr>
        <a:xfrm>
          <a:off x="19897725" y="644791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111269</xdr:rowOff>
    </xdr:from>
    <xdr:ext cx="469744" cy="259045"/>
    <xdr:sp textlink="">
      <xdr:nvSpPr>
        <xdr:cNvPr id="485" name="【認定こども園・幼稚園・保育所】&#10;一人当たり面積該当値テキスト">
          <a:extLst>
            <a:ext uri="{FF2B5EF4-FFF2-40B4-BE49-F238E27FC236}">
              <a16:creationId xmlns:a16="http://schemas.microsoft.com/office/drawing/2014/main" id="{BDBC9AF9-B2E3-4F8E-AFD5-5677056BB68F}"/>
            </a:ext>
          </a:extLst>
        </xdr:cNvPr>
        <xdr:cNvSpPr txBox="1"/>
      </xdr:nvSpPr>
      <xdr:spPr>
        <a:xfrm>
          <a:off x="19992975" y="642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123698</xdr:rowOff>
    </xdr:from>
    <xdr:to>
      <xdr:col>112</xdr:col>
      <xdr:colOff>38100</xdr:colOff>
      <xdr:row>40</xdr:row>
      <xdr:rowOff>53848</xdr:rowOff>
    </xdr:to>
    <xdr:sp textlink="">
      <xdr:nvSpPr>
        <xdr:cNvPr id="486" name="楕円 485">
          <a:extLst>
            <a:ext uri="{FF2B5EF4-FFF2-40B4-BE49-F238E27FC236}">
              <a16:creationId xmlns:a16="http://schemas.microsoft.com/office/drawing/2014/main" id="{194AB5C4-3544-4715-AFA2-C83A33EB39D0}"/>
            </a:ext>
          </a:extLst>
        </xdr:cNvPr>
        <xdr:cNvSpPr/>
      </xdr:nvSpPr>
      <xdr:spPr>
        <a:xfrm>
          <a:off x="19154775" y="6441948"/>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3048</xdr:rowOff>
    </xdr:from>
    <xdr:to>
      <xdr:col>116</xdr:col>
      <xdr:colOff>63500</xdr:colOff>
      <xdr:row>40</xdr:row>
      <xdr:rowOff>12192</xdr:rowOff>
    </xdr:to>
    <xdr:cxnSp macro="">
      <xdr:nvCxnSpPr>
        <xdr:cNvPr id="487" name="直線コネクタ 486">
          <a:extLst>
            <a:ext uri="{FF2B5EF4-FFF2-40B4-BE49-F238E27FC236}">
              <a16:creationId xmlns:a16="http://schemas.microsoft.com/office/drawing/2014/main" id="{CC28D85C-70D4-4D40-9DEE-64C78E27DA2A}"/>
            </a:ext>
          </a:extLst>
        </xdr:cNvPr>
        <xdr:cNvCxnSpPr/>
      </xdr:nvCxnSpPr>
      <xdr:spPr>
        <a:xfrm>
          <a:off x="19202400" y="6480048"/>
          <a:ext cx="752475" cy="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123698</xdr:rowOff>
    </xdr:from>
    <xdr:to>
      <xdr:col>107</xdr:col>
      <xdr:colOff>101600</xdr:colOff>
      <xdr:row>40</xdr:row>
      <xdr:rowOff>53848</xdr:rowOff>
    </xdr:to>
    <xdr:sp textlink="">
      <xdr:nvSpPr>
        <xdr:cNvPr id="488" name="楕円 487">
          <a:extLst>
            <a:ext uri="{FF2B5EF4-FFF2-40B4-BE49-F238E27FC236}">
              <a16:creationId xmlns:a16="http://schemas.microsoft.com/office/drawing/2014/main" id="{0359A347-BFF8-4487-957A-1A86316DE074}"/>
            </a:ext>
          </a:extLst>
        </xdr:cNvPr>
        <xdr:cNvSpPr/>
      </xdr:nvSpPr>
      <xdr:spPr>
        <a:xfrm>
          <a:off x="18345150" y="6441948"/>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3048</xdr:rowOff>
    </xdr:from>
    <xdr:to>
      <xdr:col>111</xdr:col>
      <xdr:colOff>177800</xdr:colOff>
      <xdr:row>40</xdr:row>
      <xdr:rowOff>3048</xdr:rowOff>
    </xdr:to>
    <xdr:cxnSp macro="">
      <xdr:nvCxnSpPr>
        <xdr:cNvPr id="489" name="直線コネクタ 488">
          <a:extLst>
            <a:ext uri="{FF2B5EF4-FFF2-40B4-BE49-F238E27FC236}">
              <a16:creationId xmlns:a16="http://schemas.microsoft.com/office/drawing/2014/main" id="{D3BA3144-9ACA-4A74-97A4-DE115AFDE2D7}"/>
            </a:ext>
          </a:extLst>
        </xdr:cNvPr>
        <xdr:cNvCxnSpPr/>
      </xdr:nvCxnSpPr>
      <xdr:spPr>
        <a:xfrm>
          <a:off x="18392775" y="6480048"/>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114554</xdr:rowOff>
    </xdr:from>
    <xdr:to>
      <xdr:col>102</xdr:col>
      <xdr:colOff>165100</xdr:colOff>
      <xdr:row>40</xdr:row>
      <xdr:rowOff>44704</xdr:rowOff>
    </xdr:to>
    <xdr:sp textlink="">
      <xdr:nvSpPr>
        <xdr:cNvPr id="490" name="楕円 489">
          <a:extLst>
            <a:ext uri="{FF2B5EF4-FFF2-40B4-BE49-F238E27FC236}">
              <a16:creationId xmlns:a16="http://schemas.microsoft.com/office/drawing/2014/main" id="{11881DA8-8B9E-4BBD-B0EE-1833B13A924C}"/>
            </a:ext>
          </a:extLst>
        </xdr:cNvPr>
        <xdr:cNvSpPr/>
      </xdr:nvSpPr>
      <xdr:spPr>
        <a:xfrm>
          <a:off x="17554575" y="642962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165354</xdr:rowOff>
    </xdr:from>
    <xdr:to>
      <xdr:col>107</xdr:col>
      <xdr:colOff>50800</xdr:colOff>
      <xdr:row>40</xdr:row>
      <xdr:rowOff>3048</xdr:rowOff>
    </xdr:to>
    <xdr:cxnSp macro="">
      <xdr:nvCxnSpPr>
        <xdr:cNvPr id="491" name="直線コネクタ 490">
          <a:extLst>
            <a:ext uri="{FF2B5EF4-FFF2-40B4-BE49-F238E27FC236}">
              <a16:creationId xmlns:a16="http://schemas.microsoft.com/office/drawing/2014/main" id="{A5B67E27-F632-4195-8246-361F762E16B3}"/>
            </a:ext>
          </a:extLst>
        </xdr:cNvPr>
        <xdr:cNvCxnSpPr/>
      </xdr:nvCxnSpPr>
      <xdr:spPr>
        <a:xfrm>
          <a:off x="17602200" y="6477254"/>
          <a:ext cx="790575"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105410</xdr:rowOff>
    </xdr:from>
    <xdr:to>
      <xdr:col>98</xdr:col>
      <xdr:colOff>38100</xdr:colOff>
      <xdr:row>40</xdr:row>
      <xdr:rowOff>35560</xdr:rowOff>
    </xdr:to>
    <xdr:sp textlink="">
      <xdr:nvSpPr>
        <xdr:cNvPr id="492" name="楕円 491">
          <a:extLst>
            <a:ext uri="{FF2B5EF4-FFF2-40B4-BE49-F238E27FC236}">
              <a16:creationId xmlns:a16="http://schemas.microsoft.com/office/drawing/2014/main" id="{76233C63-105B-4CF5-ACEF-FD48E3F779F1}"/>
            </a:ext>
          </a:extLst>
        </xdr:cNvPr>
        <xdr:cNvSpPr/>
      </xdr:nvSpPr>
      <xdr:spPr>
        <a:xfrm>
          <a:off x="16754475" y="641731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156210</xdr:rowOff>
    </xdr:from>
    <xdr:to>
      <xdr:col>102</xdr:col>
      <xdr:colOff>114300</xdr:colOff>
      <xdr:row>39</xdr:row>
      <xdr:rowOff>165354</xdr:rowOff>
    </xdr:to>
    <xdr:cxnSp macro="">
      <xdr:nvCxnSpPr>
        <xdr:cNvPr id="493" name="直線コネクタ 492">
          <a:extLst>
            <a:ext uri="{FF2B5EF4-FFF2-40B4-BE49-F238E27FC236}">
              <a16:creationId xmlns:a16="http://schemas.microsoft.com/office/drawing/2014/main" id="{B9DDC5A7-7687-4D9E-848A-189ED9960CFB}"/>
            </a:ext>
          </a:extLst>
        </xdr:cNvPr>
        <xdr:cNvCxnSpPr/>
      </xdr:nvCxnSpPr>
      <xdr:spPr>
        <a:xfrm>
          <a:off x="16802100" y="6474460"/>
          <a:ext cx="8001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52087</xdr:rowOff>
    </xdr:from>
    <xdr:ext cx="469744" cy="259045"/>
    <xdr:sp textlink="">
      <xdr:nvSpPr>
        <xdr:cNvPr id="494" name="n_1aveValue【認定こども園・幼稚園・保育所】&#10;一人当たり面積">
          <a:extLst>
            <a:ext uri="{FF2B5EF4-FFF2-40B4-BE49-F238E27FC236}">
              <a16:creationId xmlns:a16="http://schemas.microsoft.com/office/drawing/2014/main" id="{39821792-20A6-475B-B275-2DCD0A331653}"/>
            </a:ext>
          </a:extLst>
        </xdr:cNvPr>
        <xdr:cNvSpPr txBox="1"/>
      </xdr:nvSpPr>
      <xdr:spPr>
        <a:xfrm>
          <a:off x="18983402" y="620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42943</xdr:rowOff>
    </xdr:from>
    <xdr:ext cx="469744" cy="259045"/>
    <xdr:sp textlink="">
      <xdr:nvSpPr>
        <xdr:cNvPr id="495" name="n_2aveValue【認定こども園・幼稚園・保育所】&#10;一人当たり面積">
          <a:extLst>
            <a:ext uri="{FF2B5EF4-FFF2-40B4-BE49-F238E27FC236}">
              <a16:creationId xmlns:a16="http://schemas.microsoft.com/office/drawing/2014/main" id="{990F08BA-70AC-4FA0-8A47-9EC4E1CF4B1A}"/>
            </a:ext>
          </a:extLst>
        </xdr:cNvPr>
        <xdr:cNvSpPr txBox="1"/>
      </xdr:nvSpPr>
      <xdr:spPr>
        <a:xfrm>
          <a:off x="18183302" y="619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33799</xdr:rowOff>
    </xdr:from>
    <xdr:ext cx="469744" cy="259045"/>
    <xdr:sp textlink="">
      <xdr:nvSpPr>
        <xdr:cNvPr id="496" name="n_3aveValue【認定こども園・幼稚園・保育所】&#10;一人当たり面積">
          <a:extLst>
            <a:ext uri="{FF2B5EF4-FFF2-40B4-BE49-F238E27FC236}">
              <a16:creationId xmlns:a16="http://schemas.microsoft.com/office/drawing/2014/main" id="{0BBAB826-F62D-447C-9F3A-EC64D8A231EF}"/>
            </a:ext>
          </a:extLst>
        </xdr:cNvPr>
        <xdr:cNvSpPr txBox="1"/>
      </xdr:nvSpPr>
      <xdr:spPr>
        <a:xfrm>
          <a:off x="17383202" y="6183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33799</xdr:rowOff>
    </xdr:from>
    <xdr:ext cx="469744" cy="259045"/>
    <xdr:sp textlink="">
      <xdr:nvSpPr>
        <xdr:cNvPr id="497" name="n_4aveValue【認定こども園・幼稚園・保育所】&#10;一人当たり面積">
          <a:extLst>
            <a:ext uri="{FF2B5EF4-FFF2-40B4-BE49-F238E27FC236}">
              <a16:creationId xmlns:a16="http://schemas.microsoft.com/office/drawing/2014/main" id="{807E407F-3D89-468C-B3C0-6E525E695745}"/>
            </a:ext>
          </a:extLst>
        </xdr:cNvPr>
        <xdr:cNvSpPr txBox="1"/>
      </xdr:nvSpPr>
      <xdr:spPr>
        <a:xfrm>
          <a:off x="16592627" y="6183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44975</xdr:rowOff>
    </xdr:from>
    <xdr:ext cx="469744" cy="259045"/>
    <xdr:sp textlink="">
      <xdr:nvSpPr>
        <xdr:cNvPr id="498" name="n_1mainValue【認定こども園・幼稚園・保育所】&#10;一人当たり面積">
          <a:extLst>
            <a:ext uri="{FF2B5EF4-FFF2-40B4-BE49-F238E27FC236}">
              <a16:creationId xmlns:a16="http://schemas.microsoft.com/office/drawing/2014/main" id="{59BD8B98-86C5-483F-99E9-790F6F342D7E}"/>
            </a:ext>
          </a:extLst>
        </xdr:cNvPr>
        <xdr:cNvSpPr txBox="1"/>
      </xdr:nvSpPr>
      <xdr:spPr>
        <a:xfrm>
          <a:off x="18983402" y="6525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44975</xdr:rowOff>
    </xdr:from>
    <xdr:ext cx="469744" cy="259045"/>
    <xdr:sp textlink="">
      <xdr:nvSpPr>
        <xdr:cNvPr id="499" name="n_2mainValue【認定こども園・幼稚園・保育所】&#10;一人当たり面積">
          <a:extLst>
            <a:ext uri="{FF2B5EF4-FFF2-40B4-BE49-F238E27FC236}">
              <a16:creationId xmlns:a16="http://schemas.microsoft.com/office/drawing/2014/main" id="{1A008A26-4917-4945-8744-1597E449D72D}"/>
            </a:ext>
          </a:extLst>
        </xdr:cNvPr>
        <xdr:cNvSpPr txBox="1"/>
      </xdr:nvSpPr>
      <xdr:spPr>
        <a:xfrm>
          <a:off x="18183302" y="6525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35831</xdr:rowOff>
    </xdr:from>
    <xdr:ext cx="469744" cy="259045"/>
    <xdr:sp textlink="">
      <xdr:nvSpPr>
        <xdr:cNvPr id="500" name="n_3mainValue【認定こども園・幼稚園・保育所】&#10;一人当たり面積">
          <a:extLst>
            <a:ext uri="{FF2B5EF4-FFF2-40B4-BE49-F238E27FC236}">
              <a16:creationId xmlns:a16="http://schemas.microsoft.com/office/drawing/2014/main" id="{9D2671BF-4387-4602-8E6C-AE5FC53A5D62}"/>
            </a:ext>
          </a:extLst>
        </xdr:cNvPr>
        <xdr:cNvSpPr txBox="1"/>
      </xdr:nvSpPr>
      <xdr:spPr>
        <a:xfrm>
          <a:off x="17383202" y="65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26687</xdr:rowOff>
    </xdr:from>
    <xdr:ext cx="469744" cy="259045"/>
    <xdr:sp textlink="">
      <xdr:nvSpPr>
        <xdr:cNvPr id="501" name="n_4mainValue【認定こども園・幼稚園・保育所】&#10;一人当たり面積">
          <a:extLst>
            <a:ext uri="{FF2B5EF4-FFF2-40B4-BE49-F238E27FC236}">
              <a16:creationId xmlns:a16="http://schemas.microsoft.com/office/drawing/2014/main" id="{A7411FD7-7F48-429E-8033-04B328607D9D}"/>
            </a:ext>
          </a:extLst>
        </xdr:cNvPr>
        <xdr:cNvSpPr txBox="1"/>
      </xdr:nvSpPr>
      <xdr:spPr>
        <a:xfrm>
          <a:off x="16592627" y="6506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textlink="">
      <xdr:nvSpPr>
        <xdr:cNvPr id="502" name="正方形/長方形 501">
          <a:extLst>
            <a:ext uri="{FF2B5EF4-FFF2-40B4-BE49-F238E27FC236}">
              <a16:creationId xmlns:a16="http://schemas.microsoft.com/office/drawing/2014/main" id="{6516A30A-B08A-47AA-BE0D-1132A26EBF50}"/>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textlink="">
      <xdr:nvSpPr>
        <xdr:cNvPr id="503" name="正方形/長方形 502">
          <a:extLst>
            <a:ext uri="{FF2B5EF4-FFF2-40B4-BE49-F238E27FC236}">
              <a16:creationId xmlns:a16="http://schemas.microsoft.com/office/drawing/2014/main" id="{64537C6F-BE1D-49A2-B363-D209B0D4EF94}"/>
            </a:ext>
          </a:extLst>
        </xdr:cNvPr>
        <xdr:cNvSpPr/>
      </xdr:nvSpPr>
      <xdr:spPr>
        <a:xfrm>
          <a:off x="11315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textlink="">
      <xdr:nvSpPr>
        <xdr:cNvPr id="504" name="正方形/長方形 503">
          <a:extLst>
            <a:ext uri="{FF2B5EF4-FFF2-40B4-BE49-F238E27FC236}">
              <a16:creationId xmlns:a16="http://schemas.microsoft.com/office/drawing/2014/main" id="{BF654A8B-4077-4BE3-90B7-1E027BB82511}"/>
            </a:ext>
          </a:extLst>
        </xdr:cNvPr>
        <xdr:cNvSpPr/>
      </xdr:nvSpPr>
      <xdr:spPr>
        <a:xfrm>
          <a:off x="11315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textlink="">
      <xdr:nvSpPr>
        <xdr:cNvPr id="505" name="正方形/長方形 504">
          <a:extLst>
            <a:ext uri="{FF2B5EF4-FFF2-40B4-BE49-F238E27FC236}">
              <a16:creationId xmlns:a16="http://schemas.microsoft.com/office/drawing/2014/main" id="{01FFDFEF-0DFC-4C3F-98D3-E3A0BAE04460}"/>
            </a:ext>
          </a:extLst>
        </xdr:cNvPr>
        <xdr:cNvSpPr/>
      </xdr:nvSpPr>
      <xdr:spPr>
        <a:xfrm>
          <a:off x="1223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textlink="">
      <xdr:nvSpPr>
        <xdr:cNvPr id="506" name="正方形/長方形 505">
          <a:extLst>
            <a:ext uri="{FF2B5EF4-FFF2-40B4-BE49-F238E27FC236}">
              <a16:creationId xmlns:a16="http://schemas.microsoft.com/office/drawing/2014/main" id="{D01BACDD-2E3A-4550-940B-7D60EFDCADD4}"/>
            </a:ext>
          </a:extLst>
        </xdr:cNvPr>
        <xdr:cNvSpPr/>
      </xdr:nvSpPr>
      <xdr:spPr>
        <a:xfrm>
          <a:off x="1223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textlink="">
      <xdr:nvSpPr>
        <xdr:cNvPr id="507" name="正方形/長方形 506">
          <a:extLst>
            <a:ext uri="{FF2B5EF4-FFF2-40B4-BE49-F238E27FC236}">
              <a16:creationId xmlns:a16="http://schemas.microsoft.com/office/drawing/2014/main" id="{22A9BE2A-AFB1-49B6-AEA9-BF6EA6A31183}"/>
            </a:ext>
          </a:extLst>
        </xdr:cNvPr>
        <xdr:cNvSpPr/>
      </xdr:nvSpPr>
      <xdr:spPr>
        <a:xfrm>
          <a:off x="13268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textlink="">
      <xdr:nvSpPr>
        <xdr:cNvPr id="508" name="正方形/長方形 507">
          <a:extLst>
            <a:ext uri="{FF2B5EF4-FFF2-40B4-BE49-F238E27FC236}">
              <a16:creationId xmlns:a16="http://schemas.microsoft.com/office/drawing/2014/main" id="{A7214D24-17A8-4C58-AF28-2602C5097E0A}"/>
            </a:ext>
          </a:extLst>
        </xdr:cNvPr>
        <xdr:cNvSpPr/>
      </xdr:nvSpPr>
      <xdr:spPr>
        <a:xfrm>
          <a:off x="13268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textlink="">
      <xdr:nvSpPr>
        <xdr:cNvPr id="509" name="正方形/長方形 508">
          <a:extLst>
            <a:ext uri="{FF2B5EF4-FFF2-40B4-BE49-F238E27FC236}">
              <a16:creationId xmlns:a16="http://schemas.microsoft.com/office/drawing/2014/main" id="{AE144DB1-C8FE-493C-8A33-547A57E91E4E}"/>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textlink="">
      <xdr:nvSpPr>
        <xdr:cNvPr id="510" name="テキスト ボックス 509">
          <a:extLst>
            <a:ext uri="{FF2B5EF4-FFF2-40B4-BE49-F238E27FC236}">
              <a16:creationId xmlns:a16="http://schemas.microsoft.com/office/drawing/2014/main" id="{844B5DE7-B598-4BC2-A3BF-445325819246}"/>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a:extLst>
            <a:ext uri="{FF2B5EF4-FFF2-40B4-BE49-F238E27FC236}">
              <a16:creationId xmlns:a16="http://schemas.microsoft.com/office/drawing/2014/main" id="{1C769983-C8E4-4AF5-87BF-7679B9A43E06}"/>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textlink="">
      <xdr:nvSpPr>
        <xdr:cNvPr id="512" name="テキスト ボックス 511">
          <a:extLst>
            <a:ext uri="{FF2B5EF4-FFF2-40B4-BE49-F238E27FC236}">
              <a16:creationId xmlns:a16="http://schemas.microsoft.com/office/drawing/2014/main" id="{496A7BCB-AB9F-47D6-939B-81EC2E664328}"/>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3" name="直線コネクタ 512">
          <a:extLst>
            <a:ext uri="{FF2B5EF4-FFF2-40B4-BE49-F238E27FC236}">
              <a16:creationId xmlns:a16="http://schemas.microsoft.com/office/drawing/2014/main" id="{093C63E9-ABD2-4A9D-B29D-058BAD8D0EE7}"/>
            </a:ext>
          </a:extLst>
        </xdr:cNvPr>
        <xdr:cNvCxnSpPr/>
      </xdr:nvCxnSpPr>
      <xdr:spPr>
        <a:xfrm>
          <a:off x="11210925" y="103632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textlink="">
      <xdr:nvSpPr>
        <xdr:cNvPr id="514" name="テキスト ボックス 513">
          <a:extLst>
            <a:ext uri="{FF2B5EF4-FFF2-40B4-BE49-F238E27FC236}">
              <a16:creationId xmlns:a16="http://schemas.microsoft.com/office/drawing/2014/main" id="{A3FC9432-1E8F-4E7A-B681-63DDC0BEB410}"/>
            </a:ext>
          </a:extLst>
        </xdr:cNvPr>
        <xdr:cNvSpPr txBox="1"/>
      </xdr:nvSpPr>
      <xdr:spPr>
        <a:xfrm>
          <a:off x="10845966" y="10227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5" name="直線コネクタ 514">
          <a:extLst>
            <a:ext uri="{FF2B5EF4-FFF2-40B4-BE49-F238E27FC236}">
              <a16:creationId xmlns:a16="http://schemas.microsoft.com/office/drawing/2014/main" id="{869E00CC-62D0-452C-9AD0-58354CF99240}"/>
            </a:ext>
          </a:extLst>
        </xdr:cNvPr>
        <xdr:cNvCxnSpPr/>
      </xdr:nvCxnSpPr>
      <xdr:spPr>
        <a:xfrm>
          <a:off x="11210925" y="993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textlink="">
      <xdr:nvSpPr>
        <xdr:cNvPr id="516" name="テキスト ボックス 515">
          <a:extLst>
            <a:ext uri="{FF2B5EF4-FFF2-40B4-BE49-F238E27FC236}">
              <a16:creationId xmlns:a16="http://schemas.microsoft.com/office/drawing/2014/main" id="{FC83A0C3-4D05-4280-99E2-74D95F423132}"/>
            </a:ext>
          </a:extLst>
        </xdr:cNvPr>
        <xdr:cNvSpPr txBox="1"/>
      </xdr:nvSpPr>
      <xdr:spPr>
        <a:xfrm>
          <a:off x="10845966" y="979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7" name="直線コネクタ 516">
          <a:extLst>
            <a:ext uri="{FF2B5EF4-FFF2-40B4-BE49-F238E27FC236}">
              <a16:creationId xmlns:a16="http://schemas.microsoft.com/office/drawing/2014/main" id="{B9BB4926-E07F-416B-8C65-435C30A2F3D7}"/>
            </a:ext>
          </a:extLst>
        </xdr:cNvPr>
        <xdr:cNvCxnSpPr/>
      </xdr:nvCxnSpPr>
      <xdr:spPr>
        <a:xfrm>
          <a:off x="11210925" y="950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textlink="">
      <xdr:nvSpPr>
        <xdr:cNvPr id="518" name="テキスト ボックス 517">
          <a:extLst>
            <a:ext uri="{FF2B5EF4-FFF2-40B4-BE49-F238E27FC236}">
              <a16:creationId xmlns:a16="http://schemas.microsoft.com/office/drawing/2014/main" id="{DF3CDDAC-8EE2-47DF-9018-7AB2A6AD4415}"/>
            </a:ext>
          </a:extLst>
        </xdr:cNvPr>
        <xdr:cNvSpPr txBox="1"/>
      </xdr:nvSpPr>
      <xdr:spPr>
        <a:xfrm>
          <a:off x="10845966" y="937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19" name="直線コネクタ 518">
          <a:extLst>
            <a:ext uri="{FF2B5EF4-FFF2-40B4-BE49-F238E27FC236}">
              <a16:creationId xmlns:a16="http://schemas.microsoft.com/office/drawing/2014/main" id="{9936EC93-C29F-4F66-AF8B-289B7E6BD5A2}"/>
            </a:ext>
          </a:extLst>
        </xdr:cNvPr>
        <xdr:cNvCxnSpPr/>
      </xdr:nvCxnSpPr>
      <xdr:spPr>
        <a:xfrm>
          <a:off x="11210925" y="9067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textlink="">
      <xdr:nvSpPr>
        <xdr:cNvPr id="520" name="テキスト ボックス 519">
          <a:extLst>
            <a:ext uri="{FF2B5EF4-FFF2-40B4-BE49-F238E27FC236}">
              <a16:creationId xmlns:a16="http://schemas.microsoft.com/office/drawing/2014/main" id="{5FC8ABFC-E4E9-4B63-874E-075FFBA9151F}"/>
            </a:ext>
          </a:extLst>
        </xdr:cNvPr>
        <xdr:cNvSpPr txBox="1"/>
      </xdr:nvSpPr>
      <xdr:spPr>
        <a:xfrm>
          <a:off x="10845966" y="893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1" name="直線コネクタ 520">
          <a:extLst>
            <a:ext uri="{FF2B5EF4-FFF2-40B4-BE49-F238E27FC236}">
              <a16:creationId xmlns:a16="http://schemas.microsoft.com/office/drawing/2014/main" id="{A13CE4BF-13C9-4D33-8C0B-78B1280546D9}"/>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textlink="">
      <xdr:nvSpPr>
        <xdr:cNvPr id="522" name="テキスト ボックス 521">
          <a:extLst>
            <a:ext uri="{FF2B5EF4-FFF2-40B4-BE49-F238E27FC236}">
              <a16:creationId xmlns:a16="http://schemas.microsoft.com/office/drawing/2014/main" id="{B10F7A84-3718-4380-8C61-AA536CECCA03}"/>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textlink="">
      <xdr:nvSpPr>
        <xdr:cNvPr id="523" name="【学校施設】&#10;有形固定資産減価償却率グラフ枠">
          <a:extLst>
            <a:ext uri="{FF2B5EF4-FFF2-40B4-BE49-F238E27FC236}">
              <a16:creationId xmlns:a16="http://schemas.microsoft.com/office/drawing/2014/main" id="{8AFA4064-EF66-4EB1-A9AB-C0774FD9B48C}"/>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150876</xdr:rowOff>
    </xdr:from>
    <xdr:to>
      <xdr:col>85</xdr:col>
      <xdr:colOff>126364</xdr:colOff>
      <xdr:row>63</xdr:row>
      <xdr:rowOff>98298</xdr:rowOff>
    </xdr:to>
    <xdr:cxnSp macro="">
      <xdr:nvCxnSpPr>
        <xdr:cNvPr id="524" name="直線コネクタ 523">
          <a:extLst>
            <a:ext uri="{FF2B5EF4-FFF2-40B4-BE49-F238E27FC236}">
              <a16:creationId xmlns:a16="http://schemas.microsoft.com/office/drawing/2014/main" id="{41672DAB-9D77-493F-8898-E88FFB995689}"/>
            </a:ext>
          </a:extLst>
        </xdr:cNvPr>
        <xdr:cNvCxnSpPr/>
      </xdr:nvCxnSpPr>
      <xdr:spPr>
        <a:xfrm flipV="1">
          <a:off x="14696439" y="9218676"/>
          <a:ext cx="0" cy="1080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102125</xdr:rowOff>
    </xdr:from>
    <xdr:ext cx="405111" cy="259045"/>
    <xdr:sp textlink="">
      <xdr:nvSpPr>
        <xdr:cNvPr id="525" name="【学校施設】&#10;有形固定資産減価償却率最小値テキスト">
          <a:extLst>
            <a:ext uri="{FF2B5EF4-FFF2-40B4-BE49-F238E27FC236}">
              <a16:creationId xmlns:a16="http://schemas.microsoft.com/office/drawing/2014/main" id="{FA975B8D-95E5-430E-B723-3B299AAED252}"/>
            </a:ext>
          </a:extLst>
        </xdr:cNvPr>
        <xdr:cNvSpPr txBox="1"/>
      </xdr:nvSpPr>
      <xdr:spPr>
        <a:xfrm>
          <a:off x="14735175" y="10306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98298</xdr:rowOff>
    </xdr:from>
    <xdr:to>
      <xdr:col>86</xdr:col>
      <xdr:colOff>25400</xdr:colOff>
      <xdr:row>63</xdr:row>
      <xdr:rowOff>98298</xdr:rowOff>
    </xdr:to>
    <xdr:cxnSp macro="">
      <xdr:nvCxnSpPr>
        <xdr:cNvPr id="526" name="直線コネクタ 525">
          <a:extLst>
            <a:ext uri="{FF2B5EF4-FFF2-40B4-BE49-F238E27FC236}">
              <a16:creationId xmlns:a16="http://schemas.microsoft.com/office/drawing/2014/main" id="{D0B5E2E8-45E4-480E-ADEA-B3DF6424415E}"/>
            </a:ext>
          </a:extLst>
        </xdr:cNvPr>
        <xdr:cNvCxnSpPr/>
      </xdr:nvCxnSpPr>
      <xdr:spPr>
        <a:xfrm>
          <a:off x="14611350" y="1029957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97553</xdr:rowOff>
    </xdr:from>
    <xdr:ext cx="405111" cy="259045"/>
    <xdr:sp textlink="">
      <xdr:nvSpPr>
        <xdr:cNvPr id="527" name="【学校施設】&#10;有形固定資産減価償却率最大値テキスト">
          <a:extLst>
            <a:ext uri="{FF2B5EF4-FFF2-40B4-BE49-F238E27FC236}">
              <a16:creationId xmlns:a16="http://schemas.microsoft.com/office/drawing/2014/main" id="{D14B6C75-DB56-4C92-9135-8D6600B4C01E}"/>
            </a:ext>
          </a:extLst>
        </xdr:cNvPr>
        <xdr:cNvSpPr txBox="1"/>
      </xdr:nvSpPr>
      <xdr:spPr>
        <a:xfrm>
          <a:off x="14735175" y="9003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150876</xdr:rowOff>
    </xdr:from>
    <xdr:to>
      <xdr:col>86</xdr:col>
      <xdr:colOff>25400</xdr:colOff>
      <xdr:row>56</xdr:row>
      <xdr:rowOff>150876</xdr:rowOff>
    </xdr:to>
    <xdr:cxnSp macro="">
      <xdr:nvCxnSpPr>
        <xdr:cNvPr id="528" name="直線コネクタ 527">
          <a:extLst>
            <a:ext uri="{FF2B5EF4-FFF2-40B4-BE49-F238E27FC236}">
              <a16:creationId xmlns:a16="http://schemas.microsoft.com/office/drawing/2014/main" id="{7CFF149B-32B0-4869-BB28-A43C5E0AE3FC}"/>
            </a:ext>
          </a:extLst>
        </xdr:cNvPr>
        <xdr:cNvCxnSpPr/>
      </xdr:nvCxnSpPr>
      <xdr:spPr>
        <a:xfrm>
          <a:off x="14611350" y="921867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63517</xdr:rowOff>
    </xdr:from>
    <xdr:ext cx="405111" cy="259045"/>
    <xdr:sp textlink="">
      <xdr:nvSpPr>
        <xdr:cNvPr id="529" name="【学校施設】&#10;有形固定資産減価償却率平均値テキスト">
          <a:extLst>
            <a:ext uri="{FF2B5EF4-FFF2-40B4-BE49-F238E27FC236}">
              <a16:creationId xmlns:a16="http://schemas.microsoft.com/office/drawing/2014/main" id="{9A2DA84F-A099-4F6E-A472-76EA9A42D8BB}"/>
            </a:ext>
          </a:extLst>
        </xdr:cNvPr>
        <xdr:cNvSpPr txBox="1"/>
      </xdr:nvSpPr>
      <xdr:spPr>
        <a:xfrm>
          <a:off x="14735175" y="9620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40640</xdr:rowOff>
    </xdr:from>
    <xdr:to>
      <xdr:col>85</xdr:col>
      <xdr:colOff>177800</xdr:colOff>
      <xdr:row>60</xdr:row>
      <xdr:rowOff>142240</xdr:rowOff>
    </xdr:to>
    <xdr:sp textlink="">
      <xdr:nvSpPr>
        <xdr:cNvPr id="530" name="フローチャート: 判断 529">
          <a:extLst>
            <a:ext uri="{FF2B5EF4-FFF2-40B4-BE49-F238E27FC236}">
              <a16:creationId xmlns:a16="http://schemas.microsoft.com/office/drawing/2014/main" id="{2871C102-C23D-45B8-90F4-2532FDA44C84}"/>
            </a:ext>
          </a:extLst>
        </xdr:cNvPr>
        <xdr:cNvSpPr/>
      </xdr:nvSpPr>
      <xdr:spPr>
        <a:xfrm>
          <a:off x="14649450" y="975614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26924</xdr:rowOff>
    </xdr:from>
    <xdr:to>
      <xdr:col>81</xdr:col>
      <xdr:colOff>101600</xdr:colOff>
      <xdr:row>60</xdr:row>
      <xdr:rowOff>128524</xdr:rowOff>
    </xdr:to>
    <xdr:sp textlink="">
      <xdr:nvSpPr>
        <xdr:cNvPr id="531" name="フローチャート: 判断 530">
          <a:extLst>
            <a:ext uri="{FF2B5EF4-FFF2-40B4-BE49-F238E27FC236}">
              <a16:creationId xmlns:a16="http://schemas.microsoft.com/office/drawing/2014/main" id="{114345C5-0B44-4CE9-A5B9-685AEDB01C3C}"/>
            </a:ext>
          </a:extLst>
        </xdr:cNvPr>
        <xdr:cNvSpPr/>
      </xdr:nvSpPr>
      <xdr:spPr>
        <a:xfrm>
          <a:off x="13887450" y="974559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170942</xdr:rowOff>
    </xdr:from>
    <xdr:to>
      <xdr:col>76</xdr:col>
      <xdr:colOff>165100</xdr:colOff>
      <xdr:row>60</xdr:row>
      <xdr:rowOff>101092</xdr:rowOff>
    </xdr:to>
    <xdr:sp textlink="">
      <xdr:nvSpPr>
        <xdr:cNvPr id="532" name="フローチャート: 判断 531">
          <a:extLst>
            <a:ext uri="{FF2B5EF4-FFF2-40B4-BE49-F238E27FC236}">
              <a16:creationId xmlns:a16="http://schemas.microsoft.com/office/drawing/2014/main" id="{F8FD673F-98EB-4CF0-9D87-C4BDDE77E030}"/>
            </a:ext>
          </a:extLst>
        </xdr:cNvPr>
        <xdr:cNvSpPr/>
      </xdr:nvSpPr>
      <xdr:spPr>
        <a:xfrm>
          <a:off x="13096875" y="9714992"/>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161798</xdr:rowOff>
    </xdr:from>
    <xdr:to>
      <xdr:col>72</xdr:col>
      <xdr:colOff>38100</xdr:colOff>
      <xdr:row>60</xdr:row>
      <xdr:rowOff>91948</xdr:rowOff>
    </xdr:to>
    <xdr:sp textlink="">
      <xdr:nvSpPr>
        <xdr:cNvPr id="533" name="フローチャート: 判断 532">
          <a:extLst>
            <a:ext uri="{FF2B5EF4-FFF2-40B4-BE49-F238E27FC236}">
              <a16:creationId xmlns:a16="http://schemas.microsoft.com/office/drawing/2014/main" id="{69BEFE7A-BBA3-4E62-88BB-C147DE6A39B8}"/>
            </a:ext>
          </a:extLst>
        </xdr:cNvPr>
        <xdr:cNvSpPr/>
      </xdr:nvSpPr>
      <xdr:spPr>
        <a:xfrm>
          <a:off x="12296775" y="9718548"/>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143510</xdr:rowOff>
    </xdr:from>
    <xdr:to>
      <xdr:col>67</xdr:col>
      <xdr:colOff>101600</xdr:colOff>
      <xdr:row>60</xdr:row>
      <xdr:rowOff>73660</xdr:rowOff>
    </xdr:to>
    <xdr:sp textlink="">
      <xdr:nvSpPr>
        <xdr:cNvPr id="534" name="フローチャート: 判断 533">
          <a:extLst>
            <a:ext uri="{FF2B5EF4-FFF2-40B4-BE49-F238E27FC236}">
              <a16:creationId xmlns:a16="http://schemas.microsoft.com/office/drawing/2014/main" id="{20FB191D-3EAD-4B5A-B16D-79FBD00B4C10}"/>
            </a:ext>
          </a:extLst>
        </xdr:cNvPr>
        <xdr:cNvSpPr/>
      </xdr:nvSpPr>
      <xdr:spPr>
        <a:xfrm>
          <a:off x="11487150" y="969391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textlink="">
      <xdr:nvSpPr>
        <xdr:cNvPr id="535" name="テキスト ボックス 534">
          <a:extLst>
            <a:ext uri="{FF2B5EF4-FFF2-40B4-BE49-F238E27FC236}">
              <a16:creationId xmlns:a16="http://schemas.microsoft.com/office/drawing/2014/main" id="{D8642A24-0F57-4F7A-9F8F-79FDD593CA22}"/>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textlink="">
      <xdr:nvSpPr>
        <xdr:cNvPr id="536" name="テキスト ボックス 535">
          <a:extLst>
            <a:ext uri="{FF2B5EF4-FFF2-40B4-BE49-F238E27FC236}">
              <a16:creationId xmlns:a16="http://schemas.microsoft.com/office/drawing/2014/main" id="{75194BB0-4D05-407C-B9C0-176246E62653}"/>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textlink="">
      <xdr:nvSpPr>
        <xdr:cNvPr id="537" name="テキスト ボックス 536">
          <a:extLst>
            <a:ext uri="{FF2B5EF4-FFF2-40B4-BE49-F238E27FC236}">
              <a16:creationId xmlns:a16="http://schemas.microsoft.com/office/drawing/2014/main" id="{86AB5B53-1ACF-4EB8-8A82-2D2A496C85AE}"/>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textlink="">
      <xdr:nvSpPr>
        <xdr:cNvPr id="538" name="テキスト ボックス 537">
          <a:extLst>
            <a:ext uri="{FF2B5EF4-FFF2-40B4-BE49-F238E27FC236}">
              <a16:creationId xmlns:a16="http://schemas.microsoft.com/office/drawing/2014/main" id="{40F70AAD-E74B-4E94-8114-F979350EAFF8}"/>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textlink="">
      <xdr:nvSpPr>
        <xdr:cNvPr id="539" name="テキスト ボックス 538">
          <a:extLst>
            <a:ext uri="{FF2B5EF4-FFF2-40B4-BE49-F238E27FC236}">
              <a16:creationId xmlns:a16="http://schemas.microsoft.com/office/drawing/2014/main" id="{424DD9D3-532E-4C69-AC57-8C44F6DD8D61}"/>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20066</xdr:rowOff>
    </xdr:from>
    <xdr:to>
      <xdr:col>85</xdr:col>
      <xdr:colOff>177800</xdr:colOff>
      <xdr:row>61</xdr:row>
      <xdr:rowOff>121666</xdr:rowOff>
    </xdr:to>
    <xdr:sp textlink="">
      <xdr:nvSpPr>
        <xdr:cNvPr id="540" name="楕円 539">
          <a:extLst>
            <a:ext uri="{FF2B5EF4-FFF2-40B4-BE49-F238E27FC236}">
              <a16:creationId xmlns:a16="http://schemas.microsoft.com/office/drawing/2014/main" id="{90B15509-6E41-4465-BB6B-AFA97DD6E0B8}"/>
            </a:ext>
          </a:extLst>
        </xdr:cNvPr>
        <xdr:cNvSpPr/>
      </xdr:nvSpPr>
      <xdr:spPr>
        <a:xfrm>
          <a:off x="14649450" y="9897491"/>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169943</xdr:rowOff>
    </xdr:from>
    <xdr:ext cx="405111" cy="259045"/>
    <xdr:sp textlink="">
      <xdr:nvSpPr>
        <xdr:cNvPr id="541" name="【学校施設】&#10;有形固定資産減価償却率該当値テキスト">
          <a:extLst>
            <a:ext uri="{FF2B5EF4-FFF2-40B4-BE49-F238E27FC236}">
              <a16:creationId xmlns:a16="http://schemas.microsoft.com/office/drawing/2014/main" id="{F9BD85BA-C157-4CBC-95A5-1218757C80A3}"/>
            </a:ext>
          </a:extLst>
        </xdr:cNvPr>
        <xdr:cNvSpPr txBox="1"/>
      </xdr:nvSpPr>
      <xdr:spPr>
        <a:xfrm>
          <a:off x="14735175" y="9875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120650</xdr:rowOff>
    </xdr:from>
    <xdr:to>
      <xdr:col>81</xdr:col>
      <xdr:colOff>101600</xdr:colOff>
      <xdr:row>62</xdr:row>
      <xdr:rowOff>50800</xdr:rowOff>
    </xdr:to>
    <xdr:sp textlink="">
      <xdr:nvSpPr>
        <xdr:cNvPr id="542" name="楕円 541">
          <a:extLst>
            <a:ext uri="{FF2B5EF4-FFF2-40B4-BE49-F238E27FC236}">
              <a16:creationId xmlns:a16="http://schemas.microsoft.com/office/drawing/2014/main" id="{43199E75-9B87-4FB1-AA5B-E18C238A22B0}"/>
            </a:ext>
          </a:extLst>
        </xdr:cNvPr>
        <xdr:cNvSpPr/>
      </xdr:nvSpPr>
      <xdr:spPr>
        <a:xfrm>
          <a:off x="13887450" y="100012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70866</xdr:rowOff>
    </xdr:from>
    <xdr:to>
      <xdr:col>85</xdr:col>
      <xdr:colOff>127000</xdr:colOff>
      <xdr:row>62</xdr:row>
      <xdr:rowOff>0</xdr:rowOff>
    </xdr:to>
    <xdr:cxnSp macro="">
      <xdr:nvCxnSpPr>
        <xdr:cNvPr id="543" name="直線コネクタ 542">
          <a:extLst>
            <a:ext uri="{FF2B5EF4-FFF2-40B4-BE49-F238E27FC236}">
              <a16:creationId xmlns:a16="http://schemas.microsoft.com/office/drawing/2014/main" id="{F37106BD-98B5-4AB7-AAF0-BDB5D872D36D}"/>
            </a:ext>
          </a:extLst>
        </xdr:cNvPr>
        <xdr:cNvCxnSpPr/>
      </xdr:nvCxnSpPr>
      <xdr:spPr>
        <a:xfrm flipV="1">
          <a:off x="13935075" y="9945116"/>
          <a:ext cx="762000" cy="9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93218</xdr:rowOff>
    </xdr:from>
    <xdr:to>
      <xdr:col>76</xdr:col>
      <xdr:colOff>165100</xdr:colOff>
      <xdr:row>62</xdr:row>
      <xdr:rowOff>23368</xdr:rowOff>
    </xdr:to>
    <xdr:sp textlink="">
      <xdr:nvSpPr>
        <xdr:cNvPr id="544" name="楕円 543">
          <a:extLst>
            <a:ext uri="{FF2B5EF4-FFF2-40B4-BE49-F238E27FC236}">
              <a16:creationId xmlns:a16="http://schemas.microsoft.com/office/drawing/2014/main" id="{257274E1-B23F-4EF4-8937-AFC44C43C8EC}"/>
            </a:ext>
          </a:extLst>
        </xdr:cNvPr>
        <xdr:cNvSpPr/>
      </xdr:nvSpPr>
      <xdr:spPr>
        <a:xfrm>
          <a:off x="13096875" y="997064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144018</xdr:rowOff>
    </xdr:from>
    <xdr:to>
      <xdr:col>81</xdr:col>
      <xdr:colOff>50800</xdr:colOff>
      <xdr:row>62</xdr:row>
      <xdr:rowOff>0</xdr:rowOff>
    </xdr:to>
    <xdr:cxnSp macro="">
      <xdr:nvCxnSpPr>
        <xdr:cNvPr id="545" name="直線コネクタ 544">
          <a:extLst>
            <a:ext uri="{FF2B5EF4-FFF2-40B4-BE49-F238E27FC236}">
              <a16:creationId xmlns:a16="http://schemas.microsoft.com/office/drawing/2014/main" id="{A7179967-8337-4CA5-A332-26B43709C4EE}"/>
            </a:ext>
          </a:extLst>
        </xdr:cNvPr>
        <xdr:cNvCxnSpPr/>
      </xdr:nvCxnSpPr>
      <xdr:spPr>
        <a:xfrm>
          <a:off x="13144500" y="10018268"/>
          <a:ext cx="790575" cy="2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29210</xdr:rowOff>
    </xdr:from>
    <xdr:to>
      <xdr:col>72</xdr:col>
      <xdr:colOff>38100</xdr:colOff>
      <xdr:row>61</xdr:row>
      <xdr:rowOff>130810</xdr:rowOff>
    </xdr:to>
    <xdr:sp textlink="">
      <xdr:nvSpPr>
        <xdr:cNvPr id="546" name="楕円 545">
          <a:extLst>
            <a:ext uri="{FF2B5EF4-FFF2-40B4-BE49-F238E27FC236}">
              <a16:creationId xmlns:a16="http://schemas.microsoft.com/office/drawing/2014/main" id="{EB12029F-212D-474E-A3D7-9F466A4306D1}"/>
            </a:ext>
          </a:extLst>
        </xdr:cNvPr>
        <xdr:cNvSpPr/>
      </xdr:nvSpPr>
      <xdr:spPr>
        <a:xfrm>
          <a:off x="12296775" y="990346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80010</xdr:rowOff>
    </xdr:from>
    <xdr:to>
      <xdr:col>76</xdr:col>
      <xdr:colOff>114300</xdr:colOff>
      <xdr:row>61</xdr:row>
      <xdr:rowOff>144018</xdr:rowOff>
    </xdr:to>
    <xdr:cxnSp macro="">
      <xdr:nvCxnSpPr>
        <xdr:cNvPr id="547" name="直線コネクタ 546">
          <a:extLst>
            <a:ext uri="{FF2B5EF4-FFF2-40B4-BE49-F238E27FC236}">
              <a16:creationId xmlns:a16="http://schemas.microsoft.com/office/drawing/2014/main" id="{E86B86B7-2BB9-47F4-A2DC-06C21B943E2A}"/>
            </a:ext>
          </a:extLst>
        </xdr:cNvPr>
        <xdr:cNvCxnSpPr/>
      </xdr:nvCxnSpPr>
      <xdr:spPr>
        <a:xfrm>
          <a:off x="12344400" y="9960610"/>
          <a:ext cx="800100" cy="5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118364</xdr:rowOff>
    </xdr:from>
    <xdr:to>
      <xdr:col>67</xdr:col>
      <xdr:colOff>101600</xdr:colOff>
      <xdr:row>61</xdr:row>
      <xdr:rowOff>48514</xdr:rowOff>
    </xdr:to>
    <xdr:sp textlink="">
      <xdr:nvSpPr>
        <xdr:cNvPr id="548" name="楕円 547">
          <a:extLst>
            <a:ext uri="{FF2B5EF4-FFF2-40B4-BE49-F238E27FC236}">
              <a16:creationId xmlns:a16="http://schemas.microsoft.com/office/drawing/2014/main" id="{F1BE775F-586C-4398-A745-354DB4E68AC9}"/>
            </a:ext>
          </a:extLst>
        </xdr:cNvPr>
        <xdr:cNvSpPr/>
      </xdr:nvSpPr>
      <xdr:spPr>
        <a:xfrm>
          <a:off x="11487150" y="9837039"/>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169164</xdr:rowOff>
    </xdr:from>
    <xdr:to>
      <xdr:col>71</xdr:col>
      <xdr:colOff>177800</xdr:colOff>
      <xdr:row>61</xdr:row>
      <xdr:rowOff>80010</xdr:rowOff>
    </xdr:to>
    <xdr:cxnSp macro="">
      <xdr:nvCxnSpPr>
        <xdr:cNvPr id="549" name="直線コネクタ 548">
          <a:extLst>
            <a:ext uri="{FF2B5EF4-FFF2-40B4-BE49-F238E27FC236}">
              <a16:creationId xmlns:a16="http://schemas.microsoft.com/office/drawing/2014/main" id="{556933AF-8AC7-4C90-A57F-5B0D10025BB5}"/>
            </a:ext>
          </a:extLst>
        </xdr:cNvPr>
        <xdr:cNvCxnSpPr/>
      </xdr:nvCxnSpPr>
      <xdr:spPr>
        <a:xfrm>
          <a:off x="11534775" y="9875139"/>
          <a:ext cx="809625" cy="8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145051</xdr:rowOff>
    </xdr:from>
    <xdr:ext cx="405111" cy="259045"/>
    <xdr:sp textlink="">
      <xdr:nvSpPr>
        <xdr:cNvPr id="550" name="n_1aveValue【学校施設】&#10;有形固定資産減価償却率">
          <a:extLst>
            <a:ext uri="{FF2B5EF4-FFF2-40B4-BE49-F238E27FC236}">
              <a16:creationId xmlns:a16="http://schemas.microsoft.com/office/drawing/2014/main" id="{AF7346C8-CC70-44C6-A2F4-81B17A2067A9}"/>
            </a:ext>
          </a:extLst>
        </xdr:cNvPr>
        <xdr:cNvSpPr txBox="1"/>
      </xdr:nvSpPr>
      <xdr:spPr>
        <a:xfrm>
          <a:off x="13745219" y="9533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117619</xdr:rowOff>
    </xdr:from>
    <xdr:ext cx="405111" cy="259045"/>
    <xdr:sp textlink="">
      <xdr:nvSpPr>
        <xdr:cNvPr id="551" name="n_2aveValue【学校施設】&#10;有形固定資産減価償却率">
          <a:extLst>
            <a:ext uri="{FF2B5EF4-FFF2-40B4-BE49-F238E27FC236}">
              <a16:creationId xmlns:a16="http://schemas.microsoft.com/office/drawing/2014/main" id="{D201A23C-69F7-4BDC-827A-83C168222C34}"/>
            </a:ext>
          </a:extLst>
        </xdr:cNvPr>
        <xdr:cNvSpPr txBox="1"/>
      </xdr:nvSpPr>
      <xdr:spPr>
        <a:xfrm>
          <a:off x="12964169" y="9512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108475</xdr:rowOff>
    </xdr:from>
    <xdr:ext cx="405111" cy="259045"/>
    <xdr:sp textlink="">
      <xdr:nvSpPr>
        <xdr:cNvPr id="552" name="n_3aveValue【学校施設】&#10;有形固定資産減価償却率">
          <a:extLst>
            <a:ext uri="{FF2B5EF4-FFF2-40B4-BE49-F238E27FC236}">
              <a16:creationId xmlns:a16="http://schemas.microsoft.com/office/drawing/2014/main" id="{9F9798ED-512B-426E-82F2-FFBA490FC001}"/>
            </a:ext>
          </a:extLst>
        </xdr:cNvPr>
        <xdr:cNvSpPr txBox="1"/>
      </xdr:nvSpPr>
      <xdr:spPr>
        <a:xfrm>
          <a:off x="12164069" y="9496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90187</xdr:rowOff>
    </xdr:from>
    <xdr:ext cx="405111" cy="259045"/>
    <xdr:sp textlink="">
      <xdr:nvSpPr>
        <xdr:cNvPr id="553" name="n_4aveValue【学校施設】&#10;有形固定資産減価償却率">
          <a:extLst>
            <a:ext uri="{FF2B5EF4-FFF2-40B4-BE49-F238E27FC236}">
              <a16:creationId xmlns:a16="http://schemas.microsoft.com/office/drawing/2014/main" id="{9F58FB5E-276A-4A28-A8DD-DF33DC660EE7}"/>
            </a:ext>
          </a:extLst>
        </xdr:cNvPr>
        <xdr:cNvSpPr txBox="1"/>
      </xdr:nvSpPr>
      <xdr:spPr>
        <a:xfrm>
          <a:off x="11354444" y="9478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41927</xdr:rowOff>
    </xdr:from>
    <xdr:ext cx="405111" cy="259045"/>
    <xdr:sp textlink="">
      <xdr:nvSpPr>
        <xdr:cNvPr id="554" name="n_1mainValue【学校施設】&#10;有形固定資産減価償却率">
          <a:extLst>
            <a:ext uri="{FF2B5EF4-FFF2-40B4-BE49-F238E27FC236}">
              <a16:creationId xmlns:a16="http://schemas.microsoft.com/office/drawing/2014/main" id="{FE25B0A2-2B63-4D77-BDB6-671232A0E4AD}"/>
            </a:ext>
          </a:extLst>
        </xdr:cNvPr>
        <xdr:cNvSpPr txBox="1"/>
      </xdr:nvSpPr>
      <xdr:spPr>
        <a:xfrm>
          <a:off x="13745219" y="10084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14495</xdr:rowOff>
    </xdr:from>
    <xdr:ext cx="405111" cy="259045"/>
    <xdr:sp textlink="">
      <xdr:nvSpPr>
        <xdr:cNvPr id="555" name="n_2mainValue【学校施設】&#10;有形固定資産減価償却率">
          <a:extLst>
            <a:ext uri="{FF2B5EF4-FFF2-40B4-BE49-F238E27FC236}">
              <a16:creationId xmlns:a16="http://schemas.microsoft.com/office/drawing/2014/main" id="{1E29B3AD-07A5-428A-B875-266014A0EED0}"/>
            </a:ext>
          </a:extLst>
        </xdr:cNvPr>
        <xdr:cNvSpPr txBox="1"/>
      </xdr:nvSpPr>
      <xdr:spPr>
        <a:xfrm>
          <a:off x="12964169" y="1005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121937</xdr:rowOff>
    </xdr:from>
    <xdr:ext cx="405111" cy="259045"/>
    <xdr:sp textlink="">
      <xdr:nvSpPr>
        <xdr:cNvPr id="556" name="n_3mainValue【学校施設】&#10;有形固定資産減価償却率">
          <a:extLst>
            <a:ext uri="{FF2B5EF4-FFF2-40B4-BE49-F238E27FC236}">
              <a16:creationId xmlns:a16="http://schemas.microsoft.com/office/drawing/2014/main" id="{D33AAC65-18E2-4B36-B736-4B29F76AAF6C}"/>
            </a:ext>
          </a:extLst>
        </xdr:cNvPr>
        <xdr:cNvSpPr txBox="1"/>
      </xdr:nvSpPr>
      <xdr:spPr>
        <a:xfrm>
          <a:off x="12164069" y="10002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39641</xdr:rowOff>
    </xdr:from>
    <xdr:ext cx="405111" cy="259045"/>
    <xdr:sp textlink="">
      <xdr:nvSpPr>
        <xdr:cNvPr id="557" name="n_4mainValue【学校施設】&#10;有形固定資産減価償却率">
          <a:extLst>
            <a:ext uri="{FF2B5EF4-FFF2-40B4-BE49-F238E27FC236}">
              <a16:creationId xmlns:a16="http://schemas.microsoft.com/office/drawing/2014/main" id="{EDB20042-FBC0-4166-82FD-0B06A635C842}"/>
            </a:ext>
          </a:extLst>
        </xdr:cNvPr>
        <xdr:cNvSpPr txBox="1"/>
      </xdr:nvSpPr>
      <xdr:spPr>
        <a:xfrm>
          <a:off x="11354444" y="991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textlink="">
      <xdr:nvSpPr>
        <xdr:cNvPr id="558" name="正方形/長方形 557">
          <a:extLst>
            <a:ext uri="{FF2B5EF4-FFF2-40B4-BE49-F238E27FC236}">
              <a16:creationId xmlns:a16="http://schemas.microsoft.com/office/drawing/2014/main" id="{1ACCE513-AF42-48BE-806D-4931C0A0C0FA}"/>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textlink="">
      <xdr:nvSpPr>
        <xdr:cNvPr id="559" name="正方形/長方形 558">
          <a:extLst>
            <a:ext uri="{FF2B5EF4-FFF2-40B4-BE49-F238E27FC236}">
              <a16:creationId xmlns:a16="http://schemas.microsoft.com/office/drawing/2014/main" id="{B28652E5-A4AA-4BFF-9B81-F67B0A5ACD18}"/>
            </a:ext>
          </a:extLst>
        </xdr:cNvPr>
        <xdr:cNvSpPr/>
      </xdr:nvSpPr>
      <xdr:spPr>
        <a:xfrm>
          <a:off x="16583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textlink="">
      <xdr:nvSpPr>
        <xdr:cNvPr id="560" name="正方形/長方形 559">
          <a:extLst>
            <a:ext uri="{FF2B5EF4-FFF2-40B4-BE49-F238E27FC236}">
              <a16:creationId xmlns:a16="http://schemas.microsoft.com/office/drawing/2014/main" id="{1BFF5967-62B6-4FA2-BDD5-4ACBA7C4C351}"/>
            </a:ext>
          </a:extLst>
        </xdr:cNvPr>
        <xdr:cNvSpPr/>
      </xdr:nvSpPr>
      <xdr:spPr>
        <a:xfrm>
          <a:off x="16583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textlink="">
      <xdr:nvSpPr>
        <xdr:cNvPr id="561" name="正方形/長方形 560">
          <a:extLst>
            <a:ext uri="{FF2B5EF4-FFF2-40B4-BE49-F238E27FC236}">
              <a16:creationId xmlns:a16="http://schemas.microsoft.com/office/drawing/2014/main" id="{E35DB09F-0E47-4A46-9F5F-272023DB2ACA}"/>
            </a:ext>
          </a:extLst>
        </xdr:cNvPr>
        <xdr:cNvSpPr/>
      </xdr:nvSpPr>
      <xdr:spPr>
        <a:xfrm>
          <a:off x="174879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textlink="">
      <xdr:nvSpPr>
        <xdr:cNvPr id="562" name="正方形/長方形 561">
          <a:extLst>
            <a:ext uri="{FF2B5EF4-FFF2-40B4-BE49-F238E27FC236}">
              <a16:creationId xmlns:a16="http://schemas.microsoft.com/office/drawing/2014/main" id="{05133BEA-3DC1-457A-B124-17DC0813C77F}"/>
            </a:ext>
          </a:extLst>
        </xdr:cNvPr>
        <xdr:cNvSpPr/>
      </xdr:nvSpPr>
      <xdr:spPr>
        <a:xfrm>
          <a:off x="174879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textlink="">
      <xdr:nvSpPr>
        <xdr:cNvPr id="563" name="正方形/長方形 562">
          <a:extLst>
            <a:ext uri="{FF2B5EF4-FFF2-40B4-BE49-F238E27FC236}">
              <a16:creationId xmlns:a16="http://schemas.microsoft.com/office/drawing/2014/main" id="{1477D602-842F-4F62-A8E3-53144EE94C15}"/>
            </a:ext>
          </a:extLst>
        </xdr:cNvPr>
        <xdr:cNvSpPr/>
      </xdr:nvSpPr>
      <xdr:spPr>
        <a:xfrm>
          <a:off x="18516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textlink="">
      <xdr:nvSpPr>
        <xdr:cNvPr id="564" name="正方形/長方形 563">
          <a:extLst>
            <a:ext uri="{FF2B5EF4-FFF2-40B4-BE49-F238E27FC236}">
              <a16:creationId xmlns:a16="http://schemas.microsoft.com/office/drawing/2014/main" id="{AC461BF4-D1D4-4A70-928C-4A08E8F301A9}"/>
            </a:ext>
          </a:extLst>
        </xdr:cNvPr>
        <xdr:cNvSpPr/>
      </xdr:nvSpPr>
      <xdr:spPr>
        <a:xfrm>
          <a:off x="18516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textlink="">
      <xdr:nvSpPr>
        <xdr:cNvPr id="565" name="正方形/長方形 564">
          <a:extLst>
            <a:ext uri="{FF2B5EF4-FFF2-40B4-BE49-F238E27FC236}">
              <a16:creationId xmlns:a16="http://schemas.microsoft.com/office/drawing/2014/main" id="{5ABE930F-06C7-4BED-A6B5-078246FA46DA}"/>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textlink="">
      <xdr:nvSpPr>
        <xdr:cNvPr id="566" name="テキスト ボックス 565">
          <a:extLst>
            <a:ext uri="{FF2B5EF4-FFF2-40B4-BE49-F238E27FC236}">
              <a16:creationId xmlns:a16="http://schemas.microsoft.com/office/drawing/2014/main" id="{1187AAC0-D654-415E-9A91-BCFA6882CDCA}"/>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7" name="直線コネクタ 566">
          <a:extLst>
            <a:ext uri="{FF2B5EF4-FFF2-40B4-BE49-F238E27FC236}">
              <a16:creationId xmlns:a16="http://schemas.microsoft.com/office/drawing/2014/main" id="{284F76CB-4E32-46FB-9249-FA82FA081AEF}"/>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textlink="">
      <xdr:nvSpPr>
        <xdr:cNvPr id="568" name="テキスト ボックス 567">
          <a:extLst>
            <a:ext uri="{FF2B5EF4-FFF2-40B4-BE49-F238E27FC236}">
              <a16:creationId xmlns:a16="http://schemas.microsoft.com/office/drawing/2014/main" id="{CE3352C3-F6BB-43F8-921D-C4F0395BA289}"/>
            </a:ext>
          </a:extLst>
        </xdr:cNvPr>
        <xdr:cNvSpPr txBox="1"/>
      </xdr:nvSpPr>
      <xdr:spPr>
        <a:xfrm>
          <a:off x="160523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69" name="直線コネクタ 568">
          <a:extLst>
            <a:ext uri="{FF2B5EF4-FFF2-40B4-BE49-F238E27FC236}">
              <a16:creationId xmlns:a16="http://schemas.microsoft.com/office/drawing/2014/main" id="{F66C2FAF-1FFA-4F80-8173-BB01232FB781}"/>
            </a:ext>
          </a:extLst>
        </xdr:cNvPr>
        <xdr:cNvCxnSpPr/>
      </xdr:nvCxnSpPr>
      <xdr:spPr>
        <a:xfrm>
          <a:off x="16459200" y="10363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textlink="">
      <xdr:nvSpPr>
        <xdr:cNvPr id="570" name="テキスト ボックス 569">
          <a:extLst>
            <a:ext uri="{FF2B5EF4-FFF2-40B4-BE49-F238E27FC236}">
              <a16:creationId xmlns:a16="http://schemas.microsoft.com/office/drawing/2014/main" id="{CEB1537C-BBD8-4A66-8DFE-96E2C01F21B7}"/>
            </a:ext>
          </a:extLst>
        </xdr:cNvPr>
        <xdr:cNvSpPr txBox="1"/>
      </xdr:nvSpPr>
      <xdr:spPr>
        <a:xfrm>
          <a:off x="16052346" y="10227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1" name="直線コネクタ 570">
          <a:extLst>
            <a:ext uri="{FF2B5EF4-FFF2-40B4-BE49-F238E27FC236}">
              <a16:creationId xmlns:a16="http://schemas.microsoft.com/office/drawing/2014/main" id="{32CF6421-35CD-4B63-ACA1-24835C2C07E5}"/>
            </a:ext>
          </a:extLst>
        </xdr:cNvPr>
        <xdr:cNvCxnSpPr/>
      </xdr:nvCxnSpPr>
      <xdr:spPr>
        <a:xfrm>
          <a:off x="16459200" y="993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textlink="">
      <xdr:nvSpPr>
        <xdr:cNvPr id="572" name="テキスト ボックス 571">
          <a:extLst>
            <a:ext uri="{FF2B5EF4-FFF2-40B4-BE49-F238E27FC236}">
              <a16:creationId xmlns:a16="http://schemas.microsoft.com/office/drawing/2014/main" id="{5454BFE0-AB12-4D41-95F9-DAB700D4ECBC}"/>
            </a:ext>
          </a:extLst>
        </xdr:cNvPr>
        <xdr:cNvSpPr txBox="1"/>
      </xdr:nvSpPr>
      <xdr:spPr>
        <a:xfrm>
          <a:off x="16052346" y="979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3" name="直線コネクタ 572">
          <a:extLst>
            <a:ext uri="{FF2B5EF4-FFF2-40B4-BE49-F238E27FC236}">
              <a16:creationId xmlns:a16="http://schemas.microsoft.com/office/drawing/2014/main" id="{D3FE7BBC-57A9-4184-BAF3-D002D4EEF603}"/>
            </a:ext>
          </a:extLst>
        </xdr:cNvPr>
        <xdr:cNvCxnSpPr/>
      </xdr:nvCxnSpPr>
      <xdr:spPr>
        <a:xfrm>
          <a:off x="16459200" y="950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textlink="">
      <xdr:nvSpPr>
        <xdr:cNvPr id="574" name="テキスト ボックス 573">
          <a:extLst>
            <a:ext uri="{FF2B5EF4-FFF2-40B4-BE49-F238E27FC236}">
              <a16:creationId xmlns:a16="http://schemas.microsoft.com/office/drawing/2014/main" id="{9694BB23-96ED-4191-9136-F35F9740B6C9}"/>
            </a:ext>
          </a:extLst>
        </xdr:cNvPr>
        <xdr:cNvSpPr txBox="1"/>
      </xdr:nvSpPr>
      <xdr:spPr>
        <a:xfrm>
          <a:off x="16052346" y="937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5" name="直線コネクタ 574">
          <a:extLst>
            <a:ext uri="{FF2B5EF4-FFF2-40B4-BE49-F238E27FC236}">
              <a16:creationId xmlns:a16="http://schemas.microsoft.com/office/drawing/2014/main" id="{9EA44CB8-1385-47BE-83FC-ABD5526C5A98}"/>
            </a:ext>
          </a:extLst>
        </xdr:cNvPr>
        <xdr:cNvCxnSpPr/>
      </xdr:nvCxnSpPr>
      <xdr:spPr>
        <a:xfrm>
          <a:off x="16459200" y="9067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textlink="">
      <xdr:nvSpPr>
        <xdr:cNvPr id="576" name="テキスト ボックス 575">
          <a:extLst>
            <a:ext uri="{FF2B5EF4-FFF2-40B4-BE49-F238E27FC236}">
              <a16:creationId xmlns:a16="http://schemas.microsoft.com/office/drawing/2014/main" id="{C78D3C2F-9E59-4F26-9EC8-609B2A9B0404}"/>
            </a:ext>
          </a:extLst>
        </xdr:cNvPr>
        <xdr:cNvSpPr txBox="1"/>
      </xdr:nvSpPr>
      <xdr:spPr>
        <a:xfrm>
          <a:off x="16052346" y="8931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7" name="直線コネクタ 576">
          <a:extLst>
            <a:ext uri="{FF2B5EF4-FFF2-40B4-BE49-F238E27FC236}">
              <a16:creationId xmlns:a16="http://schemas.microsoft.com/office/drawing/2014/main" id="{66BA4A65-5BCB-4AFE-A80D-BD9745FA08CE}"/>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textlink="">
      <xdr:nvSpPr>
        <xdr:cNvPr id="578" name="テキスト ボックス 577">
          <a:extLst>
            <a:ext uri="{FF2B5EF4-FFF2-40B4-BE49-F238E27FC236}">
              <a16:creationId xmlns:a16="http://schemas.microsoft.com/office/drawing/2014/main" id="{CCDC55EE-864D-4A73-A98B-81F6359E2951}"/>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textlink="">
      <xdr:nvSpPr>
        <xdr:cNvPr id="579" name="【学校施設】&#10;一人当たり面積グラフ枠">
          <a:extLst>
            <a:ext uri="{FF2B5EF4-FFF2-40B4-BE49-F238E27FC236}">
              <a16:creationId xmlns:a16="http://schemas.microsoft.com/office/drawing/2014/main" id="{193D2FAD-72EA-4E58-816D-EA2FC6C5037B}"/>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121158</xdr:rowOff>
    </xdr:from>
    <xdr:to>
      <xdr:col>116</xdr:col>
      <xdr:colOff>62864</xdr:colOff>
      <xdr:row>64</xdr:row>
      <xdr:rowOff>96012</xdr:rowOff>
    </xdr:to>
    <xdr:cxnSp macro="">
      <xdr:nvCxnSpPr>
        <xdr:cNvPr id="580" name="直線コネクタ 579">
          <a:extLst>
            <a:ext uri="{FF2B5EF4-FFF2-40B4-BE49-F238E27FC236}">
              <a16:creationId xmlns:a16="http://schemas.microsoft.com/office/drawing/2014/main" id="{6A897450-5EA0-44B7-9913-2CB75B7EF239}"/>
            </a:ext>
          </a:extLst>
        </xdr:cNvPr>
        <xdr:cNvCxnSpPr/>
      </xdr:nvCxnSpPr>
      <xdr:spPr>
        <a:xfrm flipV="1">
          <a:off x="19954239" y="9354058"/>
          <a:ext cx="0" cy="1105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99839</xdr:rowOff>
    </xdr:from>
    <xdr:ext cx="469744" cy="259045"/>
    <xdr:sp textlink="">
      <xdr:nvSpPr>
        <xdr:cNvPr id="581" name="【学校施設】&#10;一人当たり面積最小値テキスト">
          <a:extLst>
            <a:ext uri="{FF2B5EF4-FFF2-40B4-BE49-F238E27FC236}">
              <a16:creationId xmlns:a16="http://schemas.microsoft.com/office/drawing/2014/main" id="{49271C19-D7B4-41C4-823F-D06E0E70BD7E}"/>
            </a:ext>
          </a:extLst>
        </xdr:cNvPr>
        <xdr:cNvSpPr txBox="1"/>
      </xdr:nvSpPr>
      <xdr:spPr>
        <a:xfrm>
          <a:off x="19992975" y="1046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96012</xdr:rowOff>
    </xdr:from>
    <xdr:to>
      <xdr:col>116</xdr:col>
      <xdr:colOff>152400</xdr:colOff>
      <xdr:row>64</xdr:row>
      <xdr:rowOff>96012</xdr:rowOff>
    </xdr:to>
    <xdr:cxnSp macro="">
      <xdr:nvCxnSpPr>
        <xdr:cNvPr id="582" name="直線コネクタ 581">
          <a:extLst>
            <a:ext uri="{FF2B5EF4-FFF2-40B4-BE49-F238E27FC236}">
              <a16:creationId xmlns:a16="http://schemas.microsoft.com/office/drawing/2014/main" id="{2848F80D-1C91-4C7F-935E-F7DFEF6FAD18}"/>
            </a:ext>
          </a:extLst>
        </xdr:cNvPr>
        <xdr:cNvCxnSpPr/>
      </xdr:nvCxnSpPr>
      <xdr:spPr>
        <a:xfrm>
          <a:off x="19878675" y="1045921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67835</xdr:rowOff>
    </xdr:from>
    <xdr:ext cx="469744" cy="259045"/>
    <xdr:sp textlink="">
      <xdr:nvSpPr>
        <xdr:cNvPr id="583" name="【学校施設】&#10;一人当たり面積最大値テキスト">
          <a:extLst>
            <a:ext uri="{FF2B5EF4-FFF2-40B4-BE49-F238E27FC236}">
              <a16:creationId xmlns:a16="http://schemas.microsoft.com/office/drawing/2014/main" id="{445893B6-ECB2-49F4-ACEA-5F466F96BFF1}"/>
            </a:ext>
          </a:extLst>
        </xdr:cNvPr>
        <xdr:cNvSpPr txBox="1"/>
      </xdr:nvSpPr>
      <xdr:spPr>
        <a:xfrm>
          <a:off x="19992975" y="9132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121158</xdr:rowOff>
    </xdr:from>
    <xdr:to>
      <xdr:col>116</xdr:col>
      <xdr:colOff>152400</xdr:colOff>
      <xdr:row>57</xdr:row>
      <xdr:rowOff>121158</xdr:rowOff>
    </xdr:to>
    <xdr:cxnSp macro="">
      <xdr:nvCxnSpPr>
        <xdr:cNvPr id="584" name="直線コネクタ 583">
          <a:extLst>
            <a:ext uri="{FF2B5EF4-FFF2-40B4-BE49-F238E27FC236}">
              <a16:creationId xmlns:a16="http://schemas.microsoft.com/office/drawing/2014/main" id="{08584849-20AC-43AE-BD38-FCE8C8C95F79}"/>
            </a:ext>
          </a:extLst>
        </xdr:cNvPr>
        <xdr:cNvCxnSpPr/>
      </xdr:nvCxnSpPr>
      <xdr:spPr>
        <a:xfrm>
          <a:off x="19878675" y="935405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79519</xdr:rowOff>
    </xdr:from>
    <xdr:ext cx="469744" cy="259045"/>
    <xdr:sp textlink="">
      <xdr:nvSpPr>
        <xdr:cNvPr id="585" name="【学校施設】&#10;一人当たり面積平均値テキスト">
          <a:extLst>
            <a:ext uri="{FF2B5EF4-FFF2-40B4-BE49-F238E27FC236}">
              <a16:creationId xmlns:a16="http://schemas.microsoft.com/office/drawing/2014/main" id="{F4D7205F-C434-464A-8AB7-234CA756D264}"/>
            </a:ext>
          </a:extLst>
        </xdr:cNvPr>
        <xdr:cNvSpPr txBox="1"/>
      </xdr:nvSpPr>
      <xdr:spPr>
        <a:xfrm>
          <a:off x="19992975" y="9798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56642</xdr:rowOff>
    </xdr:from>
    <xdr:to>
      <xdr:col>116</xdr:col>
      <xdr:colOff>114300</xdr:colOff>
      <xdr:row>61</xdr:row>
      <xdr:rowOff>158242</xdr:rowOff>
    </xdr:to>
    <xdr:sp textlink="">
      <xdr:nvSpPr>
        <xdr:cNvPr id="586" name="フローチャート: 判断 585">
          <a:extLst>
            <a:ext uri="{FF2B5EF4-FFF2-40B4-BE49-F238E27FC236}">
              <a16:creationId xmlns:a16="http://schemas.microsoft.com/office/drawing/2014/main" id="{DD95C1E6-99D4-4246-ABF9-859B82856B63}"/>
            </a:ext>
          </a:extLst>
        </xdr:cNvPr>
        <xdr:cNvSpPr/>
      </xdr:nvSpPr>
      <xdr:spPr>
        <a:xfrm>
          <a:off x="19897725" y="9934067"/>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159512</xdr:rowOff>
    </xdr:from>
    <xdr:to>
      <xdr:col>112</xdr:col>
      <xdr:colOff>38100</xdr:colOff>
      <xdr:row>61</xdr:row>
      <xdr:rowOff>89662</xdr:rowOff>
    </xdr:to>
    <xdr:sp textlink="">
      <xdr:nvSpPr>
        <xdr:cNvPr id="587" name="フローチャート: 判断 586">
          <a:extLst>
            <a:ext uri="{FF2B5EF4-FFF2-40B4-BE49-F238E27FC236}">
              <a16:creationId xmlns:a16="http://schemas.microsoft.com/office/drawing/2014/main" id="{60F21C73-AF85-4B2C-A62C-E6D4B820ED57}"/>
            </a:ext>
          </a:extLst>
        </xdr:cNvPr>
        <xdr:cNvSpPr/>
      </xdr:nvSpPr>
      <xdr:spPr>
        <a:xfrm>
          <a:off x="19154775" y="9878187"/>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170942</xdr:rowOff>
    </xdr:from>
    <xdr:to>
      <xdr:col>107</xdr:col>
      <xdr:colOff>101600</xdr:colOff>
      <xdr:row>61</xdr:row>
      <xdr:rowOff>101092</xdr:rowOff>
    </xdr:to>
    <xdr:sp textlink="">
      <xdr:nvSpPr>
        <xdr:cNvPr id="588" name="フローチャート: 判断 587">
          <a:extLst>
            <a:ext uri="{FF2B5EF4-FFF2-40B4-BE49-F238E27FC236}">
              <a16:creationId xmlns:a16="http://schemas.microsoft.com/office/drawing/2014/main" id="{248316D1-C60E-40D6-A9BD-2FE94E84C51A}"/>
            </a:ext>
          </a:extLst>
        </xdr:cNvPr>
        <xdr:cNvSpPr/>
      </xdr:nvSpPr>
      <xdr:spPr>
        <a:xfrm>
          <a:off x="18345150" y="9876917"/>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33782</xdr:rowOff>
    </xdr:from>
    <xdr:to>
      <xdr:col>102</xdr:col>
      <xdr:colOff>165100</xdr:colOff>
      <xdr:row>61</xdr:row>
      <xdr:rowOff>135382</xdr:rowOff>
    </xdr:to>
    <xdr:sp textlink="">
      <xdr:nvSpPr>
        <xdr:cNvPr id="589" name="フローチャート: 判断 588">
          <a:extLst>
            <a:ext uri="{FF2B5EF4-FFF2-40B4-BE49-F238E27FC236}">
              <a16:creationId xmlns:a16="http://schemas.microsoft.com/office/drawing/2014/main" id="{8D40B7EA-1D71-44F6-BDB6-EFB14486F8DF}"/>
            </a:ext>
          </a:extLst>
        </xdr:cNvPr>
        <xdr:cNvSpPr/>
      </xdr:nvSpPr>
      <xdr:spPr>
        <a:xfrm>
          <a:off x="17554575" y="9908032"/>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33782</xdr:rowOff>
    </xdr:from>
    <xdr:to>
      <xdr:col>98</xdr:col>
      <xdr:colOff>38100</xdr:colOff>
      <xdr:row>61</xdr:row>
      <xdr:rowOff>135382</xdr:rowOff>
    </xdr:to>
    <xdr:sp textlink="">
      <xdr:nvSpPr>
        <xdr:cNvPr id="590" name="フローチャート: 判断 589">
          <a:extLst>
            <a:ext uri="{FF2B5EF4-FFF2-40B4-BE49-F238E27FC236}">
              <a16:creationId xmlns:a16="http://schemas.microsoft.com/office/drawing/2014/main" id="{AB6A2694-6E6A-4BEB-96AB-D73479DC9B25}"/>
            </a:ext>
          </a:extLst>
        </xdr:cNvPr>
        <xdr:cNvSpPr/>
      </xdr:nvSpPr>
      <xdr:spPr>
        <a:xfrm>
          <a:off x="16754475" y="9908032"/>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textlink="">
      <xdr:nvSpPr>
        <xdr:cNvPr id="591" name="テキスト ボックス 590">
          <a:extLst>
            <a:ext uri="{FF2B5EF4-FFF2-40B4-BE49-F238E27FC236}">
              <a16:creationId xmlns:a16="http://schemas.microsoft.com/office/drawing/2014/main" id="{0D7B4E5C-2BE5-415B-AEAE-8C7B3FD1AA26}"/>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textlink="">
      <xdr:nvSpPr>
        <xdr:cNvPr id="592" name="テキスト ボックス 591">
          <a:extLst>
            <a:ext uri="{FF2B5EF4-FFF2-40B4-BE49-F238E27FC236}">
              <a16:creationId xmlns:a16="http://schemas.microsoft.com/office/drawing/2014/main" id="{09D25F2A-0C52-4096-872D-5E24B8AA9108}"/>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textlink="">
      <xdr:nvSpPr>
        <xdr:cNvPr id="593" name="テキスト ボックス 592">
          <a:extLst>
            <a:ext uri="{FF2B5EF4-FFF2-40B4-BE49-F238E27FC236}">
              <a16:creationId xmlns:a16="http://schemas.microsoft.com/office/drawing/2014/main" id="{7FA2727E-14D4-40CE-A563-F5CA615E09DB}"/>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textlink="">
      <xdr:nvSpPr>
        <xdr:cNvPr id="594" name="テキスト ボックス 593">
          <a:extLst>
            <a:ext uri="{FF2B5EF4-FFF2-40B4-BE49-F238E27FC236}">
              <a16:creationId xmlns:a16="http://schemas.microsoft.com/office/drawing/2014/main" id="{C461D70C-D657-481D-9092-EDA87309009B}"/>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textlink="">
      <xdr:nvSpPr>
        <xdr:cNvPr id="595" name="テキスト ボックス 594">
          <a:extLst>
            <a:ext uri="{FF2B5EF4-FFF2-40B4-BE49-F238E27FC236}">
              <a16:creationId xmlns:a16="http://schemas.microsoft.com/office/drawing/2014/main" id="{6C779F77-5E47-4D8A-B69A-F3172B451D98}"/>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134366</xdr:rowOff>
    </xdr:from>
    <xdr:to>
      <xdr:col>116</xdr:col>
      <xdr:colOff>114300</xdr:colOff>
      <xdr:row>62</xdr:row>
      <xdr:rowOff>64516</xdr:rowOff>
    </xdr:to>
    <xdr:sp textlink="">
      <xdr:nvSpPr>
        <xdr:cNvPr id="596" name="楕円 595">
          <a:extLst>
            <a:ext uri="{FF2B5EF4-FFF2-40B4-BE49-F238E27FC236}">
              <a16:creationId xmlns:a16="http://schemas.microsoft.com/office/drawing/2014/main" id="{112276AE-DB6F-4B01-A4A3-62FF237B69B9}"/>
            </a:ext>
          </a:extLst>
        </xdr:cNvPr>
        <xdr:cNvSpPr/>
      </xdr:nvSpPr>
      <xdr:spPr>
        <a:xfrm>
          <a:off x="19897725" y="1001179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112793</xdr:rowOff>
    </xdr:from>
    <xdr:ext cx="469744" cy="259045"/>
    <xdr:sp textlink="">
      <xdr:nvSpPr>
        <xdr:cNvPr id="597" name="【学校施設】&#10;一人当たり面積該当値テキスト">
          <a:extLst>
            <a:ext uri="{FF2B5EF4-FFF2-40B4-BE49-F238E27FC236}">
              <a16:creationId xmlns:a16="http://schemas.microsoft.com/office/drawing/2014/main" id="{BAE10DA5-86D4-48F2-8E5D-0B3287CBC2B0}"/>
            </a:ext>
          </a:extLst>
        </xdr:cNvPr>
        <xdr:cNvSpPr txBox="1"/>
      </xdr:nvSpPr>
      <xdr:spPr>
        <a:xfrm>
          <a:off x="19992975" y="999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145796</xdr:rowOff>
    </xdr:from>
    <xdr:to>
      <xdr:col>112</xdr:col>
      <xdr:colOff>38100</xdr:colOff>
      <xdr:row>62</xdr:row>
      <xdr:rowOff>75946</xdr:rowOff>
    </xdr:to>
    <xdr:sp textlink="">
      <xdr:nvSpPr>
        <xdr:cNvPr id="598" name="楕円 597">
          <a:extLst>
            <a:ext uri="{FF2B5EF4-FFF2-40B4-BE49-F238E27FC236}">
              <a16:creationId xmlns:a16="http://schemas.microsoft.com/office/drawing/2014/main" id="{33A2879F-5D80-418C-B696-0B5A6132E9DA}"/>
            </a:ext>
          </a:extLst>
        </xdr:cNvPr>
        <xdr:cNvSpPr/>
      </xdr:nvSpPr>
      <xdr:spPr>
        <a:xfrm>
          <a:off x="19154775" y="1002004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13716</xdr:rowOff>
    </xdr:from>
    <xdr:to>
      <xdr:col>116</xdr:col>
      <xdr:colOff>63500</xdr:colOff>
      <xdr:row>62</xdr:row>
      <xdr:rowOff>25146</xdr:rowOff>
    </xdr:to>
    <xdr:cxnSp macro="">
      <xdr:nvCxnSpPr>
        <xdr:cNvPr id="599" name="直線コネクタ 598">
          <a:extLst>
            <a:ext uri="{FF2B5EF4-FFF2-40B4-BE49-F238E27FC236}">
              <a16:creationId xmlns:a16="http://schemas.microsoft.com/office/drawing/2014/main" id="{786CD8A7-AFC8-4712-95E4-D9F9921E9EC2}"/>
            </a:ext>
          </a:extLst>
        </xdr:cNvPr>
        <xdr:cNvCxnSpPr/>
      </xdr:nvCxnSpPr>
      <xdr:spPr>
        <a:xfrm flipV="1">
          <a:off x="19202400" y="10049891"/>
          <a:ext cx="752475"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152654</xdr:rowOff>
    </xdr:from>
    <xdr:to>
      <xdr:col>107</xdr:col>
      <xdr:colOff>101600</xdr:colOff>
      <xdr:row>62</xdr:row>
      <xdr:rowOff>82804</xdr:rowOff>
    </xdr:to>
    <xdr:sp textlink="">
      <xdr:nvSpPr>
        <xdr:cNvPr id="600" name="楕円 599">
          <a:extLst>
            <a:ext uri="{FF2B5EF4-FFF2-40B4-BE49-F238E27FC236}">
              <a16:creationId xmlns:a16="http://schemas.microsoft.com/office/drawing/2014/main" id="{BEA99160-92A1-4657-A0BC-49AF09461D75}"/>
            </a:ext>
          </a:extLst>
        </xdr:cNvPr>
        <xdr:cNvSpPr/>
      </xdr:nvSpPr>
      <xdr:spPr>
        <a:xfrm>
          <a:off x="18345150" y="1003007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25146</xdr:rowOff>
    </xdr:from>
    <xdr:to>
      <xdr:col>111</xdr:col>
      <xdr:colOff>177800</xdr:colOff>
      <xdr:row>62</xdr:row>
      <xdr:rowOff>32004</xdr:rowOff>
    </xdr:to>
    <xdr:cxnSp macro="">
      <xdr:nvCxnSpPr>
        <xdr:cNvPr id="601" name="直線コネクタ 600">
          <a:extLst>
            <a:ext uri="{FF2B5EF4-FFF2-40B4-BE49-F238E27FC236}">
              <a16:creationId xmlns:a16="http://schemas.microsoft.com/office/drawing/2014/main" id="{183D1082-9F91-4DF9-B71B-C049BDC1D4F5}"/>
            </a:ext>
          </a:extLst>
        </xdr:cNvPr>
        <xdr:cNvCxnSpPr/>
      </xdr:nvCxnSpPr>
      <xdr:spPr>
        <a:xfrm flipV="1">
          <a:off x="18392775" y="10067671"/>
          <a:ext cx="809625"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145796</xdr:rowOff>
    </xdr:from>
    <xdr:to>
      <xdr:col>102</xdr:col>
      <xdr:colOff>165100</xdr:colOff>
      <xdr:row>62</xdr:row>
      <xdr:rowOff>75946</xdr:rowOff>
    </xdr:to>
    <xdr:sp textlink="">
      <xdr:nvSpPr>
        <xdr:cNvPr id="602" name="楕円 601">
          <a:extLst>
            <a:ext uri="{FF2B5EF4-FFF2-40B4-BE49-F238E27FC236}">
              <a16:creationId xmlns:a16="http://schemas.microsoft.com/office/drawing/2014/main" id="{AAB8E468-B96A-4931-8BCE-5E9D01958E06}"/>
            </a:ext>
          </a:extLst>
        </xdr:cNvPr>
        <xdr:cNvSpPr/>
      </xdr:nvSpPr>
      <xdr:spPr>
        <a:xfrm>
          <a:off x="17554575" y="1002004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25146</xdr:rowOff>
    </xdr:from>
    <xdr:to>
      <xdr:col>107</xdr:col>
      <xdr:colOff>50800</xdr:colOff>
      <xdr:row>62</xdr:row>
      <xdr:rowOff>32004</xdr:rowOff>
    </xdr:to>
    <xdr:cxnSp macro="">
      <xdr:nvCxnSpPr>
        <xdr:cNvPr id="603" name="直線コネクタ 602">
          <a:extLst>
            <a:ext uri="{FF2B5EF4-FFF2-40B4-BE49-F238E27FC236}">
              <a16:creationId xmlns:a16="http://schemas.microsoft.com/office/drawing/2014/main" id="{093AC140-B6C5-4639-B0A3-9F4F70FC38B1}"/>
            </a:ext>
          </a:extLst>
        </xdr:cNvPr>
        <xdr:cNvCxnSpPr/>
      </xdr:nvCxnSpPr>
      <xdr:spPr>
        <a:xfrm>
          <a:off x="17602200" y="10067671"/>
          <a:ext cx="790575"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136652</xdr:rowOff>
    </xdr:from>
    <xdr:to>
      <xdr:col>98</xdr:col>
      <xdr:colOff>38100</xdr:colOff>
      <xdr:row>62</xdr:row>
      <xdr:rowOff>66802</xdr:rowOff>
    </xdr:to>
    <xdr:sp textlink="">
      <xdr:nvSpPr>
        <xdr:cNvPr id="604" name="楕円 603">
          <a:extLst>
            <a:ext uri="{FF2B5EF4-FFF2-40B4-BE49-F238E27FC236}">
              <a16:creationId xmlns:a16="http://schemas.microsoft.com/office/drawing/2014/main" id="{86551271-F944-415D-9D55-7C0056B21763}"/>
            </a:ext>
          </a:extLst>
        </xdr:cNvPr>
        <xdr:cNvSpPr/>
      </xdr:nvSpPr>
      <xdr:spPr>
        <a:xfrm>
          <a:off x="16754475" y="10017252"/>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16002</xdr:rowOff>
    </xdr:from>
    <xdr:to>
      <xdr:col>102</xdr:col>
      <xdr:colOff>114300</xdr:colOff>
      <xdr:row>62</xdr:row>
      <xdr:rowOff>25146</xdr:rowOff>
    </xdr:to>
    <xdr:cxnSp macro="">
      <xdr:nvCxnSpPr>
        <xdr:cNvPr id="605" name="直線コネクタ 604">
          <a:extLst>
            <a:ext uri="{FF2B5EF4-FFF2-40B4-BE49-F238E27FC236}">
              <a16:creationId xmlns:a16="http://schemas.microsoft.com/office/drawing/2014/main" id="{E775C722-4CDC-474F-B446-FEE41392AE62}"/>
            </a:ext>
          </a:extLst>
        </xdr:cNvPr>
        <xdr:cNvCxnSpPr/>
      </xdr:nvCxnSpPr>
      <xdr:spPr>
        <a:xfrm>
          <a:off x="16802100" y="10055352"/>
          <a:ext cx="800100" cy="1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106189</xdr:rowOff>
    </xdr:from>
    <xdr:ext cx="469744" cy="259045"/>
    <xdr:sp textlink="">
      <xdr:nvSpPr>
        <xdr:cNvPr id="606" name="n_1aveValue【学校施設】&#10;一人当たり面積">
          <a:extLst>
            <a:ext uri="{FF2B5EF4-FFF2-40B4-BE49-F238E27FC236}">
              <a16:creationId xmlns:a16="http://schemas.microsoft.com/office/drawing/2014/main" id="{8D885E08-EFE2-44FD-A814-D7862E96ED1A}"/>
            </a:ext>
          </a:extLst>
        </xdr:cNvPr>
        <xdr:cNvSpPr txBox="1"/>
      </xdr:nvSpPr>
      <xdr:spPr>
        <a:xfrm>
          <a:off x="18983402" y="965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117619</xdr:rowOff>
    </xdr:from>
    <xdr:ext cx="469744" cy="259045"/>
    <xdr:sp textlink="">
      <xdr:nvSpPr>
        <xdr:cNvPr id="607" name="n_2aveValue【学校施設】&#10;一人当たり面積">
          <a:extLst>
            <a:ext uri="{FF2B5EF4-FFF2-40B4-BE49-F238E27FC236}">
              <a16:creationId xmlns:a16="http://schemas.microsoft.com/office/drawing/2014/main" id="{EBE53353-027D-4A45-9BC4-4EE8A2FE3B3F}"/>
            </a:ext>
          </a:extLst>
        </xdr:cNvPr>
        <xdr:cNvSpPr txBox="1"/>
      </xdr:nvSpPr>
      <xdr:spPr>
        <a:xfrm>
          <a:off x="18183302" y="967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151909</xdr:rowOff>
    </xdr:from>
    <xdr:ext cx="469744" cy="259045"/>
    <xdr:sp textlink="">
      <xdr:nvSpPr>
        <xdr:cNvPr id="608" name="n_3aveValue【学校施設】&#10;一人当たり面積">
          <a:extLst>
            <a:ext uri="{FF2B5EF4-FFF2-40B4-BE49-F238E27FC236}">
              <a16:creationId xmlns:a16="http://schemas.microsoft.com/office/drawing/2014/main" id="{72706ABE-1CCE-40E9-9A22-3ADD66F14A59}"/>
            </a:ext>
          </a:extLst>
        </xdr:cNvPr>
        <xdr:cNvSpPr txBox="1"/>
      </xdr:nvSpPr>
      <xdr:spPr>
        <a:xfrm>
          <a:off x="17383202" y="970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151909</xdr:rowOff>
    </xdr:from>
    <xdr:ext cx="469744" cy="259045"/>
    <xdr:sp textlink="">
      <xdr:nvSpPr>
        <xdr:cNvPr id="609" name="n_4aveValue【学校施設】&#10;一人当たり面積">
          <a:extLst>
            <a:ext uri="{FF2B5EF4-FFF2-40B4-BE49-F238E27FC236}">
              <a16:creationId xmlns:a16="http://schemas.microsoft.com/office/drawing/2014/main" id="{C8AEBC5D-91BF-4641-A239-D6BD0A531D9F}"/>
            </a:ext>
          </a:extLst>
        </xdr:cNvPr>
        <xdr:cNvSpPr txBox="1"/>
      </xdr:nvSpPr>
      <xdr:spPr>
        <a:xfrm>
          <a:off x="16592627" y="970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67073</xdr:rowOff>
    </xdr:from>
    <xdr:ext cx="469744" cy="259045"/>
    <xdr:sp textlink="">
      <xdr:nvSpPr>
        <xdr:cNvPr id="610" name="n_1mainValue【学校施設】&#10;一人当たり面積">
          <a:extLst>
            <a:ext uri="{FF2B5EF4-FFF2-40B4-BE49-F238E27FC236}">
              <a16:creationId xmlns:a16="http://schemas.microsoft.com/office/drawing/2014/main" id="{98714563-7D0D-4906-B0B9-3946C7336E83}"/>
            </a:ext>
          </a:extLst>
        </xdr:cNvPr>
        <xdr:cNvSpPr txBox="1"/>
      </xdr:nvSpPr>
      <xdr:spPr>
        <a:xfrm>
          <a:off x="18983402" y="10103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73931</xdr:rowOff>
    </xdr:from>
    <xdr:ext cx="469744" cy="259045"/>
    <xdr:sp textlink="">
      <xdr:nvSpPr>
        <xdr:cNvPr id="611" name="n_2mainValue【学校施設】&#10;一人当たり面積">
          <a:extLst>
            <a:ext uri="{FF2B5EF4-FFF2-40B4-BE49-F238E27FC236}">
              <a16:creationId xmlns:a16="http://schemas.microsoft.com/office/drawing/2014/main" id="{6378E11A-153B-49F9-A252-AF08477249FD}"/>
            </a:ext>
          </a:extLst>
        </xdr:cNvPr>
        <xdr:cNvSpPr txBox="1"/>
      </xdr:nvSpPr>
      <xdr:spPr>
        <a:xfrm>
          <a:off x="18183302" y="10113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67073</xdr:rowOff>
    </xdr:from>
    <xdr:ext cx="469744" cy="259045"/>
    <xdr:sp textlink="">
      <xdr:nvSpPr>
        <xdr:cNvPr id="612" name="n_3mainValue【学校施設】&#10;一人当たり面積">
          <a:extLst>
            <a:ext uri="{FF2B5EF4-FFF2-40B4-BE49-F238E27FC236}">
              <a16:creationId xmlns:a16="http://schemas.microsoft.com/office/drawing/2014/main" id="{F63A999B-1B02-4FEA-9E46-33A2CD0B33DE}"/>
            </a:ext>
          </a:extLst>
        </xdr:cNvPr>
        <xdr:cNvSpPr txBox="1"/>
      </xdr:nvSpPr>
      <xdr:spPr>
        <a:xfrm>
          <a:off x="17383202" y="10103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57929</xdr:rowOff>
    </xdr:from>
    <xdr:ext cx="469744" cy="259045"/>
    <xdr:sp textlink="">
      <xdr:nvSpPr>
        <xdr:cNvPr id="613" name="n_4mainValue【学校施設】&#10;一人当たり面積">
          <a:extLst>
            <a:ext uri="{FF2B5EF4-FFF2-40B4-BE49-F238E27FC236}">
              <a16:creationId xmlns:a16="http://schemas.microsoft.com/office/drawing/2014/main" id="{6C251983-EB0B-4E09-A874-61744B1D83CC}"/>
            </a:ext>
          </a:extLst>
        </xdr:cNvPr>
        <xdr:cNvSpPr txBox="1"/>
      </xdr:nvSpPr>
      <xdr:spPr>
        <a:xfrm>
          <a:off x="16592627" y="1009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textlink="">
      <xdr:nvSpPr>
        <xdr:cNvPr id="614" name="正方形/長方形 613">
          <a:extLst>
            <a:ext uri="{FF2B5EF4-FFF2-40B4-BE49-F238E27FC236}">
              <a16:creationId xmlns:a16="http://schemas.microsoft.com/office/drawing/2014/main" id="{33C741A3-D43C-44AA-88FC-7F60C3B3DEEB}"/>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textlink="">
      <xdr:nvSpPr>
        <xdr:cNvPr id="615" name="正方形/長方形 614">
          <a:extLst>
            <a:ext uri="{FF2B5EF4-FFF2-40B4-BE49-F238E27FC236}">
              <a16:creationId xmlns:a16="http://schemas.microsoft.com/office/drawing/2014/main" id="{1666D713-9CFF-4B0A-9838-3BE530D0B5B4}"/>
            </a:ext>
          </a:extLst>
        </xdr:cNvPr>
        <xdr:cNvSpPr/>
      </xdr:nvSpPr>
      <xdr:spPr>
        <a:xfrm>
          <a:off x="11315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textlink="">
      <xdr:nvSpPr>
        <xdr:cNvPr id="616" name="正方形/長方形 615">
          <a:extLst>
            <a:ext uri="{FF2B5EF4-FFF2-40B4-BE49-F238E27FC236}">
              <a16:creationId xmlns:a16="http://schemas.microsoft.com/office/drawing/2014/main" id="{3C785498-2B83-4137-ABB3-3920396F0A5E}"/>
            </a:ext>
          </a:extLst>
        </xdr:cNvPr>
        <xdr:cNvSpPr/>
      </xdr:nvSpPr>
      <xdr:spPr>
        <a:xfrm>
          <a:off x="11315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textlink="">
      <xdr:nvSpPr>
        <xdr:cNvPr id="617" name="正方形/長方形 616">
          <a:extLst>
            <a:ext uri="{FF2B5EF4-FFF2-40B4-BE49-F238E27FC236}">
              <a16:creationId xmlns:a16="http://schemas.microsoft.com/office/drawing/2014/main" id="{42CD1D71-661D-4892-AACC-BAA67EB30934}"/>
            </a:ext>
          </a:extLst>
        </xdr:cNvPr>
        <xdr:cNvSpPr/>
      </xdr:nvSpPr>
      <xdr:spPr>
        <a:xfrm>
          <a:off x="1223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textlink="">
      <xdr:nvSpPr>
        <xdr:cNvPr id="618" name="正方形/長方形 617">
          <a:extLst>
            <a:ext uri="{FF2B5EF4-FFF2-40B4-BE49-F238E27FC236}">
              <a16:creationId xmlns:a16="http://schemas.microsoft.com/office/drawing/2014/main" id="{AD21AD33-6F58-4F6A-9549-411B80E65334}"/>
            </a:ext>
          </a:extLst>
        </xdr:cNvPr>
        <xdr:cNvSpPr/>
      </xdr:nvSpPr>
      <xdr:spPr>
        <a:xfrm>
          <a:off x="1223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textlink="">
      <xdr:nvSpPr>
        <xdr:cNvPr id="619" name="正方形/長方形 618">
          <a:extLst>
            <a:ext uri="{FF2B5EF4-FFF2-40B4-BE49-F238E27FC236}">
              <a16:creationId xmlns:a16="http://schemas.microsoft.com/office/drawing/2014/main" id="{C35BE75F-C2BE-4867-A867-1F65A2C77A6C}"/>
            </a:ext>
          </a:extLst>
        </xdr:cNvPr>
        <xdr:cNvSpPr/>
      </xdr:nvSpPr>
      <xdr:spPr>
        <a:xfrm>
          <a:off x="13268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textlink="">
      <xdr:nvSpPr>
        <xdr:cNvPr id="620" name="正方形/長方形 619">
          <a:extLst>
            <a:ext uri="{FF2B5EF4-FFF2-40B4-BE49-F238E27FC236}">
              <a16:creationId xmlns:a16="http://schemas.microsoft.com/office/drawing/2014/main" id="{3335D0A9-47BD-4CC6-9A2C-C69197F7714C}"/>
            </a:ext>
          </a:extLst>
        </xdr:cNvPr>
        <xdr:cNvSpPr/>
      </xdr:nvSpPr>
      <xdr:spPr>
        <a:xfrm>
          <a:off x="13268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textlink="">
      <xdr:nvSpPr>
        <xdr:cNvPr id="621" name="正方形/長方形 620">
          <a:extLst>
            <a:ext uri="{FF2B5EF4-FFF2-40B4-BE49-F238E27FC236}">
              <a16:creationId xmlns:a16="http://schemas.microsoft.com/office/drawing/2014/main" id="{01C2D202-C3A1-4198-A354-9E02AC90D2D9}"/>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textlink="">
      <xdr:nvSpPr>
        <xdr:cNvPr id="622" name="テキスト ボックス 621">
          <a:extLst>
            <a:ext uri="{FF2B5EF4-FFF2-40B4-BE49-F238E27FC236}">
              <a16:creationId xmlns:a16="http://schemas.microsoft.com/office/drawing/2014/main" id="{816ADEF6-57FA-4C84-BF3D-76B97A3E7B4C}"/>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3" name="直線コネクタ 622">
          <a:extLst>
            <a:ext uri="{FF2B5EF4-FFF2-40B4-BE49-F238E27FC236}">
              <a16:creationId xmlns:a16="http://schemas.microsoft.com/office/drawing/2014/main" id="{9B705AE1-F04B-4CA6-AC0A-CA04DDB9FDBE}"/>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textlink="">
      <xdr:nvSpPr>
        <xdr:cNvPr id="624" name="テキスト ボックス 623">
          <a:extLst>
            <a:ext uri="{FF2B5EF4-FFF2-40B4-BE49-F238E27FC236}">
              <a16:creationId xmlns:a16="http://schemas.microsoft.com/office/drawing/2014/main" id="{25C283B6-EF90-4F60-9463-76D019ED4436}"/>
            </a:ext>
          </a:extLst>
        </xdr:cNvPr>
        <xdr:cNvSpPr txBox="1"/>
      </xdr:nvSpPr>
      <xdr:spPr>
        <a:xfrm>
          <a:off x="107945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25" name="直線コネクタ 624">
          <a:extLst>
            <a:ext uri="{FF2B5EF4-FFF2-40B4-BE49-F238E27FC236}">
              <a16:creationId xmlns:a16="http://schemas.microsoft.com/office/drawing/2014/main" id="{E90E528F-93C7-40AA-86FB-FA192A805293}"/>
            </a:ext>
          </a:extLst>
        </xdr:cNvPr>
        <xdr:cNvCxnSpPr/>
      </xdr:nvCxnSpPr>
      <xdr:spPr>
        <a:xfrm>
          <a:off x="11210925" y="139636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textlink="">
      <xdr:nvSpPr>
        <xdr:cNvPr id="626" name="テキスト ボックス 625">
          <a:extLst>
            <a:ext uri="{FF2B5EF4-FFF2-40B4-BE49-F238E27FC236}">
              <a16:creationId xmlns:a16="http://schemas.microsoft.com/office/drawing/2014/main" id="{31D4D247-BB7D-43D8-9D5D-931FA2E44F5D}"/>
            </a:ext>
          </a:extLst>
        </xdr:cNvPr>
        <xdr:cNvSpPr txBox="1"/>
      </xdr:nvSpPr>
      <xdr:spPr>
        <a:xfrm>
          <a:off x="10794546"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27" name="直線コネクタ 626">
          <a:extLst>
            <a:ext uri="{FF2B5EF4-FFF2-40B4-BE49-F238E27FC236}">
              <a16:creationId xmlns:a16="http://schemas.microsoft.com/office/drawing/2014/main" id="{DD15E919-1F0C-4BFD-AA0B-7B7B273661E7}"/>
            </a:ext>
          </a:extLst>
        </xdr:cNvPr>
        <xdr:cNvCxnSpPr/>
      </xdr:nvCxnSpPr>
      <xdr:spPr>
        <a:xfrm>
          <a:off x="11210925" y="135350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textlink="">
      <xdr:nvSpPr>
        <xdr:cNvPr id="628" name="テキスト ボックス 627">
          <a:extLst>
            <a:ext uri="{FF2B5EF4-FFF2-40B4-BE49-F238E27FC236}">
              <a16:creationId xmlns:a16="http://schemas.microsoft.com/office/drawing/2014/main" id="{D93B9A79-9249-4F4C-AAC0-6FB67441F6C4}"/>
            </a:ext>
          </a:extLst>
        </xdr:cNvPr>
        <xdr:cNvSpPr txBox="1"/>
      </xdr:nvSpPr>
      <xdr:spPr>
        <a:xfrm>
          <a:off x="10845966" y="1339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29" name="直線コネクタ 628">
          <a:extLst>
            <a:ext uri="{FF2B5EF4-FFF2-40B4-BE49-F238E27FC236}">
              <a16:creationId xmlns:a16="http://schemas.microsoft.com/office/drawing/2014/main" id="{96F6BD1F-1E11-4576-B107-61C6D2E7B309}"/>
            </a:ext>
          </a:extLst>
        </xdr:cNvPr>
        <xdr:cNvCxnSpPr/>
      </xdr:nvCxnSpPr>
      <xdr:spPr>
        <a:xfrm>
          <a:off x="11210925" y="1310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textlink="">
      <xdr:nvSpPr>
        <xdr:cNvPr id="630" name="テキスト ボックス 629">
          <a:extLst>
            <a:ext uri="{FF2B5EF4-FFF2-40B4-BE49-F238E27FC236}">
              <a16:creationId xmlns:a16="http://schemas.microsoft.com/office/drawing/2014/main" id="{9C84962A-6A8B-426F-901A-4C8EA4148F81}"/>
            </a:ext>
          </a:extLst>
        </xdr:cNvPr>
        <xdr:cNvSpPr txBox="1"/>
      </xdr:nvSpPr>
      <xdr:spPr>
        <a:xfrm>
          <a:off x="10845966" y="1296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31" name="直線コネクタ 630">
          <a:extLst>
            <a:ext uri="{FF2B5EF4-FFF2-40B4-BE49-F238E27FC236}">
              <a16:creationId xmlns:a16="http://schemas.microsoft.com/office/drawing/2014/main" id="{F71AABD5-BB92-4FB9-9BE0-12CD816C0AE9}"/>
            </a:ext>
          </a:extLst>
        </xdr:cNvPr>
        <xdr:cNvCxnSpPr/>
      </xdr:nvCxnSpPr>
      <xdr:spPr>
        <a:xfrm>
          <a:off x="11210925" y="126682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textlink="">
      <xdr:nvSpPr>
        <xdr:cNvPr id="632" name="テキスト ボックス 631">
          <a:extLst>
            <a:ext uri="{FF2B5EF4-FFF2-40B4-BE49-F238E27FC236}">
              <a16:creationId xmlns:a16="http://schemas.microsoft.com/office/drawing/2014/main" id="{6D63D981-A34B-4021-89CD-17DCA052A2BA}"/>
            </a:ext>
          </a:extLst>
        </xdr:cNvPr>
        <xdr:cNvSpPr txBox="1"/>
      </xdr:nvSpPr>
      <xdr:spPr>
        <a:xfrm>
          <a:off x="10845966" y="1253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3" name="直線コネクタ 632">
          <a:extLst>
            <a:ext uri="{FF2B5EF4-FFF2-40B4-BE49-F238E27FC236}">
              <a16:creationId xmlns:a16="http://schemas.microsoft.com/office/drawing/2014/main" id="{F7CF7348-6F50-41C2-B2FF-899957D72D0D}"/>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textlink="">
      <xdr:nvSpPr>
        <xdr:cNvPr id="634" name="テキスト ボックス 633">
          <a:extLst>
            <a:ext uri="{FF2B5EF4-FFF2-40B4-BE49-F238E27FC236}">
              <a16:creationId xmlns:a16="http://schemas.microsoft.com/office/drawing/2014/main" id="{350FB333-9EC9-47D5-AD3F-591A92F5BAB0}"/>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textlink="">
      <xdr:nvSpPr>
        <xdr:cNvPr id="635" name="【児童館】&#10;有形固定資産減価償却率グラフ枠">
          <a:extLst>
            <a:ext uri="{FF2B5EF4-FFF2-40B4-BE49-F238E27FC236}">
              <a16:creationId xmlns:a16="http://schemas.microsoft.com/office/drawing/2014/main" id="{4E29A52C-7125-4F0F-837D-E8F53058A851}"/>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156972</xdr:rowOff>
    </xdr:from>
    <xdr:to>
      <xdr:col>85</xdr:col>
      <xdr:colOff>126364</xdr:colOff>
      <xdr:row>84</xdr:row>
      <xdr:rowOff>122682</xdr:rowOff>
    </xdr:to>
    <xdr:cxnSp macro="">
      <xdr:nvCxnSpPr>
        <xdr:cNvPr id="636" name="直線コネクタ 635">
          <a:extLst>
            <a:ext uri="{FF2B5EF4-FFF2-40B4-BE49-F238E27FC236}">
              <a16:creationId xmlns:a16="http://schemas.microsoft.com/office/drawing/2014/main" id="{6ACF10E3-30D1-451B-AE05-D1D05CB38A84}"/>
            </a:ext>
          </a:extLst>
        </xdr:cNvPr>
        <xdr:cNvCxnSpPr/>
      </xdr:nvCxnSpPr>
      <xdr:spPr>
        <a:xfrm flipV="1">
          <a:off x="14696439" y="12628372"/>
          <a:ext cx="0" cy="1099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126509</xdr:rowOff>
    </xdr:from>
    <xdr:ext cx="405111" cy="259045"/>
    <xdr:sp textlink="">
      <xdr:nvSpPr>
        <xdr:cNvPr id="637" name="【児童館】&#10;有形固定資産減価償却率最小値テキスト">
          <a:extLst>
            <a:ext uri="{FF2B5EF4-FFF2-40B4-BE49-F238E27FC236}">
              <a16:creationId xmlns:a16="http://schemas.microsoft.com/office/drawing/2014/main" id="{77372A0A-4663-4267-BA32-5713C3BFE052}"/>
            </a:ext>
          </a:extLst>
        </xdr:cNvPr>
        <xdr:cNvSpPr txBox="1"/>
      </xdr:nvSpPr>
      <xdr:spPr>
        <a:xfrm>
          <a:off x="14735175" y="13725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122682</xdr:rowOff>
    </xdr:from>
    <xdr:to>
      <xdr:col>86</xdr:col>
      <xdr:colOff>25400</xdr:colOff>
      <xdr:row>84</xdr:row>
      <xdr:rowOff>122682</xdr:rowOff>
    </xdr:to>
    <xdr:cxnSp macro="">
      <xdr:nvCxnSpPr>
        <xdr:cNvPr id="638" name="直線コネクタ 637">
          <a:extLst>
            <a:ext uri="{FF2B5EF4-FFF2-40B4-BE49-F238E27FC236}">
              <a16:creationId xmlns:a16="http://schemas.microsoft.com/office/drawing/2014/main" id="{D870D273-8D0C-4B27-9970-8E91E032D6EA}"/>
            </a:ext>
          </a:extLst>
        </xdr:cNvPr>
        <xdr:cNvCxnSpPr/>
      </xdr:nvCxnSpPr>
      <xdr:spPr>
        <a:xfrm>
          <a:off x="14611350" y="1372755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103649</xdr:rowOff>
    </xdr:from>
    <xdr:ext cx="405111" cy="259045"/>
    <xdr:sp textlink="">
      <xdr:nvSpPr>
        <xdr:cNvPr id="639" name="【児童館】&#10;有形固定資産減価償却率最大値テキスト">
          <a:extLst>
            <a:ext uri="{FF2B5EF4-FFF2-40B4-BE49-F238E27FC236}">
              <a16:creationId xmlns:a16="http://schemas.microsoft.com/office/drawing/2014/main" id="{5AD51D89-10C3-4408-BE44-9E469FBFCDD5}"/>
            </a:ext>
          </a:extLst>
        </xdr:cNvPr>
        <xdr:cNvSpPr txBox="1"/>
      </xdr:nvSpPr>
      <xdr:spPr>
        <a:xfrm>
          <a:off x="14735175" y="12413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156972</xdr:rowOff>
    </xdr:from>
    <xdr:to>
      <xdr:col>86</xdr:col>
      <xdr:colOff>25400</xdr:colOff>
      <xdr:row>77</xdr:row>
      <xdr:rowOff>156972</xdr:rowOff>
    </xdr:to>
    <xdr:cxnSp macro="">
      <xdr:nvCxnSpPr>
        <xdr:cNvPr id="640" name="直線コネクタ 639">
          <a:extLst>
            <a:ext uri="{FF2B5EF4-FFF2-40B4-BE49-F238E27FC236}">
              <a16:creationId xmlns:a16="http://schemas.microsoft.com/office/drawing/2014/main" id="{229BA2C6-D217-4A29-AF5B-D1AF97A5FD7A}"/>
            </a:ext>
          </a:extLst>
        </xdr:cNvPr>
        <xdr:cNvCxnSpPr/>
      </xdr:nvCxnSpPr>
      <xdr:spPr>
        <a:xfrm>
          <a:off x="14611350" y="1262837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7890</xdr:rowOff>
    </xdr:from>
    <xdr:ext cx="405111" cy="259045"/>
    <xdr:sp textlink="">
      <xdr:nvSpPr>
        <xdr:cNvPr id="641" name="【児童館】&#10;有形固定資産減価償却率平均値テキスト">
          <a:extLst>
            <a:ext uri="{FF2B5EF4-FFF2-40B4-BE49-F238E27FC236}">
              <a16:creationId xmlns:a16="http://schemas.microsoft.com/office/drawing/2014/main" id="{F2097AA7-69DA-4D94-BD1A-70B39DFF257D}"/>
            </a:ext>
          </a:extLst>
        </xdr:cNvPr>
        <xdr:cNvSpPr txBox="1"/>
      </xdr:nvSpPr>
      <xdr:spPr>
        <a:xfrm>
          <a:off x="14735175" y="129650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156463</xdr:rowOff>
    </xdr:from>
    <xdr:to>
      <xdr:col>85</xdr:col>
      <xdr:colOff>177800</xdr:colOff>
      <xdr:row>81</xdr:row>
      <xdr:rowOff>86613</xdr:rowOff>
    </xdr:to>
    <xdr:sp textlink="">
      <xdr:nvSpPr>
        <xdr:cNvPr id="642" name="フローチャート: 判断 641">
          <a:extLst>
            <a:ext uri="{FF2B5EF4-FFF2-40B4-BE49-F238E27FC236}">
              <a16:creationId xmlns:a16="http://schemas.microsoft.com/office/drawing/2014/main" id="{2DCD216E-ECEB-46C1-B15B-516E65E63030}"/>
            </a:ext>
          </a:extLst>
        </xdr:cNvPr>
        <xdr:cNvSpPr/>
      </xdr:nvSpPr>
      <xdr:spPr>
        <a:xfrm>
          <a:off x="14649450" y="13113638"/>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135889</xdr:rowOff>
    </xdr:from>
    <xdr:to>
      <xdr:col>81</xdr:col>
      <xdr:colOff>101600</xdr:colOff>
      <xdr:row>81</xdr:row>
      <xdr:rowOff>66039</xdr:rowOff>
    </xdr:to>
    <xdr:sp textlink="">
      <xdr:nvSpPr>
        <xdr:cNvPr id="643" name="フローチャート: 判断 642">
          <a:extLst>
            <a:ext uri="{FF2B5EF4-FFF2-40B4-BE49-F238E27FC236}">
              <a16:creationId xmlns:a16="http://schemas.microsoft.com/office/drawing/2014/main" id="{91DE9365-E998-400E-8B05-3403F03BA084}"/>
            </a:ext>
          </a:extLst>
        </xdr:cNvPr>
        <xdr:cNvSpPr/>
      </xdr:nvSpPr>
      <xdr:spPr>
        <a:xfrm>
          <a:off x="13887450" y="1308988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126746</xdr:rowOff>
    </xdr:from>
    <xdr:to>
      <xdr:col>76</xdr:col>
      <xdr:colOff>165100</xdr:colOff>
      <xdr:row>81</xdr:row>
      <xdr:rowOff>56896</xdr:rowOff>
    </xdr:to>
    <xdr:sp textlink="">
      <xdr:nvSpPr>
        <xdr:cNvPr id="644" name="フローチャート: 判断 643">
          <a:extLst>
            <a:ext uri="{FF2B5EF4-FFF2-40B4-BE49-F238E27FC236}">
              <a16:creationId xmlns:a16="http://schemas.microsoft.com/office/drawing/2014/main" id="{0CF89E4C-9AE9-4035-B2C5-C1A8D978BDB7}"/>
            </a:ext>
          </a:extLst>
        </xdr:cNvPr>
        <xdr:cNvSpPr/>
      </xdr:nvSpPr>
      <xdr:spPr>
        <a:xfrm>
          <a:off x="13096875" y="1307757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126746</xdr:rowOff>
    </xdr:from>
    <xdr:to>
      <xdr:col>72</xdr:col>
      <xdr:colOff>38100</xdr:colOff>
      <xdr:row>81</xdr:row>
      <xdr:rowOff>56896</xdr:rowOff>
    </xdr:to>
    <xdr:sp textlink="">
      <xdr:nvSpPr>
        <xdr:cNvPr id="645" name="フローチャート: 判断 644">
          <a:extLst>
            <a:ext uri="{FF2B5EF4-FFF2-40B4-BE49-F238E27FC236}">
              <a16:creationId xmlns:a16="http://schemas.microsoft.com/office/drawing/2014/main" id="{7B31974B-5E4D-4A99-804C-C3927707A148}"/>
            </a:ext>
          </a:extLst>
        </xdr:cNvPr>
        <xdr:cNvSpPr/>
      </xdr:nvSpPr>
      <xdr:spPr>
        <a:xfrm>
          <a:off x="12296775" y="1307757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101600</xdr:rowOff>
    </xdr:from>
    <xdr:to>
      <xdr:col>67</xdr:col>
      <xdr:colOff>101600</xdr:colOff>
      <xdr:row>81</xdr:row>
      <xdr:rowOff>31750</xdr:rowOff>
    </xdr:to>
    <xdr:sp textlink="">
      <xdr:nvSpPr>
        <xdr:cNvPr id="646" name="フローチャート: 判断 645">
          <a:extLst>
            <a:ext uri="{FF2B5EF4-FFF2-40B4-BE49-F238E27FC236}">
              <a16:creationId xmlns:a16="http://schemas.microsoft.com/office/drawing/2014/main" id="{6234DADC-11C1-4C63-BC01-83DBFF03955C}"/>
            </a:ext>
          </a:extLst>
        </xdr:cNvPr>
        <xdr:cNvSpPr/>
      </xdr:nvSpPr>
      <xdr:spPr>
        <a:xfrm>
          <a:off x="11487150" y="130587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textlink="">
      <xdr:nvSpPr>
        <xdr:cNvPr id="647" name="テキスト ボックス 646">
          <a:extLst>
            <a:ext uri="{FF2B5EF4-FFF2-40B4-BE49-F238E27FC236}">
              <a16:creationId xmlns:a16="http://schemas.microsoft.com/office/drawing/2014/main" id="{967693AC-0041-45FB-BD72-A854AB86D302}"/>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textlink="">
      <xdr:nvSpPr>
        <xdr:cNvPr id="648" name="テキスト ボックス 647">
          <a:extLst>
            <a:ext uri="{FF2B5EF4-FFF2-40B4-BE49-F238E27FC236}">
              <a16:creationId xmlns:a16="http://schemas.microsoft.com/office/drawing/2014/main" id="{78115B46-9145-460E-B677-0B0D7B079FFA}"/>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textlink="">
      <xdr:nvSpPr>
        <xdr:cNvPr id="649" name="テキスト ボックス 648">
          <a:extLst>
            <a:ext uri="{FF2B5EF4-FFF2-40B4-BE49-F238E27FC236}">
              <a16:creationId xmlns:a16="http://schemas.microsoft.com/office/drawing/2014/main" id="{1893E0EA-75FE-4E96-B0F0-34657076C8A2}"/>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textlink="">
      <xdr:nvSpPr>
        <xdr:cNvPr id="650" name="テキスト ボックス 649">
          <a:extLst>
            <a:ext uri="{FF2B5EF4-FFF2-40B4-BE49-F238E27FC236}">
              <a16:creationId xmlns:a16="http://schemas.microsoft.com/office/drawing/2014/main" id="{7BC8DF20-E1AE-4A69-8677-42C7D1B267B7}"/>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textlink="">
      <xdr:nvSpPr>
        <xdr:cNvPr id="651" name="テキスト ボックス 650">
          <a:extLst>
            <a:ext uri="{FF2B5EF4-FFF2-40B4-BE49-F238E27FC236}">
              <a16:creationId xmlns:a16="http://schemas.microsoft.com/office/drawing/2014/main" id="{796494BE-1840-495F-85A3-9C2988109366}"/>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textlink="">
      <xdr:nvSpPr>
        <xdr:cNvPr id="652" name="楕円 651">
          <a:extLst>
            <a:ext uri="{FF2B5EF4-FFF2-40B4-BE49-F238E27FC236}">
              <a16:creationId xmlns:a16="http://schemas.microsoft.com/office/drawing/2014/main" id="{0FD1CB0A-90BC-4AC9-8186-244DA040E462}"/>
            </a:ext>
          </a:extLst>
        </xdr:cNvPr>
        <xdr:cNvSpPr/>
      </xdr:nvSpPr>
      <xdr:spPr>
        <a:xfrm>
          <a:off x="14649450" y="13299439"/>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xdr:rowOff>
    </xdr:from>
    <xdr:ext cx="405111" cy="259045"/>
    <xdr:sp textlink="">
      <xdr:nvSpPr>
        <xdr:cNvPr id="653" name="【児童館】&#10;有形固定資産減価償却率該当値テキスト">
          <a:extLst>
            <a:ext uri="{FF2B5EF4-FFF2-40B4-BE49-F238E27FC236}">
              <a16:creationId xmlns:a16="http://schemas.microsoft.com/office/drawing/2014/main" id="{2033D202-CACE-4CA5-93F0-9C96DDC786C8}"/>
            </a:ext>
          </a:extLst>
        </xdr:cNvPr>
        <xdr:cNvSpPr txBox="1"/>
      </xdr:nvSpPr>
      <xdr:spPr>
        <a:xfrm>
          <a:off x="14735175"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21589</xdr:rowOff>
    </xdr:from>
    <xdr:to>
      <xdr:col>81</xdr:col>
      <xdr:colOff>101600</xdr:colOff>
      <xdr:row>82</xdr:row>
      <xdr:rowOff>123189</xdr:rowOff>
    </xdr:to>
    <xdr:sp textlink="">
      <xdr:nvSpPr>
        <xdr:cNvPr id="654" name="楕円 653">
          <a:extLst>
            <a:ext uri="{FF2B5EF4-FFF2-40B4-BE49-F238E27FC236}">
              <a16:creationId xmlns:a16="http://schemas.microsoft.com/office/drawing/2014/main" id="{DEBC2F32-8898-4335-BA1F-A31552FF19AD}"/>
            </a:ext>
          </a:extLst>
        </xdr:cNvPr>
        <xdr:cNvSpPr/>
      </xdr:nvSpPr>
      <xdr:spPr>
        <a:xfrm>
          <a:off x="13887450" y="1329943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72389</xdr:rowOff>
    </xdr:from>
    <xdr:to>
      <xdr:col>85</xdr:col>
      <xdr:colOff>127000</xdr:colOff>
      <xdr:row>82</xdr:row>
      <xdr:rowOff>72389</xdr:rowOff>
    </xdr:to>
    <xdr:cxnSp macro="">
      <xdr:nvCxnSpPr>
        <xdr:cNvPr id="655" name="直線コネクタ 654">
          <a:extLst>
            <a:ext uri="{FF2B5EF4-FFF2-40B4-BE49-F238E27FC236}">
              <a16:creationId xmlns:a16="http://schemas.microsoft.com/office/drawing/2014/main" id="{2DDCED94-E67D-4995-8227-EE9D7DEDB4A7}"/>
            </a:ext>
          </a:extLst>
        </xdr:cNvPr>
        <xdr:cNvCxnSpPr/>
      </xdr:nvCxnSpPr>
      <xdr:spPr>
        <a:xfrm>
          <a:off x="13935075" y="13347064"/>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154178</xdr:rowOff>
    </xdr:from>
    <xdr:to>
      <xdr:col>76</xdr:col>
      <xdr:colOff>165100</xdr:colOff>
      <xdr:row>82</xdr:row>
      <xdr:rowOff>84328</xdr:rowOff>
    </xdr:to>
    <xdr:sp textlink="">
      <xdr:nvSpPr>
        <xdr:cNvPr id="656" name="楕円 655">
          <a:extLst>
            <a:ext uri="{FF2B5EF4-FFF2-40B4-BE49-F238E27FC236}">
              <a16:creationId xmlns:a16="http://schemas.microsoft.com/office/drawing/2014/main" id="{7F92C8CB-4829-49AD-937E-F667D6A67042}"/>
            </a:ext>
          </a:extLst>
        </xdr:cNvPr>
        <xdr:cNvSpPr/>
      </xdr:nvSpPr>
      <xdr:spPr>
        <a:xfrm>
          <a:off x="13096875" y="1327010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33528</xdr:rowOff>
    </xdr:from>
    <xdr:to>
      <xdr:col>81</xdr:col>
      <xdr:colOff>50800</xdr:colOff>
      <xdr:row>82</xdr:row>
      <xdr:rowOff>72389</xdr:rowOff>
    </xdr:to>
    <xdr:cxnSp macro="">
      <xdr:nvCxnSpPr>
        <xdr:cNvPr id="657" name="直線コネクタ 656">
          <a:extLst>
            <a:ext uri="{FF2B5EF4-FFF2-40B4-BE49-F238E27FC236}">
              <a16:creationId xmlns:a16="http://schemas.microsoft.com/office/drawing/2014/main" id="{5299A875-C73A-4F12-A044-9F6964CAFEF3}"/>
            </a:ext>
          </a:extLst>
        </xdr:cNvPr>
        <xdr:cNvCxnSpPr/>
      </xdr:nvCxnSpPr>
      <xdr:spPr>
        <a:xfrm>
          <a:off x="13144500" y="13308203"/>
          <a:ext cx="790575"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117602</xdr:rowOff>
    </xdr:from>
    <xdr:to>
      <xdr:col>72</xdr:col>
      <xdr:colOff>38100</xdr:colOff>
      <xdr:row>82</xdr:row>
      <xdr:rowOff>47752</xdr:rowOff>
    </xdr:to>
    <xdr:sp textlink="">
      <xdr:nvSpPr>
        <xdr:cNvPr id="658" name="楕円 657">
          <a:extLst>
            <a:ext uri="{FF2B5EF4-FFF2-40B4-BE49-F238E27FC236}">
              <a16:creationId xmlns:a16="http://schemas.microsoft.com/office/drawing/2014/main" id="{BDD429D0-03A0-44E6-B21B-4643C8FF38A7}"/>
            </a:ext>
          </a:extLst>
        </xdr:cNvPr>
        <xdr:cNvSpPr/>
      </xdr:nvSpPr>
      <xdr:spPr>
        <a:xfrm>
          <a:off x="12296775" y="13236702"/>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168402</xdr:rowOff>
    </xdr:from>
    <xdr:to>
      <xdr:col>76</xdr:col>
      <xdr:colOff>114300</xdr:colOff>
      <xdr:row>82</xdr:row>
      <xdr:rowOff>33528</xdr:rowOff>
    </xdr:to>
    <xdr:cxnSp macro="">
      <xdr:nvCxnSpPr>
        <xdr:cNvPr id="659" name="直線コネクタ 658">
          <a:extLst>
            <a:ext uri="{FF2B5EF4-FFF2-40B4-BE49-F238E27FC236}">
              <a16:creationId xmlns:a16="http://schemas.microsoft.com/office/drawing/2014/main" id="{80B81A31-5357-4CF1-B319-05631C9B67C6}"/>
            </a:ext>
          </a:extLst>
        </xdr:cNvPr>
        <xdr:cNvCxnSpPr/>
      </xdr:nvCxnSpPr>
      <xdr:spPr>
        <a:xfrm>
          <a:off x="12344400" y="13274802"/>
          <a:ext cx="800100" cy="3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81026</xdr:rowOff>
    </xdr:from>
    <xdr:to>
      <xdr:col>67</xdr:col>
      <xdr:colOff>101600</xdr:colOff>
      <xdr:row>82</xdr:row>
      <xdr:rowOff>11176</xdr:rowOff>
    </xdr:to>
    <xdr:sp textlink="">
      <xdr:nvSpPr>
        <xdr:cNvPr id="660" name="楕円 659">
          <a:extLst>
            <a:ext uri="{FF2B5EF4-FFF2-40B4-BE49-F238E27FC236}">
              <a16:creationId xmlns:a16="http://schemas.microsoft.com/office/drawing/2014/main" id="{F00811BA-1BB1-452C-95F9-4A778CAE11E1}"/>
            </a:ext>
          </a:extLst>
        </xdr:cNvPr>
        <xdr:cNvSpPr/>
      </xdr:nvSpPr>
      <xdr:spPr>
        <a:xfrm>
          <a:off x="11487150" y="13200126"/>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131826</xdr:rowOff>
    </xdr:from>
    <xdr:to>
      <xdr:col>71</xdr:col>
      <xdr:colOff>177800</xdr:colOff>
      <xdr:row>81</xdr:row>
      <xdr:rowOff>168402</xdr:rowOff>
    </xdr:to>
    <xdr:cxnSp macro="">
      <xdr:nvCxnSpPr>
        <xdr:cNvPr id="661" name="直線コネクタ 660">
          <a:extLst>
            <a:ext uri="{FF2B5EF4-FFF2-40B4-BE49-F238E27FC236}">
              <a16:creationId xmlns:a16="http://schemas.microsoft.com/office/drawing/2014/main" id="{98D65BFE-E80F-469A-A578-E6122B7D93D7}"/>
            </a:ext>
          </a:extLst>
        </xdr:cNvPr>
        <xdr:cNvCxnSpPr/>
      </xdr:nvCxnSpPr>
      <xdr:spPr>
        <a:xfrm>
          <a:off x="11534775" y="13247751"/>
          <a:ext cx="809625"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82566</xdr:rowOff>
    </xdr:from>
    <xdr:ext cx="405111" cy="259045"/>
    <xdr:sp textlink="">
      <xdr:nvSpPr>
        <xdr:cNvPr id="662" name="n_1aveValue【児童館】&#10;有形固定資産減価償却率">
          <a:extLst>
            <a:ext uri="{FF2B5EF4-FFF2-40B4-BE49-F238E27FC236}">
              <a16:creationId xmlns:a16="http://schemas.microsoft.com/office/drawing/2014/main" id="{57E036FA-9EB7-40B1-9754-909B2DFC4A31}"/>
            </a:ext>
          </a:extLst>
        </xdr:cNvPr>
        <xdr:cNvSpPr txBox="1"/>
      </xdr:nvSpPr>
      <xdr:spPr>
        <a:xfrm>
          <a:off x="13745219" y="12877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73423</xdr:rowOff>
    </xdr:from>
    <xdr:ext cx="405111" cy="259045"/>
    <xdr:sp textlink="">
      <xdr:nvSpPr>
        <xdr:cNvPr id="663" name="n_2aveValue【児童館】&#10;有形固定資産減価償却率">
          <a:extLst>
            <a:ext uri="{FF2B5EF4-FFF2-40B4-BE49-F238E27FC236}">
              <a16:creationId xmlns:a16="http://schemas.microsoft.com/office/drawing/2014/main" id="{85AD08C0-F731-4B0E-814D-5F487E224CE4}"/>
            </a:ext>
          </a:extLst>
        </xdr:cNvPr>
        <xdr:cNvSpPr txBox="1"/>
      </xdr:nvSpPr>
      <xdr:spPr>
        <a:xfrm>
          <a:off x="12964169" y="1286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73423</xdr:rowOff>
    </xdr:from>
    <xdr:ext cx="405111" cy="259045"/>
    <xdr:sp textlink="">
      <xdr:nvSpPr>
        <xdr:cNvPr id="664" name="n_3aveValue【児童館】&#10;有形固定資産減価償却率">
          <a:extLst>
            <a:ext uri="{FF2B5EF4-FFF2-40B4-BE49-F238E27FC236}">
              <a16:creationId xmlns:a16="http://schemas.microsoft.com/office/drawing/2014/main" id="{461F5B19-E20B-485F-84E7-1E360EED94FB}"/>
            </a:ext>
          </a:extLst>
        </xdr:cNvPr>
        <xdr:cNvSpPr txBox="1"/>
      </xdr:nvSpPr>
      <xdr:spPr>
        <a:xfrm>
          <a:off x="12164069" y="1286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48277</xdr:rowOff>
    </xdr:from>
    <xdr:ext cx="405111" cy="259045"/>
    <xdr:sp textlink="">
      <xdr:nvSpPr>
        <xdr:cNvPr id="665" name="n_4aveValue【児童館】&#10;有形固定資産減価償却率">
          <a:extLst>
            <a:ext uri="{FF2B5EF4-FFF2-40B4-BE49-F238E27FC236}">
              <a16:creationId xmlns:a16="http://schemas.microsoft.com/office/drawing/2014/main" id="{0D7E850A-FB5A-4E79-A231-65693C60E41A}"/>
            </a:ext>
          </a:extLst>
        </xdr:cNvPr>
        <xdr:cNvSpPr txBox="1"/>
      </xdr:nvSpPr>
      <xdr:spPr>
        <a:xfrm>
          <a:off x="11354444" y="1283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114316</xdr:rowOff>
    </xdr:from>
    <xdr:ext cx="405111" cy="259045"/>
    <xdr:sp textlink="">
      <xdr:nvSpPr>
        <xdr:cNvPr id="666" name="n_1mainValue【児童館】&#10;有形固定資産減価償却率">
          <a:extLst>
            <a:ext uri="{FF2B5EF4-FFF2-40B4-BE49-F238E27FC236}">
              <a16:creationId xmlns:a16="http://schemas.microsoft.com/office/drawing/2014/main" id="{E88E3528-746F-435A-9455-2517960541EB}"/>
            </a:ext>
          </a:extLst>
        </xdr:cNvPr>
        <xdr:cNvSpPr txBox="1"/>
      </xdr:nvSpPr>
      <xdr:spPr>
        <a:xfrm>
          <a:off x="13745219" y="13392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75455</xdr:rowOff>
    </xdr:from>
    <xdr:ext cx="405111" cy="259045"/>
    <xdr:sp textlink="">
      <xdr:nvSpPr>
        <xdr:cNvPr id="667" name="n_2mainValue【児童館】&#10;有形固定資産減価償却率">
          <a:extLst>
            <a:ext uri="{FF2B5EF4-FFF2-40B4-BE49-F238E27FC236}">
              <a16:creationId xmlns:a16="http://schemas.microsoft.com/office/drawing/2014/main" id="{06817857-DEB5-4561-8A7E-8F64C05E0B85}"/>
            </a:ext>
          </a:extLst>
        </xdr:cNvPr>
        <xdr:cNvSpPr txBox="1"/>
      </xdr:nvSpPr>
      <xdr:spPr>
        <a:xfrm>
          <a:off x="12964169" y="13353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38879</xdr:rowOff>
    </xdr:from>
    <xdr:ext cx="405111" cy="259045"/>
    <xdr:sp textlink="">
      <xdr:nvSpPr>
        <xdr:cNvPr id="668" name="n_3mainValue【児童館】&#10;有形固定資産減価償却率">
          <a:extLst>
            <a:ext uri="{FF2B5EF4-FFF2-40B4-BE49-F238E27FC236}">
              <a16:creationId xmlns:a16="http://schemas.microsoft.com/office/drawing/2014/main" id="{D6063D82-D242-4EC8-B0D7-66D86030951F}"/>
            </a:ext>
          </a:extLst>
        </xdr:cNvPr>
        <xdr:cNvSpPr txBox="1"/>
      </xdr:nvSpPr>
      <xdr:spPr>
        <a:xfrm>
          <a:off x="12164069" y="13316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2303</xdr:rowOff>
    </xdr:from>
    <xdr:ext cx="405111" cy="259045"/>
    <xdr:sp textlink="">
      <xdr:nvSpPr>
        <xdr:cNvPr id="669" name="n_4mainValue【児童館】&#10;有形固定資産減価償却率">
          <a:extLst>
            <a:ext uri="{FF2B5EF4-FFF2-40B4-BE49-F238E27FC236}">
              <a16:creationId xmlns:a16="http://schemas.microsoft.com/office/drawing/2014/main" id="{4569ADB8-85D4-4B2D-9F24-4376464486A4}"/>
            </a:ext>
          </a:extLst>
        </xdr:cNvPr>
        <xdr:cNvSpPr txBox="1"/>
      </xdr:nvSpPr>
      <xdr:spPr>
        <a:xfrm>
          <a:off x="11354444" y="13280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textlink="">
      <xdr:nvSpPr>
        <xdr:cNvPr id="670" name="正方形/長方形 669">
          <a:extLst>
            <a:ext uri="{FF2B5EF4-FFF2-40B4-BE49-F238E27FC236}">
              <a16:creationId xmlns:a16="http://schemas.microsoft.com/office/drawing/2014/main" id="{AE5DB137-95E9-4592-A31A-26F090C129D0}"/>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textlink="">
      <xdr:nvSpPr>
        <xdr:cNvPr id="671" name="正方形/長方形 670">
          <a:extLst>
            <a:ext uri="{FF2B5EF4-FFF2-40B4-BE49-F238E27FC236}">
              <a16:creationId xmlns:a16="http://schemas.microsoft.com/office/drawing/2014/main" id="{921B4B01-0EC7-4F70-8A75-CAF9B5E400A2}"/>
            </a:ext>
          </a:extLst>
        </xdr:cNvPr>
        <xdr:cNvSpPr/>
      </xdr:nvSpPr>
      <xdr:spPr>
        <a:xfrm>
          <a:off x="16583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textlink="">
      <xdr:nvSpPr>
        <xdr:cNvPr id="672" name="正方形/長方形 671">
          <a:extLst>
            <a:ext uri="{FF2B5EF4-FFF2-40B4-BE49-F238E27FC236}">
              <a16:creationId xmlns:a16="http://schemas.microsoft.com/office/drawing/2014/main" id="{C5CAEBD3-098F-49A4-9134-A82E8C2B0702}"/>
            </a:ext>
          </a:extLst>
        </xdr:cNvPr>
        <xdr:cNvSpPr/>
      </xdr:nvSpPr>
      <xdr:spPr>
        <a:xfrm>
          <a:off x="16583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textlink="">
      <xdr:nvSpPr>
        <xdr:cNvPr id="673" name="正方形/長方形 672">
          <a:extLst>
            <a:ext uri="{FF2B5EF4-FFF2-40B4-BE49-F238E27FC236}">
              <a16:creationId xmlns:a16="http://schemas.microsoft.com/office/drawing/2014/main" id="{059AC308-F14B-41C7-A689-ABA99E60BFFA}"/>
            </a:ext>
          </a:extLst>
        </xdr:cNvPr>
        <xdr:cNvSpPr/>
      </xdr:nvSpPr>
      <xdr:spPr>
        <a:xfrm>
          <a:off x="174879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textlink="">
      <xdr:nvSpPr>
        <xdr:cNvPr id="674" name="正方形/長方形 673">
          <a:extLst>
            <a:ext uri="{FF2B5EF4-FFF2-40B4-BE49-F238E27FC236}">
              <a16:creationId xmlns:a16="http://schemas.microsoft.com/office/drawing/2014/main" id="{EE6ED5DB-483C-4A08-BF84-957425B26783}"/>
            </a:ext>
          </a:extLst>
        </xdr:cNvPr>
        <xdr:cNvSpPr/>
      </xdr:nvSpPr>
      <xdr:spPr>
        <a:xfrm>
          <a:off x="174879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textlink="">
      <xdr:nvSpPr>
        <xdr:cNvPr id="675" name="正方形/長方形 674">
          <a:extLst>
            <a:ext uri="{FF2B5EF4-FFF2-40B4-BE49-F238E27FC236}">
              <a16:creationId xmlns:a16="http://schemas.microsoft.com/office/drawing/2014/main" id="{57EDED80-A058-414B-A429-9EA15A7291CF}"/>
            </a:ext>
          </a:extLst>
        </xdr:cNvPr>
        <xdr:cNvSpPr/>
      </xdr:nvSpPr>
      <xdr:spPr>
        <a:xfrm>
          <a:off x="18516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textlink="">
      <xdr:nvSpPr>
        <xdr:cNvPr id="676" name="正方形/長方形 675">
          <a:extLst>
            <a:ext uri="{FF2B5EF4-FFF2-40B4-BE49-F238E27FC236}">
              <a16:creationId xmlns:a16="http://schemas.microsoft.com/office/drawing/2014/main" id="{D9E9EA3B-5A7E-42ED-BA40-471DD165BB56}"/>
            </a:ext>
          </a:extLst>
        </xdr:cNvPr>
        <xdr:cNvSpPr/>
      </xdr:nvSpPr>
      <xdr:spPr>
        <a:xfrm>
          <a:off x="18516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textlink="">
      <xdr:nvSpPr>
        <xdr:cNvPr id="677" name="正方形/長方形 676">
          <a:extLst>
            <a:ext uri="{FF2B5EF4-FFF2-40B4-BE49-F238E27FC236}">
              <a16:creationId xmlns:a16="http://schemas.microsoft.com/office/drawing/2014/main" id="{C4915A20-1F18-4929-B9F6-078392CC7DF3}"/>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textlink="">
      <xdr:nvSpPr>
        <xdr:cNvPr id="678" name="テキスト ボックス 677">
          <a:extLst>
            <a:ext uri="{FF2B5EF4-FFF2-40B4-BE49-F238E27FC236}">
              <a16:creationId xmlns:a16="http://schemas.microsoft.com/office/drawing/2014/main" id="{BC13841D-6A21-45F0-A308-BCA35FCB5FE8}"/>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9" name="直線コネクタ 678">
          <a:extLst>
            <a:ext uri="{FF2B5EF4-FFF2-40B4-BE49-F238E27FC236}">
              <a16:creationId xmlns:a16="http://schemas.microsoft.com/office/drawing/2014/main" id="{DD9F41AE-8616-4766-A2A8-8962B0FC5125}"/>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0" name="直線コネクタ 679">
          <a:extLst>
            <a:ext uri="{FF2B5EF4-FFF2-40B4-BE49-F238E27FC236}">
              <a16:creationId xmlns:a16="http://schemas.microsoft.com/office/drawing/2014/main" id="{DA33A66C-859E-4C0F-84C9-80CDF60B1BDE}"/>
            </a:ext>
          </a:extLst>
        </xdr:cNvPr>
        <xdr:cNvCxnSpPr/>
      </xdr:nvCxnSpPr>
      <xdr:spPr>
        <a:xfrm>
          <a:off x="164592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textlink="">
      <xdr:nvSpPr>
        <xdr:cNvPr id="681" name="テキスト ボックス 680">
          <a:extLst>
            <a:ext uri="{FF2B5EF4-FFF2-40B4-BE49-F238E27FC236}">
              <a16:creationId xmlns:a16="http://schemas.microsoft.com/office/drawing/2014/main" id="{D5EBBA51-6A9D-4EE9-8520-9468DA3789C7}"/>
            </a:ext>
          </a:extLst>
        </xdr:cNvPr>
        <xdr:cNvSpPr txBox="1"/>
      </xdr:nvSpPr>
      <xdr:spPr>
        <a:xfrm>
          <a:off x="16052346" y="13903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2" name="直線コネクタ 681">
          <a:extLst>
            <a:ext uri="{FF2B5EF4-FFF2-40B4-BE49-F238E27FC236}">
              <a16:creationId xmlns:a16="http://schemas.microsoft.com/office/drawing/2014/main" id="{6C9D6DA1-6B8C-4DB2-B6EF-0E10DA2B9C43}"/>
            </a:ext>
          </a:extLst>
        </xdr:cNvPr>
        <xdr:cNvCxnSpPr/>
      </xdr:nvCxnSpPr>
      <xdr:spPr>
        <a:xfrm>
          <a:off x="164592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textlink="">
      <xdr:nvSpPr>
        <xdr:cNvPr id="683" name="テキスト ボックス 682">
          <a:extLst>
            <a:ext uri="{FF2B5EF4-FFF2-40B4-BE49-F238E27FC236}">
              <a16:creationId xmlns:a16="http://schemas.microsoft.com/office/drawing/2014/main" id="{BFF5F925-D2FA-4DCF-88AD-25F2AC240236}"/>
            </a:ext>
          </a:extLst>
        </xdr:cNvPr>
        <xdr:cNvSpPr txBox="1"/>
      </xdr:nvSpPr>
      <xdr:spPr>
        <a:xfrm>
          <a:off x="16052346" y="1354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4" name="直線コネクタ 683">
          <a:extLst>
            <a:ext uri="{FF2B5EF4-FFF2-40B4-BE49-F238E27FC236}">
              <a16:creationId xmlns:a16="http://schemas.microsoft.com/office/drawing/2014/main" id="{AFA424EB-4DD0-4C0B-BF49-0E83DD3ECFAC}"/>
            </a:ext>
          </a:extLst>
        </xdr:cNvPr>
        <xdr:cNvCxnSpPr/>
      </xdr:nvCxnSpPr>
      <xdr:spPr>
        <a:xfrm>
          <a:off x="164592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textlink="">
      <xdr:nvSpPr>
        <xdr:cNvPr id="685" name="テキスト ボックス 684">
          <a:extLst>
            <a:ext uri="{FF2B5EF4-FFF2-40B4-BE49-F238E27FC236}">
              <a16:creationId xmlns:a16="http://schemas.microsoft.com/office/drawing/2014/main" id="{B5E17E07-904A-4F78-A36D-946091F756A3}"/>
            </a:ext>
          </a:extLst>
        </xdr:cNvPr>
        <xdr:cNvSpPr txBox="1"/>
      </xdr:nvSpPr>
      <xdr:spPr>
        <a:xfrm>
          <a:off x="16052346" y="1318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6" name="直線コネクタ 685">
          <a:extLst>
            <a:ext uri="{FF2B5EF4-FFF2-40B4-BE49-F238E27FC236}">
              <a16:creationId xmlns:a16="http://schemas.microsoft.com/office/drawing/2014/main" id="{6EF0AB34-1161-45D6-8494-37FED0AFB3B8}"/>
            </a:ext>
          </a:extLst>
        </xdr:cNvPr>
        <xdr:cNvCxnSpPr/>
      </xdr:nvCxnSpPr>
      <xdr:spPr>
        <a:xfrm>
          <a:off x="164592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textlink="">
      <xdr:nvSpPr>
        <xdr:cNvPr id="687" name="テキスト ボックス 686">
          <a:extLst>
            <a:ext uri="{FF2B5EF4-FFF2-40B4-BE49-F238E27FC236}">
              <a16:creationId xmlns:a16="http://schemas.microsoft.com/office/drawing/2014/main" id="{39357CDC-2082-40E1-B429-595BB05F7E3D}"/>
            </a:ext>
          </a:extLst>
        </xdr:cNvPr>
        <xdr:cNvSpPr txBox="1"/>
      </xdr:nvSpPr>
      <xdr:spPr>
        <a:xfrm>
          <a:off x="16052346" y="1281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8" name="直線コネクタ 687">
          <a:extLst>
            <a:ext uri="{FF2B5EF4-FFF2-40B4-BE49-F238E27FC236}">
              <a16:creationId xmlns:a16="http://schemas.microsoft.com/office/drawing/2014/main" id="{5F5EF880-A36D-448B-A01F-2ECE41B81505}"/>
            </a:ext>
          </a:extLst>
        </xdr:cNvPr>
        <xdr:cNvCxnSpPr/>
      </xdr:nvCxnSpPr>
      <xdr:spPr>
        <a:xfrm>
          <a:off x="164592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textlink="">
      <xdr:nvSpPr>
        <xdr:cNvPr id="689" name="テキスト ボックス 688">
          <a:extLst>
            <a:ext uri="{FF2B5EF4-FFF2-40B4-BE49-F238E27FC236}">
              <a16:creationId xmlns:a16="http://schemas.microsoft.com/office/drawing/2014/main" id="{F5832541-B99E-4382-9B3A-05F2456589F4}"/>
            </a:ext>
          </a:extLst>
        </xdr:cNvPr>
        <xdr:cNvSpPr txBox="1"/>
      </xdr:nvSpPr>
      <xdr:spPr>
        <a:xfrm>
          <a:off x="16052346" y="12465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0" name="直線コネクタ 689">
          <a:extLst>
            <a:ext uri="{FF2B5EF4-FFF2-40B4-BE49-F238E27FC236}">
              <a16:creationId xmlns:a16="http://schemas.microsoft.com/office/drawing/2014/main" id="{EBD0CF4F-85B6-43C4-AF91-DD0B940168DE}"/>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textlink="">
      <xdr:nvSpPr>
        <xdr:cNvPr id="691" name="テキスト ボックス 690">
          <a:extLst>
            <a:ext uri="{FF2B5EF4-FFF2-40B4-BE49-F238E27FC236}">
              <a16:creationId xmlns:a16="http://schemas.microsoft.com/office/drawing/2014/main" id="{9C99E2F4-964B-4440-8526-F6C83F92B6BC}"/>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textlink="">
      <xdr:nvSpPr>
        <xdr:cNvPr id="692" name="【児童館】&#10;一人当たり面積グラフ枠">
          <a:extLst>
            <a:ext uri="{FF2B5EF4-FFF2-40B4-BE49-F238E27FC236}">
              <a16:creationId xmlns:a16="http://schemas.microsoft.com/office/drawing/2014/main" id="{933C02EE-5F79-46B7-BC26-9CDA3E77FF1E}"/>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114300</xdr:rowOff>
    </xdr:from>
    <xdr:to>
      <xdr:col>116</xdr:col>
      <xdr:colOff>62864</xdr:colOff>
      <xdr:row>86</xdr:row>
      <xdr:rowOff>76200</xdr:rowOff>
    </xdr:to>
    <xdr:cxnSp macro="">
      <xdr:nvCxnSpPr>
        <xdr:cNvPr id="693" name="直線コネクタ 692">
          <a:extLst>
            <a:ext uri="{FF2B5EF4-FFF2-40B4-BE49-F238E27FC236}">
              <a16:creationId xmlns:a16="http://schemas.microsoft.com/office/drawing/2014/main" id="{9FD50C23-06BF-4448-BFC9-115038AEDE99}"/>
            </a:ext>
          </a:extLst>
        </xdr:cNvPr>
        <xdr:cNvCxnSpPr/>
      </xdr:nvCxnSpPr>
      <xdr:spPr>
        <a:xfrm flipV="1">
          <a:off x="19954239" y="127444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textlink="">
      <xdr:nvSpPr>
        <xdr:cNvPr id="694" name="【児童館】&#10;一人当たり面積最小値テキスト">
          <a:extLst>
            <a:ext uri="{FF2B5EF4-FFF2-40B4-BE49-F238E27FC236}">
              <a16:creationId xmlns:a16="http://schemas.microsoft.com/office/drawing/2014/main" id="{A5C48C08-8D99-4EE8-8672-2BD105420873}"/>
            </a:ext>
          </a:extLst>
        </xdr:cNvPr>
        <xdr:cNvSpPr txBox="1"/>
      </xdr:nvSpPr>
      <xdr:spPr>
        <a:xfrm>
          <a:off x="19992975" y="1400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95" name="直線コネクタ 694">
          <a:extLst>
            <a:ext uri="{FF2B5EF4-FFF2-40B4-BE49-F238E27FC236}">
              <a16:creationId xmlns:a16="http://schemas.microsoft.com/office/drawing/2014/main" id="{259DA8E0-1A15-4D81-81E9-BD6469CA0DAE}"/>
            </a:ext>
          </a:extLst>
        </xdr:cNvPr>
        <xdr:cNvCxnSpPr/>
      </xdr:nvCxnSpPr>
      <xdr:spPr>
        <a:xfrm>
          <a:off x="19878675" y="140017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60977</xdr:rowOff>
    </xdr:from>
    <xdr:ext cx="469744" cy="259045"/>
    <xdr:sp textlink="">
      <xdr:nvSpPr>
        <xdr:cNvPr id="696" name="【児童館】&#10;一人当たり面積最大値テキスト">
          <a:extLst>
            <a:ext uri="{FF2B5EF4-FFF2-40B4-BE49-F238E27FC236}">
              <a16:creationId xmlns:a16="http://schemas.microsoft.com/office/drawing/2014/main" id="{A2E6E57B-110F-4835-BB73-0CE3D65CBF43}"/>
            </a:ext>
          </a:extLst>
        </xdr:cNvPr>
        <xdr:cNvSpPr txBox="1"/>
      </xdr:nvSpPr>
      <xdr:spPr>
        <a:xfrm>
          <a:off x="19992975" y="1253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114300</xdr:rowOff>
    </xdr:from>
    <xdr:to>
      <xdr:col>116</xdr:col>
      <xdr:colOff>152400</xdr:colOff>
      <xdr:row>78</xdr:row>
      <xdr:rowOff>114300</xdr:rowOff>
    </xdr:to>
    <xdr:cxnSp macro="">
      <xdr:nvCxnSpPr>
        <xdr:cNvPr id="697" name="直線コネクタ 696">
          <a:extLst>
            <a:ext uri="{FF2B5EF4-FFF2-40B4-BE49-F238E27FC236}">
              <a16:creationId xmlns:a16="http://schemas.microsoft.com/office/drawing/2014/main" id="{EE7C0CAA-638A-4400-84EF-AAB889477BF2}"/>
            </a:ext>
          </a:extLst>
        </xdr:cNvPr>
        <xdr:cNvCxnSpPr/>
      </xdr:nvCxnSpPr>
      <xdr:spPr>
        <a:xfrm>
          <a:off x="19878675" y="127444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textlink="">
      <xdr:nvSpPr>
        <xdr:cNvPr id="698" name="【児童館】&#10;一人当たり面積平均値テキスト">
          <a:extLst>
            <a:ext uri="{FF2B5EF4-FFF2-40B4-BE49-F238E27FC236}">
              <a16:creationId xmlns:a16="http://schemas.microsoft.com/office/drawing/2014/main" id="{44E1FFBA-789D-438A-AE49-A0D9AA22F64F}"/>
            </a:ext>
          </a:extLst>
        </xdr:cNvPr>
        <xdr:cNvSpPr txBox="1"/>
      </xdr:nvSpPr>
      <xdr:spPr>
        <a:xfrm>
          <a:off x="19992975" y="1323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textlink="">
      <xdr:nvSpPr>
        <xdr:cNvPr id="699" name="フローチャート: 判断 698">
          <a:extLst>
            <a:ext uri="{FF2B5EF4-FFF2-40B4-BE49-F238E27FC236}">
              <a16:creationId xmlns:a16="http://schemas.microsoft.com/office/drawing/2014/main" id="{36D33289-64BB-4FF0-B3C3-FCE2CA9955CC}"/>
            </a:ext>
          </a:extLst>
        </xdr:cNvPr>
        <xdr:cNvSpPr/>
      </xdr:nvSpPr>
      <xdr:spPr>
        <a:xfrm>
          <a:off x="19897725" y="133826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textlink="">
      <xdr:nvSpPr>
        <xdr:cNvPr id="700" name="フローチャート: 判断 699">
          <a:extLst>
            <a:ext uri="{FF2B5EF4-FFF2-40B4-BE49-F238E27FC236}">
              <a16:creationId xmlns:a16="http://schemas.microsoft.com/office/drawing/2014/main" id="{EC4E59DA-627A-4DED-B343-4D98AAAA9CCD}"/>
            </a:ext>
          </a:extLst>
        </xdr:cNvPr>
        <xdr:cNvSpPr/>
      </xdr:nvSpPr>
      <xdr:spPr>
        <a:xfrm>
          <a:off x="19154775" y="1338262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textlink="">
      <xdr:nvSpPr>
        <xdr:cNvPr id="701" name="フローチャート: 判断 700">
          <a:extLst>
            <a:ext uri="{FF2B5EF4-FFF2-40B4-BE49-F238E27FC236}">
              <a16:creationId xmlns:a16="http://schemas.microsoft.com/office/drawing/2014/main" id="{8A1C4DC7-D43E-40CB-A47A-BCE6C12D816E}"/>
            </a:ext>
          </a:extLst>
        </xdr:cNvPr>
        <xdr:cNvSpPr/>
      </xdr:nvSpPr>
      <xdr:spPr>
        <a:xfrm>
          <a:off x="18345150" y="133826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textlink="">
      <xdr:nvSpPr>
        <xdr:cNvPr id="702" name="フローチャート: 判断 701">
          <a:extLst>
            <a:ext uri="{FF2B5EF4-FFF2-40B4-BE49-F238E27FC236}">
              <a16:creationId xmlns:a16="http://schemas.microsoft.com/office/drawing/2014/main" id="{9CFEECC7-159B-4D55-B647-E0F689E08547}"/>
            </a:ext>
          </a:extLst>
        </xdr:cNvPr>
        <xdr:cNvSpPr/>
      </xdr:nvSpPr>
      <xdr:spPr>
        <a:xfrm>
          <a:off x="17554575" y="1342072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139700</xdr:rowOff>
    </xdr:from>
    <xdr:to>
      <xdr:col>98</xdr:col>
      <xdr:colOff>38100</xdr:colOff>
      <xdr:row>83</xdr:row>
      <xdr:rowOff>69850</xdr:rowOff>
    </xdr:to>
    <xdr:sp textlink="">
      <xdr:nvSpPr>
        <xdr:cNvPr id="703" name="フローチャート: 判断 702">
          <a:extLst>
            <a:ext uri="{FF2B5EF4-FFF2-40B4-BE49-F238E27FC236}">
              <a16:creationId xmlns:a16="http://schemas.microsoft.com/office/drawing/2014/main" id="{08B475A0-DF61-4E07-9043-D4D60F9EEDC0}"/>
            </a:ext>
          </a:extLst>
        </xdr:cNvPr>
        <xdr:cNvSpPr/>
      </xdr:nvSpPr>
      <xdr:spPr>
        <a:xfrm>
          <a:off x="16754475" y="1342072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textlink="">
      <xdr:nvSpPr>
        <xdr:cNvPr id="704" name="テキスト ボックス 703">
          <a:extLst>
            <a:ext uri="{FF2B5EF4-FFF2-40B4-BE49-F238E27FC236}">
              <a16:creationId xmlns:a16="http://schemas.microsoft.com/office/drawing/2014/main" id="{0ECFF027-3030-44E1-8D67-977F233E8298}"/>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textlink="">
      <xdr:nvSpPr>
        <xdr:cNvPr id="705" name="テキスト ボックス 704">
          <a:extLst>
            <a:ext uri="{FF2B5EF4-FFF2-40B4-BE49-F238E27FC236}">
              <a16:creationId xmlns:a16="http://schemas.microsoft.com/office/drawing/2014/main" id="{F7037534-B5F2-40B4-8386-70BBAAE63988}"/>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textlink="">
      <xdr:nvSpPr>
        <xdr:cNvPr id="706" name="テキスト ボックス 705">
          <a:extLst>
            <a:ext uri="{FF2B5EF4-FFF2-40B4-BE49-F238E27FC236}">
              <a16:creationId xmlns:a16="http://schemas.microsoft.com/office/drawing/2014/main" id="{0CEC1A9D-73AF-4597-8C86-98F7BD4CCAAF}"/>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textlink="">
      <xdr:nvSpPr>
        <xdr:cNvPr id="707" name="テキスト ボックス 706">
          <a:extLst>
            <a:ext uri="{FF2B5EF4-FFF2-40B4-BE49-F238E27FC236}">
              <a16:creationId xmlns:a16="http://schemas.microsoft.com/office/drawing/2014/main" id="{96A9151E-420B-4E81-BEFD-863D49754EA7}"/>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textlink="">
      <xdr:nvSpPr>
        <xdr:cNvPr id="708" name="テキスト ボックス 707">
          <a:extLst>
            <a:ext uri="{FF2B5EF4-FFF2-40B4-BE49-F238E27FC236}">
              <a16:creationId xmlns:a16="http://schemas.microsoft.com/office/drawing/2014/main" id="{2FC11186-6A52-4D7F-B014-695C0436AE1F}"/>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6350</xdr:rowOff>
    </xdr:from>
    <xdr:to>
      <xdr:col>116</xdr:col>
      <xdr:colOff>114300</xdr:colOff>
      <xdr:row>85</xdr:row>
      <xdr:rowOff>107950</xdr:rowOff>
    </xdr:to>
    <xdr:sp textlink="">
      <xdr:nvSpPr>
        <xdr:cNvPr id="709" name="楕円 708">
          <a:extLst>
            <a:ext uri="{FF2B5EF4-FFF2-40B4-BE49-F238E27FC236}">
              <a16:creationId xmlns:a16="http://schemas.microsoft.com/office/drawing/2014/main" id="{2244AB7A-5D6D-4E4E-B6DC-7DF732D615C3}"/>
            </a:ext>
          </a:extLst>
        </xdr:cNvPr>
        <xdr:cNvSpPr/>
      </xdr:nvSpPr>
      <xdr:spPr>
        <a:xfrm>
          <a:off x="19897725" y="137731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156227</xdr:rowOff>
    </xdr:from>
    <xdr:ext cx="469744" cy="259045"/>
    <xdr:sp textlink="">
      <xdr:nvSpPr>
        <xdr:cNvPr id="710" name="【児童館】&#10;一人当たり面積該当値テキスト">
          <a:extLst>
            <a:ext uri="{FF2B5EF4-FFF2-40B4-BE49-F238E27FC236}">
              <a16:creationId xmlns:a16="http://schemas.microsoft.com/office/drawing/2014/main" id="{A057BFC4-3984-4601-B00F-D7BDB21422EE}"/>
            </a:ext>
          </a:extLst>
        </xdr:cNvPr>
        <xdr:cNvSpPr txBox="1"/>
      </xdr:nvSpPr>
      <xdr:spPr>
        <a:xfrm>
          <a:off x="19992975" y="137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6350</xdr:rowOff>
    </xdr:from>
    <xdr:to>
      <xdr:col>112</xdr:col>
      <xdr:colOff>38100</xdr:colOff>
      <xdr:row>85</xdr:row>
      <xdr:rowOff>107950</xdr:rowOff>
    </xdr:to>
    <xdr:sp textlink="">
      <xdr:nvSpPr>
        <xdr:cNvPr id="711" name="楕円 710">
          <a:extLst>
            <a:ext uri="{FF2B5EF4-FFF2-40B4-BE49-F238E27FC236}">
              <a16:creationId xmlns:a16="http://schemas.microsoft.com/office/drawing/2014/main" id="{0565E2B9-819C-4313-81D5-59ED0F90DA79}"/>
            </a:ext>
          </a:extLst>
        </xdr:cNvPr>
        <xdr:cNvSpPr/>
      </xdr:nvSpPr>
      <xdr:spPr>
        <a:xfrm>
          <a:off x="19154775" y="137731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57150</xdr:rowOff>
    </xdr:from>
    <xdr:to>
      <xdr:col>116</xdr:col>
      <xdr:colOff>63500</xdr:colOff>
      <xdr:row>85</xdr:row>
      <xdr:rowOff>57150</xdr:rowOff>
    </xdr:to>
    <xdr:cxnSp macro="">
      <xdr:nvCxnSpPr>
        <xdr:cNvPr id="712" name="直線コネクタ 711">
          <a:extLst>
            <a:ext uri="{FF2B5EF4-FFF2-40B4-BE49-F238E27FC236}">
              <a16:creationId xmlns:a16="http://schemas.microsoft.com/office/drawing/2014/main" id="{2010A467-B5E7-4B24-AC50-1C7568C55DA8}"/>
            </a:ext>
          </a:extLst>
        </xdr:cNvPr>
        <xdr:cNvCxnSpPr/>
      </xdr:nvCxnSpPr>
      <xdr:spPr>
        <a:xfrm>
          <a:off x="19202400" y="13820775"/>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6350</xdr:rowOff>
    </xdr:from>
    <xdr:to>
      <xdr:col>107</xdr:col>
      <xdr:colOff>101600</xdr:colOff>
      <xdr:row>85</xdr:row>
      <xdr:rowOff>107950</xdr:rowOff>
    </xdr:to>
    <xdr:sp textlink="">
      <xdr:nvSpPr>
        <xdr:cNvPr id="713" name="楕円 712">
          <a:extLst>
            <a:ext uri="{FF2B5EF4-FFF2-40B4-BE49-F238E27FC236}">
              <a16:creationId xmlns:a16="http://schemas.microsoft.com/office/drawing/2014/main" id="{17B28E67-1FEA-4686-837C-03E35FB087B3}"/>
            </a:ext>
          </a:extLst>
        </xdr:cNvPr>
        <xdr:cNvSpPr/>
      </xdr:nvSpPr>
      <xdr:spPr>
        <a:xfrm>
          <a:off x="18345150" y="137731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57150</xdr:rowOff>
    </xdr:from>
    <xdr:to>
      <xdr:col>111</xdr:col>
      <xdr:colOff>177800</xdr:colOff>
      <xdr:row>85</xdr:row>
      <xdr:rowOff>57150</xdr:rowOff>
    </xdr:to>
    <xdr:cxnSp macro="">
      <xdr:nvCxnSpPr>
        <xdr:cNvPr id="714" name="直線コネクタ 713">
          <a:extLst>
            <a:ext uri="{FF2B5EF4-FFF2-40B4-BE49-F238E27FC236}">
              <a16:creationId xmlns:a16="http://schemas.microsoft.com/office/drawing/2014/main" id="{D96BC87F-388F-4CC7-A64D-F3DAC27A3AC8}"/>
            </a:ext>
          </a:extLst>
        </xdr:cNvPr>
        <xdr:cNvCxnSpPr/>
      </xdr:nvCxnSpPr>
      <xdr:spPr>
        <a:xfrm>
          <a:off x="18392775" y="1382077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6350</xdr:rowOff>
    </xdr:from>
    <xdr:to>
      <xdr:col>102</xdr:col>
      <xdr:colOff>165100</xdr:colOff>
      <xdr:row>85</xdr:row>
      <xdr:rowOff>107950</xdr:rowOff>
    </xdr:to>
    <xdr:sp textlink="">
      <xdr:nvSpPr>
        <xdr:cNvPr id="715" name="楕円 714">
          <a:extLst>
            <a:ext uri="{FF2B5EF4-FFF2-40B4-BE49-F238E27FC236}">
              <a16:creationId xmlns:a16="http://schemas.microsoft.com/office/drawing/2014/main" id="{B9D74937-0B08-4F24-BEA0-D1C9F0001DB4}"/>
            </a:ext>
          </a:extLst>
        </xdr:cNvPr>
        <xdr:cNvSpPr/>
      </xdr:nvSpPr>
      <xdr:spPr>
        <a:xfrm>
          <a:off x="17554575" y="137731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57150</xdr:rowOff>
    </xdr:from>
    <xdr:to>
      <xdr:col>107</xdr:col>
      <xdr:colOff>50800</xdr:colOff>
      <xdr:row>85</xdr:row>
      <xdr:rowOff>57150</xdr:rowOff>
    </xdr:to>
    <xdr:cxnSp macro="">
      <xdr:nvCxnSpPr>
        <xdr:cNvPr id="716" name="直線コネクタ 715">
          <a:extLst>
            <a:ext uri="{FF2B5EF4-FFF2-40B4-BE49-F238E27FC236}">
              <a16:creationId xmlns:a16="http://schemas.microsoft.com/office/drawing/2014/main" id="{2F6FB259-5711-4883-B558-81A7DC4E9B1A}"/>
            </a:ext>
          </a:extLst>
        </xdr:cNvPr>
        <xdr:cNvCxnSpPr/>
      </xdr:nvCxnSpPr>
      <xdr:spPr>
        <a:xfrm>
          <a:off x="17602200" y="1382077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6350</xdr:rowOff>
    </xdr:from>
    <xdr:to>
      <xdr:col>98</xdr:col>
      <xdr:colOff>38100</xdr:colOff>
      <xdr:row>85</xdr:row>
      <xdr:rowOff>107950</xdr:rowOff>
    </xdr:to>
    <xdr:sp textlink="">
      <xdr:nvSpPr>
        <xdr:cNvPr id="717" name="楕円 716">
          <a:extLst>
            <a:ext uri="{FF2B5EF4-FFF2-40B4-BE49-F238E27FC236}">
              <a16:creationId xmlns:a16="http://schemas.microsoft.com/office/drawing/2014/main" id="{DA4F22AF-1755-4F7E-BD87-691ED1F9C85C}"/>
            </a:ext>
          </a:extLst>
        </xdr:cNvPr>
        <xdr:cNvSpPr/>
      </xdr:nvSpPr>
      <xdr:spPr>
        <a:xfrm>
          <a:off x="16754475" y="137731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57150</xdr:rowOff>
    </xdr:from>
    <xdr:to>
      <xdr:col>102</xdr:col>
      <xdr:colOff>114300</xdr:colOff>
      <xdr:row>85</xdr:row>
      <xdr:rowOff>57150</xdr:rowOff>
    </xdr:to>
    <xdr:cxnSp macro="">
      <xdr:nvCxnSpPr>
        <xdr:cNvPr id="718" name="直線コネクタ 717">
          <a:extLst>
            <a:ext uri="{FF2B5EF4-FFF2-40B4-BE49-F238E27FC236}">
              <a16:creationId xmlns:a16="http://schemas.microsoft.com/office/drawing/2014/main" id="{12809F8C-5937-4098-AC7C-42EA407DE29D}"/>
            </a:ext>
          </a:extLst>
        </xdr:cNvPr>
        <xdr:cNvCxnSpPr/>
      </xdr:nvCxnSpPr>
      <xdr:spPr>
        <a:xfrm>
          <a:off x="16802100" y="1382077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48277</xdr:rowOff>
    </xdr:from>
    <xdr:ext cx="469744" cy="259045"/>
    <xdr:sp textlink="">
      <xdr:nvSpPr>
        <xdr:cNvPr id="719" name="n_1aveValue【児童館】&#10;一人当たり面積">
          <a:extLst>
            <a:ext uri="{FF2B5EF4-FFF2-40B4-BE49-F238E27FC236}">
              <a16:creationId xmlns:a16="http://schemas.microsoft.com/office/drawing/2014/main" id="{737801E5-C16D-44C3-8D59-0A47784C5856}"/>
            </a:ext>
          </a:extLst>
        </xdr:cNvPr>
        <xdr:cNvSpPr txBox="1"/>
      </xdr:nvSpPr>
      <xdr:spPr>
        <a:xfrm>
          <a:off x="18983402" y="1316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textlink="">
      <xdr:nvSpPr>
        <xdr:cNvPr id="720" name="n_2aveValue【児童館】&#10;一人当たり面積">
          <a:extLst>
            <a:ext uri="{FF2B5EF4-FFF2-40B4-BE49-F238E27FC236}">
              <a16:creationId xmlns:a16="http://schemas.microsoft.com/office/drawing/2014/main" id="{E0FE47A5-119F-4839-A749-FB6000788B4C}"/>
            </a:ext>
          </a:extLst>
        </xdr:cNvPr>
        <xdr:cNvSpPr txBox="1"/>
      </xdr:nvSpPr>
      <xdr:spPr>
        <a:xfrm>
          <a:off x="18183302" y="1316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86377</xdr:rowOff>
    </xdr:from>
    <xdr:ext cx="469744" cy="259045"/>
    <xdr:sp textlink="">
      <xdr:nvSpPr>
        <xdr:cNvPr id="721" name="n_3aveValue【児童館】&#10;一人当たり面積">
          <a:extLst>
            <a:ext uri="{FF2B5EF4-FFF2-40B4-BE49-F238E27FC236}">
              <a16:creationId xmlns:a16="http://schemas.microsoft.com/office/drawing/2014/main" id="{AE07BA93-C63B-4C82-A0D9-397D5092D5C3}"/>
            </a:ext>
          </a:extLst>
        </xdr:cNvPr>
        <xdr:cNvSpPr txBox="1"/>
      </xdr:nvSpPr>
      <xdr:spPr>
        <a:xfrm>
          <a:off x="17383202" y="1319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86377</xdr:rowOff>
    </xdr:from>
    <xdr:ext cx="469744" cy="259045"/>
    <xdr:sp textlink="">
      <xdr:nvSpPr>
        <xdr:cNvPr id="722" name="n_4aveValue【児童館】&#10;一人当たり面積">
          <a:extLst>
            <a:ext uri="{FF2B5EF4-FFF2-40B4-BE49-F238E27FC236}">
              <a16:creationId xmlns:a16="http://schemas.microsoft.com/office/drawing/2014/main" id="{63170CC6-243B-4BAB-BC86-457C69C317D0}"/>
            </a:ext>
          </a:extLst>
        </xdr:cNvPr>
        <xdr:cNvSpPr txBox="1"/>
      </xdr:nvSpPr>
      <xdr:spPr>
        <a:xfrm>
          <a:off x="16592627" y="1319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99077</xdr:rowOff>
    </xdr:from>
    <xdr:ext cx="469744" cy="259045"/>
    <xdr:sp textlink="">
      <xdr:nvSpPr>
        <xdr:cNvPr id="723" name="n_1mainValue【児童館】&#10;一人当たり面積">
          <a:extLst>
            <a:ext uri="{FF2B5EF4-FFF2-40B4-BE49-F238E27FC236}">
              <a16:creationId xmlns:a16="http://schemas.microsoft.com/office/drawing/2014/main" id="{BAE9202E-1783-4675-97DA-671F55DB5866}"/>
            </a:ext>
          </a:extLst>
        </xdr:cNvPr>
        <xdr:cNvSpPr txBox="1"/>
      </xdr:nvSpPr>
      <xdr:spPr>
        <a:xfrm>
          <a:off x="18983402" y="1386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99077</xdr:rowOff>
    </xdr:from>
    <xdr:ext cx="469744" cy="259045"/>
    <xdr:sp textlink="">
      <xdr:nvSpPr>
        <xdr:cNvPr id="724" name="n_2mainValue【児童館】&#10;一人当たり面積">
          <a:extLst>
            <a:ext uri="{FF2B5EF4-FFF2-40B4-BE49-F238E27FC236}">
              <a16:creationId xmlns:a16="http://schemas.microsoft.com/office/drawing/2014/main" id="{18D105BD-1ABC-42B6-88C0-87529B36F4F4}"/>
            </a:ext>
          </a:extLst>
        </xdr:cNvPr>
        <xdr:cNvSpPr txBox="1"/>
      </xdr:nvSpPr>
      <xdr:spPr>
        <a:xfrm>
          <a:off x="18183302" y="1386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99077</xdr:rowOff>
    </xdr:from>
    <xdr:ext cx="469744" cy="259045"/>
    <xdr:sp textlink="">
      <xdr:nvSpPr>
        <xdr:cNvPr id="725" name="n_3mainValue【児童館】&#10;一人当たり面積">
          <a:extLst>
            <a:ext uri="{FF2B5EF4-FFF2-40B4-BE49-F238E27FC236}">
              <a16:creationId xmlns:a16="http://schemas.microsoft.com/office/drawing/2014/main" id="{8EB2CBCD-4977-4E13-9A6C-C890FC00D3E8}"/>
            </a:ext>
          </a:extLst>
        </xdr:cNvPr>
        <xdr:cNvSpPr txBox="1"/>
      </xdr:nvSpPr>
      <xdr:spPr>
        <a:xfrm>
          <a:off x="17383202" y="1386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99077</xdr:rowOff>
    </xdr:from>
    <xdr:ext cx="469744" cy="259045"/>
    <xdr:sp textlink="">
      <xdr:nvSpPr>
        <xdr:cNvPr id="726" name="n_4mainValue【児童館】&#10;一人当たり面積">
          <a:extLst>
            <a:ext uri="{FF2B5EF4-FFF2-40B4-BE49-F238E27FC236}">
              <a16:creationId xmlns:a16="http://schemas.microsoft.com/office/drawing/2014/main" id="{3124A8E1-1B50-4633-BFAC-499A40A58B98}"/>
            </a:ext>
          </a:extLst>
        </xdr:cNvPr>
        <xdr:cNvSpPr txBox="1"/>
      </xdr:nvSpPr>
      <xdr:spPr>
        <a:xfrm>
          <a:off x="16592627" y="1386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textlink="">
      <xdr:nvSpPr>
        <xdr:cNvPr id="727" name="正方形/長方形 726">
          <a:extLst>
            <a:ext uri="{FF2B5EF4-FFF2-40B4-BE49-F238E27FC236}">
              <a16:creationId xmlns:a16="http://schemas.microsoft.com/office/drawing/2014/main" id="{9788AD3D-43DA-4F51-9789-EA4EAFDDB487}"/>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textlink="">
      <xdr:nvSpPr>
        <xdr:cNvPr id="728" name="正方形/長方形 727">
          <a:extLst>
            <a:ext uri="{FF2B5EF4-FFF2-40B4-BE49-F238E27FC236}">
              <a16:creationId xmlns:a16="http://schemas.microsoft.com/office/drawing/2014/main" id="{DE1B4462-D75A-450C-9DD4-4C4134C38351}"/>
            </a:ext>
          </a:extLst>
        </xdr:cNvPr>
        <xdr:cNvSpPr/>
      </xdr:nvSpPr>
      <xdr:spPr>
        <a:xfrm>
          <a:off x="11315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textlink="">
      <xdr:nvSpPr>
        <xdr:cNvPr id="729" name="正方形/長方形 728">
          <a:extLst>
            <a:ext uri="{FF2B5EF4-FFF2-40B4-BE49-F238E27FC236}">
              <a16:creationId xmlns:a16="http://schemas.microsoft.com/office/drawing/2014/main" id="{8538BF57-667A-4F7B-87E0-BE3D1DD88242}"/>
            </a:ext>
          </a:extLst>
        </xdr:cNvPr>
        <xdr:cNvSpPr/>
      </xdr:nvSpPr>
      <xdr:spPr>
        <a:xfrm>
          <a:off x="11315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textlink="">
      <xdr:nvSpPr>
        <xdr:cNvPr id="730" name="正方形/長方形 729">
          <a:extLst>
            <a:ext uri="{FF2B5EF4-FFF2-40B4-BE49-F238E27FC236}">
              <a16:creationId xmlns:a16="http://schemas.microsoft.com/office/drawing/2014/main" id="{2D1A96D8-C4AE-4018-AD3F-CA775D1971D9}"/>
            </a:ext>
          </a:extLst>
        </xdr:cNvPr>
        <xdr:cNvSpPr/>
      </xdr:nvSpPr>
      <xdr:spPr>
        <a:xfrm>
          <a:off x="1223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textlink="">
      <xdr:nvSpPr>
        <xdr:cNvPr id="731" name="正方形/長方形 730">
          <a:extLst>
            <a:ext uri="{FF2B5EF4-FFF2-40B4-BE49-F238E27FC236}">
              <a16:creationId xmlns:a16="http://schemas.microsoft.com/office/drawing/2014/main" id="{C2DB7185-7E0B-4D04-BC11-9BB905961091}"/>
            </a:ext>
          </a:extLst>
        </xdr:cNvPr>
        <xdr:cNvSpPr/>
      </xdr:nvSpPr>
      <xdr:spPr>
        <a:xfrm>
          <a:off x="1223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textlink="">
      <xdr:nvSpPr>
        <xdr:cNvPr id="732" name="正方形/長方形 731">
          <a:extLst>
            <a:ext uri="{FF2B5EF4-FFF2-40B4-BE49-F238E27FC236}">
              <a16:creationId xmlns:a16="http://schemas.microsoft.com/office/drawing/2014/main" id="{81ABD8B8-F4D2-4C7B-8C6A-0F265F78D76D}"/>
            </a:ext>
          </a:extLst>
        </xdr:cNvPr>
        <xdr:cNvSpPr/>
      </xdr:nvSpPr>
      <xdr:spPr>
        <a:xfrm>
          <a:off x="13268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textlink="">
      <xdr:nvSpPr>
        <xdr:cNvPr id="733" name="正方形/長方形 732">
          <a:extLst>
            <a:ext uri="{FF2B5EF4-FFF2-40B4-BE49-F238E27FC236}">
              <a16:creationId xmlns:a16="http://schemas.microsoft.com/office/drawing/2014/main" id="{E88A42CA-F3E1-4218-A193-AD58315CF2F7}"/>
            </a:ext>
          </a:extLst>
        </xdr:cNvPr>
        <xdr:cNvSpPr/>
      </xdr:nvSpPr>
      <xdr:spPr>
        <a:xfrm>
          <a:off x="13268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textlink="">
      <xdr:nvSpPr>
        <xdr:cNvPr id="734" name="正方形/長方形 733">
          <a:extLst>
            <a:ext uri="{FF2B5EF4-FFF2-40B4-BE49-F238E27FC236}">
              <a16:creationId xmlns:a16="http://schemas.microsoft.com/office/drawing/2014/main" id="{DA34155B-5756-43A4-98CE-A9A00288EA0B}"/>
            </a:ext>
          </a:extLst>
        </xdr:cNvPr>
        <xdr:cNvSpPr/>
      </xdr:nvSpPr>
      <xdr:spPr>
        <a:xfrm>
          <a:off x="11210925" y="15840075"/>
          <a:ext cx="424815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textlink="">
      <xdr:nvSpPr>
        <xdr:cNvPr id="735" name="正方形/長方形 734">
          <a:extLst>
            <a:ext uri="{FF2B5EF4-FFF2-40B4-BE49-F238E27FC236}">
              <a16:creationId xmlns:a16="http://schemas.microsoft.com/office/drawing/2014/main" id="{0CF1E30F-6673-4C58-94CC-7A4B950C415E}"/>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textlink="">
      <xdr:nvSpPr>
        <xdr:cNvPr id="736" name="正方形/長方形 735">
          <a:extLst>
            <a:ext uri="{FF2B5EF4-FFF2-40B4-BE49-F238E27FC236}">
              <a16:creationId xmlns:a16="http://schemas.microsoft.com/office/drawing/2014/main" id="{6E78F21E-43AE-4EB9-89B9-A689CC3DDEEA}"/>
            </a:ext>
          </a:extLst>
        </xdr:cNvPr>
        <xdr:cNvSpPr/>
      </xdr:nvSpPr>
      <xdr:spPr>
        <a:xfrm>
          <a:off x="16583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textlink="">
      <xdr:nvSpPr>
        <xdr:cNvPr id="737" name="正方形/長方形 736">
          <a:extLst>
            <a:ext uri="{FF2B5EF4-FFF2-40B4-BE49-F238E27FC236}">
              <a16:creationId xmlns:a16="http://schemas.microsoft.com/office/drawing/2014/main" id="{A7B93D7B-D8A3-48D7-BD8B-6196C415AD1F}"/>
            </a:ext>
          </a:extLst>
        </xdr:cNvPr>
        <xdr:cNvSpPr/>
      </xdr:nvSpPr>
      <xdr:spPr>
        <a:xfrm>
          <a:off x="16583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textlink="">
      <xdr:nvSpPr>
        <xdr:cNvPr id="738" name="正方形/長方形 737">
          <a:extLst>
            <a:ext uri="{FF2B5EF4-FFF2-40B4-BE49-F238E27FC236}">
              <a16:creationId xmlns:a16="http://schemas.microsoft.com/office/drawing/2014/main" id="{8A72F9EB-55AB-4263-BDAE-94CE90F8772C}"/>
            </a:ext>
          </a:extLst>
        </xdr:cNvPr>
        <xdr:cNvSpPr/>
      </xdr:nvSpPr>
      <xdr:spPr>
        <a:xfrm>
          <a:off x="174879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textlink="">
      <xdr:nvSpPr>
        <xdr:cNvPr id="739" name="正方形/長方形 738">
          <a:extLst>
            <a:ext uri="{FF2B5EF4-FFF2-40B4-BE49-F238E27FC236}">
              <a16:creationId xmlns:a16="http://schemas.microsoft.com/office/drawing/2014/main" id="{A8B5355F-559A-4BDB-A9A2-89D5265F8643}"/>
            </a:ext>
          </a:extLst>
        </xdr:cNvPr>
        <xdr:cNvSpPr/>
      </xdr:nvSpPr>
      <xdr:spPr>
        <a:xfrm>
          <a:off x="174879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textlink="">
      <xdr:nvSpPr>
        <xdr:cNvPr id="740" name="正方形/長方形 739">
          <a:extLst>
            <a:ext uri="{FF2B5EF4-FFF2-40B4-BE49-F238E27FC236}">
              <a16:creationId xmlns:a16="http://schemas.microsoft.com/office/drawing/2014/main" id="{0CD7E09B-F021-4024-8148-EC7366607828}"/>
            </a:ext>
          </a:extLst>
        </xdr:cNvPr>
        <xdr:cNvSpPr/>
      </xdr:nvSpPr>
      <xdr:spPr>
        <a:xfrm>
          <a:off x="18516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textlink="">
      <xdr:nvSpPr>
        <xdr:cNvPr id="741" name="正方形/長方形 740">
          <a:extLst>
            <a:ext uri="{FF2B5EF4-FFF2-40B4-BE49-F238E27FC236}">
              <a16:creationId xmlns:a16="http://schemas.microsoft.com/office/drawing/2014/main" id="{BAC1C6EE-63FF-4029-89E4-3A665BDC8DC4}"/>
            </a:ext>
          </a:extLst>
        </xdr:cNvPr>
        <xdr:cNvSpPr/>
      </xdr:nvSpPr>
      <xdr:spPr>
        <a:xfrm>
          <a:off x="18516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textlink="">
      <xdr:nvSpPr>
        <xdr:cNvPr id="742" name="正方形/長方形 741">
          <a:extLst>
            <a:ext uri="{FF2B5EF4-FFF2-40B4-BE49-F238E27FC236}">
              <a16:creationId xmlns:a16="http://schemas.microsoft.com/office/drawing/2014/main" id="{FB480D22-CA00-4434-B8A2-2A231882ABAC}"/>
            </a:ext>
          </a:extLst>
        </xdr:cNvPr>
        <xdr:cNvSpPr/>
      </xdr:nvSpPr>
      <xdr:spPr>
        <a:xfrm>
          <a:off x="16459200" y="15840075"/>
          <a:ext cx="426720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textlink="">
      <xdr:nvSpPr>
        <xdr:cNvPr id="743" name="正方形/長方形 742">
          <a:extLst>
            <a:ext uri="{FF2B5EF4-FFF2-40B4-BE49-F238E27FC236}">
              <a16:creationId xmlns:a16="http://schemas.microsoft.com/office/drawing/2014/main" id="{09101600-7791-4018-9278-A9BA7088E847}"/>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textlink="">
      <xdr:nvSpPr>
        <xdr:cNvPr id="744" name="正方形/長方形 743">
          <a:extLst>
            <a:ext uri="{FF2B5EF4-FFF2-40B4-BE49-F238E27FC236}">
              <a16:creationId xmlns:a16="http://schemas.microsoft.com/office/drawing/2014/main" id="{88F93CE9-8891-40FF-B043-6EDE924B1C01}"/>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textlink="" fLocksText="0">
      <xdr:nvSpPr>
        <xdr:cNvPr id="745" name="テキスト ボックス 744">
          <a:extLst>
            <a:ext uri="{FF2B5EF4-FFF2-40B4-BE49-F238E27FC236}">
              <a16:creationId xmlns:a16="http://schemas.microsoft.com/office/drawing/2014/main" id="{FA00D407-CB17-463D-BAAA-E28EFBEBE32C}"/>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多くの施設類型において、一人当たり延長・面積・有形固定資産（償却資産）額は、類似団体平均より小さく一人当たりで見るとストック量が多い団体ではない。</a:t>
          </a:r>
        </a:p>
        <a:p>
          <a:r>
            <a:rPr kumimoji="1" lang="ja-JP" altLang="en-US" sz="1300">
              <a:latin typeface="ＭＳ Ｐゴシック" panose="020B0600070205080204" pitchFamily="50" charset="-128"/>
              <a:ea typeface="ＭＳ Ｐゴシック" panose="020B0600070205080204" pitchFamily="50" charset="-128"/>
            </a:rPr>
            <a:t>　施設の管理・更新のための財源は限られているものの、施設を健全な状態で維持管理し、適切なサービスを提供していく必要があるため、施設の長寿命化に取り組んでいるが、結果的に有形固定資産減価償却率も高くならざるを得ない。</a:t>
          </a:r>
        </a:p>
        <a:p>
          <a:r>
            <a:rPr kumimoji="1" lang="ja-JP" altLang="en-US" sz="1300">
              <a:latin typeface="ＭＳ Ｐゴシック" panose="020B0600070205080204" pitchFamily="50" charset="-128"/>
              <a:ea typeface="ＭＳ Ｐゴシック" panose="020B0600070205080204" pitchFamily="50" charset="-128"/>
            </a:rPr>
            <a:t>　主な施設類型別の分析としては、</a:t>
          </a:r>
        </a:p>
        <a:p>
          <a:r>
            <a:rPr kumimoji="1" lang="ja-JP" altLang="en-US" sz="1300">
              <a:latin typeface="ＭＳ Ｐゴシック" panose="020B0600070205080204" pitchFamily="50" charset="-128"/>
              <a:ea typeface="ＭＳ Ｐゴシック" panose="020B0600070205080204" pitchFamily="50" charset="-128"/>
            </a:rPr>
            <a:t>　・道路については、舗装体全体の更新に代えて、切削オーバーレイ等による舗装の長寿命化を図っていることにより償却率が高くなっている。</a:t>
          </a:r>
        </a:p>
        <a:p>
          <a:r>
            <a:rPr kumimoji="1" lang="ja-JP" altLang="en-US" sz="1300">
              <a:latin typeface="ＭＳ Ｐゴシック" panose="020B0600070205080204" pitchFamily="50" charset="-128"/>
              <a:ea typeface="ＭＳ Ｐゴシック" panose="020B0600070205080204" pitchFamily="50" charset="-128"/>
            </a:rPr>
            <a:t>　・公営住宅については、一人当たり面積は類似団体内で大きいが、昭和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年代から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年代にかけて多く建築された住宅について近年順次建て替えを進めていることから、償却率は類似団体内で平均的な水準に留まっているものと考える。</a:t>
          </a:r>
        </a:p>
        <a:p>
          <a:r>
            <a:rPr kumimoji="1" lang="ja-JP" altLang="en-US" sz="1300">
              <a:latin typeface="ＭＳ Ｐゴシック" panose="020B0600070205080204" pitchFamily="50" charset="-128"/>
              <a:ea typeface="ＭＳ Ｐゴシック" panose="020B0600070205080204" pitchFamily="50" charset="-128"/>
            </a:rPr>
            <a:t>　・幼稚園、保育園、学校施設、福祉施設及び消防署などの償却率については、昭和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年代から</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年代にかけて、特に</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年代に整備された施設が多いことから、高い水準となっている。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textlink="">
      <xdr:nvSpPr>
        <xdr:cNvPr id="2" name="正方形/長方形 1">
          <a:extLst>
            <a:ext uri="{FF2B5EF4-FFF2-40B4-BE49-F238E27FC236}">
              <a16:creationId xmlns:a16="http://schemas.microsoft.com/office/drawing/2014/main" id="{76FB8BE0-0192-44DE-970C-DA565B3FAB8C}"/>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textlink="">
      <xdr:nvSpPr>
        <xdr:cNvPr id="3" name="正方形/長方形 2">
          <a:extLst>
            <a:ext uri="{FF2B5EF4-FFF2-40B4-BE49-F238E27FC236}">
              <a16:creationId xmlns:a16="http://schemas.microsoft.com/office/drawing/2014/main" id="{0F95449A-98E8-47AD-802A-F054028DF2A9}"/>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textlink="">
      <xdr:nvSpPr>
        <xdr:cNvPr id="4" name="正方形/長方形 3">
          <a:extLst>
            <a:ext uri="{FF2B5EF4-FFF2-40B4-BE49-F238E27FC236}">
              <a16:creationId xmlns:a16="http://schemas.microsoft.com/office/drawing/2014/main" id="{61AB07C7-CB66-42F1-B5CF-444B3C295A77}"/>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textlink="">
      <xdr:nvSpPr>
        <xdr:cNvPr id="5" name="正方形/長方形 4">
          <a:extLst>
            <a:ext uri="{FF2B5EF4-FFF2-40B4-BE49-F238E27FC236}">
              <a16:creationId xmlns:a16="http://schemas.microsoft.com/office/drawing/2014/main" id="{51594E63-6ED6-4BB7-AB8E-9EFDFEEE38DB}"/>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愛知県名古屋市</a:t>
          </a:r>
        </a:p>
      </xdr:txBody>
    </xdr:sp>
    <xdr:clientData/>
  </xdr:twoCellAnchor>
  <xdr:twoCellAnchor>
    <xdr:from>
      <xdr:col>85</xdr:col>
      <xdr:colOff>63500</xdr:colOff>
      <xdr:row>1</xdr:row>
      <xdr:rowOff>19050</xdr:rowOff>
    </xdr:from>
    <xdr:to>
      <xdr:col>99</xdr:col>
      <xdr:colOff>57150</xdr:colOff>
      <xdr:row>4</xdr:row>
      <xdr:rowOff>63500</xdr:rowOff>
    </xdr:to>
    <xdr:sp textlink="">
      <xdr:nvSpPr>
        <xdr:cNvPr id="6" name="正方形/長方形 5">
          <a:extLst>
            <a:ext uri="{FF2B5EF4-FFF2-40B4-BE49-F238E27FC236}">
              <a16:creationId xmlns:a16="http://schemas.microsoft.com/office/drawing/2014/main" id="{8FBE4721-39FE-4AFE-BADA-4E19806A47E0}"/>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textlink="">
      <xdr:nvSpPr>
        <xdr:cNvPr id="7" name="正方形/長方形 6">
          <a:extLst>
            <a:ext uri="{FF2B5EF4-FFF2-40B4-BE49-F238E27FC236}">
              <a16:creationId xmlns:a16="http://schemas.microsoft.com/office/drawing/2014/main" id="{BCCE570F-C272-4879-8145-82ED8744A555}"/>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textlink="">
      <xdr:nvSpPr>
        <xdr:cNvPr id="8" name="正方形/長方形 7">
          <a:extLst>
            <a:ext uri="{FF2B5EF4-FFF2-40B4-BE49-F238E27FC236}">
              <a16:creationId xmlns:a16="http://schemas.microsoft.com/office/drawing/2014/main" id="{CE0E9824-C4F2-4624-AF31-8D1194401A62}"/>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textlink="">
      <xdr:nvSpPr>
        <xdr:cNvPr id="9" name="正方形/長方形 8">
          <a:extLst>
            <a:ext uri="{FF2B5EF4-FFF2-40B4-BE49-F238E27FC236}">
              <a16:creationId xmlns:a16="http://schemas.microsoft.com/office/drawing/2014/main" id="{0A697B84-7242-44A5-844E-383CC534364D}"/>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textlink="">
      <xdr:nvSpPr>
        <xdr:cNvPr id="10" name="正方形/長方形 9">
          <a:extLst>
            <a:ext uri="{FF2B5EF4-FFF2-40B4-BE49-F238E27FC236}">
              <a16:creationId xmlns:a16="http://schemas.microsoft.com/office/drawing/2014/main" id="{2ED7BE49-C41B-4E8C-8AB4-4D8F7529392E}"/>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textlink="">
      <xdr:nvSpPr>
        <xdr:cNvPr id="11" name="正方形/長方形 10">
          <a:extLst>
            <a:ext uri="{FF2B5EF4-FFF2-40B4-BE49-F238E27FC236}">
              <a16:creationId xmlns:a16="http://schemas.microsoft.com/office/drawing/2014/main" id="{8AB9C254-5F37-43BB-AA14-E69D403B640D}"/>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2,293,437
2,214,318
326.50
1,396,138,350
1,378,101,394
10,239,956
673,008,099
1,386,367,901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textlink="">
      <xdr:nvSpPr>
        <xdr:cNvPr id="12" name="正方形/長方形 11">
          <a:extLst>
            <a:ext uri="{FF2B5EF4-FFF2-40B4-BE49-F238E27FC236}">
              <a16:creationId xmlns:a16="http://schemas.microsoft.com/office/drawing/2014/main" id="{417B1C09-0A23-4483-A3A8-E6022D81EE44}"/>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textlink="">
      <xdr:nvSpPr>
        <xdr:cNvPr id="13" name="正方形/長方形 12">
          <a:extLst>
            <a:ext uri="{FF2B5EF4-FFF2-40B4-BE49-F238E27FC236}">
              <a16:creationId xmlns:a16="http://schemas.microsoft.com/office/drawing/2014/main" id="{E25854A8-224D-463F-A72E-28C11E3C7E7E}"/>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textlink="">
      <xdr:nvSpPr>
        <xdr:cNvPr id="14" name="正方形/長方形 13">
          <a:extLst>
            <a:ext uri="{FF2B5EF4-FFF2-40B4-BE49-F238E27FC236}">
              <a16:creationId xmlns:a16="http://schemas.microsoft.com/office/drawing/2014/main" id="{AC8539C1-D033-4B8E-9F1A-743BFA1447F3}"/>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textlink="">
      <xdr:nvSpPr>
        <xdr:cNvPr id="15" name="正方形/長方形 14">
          <a:extLst>
            <a:ext uri="{FF2B5EF4-FFF2-40B4-BE49-F238E27FC236}">
              <a16:creationId xmlns:a16="http://schemas.microsoft.com/office/drawing/2014/main" id="{2A544009-8079-42AC-BB9A-A1F8C2E31DCB}"/>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textlink="">
      <xdr:nvSpPr>
        <xdr:cNvPr id="16" name="正方形/長方形 15">
          <a:extLst>
            <a:ext uri="{FF2B5EF4-FFF2-40B4-BE49-F238E27FC236}">
              <a16:creationId xmlns:a16="http://schemas.microsoft.com/office/drawing/2014/main" id="{ECCCA190-582B-462C-8E04-03CDEA3A3428}"/>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textlink="">
      <xdr:nvSpPr>
        <xdr:cNvPr id="17" name="正方形/長方形 16">
          <a:extLst>
            <a:ext uri="{FF2B5EF4-FFF2-40B4-BE49-F238E27FC236}">
              <a16:creationId xmlns:a16="http://schemas.microsoft.com/office/drawing/2014/main" id="{2FA10E90-2473-456F-A843-8C56239E93FA}"/>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textlink="">
      <xdr:nvSpPr>
        <xdr:cNvPr id="18" name="角丸四角形 17">
          <a:extLst>
            <a:ext uri="{FF2B5EF4-FFF2-40B4-BE49-F238E27FC236}">
              <a16:creationId xmlns:a16="http://schemas.microsoft.com/office/drawing/2014/main" id="{54E8AA33-744B-4DDA-9A3C-2C99FEA597F1}"/>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textlink="">
      <xdr:nvSpPr>
        <xdr:cNvPr id="19" name="正方形/長方形 18">
          <a:extLst>
            <a:ext uri="{FF2B5EF4-FFF2-40B4-BE49-F238E27FC236}">
              <a16:creationId xmlns:a16="http://schemas.microsoft.com/office/drawing/2014/main" id="{459B8E11-6DF7-4BBE-9FE5-CD94732BAFFD}"/>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textlink="">
      <xdr:nvSpPr>
        <xdr:cNvPr id="20" name="正方形/長方形 19">
          <a:extLst>
            <a:ext uri="{FF2B5EF4-FFF2-40B4-BE49-F238E27FC236}">
              <a16:creationId xmlns:a16="http://schemas.microsoft.com/office/drawing/2014/main" id="{C193B48C-FA02-40F4-9E98-1F7B51B5114D}"/>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textlink="">
      <xdr:nvSpPr>
        <xdr:cNvPr id="21" name="正方形/長方形 20">
          <a:extLst>
            <a:ext uri="{FF2B5EF4-FFF2-40B4-BE49-F238E27FC236}">
              <a16:creationId xmlns:a16="http://schemas.microsoft.com/office/drawing/2014/main" id="{503F80C0-EC9A-40F1-97E6-E4723D6156A1}"/>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C7213F7-BE54-474C-9418-11F7002C6C68}"/>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textlink="">
      <xdr:nvSpPr>
        <xdr:cNvPr id="23" name="楕円 22">
          <a:extLst>
            <a:ext uri="{FF2B5EF4-FFF2-40B4-BE49-F238E27FC236}">
              <a16:creationId xmlns:a16="http://schemas.microsoft.com/office/drawing/2014/main" id="{C36545BE-8659-40A0-AAC8-DE3AA5AD4C37}"/>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textlink="">
      <xdr:nvSpPr>
        <xdr:cNvPr id="24" name="フローチャート: 判断 23">
          <a:extLst>
            <a:ext uri="{FF2B5EF4-FFF2-40B4-BE49-F238E27FC236}">
              <a16:creationId xmlns:a16="http://schemas.microsoft.com/office/drawing/2014/main" id="{ECAF485C-BDEE-4455-9375-78BAB5231A1C}"/>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7F9AA79-2B56-4D5B-9478-3B3238D1B8C2}"/>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9A633F3-6C41-40D3-9EF4-F5E6852091B0}"/>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14D66E1-A1FD-4AF8-B708-FCD4ACA2FA10}"/>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3CDE0EC-7D83-44E8-9539-353C4DE18449}"/>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textlink="">
      <xdr:nvSpPr>
        <xdr:cNvPr id="29" name="テキスト ボックス 28">
          <a:extLst>
            <a:ext uri="{FF2B5EF4-FFF2-40B4-BE49-F238E27FC236}">
              <a16:creationId xmlns:a16="http://schemas.microsoft.com/office/drawing/2014/main" id="{4096DC20-573E-417C-9FB4-F284863BF2BF}"/>
            </a:ext>
          </a:extLst>
        </xdr:cNvPr>
        <xdr:cNvSpPr txBox="1"/>
      </xdr:nvSpPr>
      <xdr:spPr>
        <a:xfrm>
          <a:off x="638175" y="26384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textlink="">
      <xdr:nvSpPr>
        <xdr:cNvPr id="30" name="テキスト ボックス 29">
          <a:extLst>
            <a:ext uri="{FF2B5EF4-FFF2-40B4-BE49-F238E27FC236}">
              <a16:creationId xmlns:a16="http://schemas.microsoft.com/office/drawing/2014/main" id="{F0734F09-42D2-49FA-BB97-244AD5427875}"/>
            </a:ext>
          </a:extLst>
        </xdr:cNvPr>
        <xdr:cNvSpPr txBox="1"/>
      </xdr:nvSpPr>
      <xdr:spPr>
        <a:xfrm>
          <a:off x="638175"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textlink="">
      <xdr:nvSpPr>
        <xdr:cNvPr id="31" name="テキスト ボックス 30">
          <a:extLst>
            <a:ext uri="{FF2B5EF4-FFF2-40B4-BE49-F238E27FC236}">
              <a16:creationId xmlns:a16="http://schemas.microsoft.com/office/drawing/2014/main" id="{3894C3FC-420B-4DA6-96DA-C7545097CA10}"/>
            </a:ext>
          </a:extLst>
        </xdr:cNvPr>
        <xdr:cNvSpPr txBox="1"/>
      </xdr:nvSpPr>
      <xdr:spPr>
        <a:xfrm>
          <a:off x="638175" y="3238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textlink="">
      <xdr:nvSpPr>
        <xdr:cNvPr id="32" name="テキスト ボックス 31">
          <a:extLst>
            <a:ext uri="{FF2B5EF4-FFF2-40B4-BE49-F238E27FC236}">
              <a16:creationId xmlns:a16="http://schemas.microsoft.com/office/drawing/2014/main" id="{A427FA68-4AC0-4C0B-A743-DBDBD8C2C394}"/>
            </a:ext>
          </a:extLst>
        </xdr:cNvPr>
        <xdr:cNvSpPr txBox="1"/>
      </xdr:nvSpPr>
      <xdr:spPr>
        <a:xfrm>
          <a:off x="638175" y="35433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textlink="">
      <xdr:nvSpPr>
        <xdr:cNvPr id="33" name="正方形/長方形 32">
          <a:extLst>
            <a:ext uri="{FF2B5EF4-FFF2-40B4-BE49-F238E27FC236}">
              <a16:creationId xmlns:a16="http://schemas.microsoft.com/office/drawing/2014/main" id="{66F80540-A687-4FAE-8C24-9E400135FD6B}"/>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textlink="">
      <xdr:nvSpPr>
        <xdr:cNvPr id="34" name="正方形/長方形 33">
          <a:extLst>
            <a:ext uri="{FF2B5EF4-FFF2-40B4-BE49-F238E27FC236}">
              <a16:creationId xmlns:a16="http://schemas.microsoft.com/office/drawing/2014/main" id="{21C0D0D6-9A4D-4E66-8A54-B7725CF510CC}"/>
            </a:ext>
          </a:extLst>
        </xdr:cNvPr>
        <xdr:cNvSpPr/>
      </xdr:nvSpPr>
      <xdr:spPr>
        <a:xfrm>
          <a:off x="80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textlink="">
      <xdr:nvSpPr>
        <xdr:cNvPr id="35" name="正方形/長方形 34">
          <a:extLst>
            <a:ext uri="{FF2B5EF4-FFF2-40B4-BE49-F238E27FC236}">
              <a16:creationId xmlns:a16="http://schemas.microsoft.com/office/drawing/2014/main" id="{E3B8B5BF-DDFD-4639-82AA-4F631BD3D8FF}"/>
            </a:ext>
          </a:extLst>
        </xdr:cNvPr>
        <xdr:cNvSpPr/>
      </xdr:nvSpPr>
      <xdr:spPr>
        <a:xfrm>
          <a:off x="80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textlink="">
      <xdr:nvSpPr>
        <xdr:cNvPr id="36" name="正方形/長方形 35">
          <a:extLst>
            <a:ext uri="{FF2B5EF4-FFF2-40B4-BE49-F238E27FC236}">
              <a16:creationId xmlns:a16="http://schemas.microsoft.com/office/drawing/2014/main" id="{9A48AFBE-79E9-4469-B777-9C11B22175F7}"/>
            </a:ext>
          </a:extLst>
        </xdr:cNvPr>
        <xdr:cNvSpPr/>
      </xdr:nvSpPr>
      <xdr:spPr>
        <a:xfrm>
          <a:off x="17145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textlink="">
      <xdr:nvSpPr>
        <xdr:cNvPr id="37" name="正方形/長方形 36">
          <a:extLst>
            <a:ext uri="{FF2B5EF4-FFF2-40B4-BE49-F238E27FC236}">
              <a16:creationId xmlns:a16="http://schemas.microsoft.com/office/drawing/2014/main" id="{D4D94E59-3E73-4C2D-A1A3-F12829EC49FE}"/>
            </a:ext>
          </a:extLst>
        </xdr:cNvPr>
        <xdr:cNvSpPr/>
      </xdr:nvSpPr>
      <xdr:spPr>
        <a:xfrm>
          <a:off x="17145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textlink="">
      <xdr:nvSpPr>
        <xdr:cNvPr id="38" name="正方形/長方形 37">
          <a:extLst>
            <a:ext uri="{FF2B5EF4-FFF2-40B4-BE49-F238E27FC236}">
              <a16:creationId xmlns:a16="http://schemas.microsoft.com/office/drawing/2014/main" id="{9115B437-B8AF-4AAE-A4B8-C3F70A3E8AB9}"/>
            </a:ext>
          </a:extLst>
        </xdr:cNvPr>
        <xdr:cNvSpPr/>
      </xdr:nvSpPr>
      <xdr:spPr>
        <a:xfrm>
          <a:off x="27432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textlink="">
      <xdr:nvSpPr>
        <xdr:cNvPr id="39" name="正方形/長方形 38">
          <a:extLst>
            <a:ext uri="{FF2B5EF4-FFF2-40B4-BE49-F238E27FC236}">
              <a16:creationId xmlns:a16="http://schemas.microsoft.com/office/drawing/2014/main" id="{B4D5370C-3489-4200-9CD0-E156C44DB6A8}"/>
            </a:ext>
          </a:extLst>
        </xdr:cNvPr>
        <xdr:cNvSpPr/>
      </xdr:nvSpPr>
      <xdr:spPr>
        <a:xfrm>
          <a:off x="27432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textlink="">
      <xdr:nvSpPr>
        <xdr:cNvPr id="40" name="正方形/長方形 39">
          <a:extLst>
            <a:ext uri="{FF2B5EF4-FFF2-40B4-BE49-F238E27FC236}">
              <a16:creationId xmlns:a16="http://schemas.microsoft.com/office/drawing/2014/main" id="{EE1FBCBA-8C4B-4D9D-95F0-5F7420D96194}"/>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textlink="">
      <xdr:nvSpPr>
        <xdr:cNvPr id="41" name="テキスト ボックス 40">
          <a:extLst>
            <a:ext uri="{FF2B5EF4-FFF2-40B4-BE49-F238E27FC236}">
              <a16:creationId xmlns:a16="http://schemas.microsoft.com/office/drawing/2014/main" id="{A32FB17A-3BCD-48E7-9977-9A2D5B24B317}"/>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E2238B6-14A7-4758-A2F9-56F301E211B7}"/>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textlink="">
      <xdr:nvSpPr>
        <xdr:cNvPr id="43" name="テキスト ボックス 42">
          <a:extLst>
            <a:ext uri="{FF2B5EF4-FFF2-40B4-BE49-F238E27FC236}">
              <a16:creationId xmlns:a16="http://schemas.microsoft.com/office/drawing/2014/main" id="{80E91AB1-6D26-4562-B846-6E9D3E0C30DB}"/>
            </a:ext>
          </a:extLst>
        </xdr:cNvPr>
        <xdr:cNvSpPr txBox="1"/>
      </xdr:nvSpPr>
      <xdr:spPr>
        <a:xfrm>
          <a:off x="339891"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9ABA8489-4570-4FA9-B67A-E1D2FDDB1362}"/>
            </a:ext>
          </a:extLst>
        </xdr:cNvPr>
        <xdr:cNvCxnSpPr/>
      </xdr:nvCxnSpPr>
      <xdr:spPr>
        <a:xfrm>
          <a:off x="6858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textlink="">
      <xdr:nvSpPr>
        <xdr:cNvPr id="45" name="テキスト ボックス 44">
          <a:extLst>
            <a:ext uri="{FF2B5EF4-FFF2-40B4-BE49-F238E27FC236}">
              <a16:creationId xmlns:a16="http://schemas.microsoft.com/office/drawing/2014/main" id="{861C0286-9114-4328-9624-EEFF82228682}"/>
            </a:ext>
          </a:extLst>
        </xdr:cNvPr>
        <xdr:cNvSpPr txBox="1"/>
      </xdr:nvSpPr>
      <xdr:spPr>
        <a:xfrm>
          <a:off x="339891" y="670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DCC36B3E-6357-417D-8CBA-B539AB539D01}"/>
            </a:ext>
          </a:extLst>
        </xdr:cNvPr>
        <xdr:cNvCxnSpPr/>
      </xdr:nvCxnSpPr>
      <xdr:spPr>
        <a:xfrm>
          <a:off x="6858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textlink="">
      <xdr:nvSpPr>
        <xdr:cNvPr id="47" name="テキスト ボックス 46">
          <a:extLst>
            <a:ext uri="{FF2B5EF4-FFF2-40B4-BE49-F238E27FC236}">
              <a16:creationId xmlns:a16="http://schemas.microsoft.com/office/drawing/2014/main" id="{F635560D-3B9F-4DC3-9E2A-6FE32401671B}"/>
            </a:ext>
          </a:extLst>
        </xdr:cNvPr>
        <xdr:cNvSpPr txBox="1"/>
      </xdr:nvSpPr>
      <xdr:spPr>
        <a:xfrm>
          <a:off x="339891"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C93BDA4D-96A3-4D5D-83B4-089D399BE894}"/>
            </a:ext>
          </a:extLst>
        </xdr:cNvPr>
        <xdr:cNvCxnSpPr/>
      </xdr:nvCxnSpPr>
      <xdr:spPr>
        <a:xfrm>
          <a:off x="6858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textlink="">
      <xdr:nvSpPr>
        <xdr:cNvPr id="49" name="テキスト ボックス 48">
          <a:extLst>
            <a:ext uri="{FF2B5EF4-FFF2-40B4-BE49-F238E27FC236}">
              <a16:creationId xmlns:a16="http://schemas.microsoft.com/office/drawing/2014/main" id="{C6A26E6D-5CF8-4649-8598-58AA3F2A5E16}"/>
            </a:ext>
          </a:extLst>
        </xdr:cNvPr>
        <xdr:cNvSpPr txBox="1"/>
      </xdr:nvSpPr>
      <xdr:spPr>
        <a:xfrm>
          <a:off x="339891"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A73F2122-C1E7-4168-A120-F90CA2E31B37}"/>
            </a:ext>
          </a:extLst>
        </xdr:cNvPr>
        <xdr:cNvCxnSpPr/>
      </xdr:nvCxnSpPr>
      <xdr:spPr>
        <a:xfrm>
          <a:off x="6858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textlink="">
      <xdr:nvSpPr>
        <xdr:cNvPr id="51" name="テキスト ボックス 50">
          <a:extLst>
            <a:ext uri="{FF2B5EF4-FFF2-40B4-BE49-F238E27FC236}">
              <a16:creationId xmlns:a16="http://schemas.microsoft.com/office/drawing/2014/main" id="{A010CA08-8994-4464-97E2-8CD08F49C071}"/>
            </a:ext>
          </a:extLst>
        </xdr:cNvPr>
        <xdr:cNvSpPr txBox="1"/>
      </xdr:nvSpPr>
      <xdr:spPr>
        <a:xfrm>
          <a:off x="339891"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E32C3896-FC91-4831-A73A-3FA8446E76F2}"/>
            </a:ext>
          </a:extLst>
        </xdr:cNvPr>
        <xdr:cNvCxnSpPr/>
      </xdr:nvCxnSpPr>
      <xdr:spPr>
        <a:xfrm>
          <a:off x="6858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textlink="">
      <xdr:nvSpPr>
        <xdr:cNvPr id="53" name="テキスト ボックス 52">
          <a:extLst>
            <a:ext uri="{FF2B5EF4-FFF2-40B4-BE49-F238E27FC236}">
              <a16:creationId xmlns:a16="http://schemas.microsoft.com/office/drawing/2014/main" id="{AFE25D15-43D6-42A0-B88B-138CD72E1337}"/>
            </a:ext>
          </a:extLst>
        </xdr:cNvPr>
        <xdr:cNvSpPr txBox="1"/>
      </xdr:nvSpPr>
      <xdr:spPr>
        <a:xfrm>
          <a:off x="339891" y="5264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7AE5CDE-3C3D-4C7A-8628-EBD0B5625494}"/>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textlink="">
      <xdr:nvSpPr>
        <xdr:cNvPr id="55" name="テキスト ボックス 54">
          <a:extLst>
            <a:ext uri="{FF2B5EF4-FFF2-40B4-BE49-F238E27FC236}">
              <a16:creationId xmlns:a16="http://schemas.microsoft.com/office/drawing/2014/main" id="{5CB981A2-E0E9-4D79-951D-193EF6E84BFD}"/>
            </a:ext>
          </a:extLst>
        </xdr:cNvPr>
        <xdr:cNvSpPr txBox="1"/>
      </xdr:nvSpPr>
      <xdr:spPr>
        <a:xfrm>
          <a:off x="339891"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textlink="">
      <xdr:nvSpPr>
        <xdr:cNvPr id="56" name="【図書館】&#10;有形固定資産減価償却率グラフ枠">
          <a:extLst>
            <a:ext uri="{FF2B5EF4-FFF2-40B4-BE49-F238E27FC236}">
              <a16:creationId xmlns:a16="http://schemas.microsoft.com/office/drawing/2014/main" id="{1F8C8BE4-E503-4D78-ACE9-660A20353D66}"/>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133350</xdr:rowOff>
    </xdr:from>
    <xdr:to>
      <xdr:col>24</xdr:col>
      <xdr:colOff>62865</xdr:colOff>
      <xdr:row>40</xdr:row>
      <xdr:rowOff>144780</xdr:rowOff>
    </xdr:to>
    <xdr:cxnSp macro="">
      <xdr:nvCxnSpPr>
        <xdr:cNvPr id="57" name="直線コネクタ 56">
          <a:extLst>
            <a:ext uri="{FF2B5EF4-FFF2-40B4-BE49-F238E27FC236}">
              <a16:creationId xmlns:a16="http://schemas.microsoft.com/office/drawing/2014/main" id="{DC0270F1-39C4-4EB9-A588-5EBB3F6C7BC3}"/>
            </a:ext>
          </a:extLst>
        </xdr:cNvPr>
        <xdr:cNvCxnSpPr/>
      </xdr:nvCxnSpPr>
      <xdr:spPr>
        <a:xfrm flipV="1">
          <a:off x="4180840" y="5314950"/>
          <a:ext cx="0" cy="1303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148607</xdr:rowOff>
    </xdr:from>
    <xdr:ext cx="405111" cy="259045"/>
    <xdr:sp textlink="">
      <xdr:nvSpPr>
        <xdr:cNvPr id="58" name="【図書館】&#10;有形固定資産減価償却率最小値テキスト">
          <a:extLst>
            <a:ext uri="{FF2B5EF4-FFF2-40B4-BE49-F238E27FC236}">
              <a16:creationId xmlns:a16="http://schemas.microsoft.com/office/drawing/2014/main" id="{120C70AB-8188-4C16-BF58-3E3CADA1534A}"/>
            </a:ext>
          </a:extLst>
        </xdr:cNvPr>
        <xdr:cNvSpPr txBox="1"/>
      </xdr:nvSpPr>
      <xdr:spPr>
        <a:xfrm>
          <a:off x="4219575" y="662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144780</xdr:rowOff>
    </xdr:from>
    <xdr:to>
      <xdr:col>24</xdr:col>
      <xdr:colOff>152400</xdr:colOff>
      <xdr:row>40</xdr:row>
      <xdr:rowOff>144780</xdr:rowOff>
    </xdr:to>
    <xdr:cxnSp macro="">
      <xdr:nvCxnSpPr>
        <xdr:cNvPr id="59" name="直線コネクタ 58">
          <a:extLst>
            <a:ext uri="{FF2B5EF4-FFF2-40B4-BE49-F238E27FC236}">
              <a16:creationId xmlns:a16="http://schemas.microsoft.com/office/drawing/2014/main" id="{6A04B5F5-6CDF-40E7-88A9-FC5C8CF4481C}"/>
            </a:ext>
          </a:extLst>
        </xdr:cNvPr>
        <xdr:cNvCxnSpPr/>
      </xdr:nvCxnSpPr>
      <xdr:spPr>
        <a:xfrm>
          <a:off x="4105275" y="661860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80027</xdr:rowOff>
    </xdr:from>
    <xdr:ext cx="405111" cy="259045"/>
    <xdr:sp textlink="">
      <xdr:nvSpPr>
        <xdr:cNvPr id="60" name="【図書館】&#10;有形固定資産減価償却率最大値テキスト">
          <a:extLst>
            <a:ext uri="{FF2B5EF4-FFF2-40B4-BE49-F238E27FC236}">
              <a16:creationId xmlns:a16="http://schemas.microsoft.com/office/drawing/2014/main" id="{94143F39-6287-4EC3-9935-E573383CEBED}"/>
            </a:ext>
          </a:extLst>
        </xdr:cNvPr>
        <xdr:cNvSpPr txBox="1"/>
      </xdr:nvSpPr>
      <xdr:spPr>
        <a:xfrm>
          <a:off x="4219575" y="51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133350</xdr:rowOff>
    </xdr:from>
    <xdr:to>
      <xdr:col>24</xdr:col>
      <xdr:colOff>152400</xdr:colOff>
      <xdr:row>32</xdr:row>
      <xdr:rowOff>133350</xdr:rowOff>
    </xdr:to>
    <xdr:cxnSp macro="">
      <xdr:nvCxnSpPr>
        <xdr:cNvPr id="61" name="直線コネクタ 60">
          <a:extLst>
            <a:ext uri="{FF2B5EF4-FFF2-40B4-BE49-F238E27FC236}">
              <a16:creationId xmlns:a16="http://schemas.microsoft.com/office/drawing/2014/main" id="{1279525A-5594-4F32-8287-2F1CE9079C41}"/>
            </a:ext>
          </a:extLst>
        </xdr:cNvPr>
        <xdr:cNvCxnSpPr/>
      </xdr:nvCxnSpPr>
      <xdr:spPr>
        <a:xfrm>
          <a:off x="4105275" y="53149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120667</xdr:rowOff>
    </xdr:from>
    <xdr:ext cx="405111" cy="259045"/>
    <xdr:sp textlink="">
      <xdr:nvSpPr>
        <xdr:cNvPr id="62" name="【図書館】&#10;有形固定資産減価償却率平均値テキスト">
          <a:extLst>
            <a:ext uri="{FF2B5EF4-FFF2-40B4-BE49-F238E27FC236}">
              <a16:creationId xmlns:a16="http://schemas.microsoft.com/office/drawing/2014/main" id="{8A514F10-CE08-4301-8F40-D06A988047B1}"/>
            </a:ext>
          </a:extLst>
        </xdr:cNvPr>
        <xdr:cNvSpPr txBox="1"/>
      </xdr:nvSpPr>
      <xdr:spPr>
        <a:xfrm>
          <a:off x="4219575" y="5629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97790</xdr:rowOff>
    </xdr:from>
    <xdr:to>
      <xdr:col>24</xdr:col>
      <xdr:colOff>114300</xdr:colOff>
      <xdr:row>36</xdr:row>
      <xdr:rowOff>27940</xdr:rowOff>
    </xdr:to>
    <xdr:sp textlink="">
      <xdr:nvSpPr>
        <xdr:cNvPr id="63" name="フローチャート: 判断 62">
          <a:extLst>
            <a:ext uri="{FF2B5EF4-FFF2-40B4-BE49-F238E27FC236}">
              <a16:creationId xmlns:a16="http://schemas.microsoft.com/office/drawing/2014/main" id="{59914AA6-89C6-4CFA-B8B3-121F2EF53680}"/>
            </a:ext>
          </a:extLst>
        </xdr:cNvPr>
        <xdr:cNvSpPr/>
      </xdr:nvSpPr>
      <xdr:spPr>
        <a:xfrm>
          <a:off x="4124325" y="576516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48260</xdr:rowOff>
    </xdr:from>
    <xdr:to>
      <xdr:col>20</xdr:col>
      <xdr:colOff>38100</xdr:colOff>
      <xdr:row>35</xdr:row>
      <xdr:rowOff>149860</xdr:rowOff>
    </xdr:to>
    <xdr:sp textlink="">
      <xdr:nvSpPr>
        <xdr:cNvPr id="64" name="フローチャート: 判断 63">
          <a:extLst>
            <a:ext uri="{FF2B5EF4-FFF2-40B4-BE49-F238E27FC236}">
              <a16:creationId xmlns:a16="http://schemas.microsoft.com/office/drawing/2014/main" id="{F486A626-BB69-4A75-A425-A905A39F0CC0}"/>
            </a:ext>
          </a:extLst>
        </xdr:cNvPr>
        <xdr:cNvSpPr/>
      </xdr:nvSpPr>
      <xdr:spPr>
        <a:xfrm>
          <a:off x="3381375" y="571246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124460</xdr:rowOff>
    </xdr:from>
    <xdr:to>
      <xdr:col>15</xdr:col>
      <xdr:colOff>101600</xdr:colOff>
      <xdr:row>35</xdr:row>
      <xdr:rowOff>54610</xdr:rowOff>
    </xdr:to>
    <xdr:sp textlink="">
      <xdr:nvSpPr>
        <xdr:cNvPr id="65" name="フローチャート: 判断 64">
          <a:extLst>
            <a:ext uri="{FF2B5EF4-FFF2-40B4-BE49-F238E27FC236}">
              <a16:creationId xmlns:a16="http://schemas.microsoft.com/office/drawing/2014/main" id="{E615DD67-82D0-4FB6-9F04-6714BFD01D25}"/>
            </a:ext>
          </a:extLst>
        </xdr:cNvPr>
        <xdr:cNvSpPr/>
      </xdr:nvSpPr>
      <xdr:spPr>
        <a:xfrm>
          <a:off x="2571750" y="562673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34</xdr:row>
      <xdr:rowOff>67310</xdr:rowOff>
    </xdr:from>
    <xdr:to>
      <xdr:col>10</xdr:col>
      <xdr:colOff>165100</xdr:colOff>
      <xdr:row>34</xdr:row>
      <xdr:rowOff>168910</xdr:rowOff>
    </xdr:to>
    <xdr:sp textlink="">
      <xdr:nvSpPr>
        <xdr:cNvPr id="66" name="フローチャート: 判断 65">
          <a:extLst>
            <a:ext uri="{FF2B5EF4-FFF2-40B4-BE49-F238E27FC236}">
              <a16:creationId xmlns:a16="http://schemas.microsoft.com/office/drawing/2014/main" id="{29A6E319-819E-4E3C-A954-6B8A170E3EFA}"/>
            </a:ext>
          </a:extLst>
        </xdr:cNvPr>
        <xdr:cNvSpPr/>
      </xdr:nvSpPr>
      <xdr:spPr>
        <a:xfrm>
          <a:off x="1781175" y="556958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34</xdr:row>
      <xdr:rowOff>33020</xdr:rowOff>
    </xdr:from>
    <xdr:to>
      <xdr:col>6</xdr:col>
      <xdr:colOff>38100</xdr:colOff>
      <xdr:row>34</xdr:row>
      <xdr:rowOff>134620</xdr:rowOff>
    </xdr:to>
    <xdr:sp textlink="">
      <xdr:nvSpPr>
        <xdr:cNvPr id="67" name="フローチャート: 判断 66">
          <a:extLst>
            <a:ext uri="{FF2B5EF4-FFF2-40B4-BE49-F238E27FC236}">
              <a16:creationId xmlns:a16="http://schemas.microsoft.com/office/drawing/2014/main" id="{D289FE31-CF31-4A0C-BF89-542F1BC432A5}"/>
            </a:ext>
          </a:extLst>
        </xdr:cNvPr>
        <xdr:cNvSpPr/>
      </xdr:nvSpPr>
      <xdr:spPr>
        <a:xfrm>
          <a:off x="981075" y="553529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textlink="">
      <xdr:nvSpPr>
        <xdr:cNvPr id="68" name="テキスト ボックス 67">
          <a:extLst>
            <a:ext uri="{FF2B5EF4-FFF2-40B4-BE49-F238E27FC236}">
              <a16:creationId xmlns:a16="http://schemas.microsoft.com/office/drawing/2014/main" id="{FA082D53-92FC-4FA0-A26B-D2BC223685FE}"/>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textlink="">
      <xdr:nvSpPr>
        <xdr:cNvPr id="69" name="テキスト ボックス 68">
          <a:extLst>
            <a:ext uri="{FF2B5EF4-FFF2-40B4-BE49-F238E27FC236}">
              <a16:creationId xmlns:a16="http://schemas.microsoft.com/office/drawing/2014/main" id="{84224077-2985-4ACD-AA9B-AE71D6ECDFE4}"/>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textlink="">
      <xdr:nvSpPr>
        <xdr:cNvPr id="70" name="テキスト ボックス 69">
          <a:extLst>
            <a:ext uri="{FF2B5EF4-FFF2-40B4-BE49-F238E27FC236}">
              <a16:creationId xmlns:a16="http://schemas.microsoft.com/office/drawing/2014/main" id="{85148BD9-5C2E-4C99-B737-111929DE6666}"/>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textlink="">
      <xdr:nvSpPr>
        <xdr:cNvPr id="71" name="テキスト ボックス 70">
          <a:extLst>
            <a:ext uri="{FF2B5EF4-FFF2-40B4-BE49-F238E27FC236}">
              <a16:creationId xmlns:a16="http://schemas.microsoft.com/office/drawing/2014/main" id="{1761820F-24AC-4758-BB9A-51A2C421169C}"/>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textlink="">
      <xdr:nvSpPr>
        <xdr:cNvPr id="72" name="テキスト ボックス 71">
          <a:extLst>
            <a:ext uri="{FF2B5EF4-FFF2-40B4-BE49-F238E27FC236}">
              <a16:creationId xmlns:a16="http://schemas.microsoft.com/office/drawing/2014/main" id="{3E83B38C-6731-4C10-A886-5BF130EADDA0}"/>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78740</xdr:rowOff>
    </xdr:from>
    <xdr:to>
      <xdr:col>24</xdr:col>
      <xdr:colOff>114300</xdr:colOff>
      <xdr:row>39</xdr:row>
      <xdr:rowOff>8890</xdr:rowOff>
    </xdr:to>
    <xdr:sp textlink="">
      <xdr:nvSpPr>
        <xdr:cNvPr id="73" name="楕円 72">
          <a:extLst>
            <a:ext uri="{FF2B5EF4-FFF2-40B4-BE49-F238E27FC236}">
              <a16:creationId xmlns:a16="http://schemas.microsoft.com/office/drawing/2014/main" id="{7B258D52-6804-4E5C-B048-8B66BEDF8CF7}"/>
            </a:ext>
          </a:extLst>
        </xdr:cNvPr>
        <xdr:cNvSpPr/>
      </xdr:nvSpPr>
      <xdr:spPr>
        <a:xfrm>
          <a:off x="4124325" y="623189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57167</xdr:rowOff>
    </xdr:from>
    <xdr:ext cx="405111" cy="259045"/>
    <xdr:sp textlink="">
      <xdr:nvSpPr>
        <xdr:cNvPr id="74" name="【図書館】&#10;有形固定資産減価償却率該当値テキスト">
          <a:extLst>
            <a:ext uri="{FF2B5EF4-FFF2-40B4-BE49-F238E27FC236}">
              <a16:creationId xmlns:a16="http://schemas.microsoft.com/office/drawing/2014/main" id="{68F73EB2-7E95-468C-9B9C-9FAAC065470D}"/>
            </a:ext>
          </a:extLst>
        </xdr:cNvPr>
        <xdr:cNvSpPr txBox="1"/>
      </xdr:nvSpPr>
      <xdr:spPr>
        <a:xfrm>
          <a:off x="4219575" y="621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74930</xdr:rowOff>
    </xdr:from>
    <xdr:to>
      <xdr:col>20</xdr:col>
      <xdr:colOff>38100</xdr:colOff>
      <xdr:row>39</xdr:row>
      <xdr:rowOff>5080</xdr:rowOff>
    </xdr:to>
    <xdr:sp textlink="">
      <xdr:nvSpPr>
        <xdr:cNvPr id="75" name="楕円 74">
          <a:extLst>
            <a:ext uri="{FF2B5EF4-FFF2-40B4-BE49-F238E27FC236}">
              <a16:creationId xmlns:a16="http://schemas.microsoft.com/office/drawing/2014/main" id="{3CEEC748-8567-42FF-A8DD-11F9A28A0EF5}"/>
            </a:ext>
          </a:extLst>
        </xdr:cNvPr>
        <xdr:cNvSpPr/>
      </xdr:nvSpPr>
      <xdr:spPr>
        <a:xfrm>
          <a:off x="3381375" y="622808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125730</xdr:rowOff>
    </xdr:from>
    <xdr:to>
      <xdr:col>24</xdr:col>
      <xdr:colOff>63500</xdr:colOff>
      <xdr:row>38</xdr:row>
      <xdr:rowOff>129540</xdr:rowOff>
    </xdr:to>
    <xdr:cxnSp macro="">
      <xdr:nvCxnSpPr>
        <xdr:cNvPr id="76" name="直線コネクタ 75">
          <a:extLst>
            <a:ext uri="{FF2B5EF4-FFF2-40B4-BE49-F238E27FC236}">
              <a16:creationId xmlns:a16="http://schemas.microsoft.com/office/drawing/2014/main" id="{C632DC9B-F251-4C5A-9822-5D6C6734B410}"/>
            </a:ext>
          </a:extLst>
        </xdr:cNvPr>
        <xdr:cNvCxnSpPr/>
      </xdr:nvCxnSpPr>
      <xdr:spPr>
        <a:xfrm>
          <a:off x="3429000" y="6275705"/>
          <a:ext cx="75247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6350</xdr:rowOff>
    </xdr:from>
    <xdr:to>
      <xdr:col>15</xdr:col>
      <xdr:colOff>101600</xdr:colOff>
      <xdr:row>38</xdr:row>
      <xdr:rowOff>107950</xdr:rowOff>
    </xdr:to>
    <xdr:sp textlink="">
      <xdr:nvSpPr>
        <xdr:cNvPr id="77" name="楕円 76">
          <a:extLst>
            <a:ext uri="{FF2B5EF4-FFF2-40B4-BE49-F238E27FC236}">
              <a16:creationId xmlns:a16="http://schemas.microsoft.com/office/drawing/2014/main" id="{515CE161-C9D1-41B1-BB21-5BE5C73A5563}"/>
            </a:ext>
          </a:extLst>
        </xdr:cNvPr>
        <xdr:cNvSpPr/>
      </xdr:nvSpPr>
      <xdr:spPr>
        <a:xfrm>
          <a:off x="2571750" y="61626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57150</xdr:rowOff>
    </xdr:from>
    <xdr:to>
      <xdr:col>19</xdr:col>
      <xdr:colOff>177800</xdr:colOff>
      <xdr:row>38</xdr:row>
      <xdr:rowOff>125730</xdr:rowOff>
    </xdr:to>
    <xdr:cxnSp macro="">
      <xdr:nvCxnSpPr>
        <xdr:cNvPr id="78" name="直線コネクタ 77">
          <a:extLst>
            <a:ext uri="{FF2B5EF4-FFF2-40B4-BE49-F238E27FC236}">
              <a16:creationId xmlns:a16="http://schemas.microsoft.com/office/drawing/2014/main" id="{B761D094-4C23-4B0E-991A-4F9B86166C68}"/>
            </a:ext>
          </a:extLst>
        </xdr:cNvPr>
        <xdr:cNvCxnSpPr/>
      </xdr:nvCxnSpPr>
      <xdr:spPr>
        <a:xfrm>
          <a:off x="2619375" y="6210300"/>
          <a:ext cx="809625" cy="6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101600</xdr:rowOff>
    </xdr:from>
    <xdr:to>
      <xdr:col>10</xdr:col>
      <xdr:colOff>165100</xdr:colOff>
      <xdr:row>38</xdr:row>
      <xdr:rowOff>31750</xdr:rowOff>
    </xdr:to>
    <xdr:sp textlink="">
      <xdr:nvSpPr>
        <xdr:cNvPr id="79" name="楕円 78">
          <a:extLst>
            <a:ext uri="{FF2B5EF4-FFF2-40B4-BE49-F238E27FC236}">
              <a16:creationId xmlns:a16="http://schemas.microsoft.com/office/drawing/2014/main" id="{630E90C6-7A8A-4FA0-91B1-3DB54C97BBEB}"/>
            </a:ext>
          </a:extLst>
        </xdr:cNvPr>
        <xdr:cNvSpPr/>
      </xdr:nvSpPr>
      <xdr:spPr>
        <a:xfrm>
          <a:off x="1781175" y="609600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152400</xdr:rowOff>
    </xdr:from>
    <xdr:to>
      <xdr:col>15</xdr:col>
      <xdr:colOff>50800</xdr:colOff>
      <xdr:row>38</xdr:row>
      <xdr:rowOff>57150</xdr:rowOff>
    </xdr:to>
    <xdr:cxnSp macro="">
      <xdr:nvCxnSpPr>
        <xdr:cNvPr id="80" name="直線コネクタ 79">
          <a:extLst>
            <a:ext uri="{FF2B5EF4-FFF2-40B4-BE49-F238E27FC236}">
              <a16:creationId xmlns:a16="http://schemas.microsoft.com/office/drawing/2014/main" id="{8D132850-34E1-425B-87E0-F91F65D96E63}"/>
            </a:ext>
          </a:extLst>
        </xdr:cNvPr>
        <xdr:cNvCxnSpPr/>
      </xdr:nvCxnSpPr>
      <xdr:spPr>
        <a:xfrm>
          <a:off x="1828800" y="6143625"/>
          <a:ext cx="790575"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36830</xdr:rowOff>
    </xdr:from>
    <xdr:to>
      <xdr:col>6</xdr:col>
      <xdr:colOff>38100</xdr:colOff>
      <xdr:row>37</xdr:row>
      <xdr:rowOff>138430</xdr:rowOff>
    </xdr:to>
    <xdr:sp textlink="">
      <xdr:nvSpPr>
        <xdr:cNvPr id="81" name="楕円 80">
          <a:extLst>
            <a:ext uri="{FF2B5EF4-FFF2-40B4-BE49-F238E27FC236}">
              <a16:creationId xmlns:a16="http://schemas.microsoft.com/office/drawing/2014/main" id="{9F78A246-0FAA-46C6-A220-A00BFD8979D6}"/>
            </a:ext>
          </a:extLst>
        </xdr:cNvPr>
        <xdr:cNvSpPr/>
      </xdr:nvSpPr>
      <xdr:spPr>
        <a:xfrm>
          <a:off x="981075" y="602805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87630</xdr:rowOff>
    </xdr:from>
    <xdr:to>
      <xdr:col>10</xdr:col>
      <xdr:colOff>114300</xdr:colOff>
      <xdr:row>37</xdr:row>
      <xdr:rowOff>152400</xdr:rowOff>
    </xdr:to>
    <xdr:cxnSp macro="">
      <xdr:nvCxnSpPr>
        <xdr:cNvPr id="82" name="直線コネクタ 81">
          <a:extLst>
            <a:ext uri="{FF2B5EF4-FFF2-40B4-BE49-F238E27FC236}">
              <a16:creationId xmlns:a16="http://schemas.microsoft.com/office/drawing/2014/main" id="{A3A2F93C-E491-4521-AD48-AA5A20CBB4F2}"/>
            </a:ext>
          </a:extLst>
        </xdr:cNvPr>
        <xdr:cNvCxnSpPr/>
      </xdr:nvCxnSpPr>
      <xdr:spPr>
        <a:xfrm>
          <a:off x="1028700" y="6075680"/>
          <a:ext cx="800100" cy="6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33</xdr:row>
      <xdr:rowOff>166387</xdr:rowOff>
    </xdr:from>
    <xdr:ext cx="405111" cy="259045"/>
    <xdr:sp textlink="">
      <xdr:nvSpPr>
        <xdr:cNvPr id="83" name="n_1aveValue【図書館】&#10;有形固定資産減価償却率">
          <a:extLst>
            <a:ext uri="{FF2B5EF4-FFF2-40B4-BE49-F238E27FC236}">
              <a16:creationId xmlns:a16="http://schemas.microsoft.com/office/drawing/2014/main" id="{A415E937-D5E1-433B-8AF4-A6A7CB49127F}"/>
            </a:ext>
          </a:extLst>
        </xdr:cNvPr>
        <xdr:cNvSpPr txBox="1"/>
      </xdr:nvSpPr>
      <xdr:spPr>
        <a:xfrm>
          <a:off x="3239144" y="5506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71137</xdr:rowOff>
    </xdr:from>
    <xdr:ext cx="405111" cy="259045"/>
    <xdr:sp textlink="">
      <xdr:nvSpPr>
        <xdr:cNvPr id="84" name="n_2aveValue【図書館】&#10;有形固定資産減価償却率">
          <a:extLst>
            <a:ext uri="{FF2B5EF4-FFF2-40B4-BE49-F238E27FC236}">
              <a16:creationId xmlns:a16="http://schemas.microsoft.com/office/drawing/2014/main" id="{BF532248-2E8F-48AD-A79C-8605EBDAD236}"/>
            </a:ext>
          </a:extLst>
        </xdr:cNvPr>
        <xdr:cNvSpPr txBox="1"/>
      </xdr:nvSpPr>
      <xdr:spPr>
        <a:xfrm>
          <a:off x="2439044" y="5411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13987</xdr:rowOff>
    </xdr:from>
    <xdr:ext cx="405111" cy="259045"/>
    <xdr:sp textlink="">
      <xdr:nvSpPr>
        <xdr:cNvPr id="85" name="n_3aveValue【図書館】&#10;有形固定資産減価償却率">
          <a:extLst>
            <a:ext uri="{FF2B5EF4-FFF2-40B4-BE49-F238E27FC236}">
              <a16:creationId xmlns:a16="http://schemas.microsoft.com/office/drawing/2014/main" id="{FF81DDFA-DB80-4A59-8AFC-D54B2C764E89}"/>
            </a:ext>
          </a:extLst>
        </xdr:cNvPr>
        <xdr:cNvSpPr txBox="1"/>
      </xdr:nvSpPr>
      <xdr:spPr>
        <a:xfrm>
          <a:off x="1648469" y="5354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151147</xdr:rowOff>
    </xdr:from>
    <xdr:ext cx="405111" cy="259045"/>
    <xdr:sp textlink="">
      <xdr:nvSpPr>
        <xdr:cNvPr id="86" name="n_4aveValue【図書館】&#10;有形固定資産減価償却率">
          <a:extLst>
            <a:ext uri="{FF2B5EF4-FFF2-40B4-BE49-F238E27FC236}">
              <a16:creationId xmlns:a16="http://schemas.microsoft.com/office/drawing/2014/main" id="{581946D6-93DD-4580-A77C-916C0BA5B8FE}"/>
            </a:ext>
          </a:extLst>
        </xdr:cNvPr>
        <xdr:cNvSpPr txBox="1"/>
      </xdr:nvSpPr>
      <xdr:spPr>
        <a:xfrm>
          <a:off x="848369" y="53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167657</xdr:rowOff>
    </xdr:from>
    <xdr:ext cx="405111" cy="259045"/>
    <xdr:sp textlink="">
      <xdr:nvSpPr>
        <xdr:cNvPr id="87" name="n_1mainValue【図書館】&#10;有形固定資産減価償却率">
          <a:extLst>
            <a:ext uri="{FF2B5EF4-FFF2-40B4-BE49-F238E27FC236}">
              <a16:creationId xmlns:a16="http://schemas.microsoft.com/office/drawing/2014/main" id="{C6F29FF6-4250-44B2-83B9-0093194D1269}"/>
            </a:ext>
          </a:extLst>
        </xdr:cNvPr>
        <xdr:cNvSpPr txBox="1"/>
      </xdr:nvSpPr>
      <xdr:spPr>
        <a:xfrm>
          <a:off x="32391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99077</xdr:rowOff>
    </xdr:from>
    <xdr:ext cx="405111" cy="259045"/>
    <xdr:sp textlink="">
      <xdr:nvSpPr>
        <xdr:cNvPr id="88" name="n_2mainValue【図書館】&#10;有形固定資産減価償却率">
          <a:extLst>
            <a:ext uri="{FF2B5EF4-FFF2-40B4-BE49-F238E27FC236}">
              <a16:creationId xmlns:a16="http://schemas.microsoft.com/office/drawing/2014/main" id="{337CA690-E7AC-4BF0-9DA9-BC0BAC298351}"/>
            </a:ext>
          </a:extLst>
        </xdr:cNvPr>
        <xdr:cNvSpPr txBox="1"/>
      </xdr:nvSpPr>
      <xdr:spPr>
        <a:xfrm>
          <a:off x="2439044" y="6255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22877</xdr:rowOff>
    </xdr:from>
    <xdr:ext cx="405111" cy="259045"/>
    <xdr:sp textlink="">
      <xdr:nvSpPr>
        <xdr:cNvPr id="89" name="n_3mainValue【図書館】&#10;有形固定資産減価償却率">
          <a:extLst>
            <a:ext uri="{FF2B5EF4-FFF2-40B4-BE49-F238E27FC236}">
              <a16:creationId xmlns:a16="http://schemas.microsoft.com/office/drawing/2014/main" id="{FAB90DAD-D569-423E-A7F7-A90924CCD30F}"/>
            </a:ext>
          </a:extLst>
        </xdr:cNvPr>
        <xdr:cNvSpPr txBox="1"/>
      </xdr:nvSpPr>
      <xdr:spPr>
        <a:xfrm>
          <a:off x="1648469" y="6179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129557</xdr:rowOff>
    </xdr:from>
    <xdr:ext cx="405111" cy="259045"/>
    <xdr:sp textlink="">
      <xdr:nvSpPr>
        <xdr:cNvPr id="90" name="n_4mainValue【図書館】&#10;有形固定資産減価償却率">
          <a:extLst>
            <a:ext uri="{FF2B5EF4-FFF2-40B4-BE49-F238E27FC236}">
              <a16:creationId xmlns:a16="http://schemas.microsoft.com/office/drawing/2014/main" id="{1568414F-B545-42CD-BA8C-AA124A67B9BE}"/>
            </a:ext>
          </a:extLst>
        </xdr:cNvPr>
        <xdr:cNvSpPr txBox="1"/>
      </xdr:nvSpPr>
      <xdr:spPr>
        <a:xfrm>
          <a:off x="848369"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textlink="">
      <xdr:nvSpPr>
        <xdr:cNvPr id="91" name="正方形/長方形 90">
          <a:extLst>
            <a:ext uri="{FF2B5EF4-FFF2-40B4-BE49-F238E27FC236}">
              <a16:creationId xmlns:a16="http://schemas.microsoft.com/office/drawing/2014/main" id="{097D4067-821A-4D2D-9E43-3ED29CB988A7}"/>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textlink="">
      <xdr:nvSpPr>
        <xdr:cNvPr id="92" name="正方形/長方形 91">
          <a:extLst>
            <a:ext uri="{FF2B5EF4-FFF2-40B4-BE49-F238E27FC236}">
              <a16:creationId xmlns:a16="http://schemas.microsoft.com/office/drawing/2014/main" id="{D8EC06BA-821F-43DB-B641-ED496363DCCB}"/>
            </a:ext>
          </a:extLst>
        </xdr:cNvPr>
        <xdr:cNvSpPr/>
      </xdr:nvSpPr>
      <xdr:spPr>
        <a:xfrm>
          <a:off x="6067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textlink="">
      <xdr:nvSpPr>
        <xdr:cNvPr id="93" name="正方形/長方形 92">
          <a:extLst>
            <a:ext uri="{FF2B5EF4-FFF2-40B4-BE49-F238E27FC236}">
              <a16:creationId xmlns:a16="http://schemas.microsoft.com/office/drawing/2014/main" id="{4DD54843-FA3F-47A8-922E-D2ED519FF8DE}"/>
            </a:ext>
          </a:extLst>
        </xdr:cNvPr>
        <xdr:cNvSpPr/>
      </xdr:nvSpPr>
      <xdr:spPr>
        <a:xfrm>
          <a:off x="6067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textlink="">
      <xdr:nvSpPr>
        <xdr:cNvPr id="94" name="正方形/長方形 93">
          <a:extLst>
            <a:ext uri="{FF2B5EF4-FFF2-40B4-BE49-F238E27FC236}">
              <a16:creationId xmlns:a16="http://schemas.microsoft.com/office/drawing/2014/main" id="{A780716C-DD60-44C2-A7F9-781EFB079959}"/>
            </a:ext>
          </a:extLst>
        </xdr:cNvPr>
        <xdr:cNvSpPr/>
      </xdr:nvSpPr>
      <xdr:spPr>
        <a:xfrm>
          <a:off x="698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textlink="">
      <xdr:nvSpPr>
        <xdr:cNvPr id="95" name="正方形/長方形 94">
          <a:extLst>
            <a:ext uri="{FF2B5EF4-FFF2-40B4-BE49-F238E27FC236}">
              <a16:creationId xmlns:a16="http://schemas.microsoft.com/office/drawing/2014/main" id="{09EF7B5C-92B6-4518-A1DC-87B00C9B5EE9}"/>
            </a:ext>
          </a:extLst>
        </xdr:cNvPr>
        <xdr:cNvSpPr/>
      </xdr:nvSpPr>
      <xdr:spPr>
        <a:xfrm>
          <a:off x="698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textlink="">
      <xdr:nvSpPr>
        <xdr:cNvPr id="96" name="正方形/長方形 95">
          <a:extLst>
            <a:ext uri="{FF2B5EF4-FFF2-40B4-BE49-F238E27FC236}">
              <a16:creationId xmlns:a16="http://schemas.microsoft.com/office/drawing/2014/main" id="{2A09718F-E22E-42EC-99BA-0AC37584E9E1}"/>
            </a:ext>
          </a:extLst>
        </xdr:cNvPr>
        <xdr:cNvSpPr/>
      </xdr:nvSpPr>
      <xdr:spPr>
        <a:xfrm>
          <a:off x="8010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textlink="">
      <xdr:nvSpPr>
        <xdr:cNvPr id="97" name="正方形/長方形 96">
          <a:extLst>
            <a:ext uri="{FF2B5EF4-FFF2-40B4-BE49-F238E27FC236}">
              <a16:creationId xmlns:a16="http://schemas.microsoft.com/office/drawing/2014/main" id="{2168C9BE-98F6-4509-AF0D-7C8ED47F8963}"/>
            </a:ext>
          </a:extLst>
        </xdr:cNvPr>
        <xdr:cNvSpPr/>
      </xdr:nvSpPr>
      <xdr:spPr>
        <a:xfrm>
          <a:off x="8010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textlink="">
      <xdr:nvSpPr>
        <xdr:cNvPr id="98" name="正方形/長方形 97">
          <a:extLst>
            <a:ext uri="{FF2B5EF4-FFF2-40B4-BE49-F238E27FC236}">
              <a16:creationId xmlns:a16="http://schemas.microsoft.com/office/drawing/2014/main" id="{B5AB7943-DBB5-4348-AA5F-EED52D9AB562}"/>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textlink="">
      <xdr:nvSpPr>
        <xdr:cNvPr id="99" name="テキスト ボックス 98">
          <a:extLst>
            <a:ext uri="{FF2B5EF4-FFF2-40B4-BE49-F238E27FC236}">
              <a16:creationId xmlns:a16="http://schemas.microsoft.com/office/drawing/2014/main" id="{1A395111-A225-4653-8B60-C62C36CAB728}"/>
            </a:ext>
          </a:extLst>
        </xdr:cNvPr>
        <xdr:cNvSpPr txBox="1"/>
      </xdr:nvSpPr>
      <xdr:spPr>
        <a:xfrm>
          <a:off x="5915025"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CFD19AAC-CE68-453C-BB3E-3CD9AE43C014}"/>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textlink="">
      <xdr:nvSpPr>
        <xdr:cNvPr id="101" name="テキスト ボックス 100">
          <a:extLst>
            <a:ext uri="{FF2B5EF4-FFF2-40B4-BE49-F238E27FC236}">
              <a16:creationId xmlns:a16="http://schemas.microsoft.com/office/drawing/2014/main" id="{9981B221-3890-4D65-A49E-4AC66276C67D}"/>
            </a:ext>
          </a:extLst>
        </xdr:cNvPr>
        <xdr:cNvSpPr txBox="1"/>
      </xdr:nvSpPr>
      <xdr:spPr>
        <a:xfrm>
          <a:off x="5527221"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C0EB6C09-9FBC-4261-9F12-F5B68BE4617E}"/>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textlink="">
      <xdr:nvSpPr>
        <xdr:cNvPr id="103" name="テキスト ボックス 102">
          <a:extLst>
            <a:ext uri="{FF2B5EF4-FFF2-40B4-BE49-F238E27FC236}">
              <a16:creationId xmlns:a16="http://schemas.microsoft.com/office/drawing/2014/main" id="{15B25D89-048E-4E07-A141-DA1D78C8EDFC}"/>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590B59C4-88DB-4F1A-AEA6-0155AC2CFB6E}"/>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textlink="">
      <xdr:nvSpPr>
        <xdr:cNvPr id="105" name="テキスト ボックス 104">
          <a:extLst>
            <a:ext uri="{FF2B5EF4-FFF2-40B4-BE49-F238E27FC236}">
              <a16:creationId xmlns:a16="http://schemas.microsoft.com/office/drawing/2014/main" id="{FF411425-1A0C-4C9D-B833-1F05237D8A71}"/>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8ED3F8EB-6671-4C7A-92EF-55C683126C10}"/>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textlink="">
      <xdr:nvSpPr>
        <xdr:cNvPr id="107" name="テキスト ボックス 106">
          <a:extLst>
            <a:ext uri="{FF2B5EF4-FFF2-40B4-BE49-F238E27FC236}">
              <a16:creationId xmlns:a16="http://schemas.microsoft.com/office/drawing/2014/main" id="{90FAABBF-F2D2-4DD0-8B3E-6060BFCFA2C3}"/>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C121399C-EDD5-4BFA-B34A-C53CE1687B38}"/>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textlink="">
      <xdr:nvSpPr>
        <xdr:cNvPr id="109" name="テキスト ボックス 108">
          <a:extLst>
            <a:ext uri="{FF2B5EF4-FFF2-40B4-BE49-F238E27FC236}">
              <a16:creationId xmlns:a16="http://schemas.microsoft.com/office/drawing/2014/main" id="{49EC2F34-0DDB-4462-91A6-A08095253B21}"/>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A281559E-51EE-43A7-A19F-F5D21540B3C6}"/>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textlink="">
      <xdr:nvSpPr>
        <xdr:cNvPr id="111" name="テキスト ボックス 110">
          <a:extLst>
            <a:ext uri="{FF2B5EF4-FFF2-40B4-BE49-F238E27FC236}">
              <a16:creationId xmlns:a16="http://schemas.microsoft.com/office/drawing/2014/main" id="{3622D469-05EE-4356-A5FE-3E92955FD7D4}"/>
            </a:ext>
          </a:extLst>
        </xdr:cNvPr>
        <xdr:cNvSpPr txBox="1"/>
      </xdr:nvSpPr>
      <xdr:spPr>
        <a:xfrm>
          <a:off x="5527221" y="52648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FED54685-A256-4A50-AA69-EA2C48ABAD6A}"/>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textlink="">
      <xdr:nvSpPr>
        <xdr:cNvPr id="113" name="テキスト ボックス 112">
          <a:extLst>
            <a:ext uri="{FF2B5EF4-FFF2-40B4-BE49-F238E27FC236}">
              <a16:creationId xmlns:a16="http://schemas.microsoft.com/office/drawing/2014/main" id="{DC20484B-C8A8-4E5B-B72D-C691FC7F951D}"/>
            </a:ext>
          </a:extLst>
        </xdr:cNvPr>
        <xdr:cNvSpPr txBox="1"/>
      </xdr:nvSpPr>
      <xdr:spPr>
        <a:xfrm>
          <a:off x="5527221"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textlink="">
      <xdr:nvSpPr>
        <xdr:cNvPr id="114" name="【図書館】&#10;一人当たり面積グラフ枠">
          <a:extLst>
            <a:ext uri="{FF2B5EF4-FFF2-40B4-BE49-F238E27FC236}">
              <a16:creationId xmlns:a16="http://schemas.microsoft.com/office/drawing/2014/main" id="{21D9B3F4-2806-44E8-AE40-B5B8C138442C}"/>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42</xdr:row>
      <xdr:rowOff>76200</xdr:rowOff>
    </xdr:to>
    <xdr:cxnSp macro="">
      <xdr:nvCxnSpPr>
        <xdr:cNvPr id="115" name="直線コネクタ 114">
          <a:extLst>
            <a:ext uri="{FF2B5EF4-FFF2-40B4-BE49-F238E27FC236}">
              <a16:creationId xmlns:a16="http://schemas.microsoft.com/office/drawing/2014/main" id="{245CD811-4785-4F01-88BA-9A3759F27BD3}"/>
            </a:ext>
          </a:extLst>
        </xdr:cNvPr>
        <xdr:cNvCxnSpPr/>
      </xdr:nvCxnSpPr>
      <xdr:spPr>
        <a:xfrm flipV="1">
          <a:off x="9429115" y="5505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80027</xdr:rowOff>
    </xdr:from>
    <xdr:ext cx="469744" cy="259045"/>
    <xdr:sp textlink="">
      <xdr:nvSpPr>
        <xdr:cNvPr id="116" name="【図書館】&#10;一人当たり面積最小値テキスト">
          <a:extLst>
            <a:ext uri="{FF2B5EF4-FFF2-40B4-BE49-F238E27FC236}">
              <a16:creationId xmlns:a16="http://schemas.microsoft.com/office/drawing/2014/main" id="{649311DB-E6D0-41BB-A2F8-DCEAA46764CC}"/>
            </a:ext>
          </a:extLst>
        </xdr:cNvPr>
        <xdr:cNvSpPr txBox="1"/>
      </xdr:nvSpPr>
      <xdr:spPr>
        <a:xfrm>
          <a:off x="9467850" y="68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76200</xdr:rowOff>
    </xdr:from>
    <xdr:to>
      <xdr:col>55</xdr:col>
      <xdr:colOff>88900</xdr:colOff>
      <xdr:row>42</xdr:row>
      <xdr:rowOff>76200</xdr:rowOff>
    </xdr:to>
    <xdr:cxnSp macro="">
      <xdr:nvCxnSpPr>
        <xdr:cNvPr id="117" name="直線コネクタ 116">
          <a:extLst>
            <a:ext uri="{FF2B5EF4-FFF2-40B4-BE49-F238E27FC236}">
              <a16:creationId xmlns:a16="http://schemas.microsoft.com/office/drawing/2014/main" id="{A4860CDE-201B-49AE-B579-DE890776C903}"/>
            </a:ext>
          </a:extLst>
        </xdr:cNvPr>
        <xdr:cNvCxnSpPr/>
      </xdr:nvCxnSpPr>
      <xdr:spPr>
        <a:xfrm>
          <a:off x="9363075" y="68770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textlink="">
      <xdr:nvSpPr>
        <xdr:cNvPr id="118" name="【図書館】&#10;一人当たり面積最大値テキスト">
          <a:extLst>
            <a:ext uri="{FF2B5EF4-FFF2-40B4-BE49-F238E27FC236}">
              <a16:creationId xmlns:a16="http://schemas.microsoft.com/office/drawing/2014/main" id="{0F0B22E8-5F65-4D36-A39B-17D1C26765BE}"/>
            </a:ext>
          </a:extLst>
        </xdr:cNvPr>
        <xdr:cNvSpPr txBox="1"/>
      </xdr:nvSpPr>
      <xdr:spPr>
        <a:xfrm>
          <a:off x="9467850" y="53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a:extLst>
            <a:ext uri="{FF2B5EF4-FFF2-40B4-BE49-F238E27FC236}">
              <a16:creationId xmlns:a16="http://schemas.microsoft.com/office/drawing/2014/main" id="{B721DD98-9C3C-404B-B741-4B1DC9E07B6A}"/>
            </a:ext>
          </a:extLst>
        </xdr:cNvPr>
        <xdr:cNvCxnSpPr/>
      </xdr:nvCxnSpPr>
      <xdr:spPr>
        <a:xfrm>
          <a:off x="9363075" y="55054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10177</xdr:rowOff>
    </xdr:from>
    <xdr:ext cx="469744" cy="259045"/>
    <xdr:sp textlink="">
      <xdr:nvSpPr>
        <xdr:cNvPr id="120" name="【図書館】&#10;一人当たり面積平均値テキスト">
          <a:extLst>
            <a:ext uri="{FF2B5EF4-FFF2-40B4-BE49-F238E27FC236}">
              <a16:creationId xmlns:a16="http://schemas.microsoft.com/office/drawing/2014/main" id="{4DE7854A-0995-43E8-87EB-810013613F53}"/>
            </a:ext>
          </a:extLst>
        </xdr:cNvPr>
        <xdr:cNvSpPr txBox="1"/>
      </xdr:nvSpPr>
      <xdr:spPr>
        <a:xfrm>
          <a:off x="9467850" y="6322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textlink="">
      <xdr:nvSpPr>
        <xdr:cNvPr id="121" name="フローチャート: 判断 120">
          <a:extLst>
            <a:ext uri="{FF2B5EF4-FFF2-40B4-BE49-F238E27FC236}">
              <a16:creationId xmlns:a16="http://schemas.microsoft.com/office/drawing/2014/main" id="{35DE2C55-5382-44E7-BEFA-34DD54407111}"/>
            </a:ext>
          </a:extLst>
        </xdr:cNvPr>
        <xdr:cNvSpPr/>
      </xdr:nvSpPr>
      <xdr:spPr>
        <a:xfrm>
          <a:off x="9401175" y="6477000"/>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158750</xdr:rowOff>
    </xdr:from>
    <xdr:to>
      <xdr:col>50</xdr:col>
      <xdr:colOff>165100</xdr:colOff>
      <xdr:row>40</xdr:row>
      <xdr:rowOff>88900</xdr:rowOff>
    </xdr:to>
    <xdr:sp textlink="">
      <xdr:nvSpPr>
        <xdr:cNvPr id="122" name="フローチャート: 判断 121">
          <a:extLst>
            <a:ext uri="{FF2B5EF4-FFF2-40B4-BE49-F238E27FC236}">
              <a16:creationId xmlns:a16="http://schemas.microsoft.com/office/drawing/2014/main" id="{2280DE9B-1128-4BB9-BF1E-75FEABB13759}"/>
            </a:ext>
          </a:extLst>
        </xdr:cNvPr>
        <xdr:cNvSpPr/>
      </xdr:nvSpPr>
      <xdr:spPr>
        <a:xfrm>
          <a:off x="8639175" y="64770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158750</xdr:rowOff>
    </xdr:from>
    <xdr:to>
      <xdr:col>46</xdr:col>
      <xdr:colOff>38100</xdr:colOff>
      <xdr:row>40</xdr:row>
      <xdr:rowOff>88900</xdr:rowOff>
    </xdr:to>
    <xdr:sp textlink="">
      <xdr:nvSpPr>
        <xdr:cNvPr id="123" name="フローチャート: 判断 122">
          <a:extLst>
            <a:ext uri="{FF2B5EF4-FFF2-40B4-BE49-F238E27FC236}">
              <a16:creationId xmlns:a16="http://schemas.microsoft.com/office/drawing/2014/main" id="{7EDA449F-1D0A-4C0C-8F25-6926E35581E1}"/>
            </a:ext>
          </a:extLst>
        </xdr:cNvPr>
        <xdr:cNvSpPr/>
      </xdr:nvSpPr>
      <xdr:spPr>
        <a:xfrm>
          <a:off x="7839075" y="647700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158750</xdr:rowOff>
    </xdr:from>
    <xdr:to>
      <xdr:col>41</xdr:col>
      <xdr:colOff>101600</xdr:colOff>
      <xdr:row>40</xdr:row>
      <xdr:rowOff>88900</xdr:rowOff>
    </xdr:to>
    <xdr:sp textlink="">
      <xdr:nvSpPr>
        <xdr:cNvPr id="124" name="フローチャート: 判断 123">
          <a:extLst>
            <a:ext uri="{FF2B5EF4-FFF2-40B4-BE49-F238E27FC236}">
              <a16:creationId xmlns:a16="http://schemas.microsoft.com/office/drawing/2014/main" id="{BCCC9D4D-5ABB-4D7D-84D6-9C24ABA4823D}"/>
            </a:ext>
          </a:extLst>
        </xdr:cNvPr>
        <xdr:cNvSpPr/>
      </xdr:nvSpPr>
      <xdr:spPr>
        <a:xfrm>
          <a:off x="7029450" y="64770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158750</xdr:rowOff>
    </xdr:from>
    <xdr:to>
      <xdr:col>36</xdr:col>
      <xdr:colOff>165100</xdr:colOff>
      <xdr:row>40</xdr:row>
      <xdr:rowOff>88900</xdr:rowOff>
    </xdr:to>
    <xdr:sp textlink="">
      <xdr:nvSpPr>
        <xdr:cNvPr id="125" name="フローチャート: 判断 124">
          <a:extLst>
            <a:ext uri="{FF2B5EF4-FFF2-40B4-BE49-F238E27FC236}">
              <a16:creationId xmlns:a16="http://schemas.microsoft.com/office/drawing/2014/main" id="{1CCC5FA0-07A6-45B5-9FA6-5C235E84F777}"/>
            </a:ext>
          </a:extLst>
        </xdr:cNvPr>
        <xdr:cNvSpPr/>
      </xdr:nvSpPr>
      <xdr:spPr>
        <a:xfrm>
          <a:off x="6238875" y="64770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textlink="">
      <xdr:nvSpPr>
        <xdr:cNvPr id="126" name="テキスト ボックス 125">
          <a:extLst>
            <a:ext uri="{FF2B5EF4-FFF2-40B4-BE49-F238E27FC236}">
              <a16:creationId xmlns:a16="http://schemas.microsoft.com/office/drawing/2014/main" id="{83EA09EC-6D1F-49F8-B010-F5EF79054663}"/>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textlink="">
      <xdr:nvSpPr>
        <xdr:cNvPr id="127" name="テキスト ボックス 126">
          <a:extLst>
            <a:ext uri="{FF2B5EF4-FFF2-40B4-BE49-F238E27FC236}">
              <a16:creationId xmlns:a16="http://schemas.microsoft.com/office/drawing/2014/main" id="{B7F12CCA-1E7F-4E6D-88C6-92FC041C9AD1}"/>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textlink="">
      <xdr:nvSpPr>
        <xdr:cNvPr id="128" name="テキスト ボックス 127">
          <a:extLst>
            <a:ext uri="{FF2B5EF4-FFF2-40B4-BE49-F238E27FC236}">
              <a16:creationId xmlns:a16="http://schemas.microsoft.com/office/drawing/2014/main" id="{72E62247-F513-4609-9DF8-6424241CB2DA}"/>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textlink="">
      <xdr:nvSpPr>
        <xdr:cNvPr id="129" name="テキスト ボックス 128">
          <a:extLst>
            <a:ext uri="{FF2B5EF4-FFF2-40B4-BE49-F238E27FC236}">
              <a16:creationId xmlns:a16="http://schemas.microsoft.com/office/drawing/2014/main" id="{3D49CEDE-FA89-4B4F-A903-CA985E0E8078}"/>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textlink="">
      <xdr:nvSpPr>
        <xdr:cNvPr id="130" name="テキスト ボックス 129">
          <a:extLst>
            <a:ext uri="{FF2B5EF4-FFF2-40B4-BE49-F238E27FC236}">
              <a16:creationId xmlns:a16="http://schemas.microsoft.com/office/drawing/2014/main" id="{5098D37F-04EF-4652-8C10-11735F42666F}"/>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101600</xdr:rowOff>
    </xdr:from>
    <xdr:to>
      <xdr:col>55</xdr:col>
      <xdr:colOff>50800</xdr:colOff>
      <xdr:row>41</xdr:row>
      <xdr:rowOff>31750</xdr:rowOff>
    </xdr:to>
    <xdr:sp textlink="">
      <xdr:nvSpPr>
        <xdr:cNvPr id="131" name="楕円 130">
          <a:extLst>
            <a:ext uri="{FF2B5EF4-FFF2-40B4-BE49-F238E27FC236}">
              <a16:creationId xmlns:a16="http://schemas.microsoft.com/office/drawing/2014/main" id="{805B75B3-C09F-41E8-871E-B723188EC0FB}"/>
            </a:ext>
          </a:extLst>
        </xdr:cNvPr>
        <xdr:cNvSpPr/>
      </xdr:nvSpPr>
      <xdr:spPr>
        <a:xfrm>
          <a:off x="9401175" y="6581775"/>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80027</xdr:rowOff>
    </xdr:from>
    <xdr:ext cx="469744" cy="259045"/>
    <xdr:sp textlink="">
      <xdr:nvSpPr>
        <xdr:cNvPr id="132" name="【図書館】&#10;一人当たり面積該当値テキスト">
          <a:extLst>
            <a:ext uri="{FF2B5EF4-FFF2-40B4-BE49-F238E27FC236}">
              <a16:creationId xmlns:a16="http://schemas.microsoft.com/office/drawing/2014/main" id="{E453080A-7560-4260-941A-5689A753805B}"/>
            </a:ext>
          </a:extLst>
        </xdr:cNvPr>
        <xdr:cNvSpPr txBox="1"/>
      </xdr:nvSpPr>
      <xdr:spPr>
        <a:xfrm>
          <a:off x="9467850" y="656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101600</xdr:rowOff>
    </xdr:from>
    <xdr:to>
      <xdr:col>50</xdr:col>
      <xdr:colOff>165100</xdr:colOff>
      <xdr:row>41</xdr:row>
      <xdr:rowOff>31750</xdr:rowOff>
    </xdr:to>
    <xdr:sp textlink="">
      <xdr:nvSpPr>
        <xdr:cNvPr id="133" name="楕円 132">
          <a:extLst>
            <a:ext uri="{FF2B5EF4-FFF2-40B4-BE49-F238E27FC236}">
              <a16:creationId xmlns:a16="http://schemas.microsoft.com/office/drawing/2014/main" id="{10E1200C-2F55-45DF-856A-1883F1F24707}"/>
            </a:ext>
          </a:extLst>
        </xdr:cNvPr>
        <xdr:cNvSpPr/>
      </xdr:nvSpPr>
      <xdr:spPr>
        <a:xfrm>
          <a:off x="8639175" y="65817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152400</xdr:rowOff>
    </xdr:from>
    <xdr:to>
      <xdr:col>55</xdr:col>
      <xdr:colOff>0</xdr:colOff>
      <xdr:row>40</xdr:row>
      <xdr:rowOff>152400</xdr:rowOff>
    </xdr:to>
    <xdr:cxnSp macro="">
      <xdr:nvCxnSpPr>
        <xdr:cNvPr id="134" name="直線コネクタ 133">
          <a:extLst>
            <a:ext uri="{FF2B5EF4-FFF2-40B4-BE49-F238E27FC236}">
              <a16:creationId xmlns:a16="http://schemas.microsoft.com/office/drawing/2014/main" id="{3D4C19E5-2FBF-4A74-8DCC-B5146338EB59}"/>
            </a:ext>
          </a:extLst>
        </xdr:cNvPr>
        <xdr:cNvCxnSpPr/>
      </xdr:nvCxnSpPr>
      <xdr:spPr>
        <a:xfrm>
          <a:off x="8686800" y="66294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101600</xdr:rowOff>
    </xdr:from>
    <xdr:to>
      <xdr:col>46</xdr:col>
      <xdr:colOff>38100</xdr:colOff>
      <xdr:row>41</xdr:row>
      <xdr:rowOff>31750</xdr:rowOff>
    </xdr:to>
    <xdr:sp textlink="">
      <xdr:nvSpPr>
        <xdr:cNvPr id="135" name="楕円 134">
          <a:extLst>
            <a:ext uri="{FF2B5EF4-FFF2-40B4-BE49-F238E27FC236}">
              <a16:creationId xmlns:a16="http://schemas.microsoft.com/office/drawing/2014/main" id="{58F95C73-DA81-4C18-8254-1E8CA0F42502}"/>
            </a:ext>
          </a:extLst>
        </xdr:cNvPr>
        <xdr:cNvSpPr/>
      </xdr:nvSpPr>
      <xdr:spPr>
        <a:xfrm>
          <a:off x="7839075" y="65817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152400</xdr:rowOff>
    </xdr:from>
    <xdr:to>
      <xdr:col>50</xdr:col>
      <xdr:colOff>114300</xdr:colOff>
      <xdr:row>40</xdr:row>
      <xdr:rowOff>152400</xdr:rowOff>
    </xdr:to>
    <xdr:cxnSp macro="">
      <xdr:nvCxnSpPr>
        <xdr:cNvPr id="136" name="直線コネクタ 135">
          <a:extLst>
            <a:ext uri="{FF2B5EF4-FFF2-40B4-BE49-F238E27FC236}">
              <a16:creationId xmlns:a16="http://schemas.microsoft.com/office/drawing/2014/main" id="{83EAAA41-371B-4D38-BEF2-197672F00E12}"/>
            </a:ext>
          </a:extLst>
        </xdr:cNvPr>
        <xdr:cNvCxnSpPr/>
      </xdr:nvCxnSpPr>
      <xdr:spPr>
        <a:xfrm>
          <a:off x="7886700" y="66294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101600</xdr:rowOff>
    </xdr:from>
    <xdr:to>
      <xdr:col>41</xdr:col>
      <xdr:colOff>101600</xdr:colOff>
      <xdr:row>41</xdr:row>
      <xdr:rowOff>31750</xdr:rowOff>
    </xdr:to>
    <xdr:sp textlink="">
      <xdr:nvSpPr>
        <xdr:cNvPr id="137" name="楕円 136">
          <a:extLst>
            <a:ext uri="{FF2B5EF4-FFF2-40B4-BE49-F238E27FC236}">
              <a16:creationId xmlns:a16="http://schemas.microsoft.com/office/drawing/2014/main" id="{5ADD6BF9-29B2-4D2C-B99B-120A344C030B}"/>
            </a:ext>
          </a:extLst>
        </xdr:cNvPr>
        <xdr:cNvSpPr/>
      </xdr:nvSpPr>
      <xdr:spPr>
        <a:xfrm>
          <a:off x="7029450" y="65817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152400</xdr:rowOff>
    </xdr:from>
    <xdr:to>
      <xdr:col>45</xdr:col>
      <xdr:colOff>177800</xdr:colOff>
      <xdr:row>40</xdr:row>
      <xdr:rowOff>152400</xdr:rowOff>
    </xdr:to>
    <xdr:cxnSp macro="">
      <xdr:nvCxnSpPr>
        <xdr:cNvPr id="138" name="直線コネクタ 137">
          <a:extLst>
            <a:ext uri="{FF2B5EF4-FFF2-40B4-BE49-F238E27FC236}">
              <a16:creationId xmlns:a16="http://schemas.microsoft.com/office/drawing/2014/main" id="{6EDE4ED3-D0E7-4087-8364-BCDD01966AEA}"/>
            </a:ext>
          </a:extLst>
        </xdr:cNvPr>
        <xdr:cNvCxnSpPr/>
      </xdr:nvCxnSpPr>
      <xdr:spPr>
        <a:xfrm>
          <a:off x="7077075" y="662940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101600</xdr:rowOff>
    </xdr:from>
    <xdr:to>
      <xdr:col>36</xdr:col>
      <xdr:colOff>165100</xdr:colOff>
      <xdr:row>41</xdr:row>
      <xdr:rowOff>31750</xdr:rowOff>
    </xdr:to>
    <xdr:sp textlink="">
      <xdr:nvSpPr>
        <xdr:cNvPr id="139" name="楕円 138">
          <a:extLst>
            <a:ext uri="{FF2B5EF4-FFF2-40B4-BE49-F238E27FC236}">
              <a16:creationId xmlns:a16="http://schemas.microsoft.com/office/drawing/2014/main" id="{ED32FEA9-27DE-43D9-9D92-E4A39295ECAA}"/>
            </a:ext>
          </a:extLst>
        </xdr:cNvPr>
        <xdr:cNvSpPr/>
      </xdr:nvSpPr>
      <xdr:spPr>
        <a:xfrm>
          <a:off x="6238875" y="65817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152400</xdr:rowOff>
    </xdr:from>
    <xdr:to>
      <xdr:col>41</xdr:col>
      <xdr:colOff>50800</xdr:colOff>
      <xdr:row>40</xdr:row>
      <xdr:rowOff>152400</xdr:rowOff>
    </xdr:to>
    <xdr:cxnSp macro="">
      <xdr:nvCxnSpPr>
        <xdr:cNvPr id="140" name="直線コネクタ 139">
          <a:extLst>
            <a:ext uri="{FF2B5EF4-FFF2-40B4-BE49-F238E27FC236}">
              <a16:creationId xmlns:a16="http://schemas.microsoft.com/office/drawing/2014/main" id="{BC2FB688-6D14-4E71-BD6D-E5E64D76525B}"/>
            </a:ext>
          </a:extLst>
        </xdr:cNvPr>
        <xdr:cNvCxnSpPr/>
      </xdr:nvCxnSpPr>
      <xdr:spPr>
        <a:xfrm>
          <a:off x="6286500" y="662940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105427</xdr:rowOff>
    </xdr:from>
    <xdr:ext cx="469744" cy="259045"/>
    <xdr:sp textlink="">
      <xdr:nvSpPr>
        <xdr:cNvPr id="141" name="n_1aveValue【図書館】&#10;一人当たり面積">
          <a:extLst>
            <a:ext uri="{FF2B5EF4-FFF2-40B4-BE49-F238E27FC236}">
              <a16:creationId xmlns:a16="http://schemas.microsoft.com/office/drawing/2014/main" id="{02126579-83C7-4C17-AA83-24CB10C2E10A}"/>
            </a:ext>
          </a:extLst>
        </xdr:cNvPr>
        <xdr:cNvSpPr txBox="1"/>
      </xdr:nvSpPr>
      <xdr:spPr>
        <a:xfrm>
          <a:off x="8458277"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105427</xdr:rowOff>
    </xdr:from>
    <xdr:ext cx="469744" cy="259045"/>
    <xdr:sp textlink="">
      <xdr:nvSpPr>
        <xdr:cNvPr id="142" name="n_2aveValue【図書館】&#10;一人当たり面積">
          <a:extLst>
            <a:ext uri="{FF2B5EF4-FFF2-40B4-BE49-F238E27FC236}">
              <a16:creationId xmlns:a16="http://schemas.microsoft.com/office/drawing/2014/main" id="{7D61DB75-D3D6-4200-9CE1-EBEABAC9035E}"/>
            </a:ext>
          </a:extLst>
        </xdr:cNvPr>
        <xdr:cNvSpPr txBox="1"/>
      </xdr:nvSpPr>
      <xdr:spPr>
        <a:xfrm>
          <a:off x="7677227"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105427</xdr:rowOff>
    </xdr:from>
    <xdr:ext cx="469744" cy="259045"/>
    <xdr:sp textlink="">
      <xdr:nvSpPr>
        <xdr:cNvPr id="143" name="n_3aveValue【図書館】&#10;一人当たり面積">
          <a:extLst>
            <a:ext uri="{FF2B5EF4-FFF2-40B4-BE49-F238E27FC236}">
              <a16:creationId xmlns:a16="http://schemas.microsoft.com/office/drawing/2014/main" id="{D5AEFF96-A467-4C60-A95D-CA35419D6AE8}"/>
            </a:ext>
          </a:extLst>
        </xdr:cNvPr>
        <xdr:cNvSpPr txBox="1"/>
      </xdr:nvSpPr>
      <xdr:spPr>
        <a:xfrm>
          <a:off x="6867602"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105427</xdr:rowOff>
    </xdr:from>
    <xdr:ext cx="469744" cy="259045"/>
    <xdr:sp textlink="">
      <xdr:nvSpPr>
        <xdr:cNvPr id="144" name="n_4aveValue【図書館】&#10;一人当たり面積">
          <a:extLst>
            <a:ext uri="{FF2B5EF4-FFF2-40B4-BE49-F238E27FC236}">
              <a16:creationId xmlns:a16="http://schemas.microsoft.com/office/drawing/2014/main" id="{6119F1D7-D18F-4B33-ACE2-0C5A2824099B}"/>
            </a:ext>
          </a:extLst>
        </xdr:cNvPr>
        <xdr:cNvSpPr txBox="1"/>
      </xdr:nvSpPr>
      <xdr:spPr>
        <a:xfrm>
          <a:off x="6067502"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22877</xdr:rowOff>
    </xdr:from>
    <xdr:ext cx="469744" cy="259045"/>
    <xdr:sp textlink="">
      <xdr:nvSpPr>
        <xdr:cNvPr id="145" name="n_1mainValue【図書館】&#10;一人当たり面積">
          <a:extLst>
            <a:ext uri="{FF2B5EF4-FFF2-40B4-BE49-F238E27FC236}">
              <a16:creationId xmlns:a16="http://schemas.microsoft.com/office/drawing/2014/main" id="{56D8B87B-4356-4212-A98E-6D91A64EDAF3}"/>
            </a:ext>
          </a:extLst>
        </xdr:cNvPr>
        <xdr:cNvSpPr txBox="1"/>
      </xdr:nvSpPr>
      <xdr:spPr>
        <a:xfrm>
          <a:off x="8458277" y="666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textlink="">
      <xdr:nvSpPr>
        <xdr:cNvPr id="146" name="n_2mainValue【図書館】&#10;一人当たり面積">
          <a:extLst>
            <a:ext uri="{FF2B5EF4-FFF2-40B4-BE49-F238E27FC236}">
              <a16:creationId xmlns:a16="http://schemas.microsoft.com/office/drawing/2014/main" id="{78250D78-0A3B-4707-876B-7A0531347A48}"/>
            </a:ext>
          </a:extLst>
        </xdr:cNvPr>
        <xdr:cNvSpPr txBox="1"/>
      </xdr:nvSpPr>
      <xdr:spPr>
        <a:xfrm>
          <a:off x="7677227" y="666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22877</xdr:rowOff>
    </xdr:from>
    <xdr:ext cx="469744" cy="259045"/>
    <xdr:sp textlink="">
      <xdr:nvSpPr>
        <xdr:cNvPr id="147" name="n_3mainValue【図書館】&#10;一人当たり面積">
          <a:extLst>
            <a:ext uri="{FF2B5EF4-FFF2-40B4-BE49-F238E27FC236}">
              <a16:creationId xmlns:a16="http://schemas.microsoft.com/office/drawing/2014/main" id="{E7304E57-B6C4-406B-B2BF-C439FA6B44E8}"/>
            </a:ext>
          </a:extLst>
        </xdr:cNvPr>
        <xdr:cNvSpPr txBox="1"/>
      </xdr:nvSpPr>
      <xdr:spPr>
        <a:xfrm>
          <a:off x="6867602" y="666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22877</xdr:rowOff>
    </xdr:from>
    <xdr:ext cx="469744" cy="259045"/>
    <xdr:sp textlink="">
      <xdr:nvSpPr>
        <xdr:cNvPr id="148" name="n_4mainValue【図書館】&#10;一人当たり面積">
          <a:extLst>
            <a:ext uri="{FF2B5EF4-FFF2-40B4-BE49-F238E27FC236}">
              <a16:creationId xmlns:a16="http://schemas.microsoft.com/office/drawing/2014/main" id="{25B04317-1086-4096-BADA-0F4873E56332}"/>
            </a:ext>
          </a:extLst>
        </xdr:cNvPr>
        <xdr:cNvSpPr txBox="1"/>
      </xdr:nvSpPr>
      <xdr:spPr>
        <a:xfrm>
          <a:off x="6067502" y="666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textlink="">
      <xdr:nvSpPr>
        <xdr:cNvPr id="149" name="正方形/長方形 148">
          <a:extLst>
            <a:ext uri="{FF2B5EF4-FFF2-40B4-BE49-F238E27FC236}">
              <a16:creationId xmlns:a16="http://schemas.microsoft.com/office/drawing/2014/main" id="{783A0177-2901-4059-9C07-EDE8E1ECDA46}"/>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textlink="">
      <xdr:nvSpPr>
        <xdr:cNvPr id="150" name="正方形/長方形 149">
          <a:extLst>
            <a:ext uri="{FF2B5EF4-FFF2-40B4-BE49-F238E27FC236}">
              <a16:creationId xmlns:a16="http://schemas.microsoft.com/office/drawing/2014/main" id="{B33455DE-21E8-4953-8FF5-E106FA99BDC2}"/>
            </a:ext>
          </a:extLst>
        </xdr:cNvPr>
        <xdr:cNvSpPr/>
      </xdr:nvSpPr>
      <xdr:spPr>
        <a:xfrm>
          <a:off x="80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textlink="">
      <xdr:nvSpPr>
        <xdr:cNvPr id="151" name="正方形/長方形 150">
          <a:extLst>
            <a:ext uri="{FF2B5EF4-FFF2-40B4-BE49-F238E27FC236}">
              <a16:creationId xmlns:a16="http://schemas.microsoft.com/office/drawing/2014/main" id="{E7D4E56D-4507-4061-9AD1-9DA091B55DA7}"/>
            </a:ext>
          </a:extLst>
        </xdr:cNvPr>
        <xdr:cNvSpPr/>
      </xdr:nvSpPr>
      <xdr:spPr>
        <a:xfrm>
          <a:off x="80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textlink="">
      <xdr:nvSpPr>
        <xdr:cNvPr id="152" name="正方形/長方形 151">
          <a:extLst>
            <a:ext uri="{FF2B5EF4-FFF2-40B4-BE49-F238E27FC236}">
              <a16:creationId xmlns:a16="http://schemas.microsoft.com/office/drawing/2014/main" id="{282AA7D3-E9EA-4D7F-B12B-5BFA1F0E1CFA}"/>
            </a:ext>
          </a:extLst>
        </xdr:cNvPr>
        <xdr:cNvSpPr/>
      </xdr:nvSpPr>
      <xdr:spPr>
        <a:xfrm>
          <a:off x="17145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textlink="">
      <xdr:nvSpPr>
        <xdr:cNvPr id="153" name="正方形/長方形 152">
          <a:extLst>
            <a:ext uri="{FF2B5EF4-FFF2-40B4-BE49-F238E27FC236}">
              <a16:creationId xmlns:a16="http://schemas.microsoft.com/office/drawing/2014/main" id="{732EC1E9-0085-4B9E-BDCF-8281765A9106}"/>
            </a:ext>
          </a:extLst>
        </xdr:cNvPr>
        <xdr:cNvSpPr/>
      </xdr:nvSpPr>
      <xdr:spPr>
        <a:xfrm>
          <a:off x="17145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textlink="">
      <xdr:nvSpPr>
        <xdr:cNvPr id="154" name="正方形/長方形 153">
          <a:extLst>
            <a:ext uri="{FF2B5EF4-FFF2-40B4-BE49-F238E27FC236}">
              <a16:creationId xmlns:a16="http://schemas.microsoft.com/office/drawing/2014/main" id="{10EFC09E-D7B0-4AD9-9212-A994892FB2EB}"/>
            </a:ext>
          </a:extLst>
        </xdr:cNvPr>
        <xdr:cNvSpPr/>
      </xdr:nvSpPr>
      <xdr:spPr>
        <a:xfrm>
          <a:off x="27432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textlink="">
      <xdr:nvSpPr>
        <xdr:cNvPr id="155" name="正方形/長方形 154">
          <a:extLst>
            <a:ext uri="{FF2B5EF4-FFF2-40B4-BE49-F238E27FC236}">
              <a16:creationId xmlns:a16="http://schemas.microsoft.com/office/drawing/2014/main" id="{CFD1CDAC-526A-43CB-8A83-8B24D7264432}"/>
            </a:ext>
          </a:extLst>
        </xdr:cNvPr>
        <xdr:cNvSpPr/>
      </xdr:nvSpPr>
      <xdr:spPr>
        <a:xfrm>
          <a:off x="27432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textlink="">
      <xdr:nvSpPr>
        <xdr:cNvPr id="156" name="正方形/長方形 155">
          <a:extLst>
            <a:ext uri="{FF2B5EF4-FFF2-40B4-BE49-F238E27FC236}">
              <a16:creationId xmlns:a16="http://schemas.microsoft.com/office/drawing/2014/main" id="{44B7769A-8509-426A-9564-DC53AB947987}"/>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textlink="">
      <xdr:nvSpPr>
        <xdr:cNvPr id="157" name="テキスト ボックス 156">
          <a:extLst>
            <a:ext uri="{FF2B5EF4-FFF2-40B4-BE49-F238E27FC236}">
              <a16:creationId xmlns:a16="http://schemas.microsoft.com/office/drawing/2014/main" id="{DEDC4E10-C96B-4CA2-AFA2-36FE8F63877D}"/>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86F3282E-7F4D-4AEE-9C66-D76BA30949C5}"/>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textlink="">
      <xdr:nvSpPr>
        <xdr:cNvPr id="159" name="テキスト ボックス 158">
          <a:extLst>
            <a:ext uri="{FF2B5EF4-FFF2-40B4-BE49-F238E27FC236}">
              <a16:creationId xmlns:a16="http://schemas.microsoft.com/office/drawing/2014/main" id="{55594882-511E-40B0-B58E-A9DCE672F2C1}"/>
            </a:ext>
          </a:extLst>
        </xdr:cNvPr>
        <xdr:cNvSpPr txBox="1"/>
      </xdr:nvSpPr>
      <xdr:spPr>
        <a:xfrm>
          <a:off x="339891"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8C001BAC-65AD-4146-8BC6-9A22FA3093D8}"/>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textlink="">
      <xdr:nvSpPr>
        <xdr:cNvPr id="161" name="テキスト ボックス 160">
          <a:extLst>
            <a:ext uri="{FF2B5EF4-FFF2-40B4-BE49-F238E27FC236}">
              <a16:creationId xmlns:a16="http://schemas.microsoft.com/office/drawing/2014/main" id="{738F55BE-6E15-48C3-9A09-F83A2C1D12C4}"/>
            </a:ext>
          </a:extLst>
        </xdr:cNvPr>
        <xdr:cNvSpPr txBox="1"/>
      </xdr:nvSpPr>
      <xdr:spPr>
        <a:xfrm>
          <a:off x="339891"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8484C152-E8F7-4A52-8F59-DCC7A3F26C56}"/>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textlink="">
      <xdr:nvSpPr>
        <xdr:cNvPr id="163" name="テキスト ボックス 162">
          <a:extLst>
            <a:ext uri="{FF2B5EF4-FFF2-40B4-BE49-F238E27FC236}">
              <a16:creationId xmlns:a16="http://schemas.microsoft.com/office/drawing/2014/main" id="{AA7931E7-75FC-4DC5-BAA5-57F6BE45306B}"/>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573ED3E7-45BD-4A54-B59A-364F7DE24265}"/>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textlink="">
      <xdr:nvSpPr>
        <xdr:cNvPr id="165" name="テキスト ボックス 164">
          <a:extLst>
            <a:ext uri="{FF2B5EF4-FFF2-40B4-BE49-F238E27FC236}">
              <a16:creationId xmlns:a16="http://schemas.microsoft.com/office/drawing/2014/main" id="{C79653A3-3D9E-46E0-8A12-059AFA6312E7}"/>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65D9455D-0F38-44E0-ACA8-D58300B3459C}"/>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textlink="">
      <xdr:nvSpPr>
        <xdr:cNvPr id="167" name="テキスト ボックス 166">
          <a:extLst>
            <a:ext uri="{FF2B5EF4-FFF2-40B4-BE49-F238E27FC236}">
              <a16:creationId xmlns:a16="http://schemas.microsoft.com/office/drawing/2014/main" id="{DA281A35-7045-4CA2-8BCE-F1C9B1912D50}"/>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6F85E7AD-AA51-4D72-A774-E62084BCEFAE}"/>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textlink="">
      <xdr:nvSpPr>
        <xdr:cNvPr id="169" name="テキスト ボックス 168">
          <a:extLst>
            <a:ext uri="{FF2B5EF4-FFF2-40B4-BE49-F238E27FC236}">
              <a16:creationId xmlns:a16="http://schemas.microsoft.com/office/drawing/2014/main" id="{068E4043-ABC7-4A26-A57C-B0580FCBA314}"/>
            </a:ext>
          </a:extLst>
        </xdr:cNvPr>
        <xdr:cNvSpPr txBox="1"/>
      </xdr:nvSpPr>
      <xdr:spPr>
        <a:xfrm>
          <a:off x="339891" y="8865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7B4EAAA6-1C72-47D7-88B2-F0F604958A6B}"/>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textlink="">
      <xdr:nvSpPr>
        <xdr:cNvPr id="171" name="テキスト ボックス 170">
          <a:extLst>
            <a:ext uri="{FF2B5EF4-FFF2-40B4-BE49-F238E27FC236}">
              <a16:creationId xmlns:a16="http://schemas.microsoft.com/office/drawing/2014/main" id="{F690F447-F0FF-483A-8F34-242C4FABA3E6}"/>
            </a:ext>
          </a:extLst>
        </xdr:cNvPr>
        <xdr:cNvSpPr txBox="1"/>
      </xdr:nvSpPr>
      <xdr:spPr>
        <a:xfrm>
          <a:off x="339891"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textlink="">
      <xdr:nvSpPr>
        <xdr:cNvPr id="172" name="【体育館・プール】&#10;有形固定資産減価償却率グラフ枠">
          <a:extLst>
            <a:ext uri="{FF2B5EF4-FFF2-40B4-BE49-F238E27FC236}">
              <a16:creationId xmlns:a16="http://schemas.microsoft.com/office/drawing/2014/main" id="{EB350509-5BC5-48E6-8DD6-A466249507E0}"/>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102870</xdr:rowOff>
    </xdr:from>
    <xdr:to>
      <xdr:col>24</xdr:col>
      <xdr:colOff>62865</xdr:colOff>
      <xdr:row>64</xdr:row>
      <xdr:rowOff>160020</xdr:rowOff>
    </xdr:to>
    <xdr:cxnSp macro="">
      <xdr:nvCxnSpPr>
        <xdr:cNvPr id="173" name="直線コネクタ 172">
          <a:extLst>
            <a:ext uri="{FF2B5EF4-FFF2-40B4-BE49-F238E27FC236}">
              <a16:creationId xmlns:a16="http://schemas.microsoft.com/office/drawing/2014/main" id="{69FB98A4-0C92-41ED-B40E-0C300AB9A4EF}"/>
            </a:ext>
          </a:extLst>
        </xdr:cNvPr>
        <xdr:cNvCxnSpPr/>
      </xdr:nvCxnSpPr>
      <xdr:spPr>
        <a:xfrm flipV="1">
          <a:off x="4180840" y="917384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163847</xdr:rowOff>
    </xdr:from>
    <xdr:ext cx="405111" cy="259045"/>
    <xdr:sp textlink="">
      <xdr:nvSpPr>
        <xdr:cNvPr id="174" name="【体育館・プール】&#10;有形固定資産減価償却率最小値テキスト">
          <a:extLst>
            <a:ext uri="{FF2B5EF4-FFF2-40B4-BE49-F238E27FC236}">
              <a16:creationId xmlns:a16="http://schemas.microsoft.com/office/drawing/2014/main" id="{CE401098-2866-4C7F-BD5C-B8247F67374F}"/>
            </a:ext>
          </a:extLst>
        </xdr:cNvPr>
        <xdr:cNvSpPr txBox="1"/>
      </xdr:nvSpPr>
      <xdr:spPr>
        <a:xfrm>
          <a:off x="4219575" y="10523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160020</xdr:rowOff>
    </xdr:from>
    <xdr:to>
      <xdr:col>24</xdr:col>
      <xdr:colOff>152400</xdr:colOff>
      <xdr:row>64</xdr:row>
      <xdr:rowOff>160020</xdr:rowOff>
    </xdr:to>
    <xdr:cxnSp macro="">
      <xdr:nvCxnSpPr>
        <xdr:cNvPr id="175" name="直線コネクタ 174">
          <a:extLst>
            <a:ext uri="{FF2B5EF4-FFF2-40B4-BE49-F238E27FC236}">
              <a16:creationId xmlns:a16="http://schemas.microsoft.com/office/drawing/2014/main" id="{4CD77213-9156-443D-A41E-3A31BBF86403}"/>
            </a:ext>
          </a:extLst>
        </xdr:cNvPr>
        <xdr:cNvCxnSpPr/>
      </xdr:nvCxnSpPr>
      <xdr:spPr>
        <a:xfrm>
          <a:off x="4105275" y="105263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49547</xdr:rowOff>
    </xdr:from>
    <xdr:ext cx="405111" cy="259045"/>
    <xdr:sp textlink="">
      <xdr:nvSpPr>
        <xdr:cNvPr id="176" name="【体育館・プール】&#10;有形固定資産減価償却率最大値テキスト">
          <a:extLst>
            <a:ext uri="{FF2B5EF4-FFF2-40B4-BE49-F238E27FC236}">
              <a16:creationId xmlns:a16="http://schemas.microsoft.com/office/drawing/2014/main" id="{D584076E-6906-4C32-B2EB-019C5854054F}"/>
            </a:ext>
          </a:extLst>
        </xdr:cNvPr>
        <xdr:cNvSpPr txBox="1"/>
      </xdr:nvSpPr>
      <xdr:spPr>
        <a:xfrm>
          <a:off x="4219575" y="895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102870</xdr:rowOff>
    </xdr:from>
    <xdr:to>
      <xdr:col>24</xdr:col>
      <xdr:colOff>152400</xdr:colOff>
      <xdr:row>56</xdr:row>
      <xdr:rowOff>102870</xdr:rowOff>
    </xdr:to>
    <xdr:cxnSp macro="">
      <xdr:nvCxnSpPr>
        <xdr:cNvPr id="177" name="直線コネクタ 176">
          <a:extLst>
            <a:ext uri="{FF2B5EF4-FFF2-40B4-BE49-F238E27FC236}">
              <a16:creationId xmlns:a16="http://schemas.microsoft.com/office/drawing/2014/main" id="{D674B7CB-3B0D-42ED-ACEB-CC6FB92DACB9}"/>
            </a:ext>
          </a:extLst>
        </xdr:cNvPr>
        <xdr:cNvCxnSpPr/>
      </xdr:nvCxnSpPr>
      <xdr:spPr>
        <a:xfrm>
          <a:off x="4105275" y="91738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139717</xdr:rowOff>
    </xdr:from>
    <xdr:ext cx="405111" cy="259045"/>
    <xdr:sp textlink="">
      <xdr:nvSpPr>
        <xdr:cNvPr id="178" name="【体育館・プール】&#10;有形固定資産減価償却率平均値テキスト">
          <a:extLst>
            <a:ext uri="{FF2B5EF4-FFF2-40B4-BE49-F238E27FC236}">
              <a16:creationId xmlns:a16="http://schemas.microsoft.com/office/drawing/2014/main" id="{4974BAB3-8C29-4343-B59E-900477F942DC}"/>
            </a:ext>
          </a:extLst>
        </xdr:cNvPr>
        <xdr:cNvSpPr txBox="1"/>
      </xdr:nvSpPr>
      <xdr:spPr>
        <a:xfrm>
          <a:off x="4219575" y="9534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textlink="">
      <xdr:nvSpPr>
        <xdr:cNvPr id="179" name="フローチャート: 判断 178">
          <a:extLst>
            <a:ext uri="{FF2B5EF4-FFF2-40B4-BE49-F238E27FC236}">
              <a16:creationId xmlns:a16="http://schemas.microsoft.com/office/drawing/2014/main" id="{16B4545C-6F8E-4C31-8726-2CA97FA3DAA2}"/>
            </a:ext>
          </a:extLst>
        </xdr:cNvPr>
        <xdr:cNvSpPr/>
      </xdr:nvSpPr>
      <xdr:spPr>
        <a:xfrm>
          <a:off x="4124325" y="967041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55880</xdr:rowOff>
    </xdr:from>
    <xdr:to>
      <xdr:col>20</xdr:col>
      <xdr:colOff>38100</xdr:colOff>
      <xdr:row>59</xdr:row>
      <xdr:rowOff>157480</xdr:rowOff>
    </xdr:to>
    <xdr:sp textlink="">
      <xdr:nvSpPr>
        <xdr:cNvPr id="180" name="フローチャート: 判断 179">
          <a:extLst>
            <a:ext uri="{FF2B5EF4-FFF2-40B4-BE49-F238E27FC236}">
              <a16:creationId xmlns:a16="http://schemas.microsoft.com/office/drawing/2014/main" id="{3055A37E-AE3F-49A6-A995-27AC144FB2D2}"/>
            </a:ext>
          </a:extLst>
        </xdr:cNvPr>
        <xdr:cNvSpPr/>
      </xdr:nvSpPr>
      <xdr:spPr>
        <a:xfrm>
          <a:off x="3381375" y="960945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2540</xdr:rowOff>
    </xdr:from>
    <xdr:to>
      <xdr:col>15</xdr:col>
      <xdr:colOff>101600</xdr:colOff>
      <xdr:row>59</xdr:row>
      <xdr:rowOff>104140</xdr:rowOff>
    </xdr:to>
    <xdr:sp textlink="">
      <xdr:nvSpPr>
        <xdr:cNvPr id="181" name="フローチャート: 判断 180">
          <a:extLst>
            <a:ext uri="{FF2B5EF4-FFF2-40B4-BE49-F238E27FC236}">
              <a16:creationId xmlns:a16="http://schemas.microsoft.com/office/drawing/2014/main" id="{5676811E-C380-4AB1-950F-746BB1FB2D27}"/>
            </a:ext>
          </a:extLst>
        </xdr:cNvPr>
        <xdr:cNvSpPr/>
      </xdr:nvSpPr>
      <xdr:spPr>
        <a:xfrm>
          <a:off x="2571750" y="955611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139700</xdr:rowOff>
    </xdr:from>
    <xdr:to>
      <xdr:col>10</xdr:col>
      <xdr:colOff>165100</xdr:colOff>
      <xdr:row>59</xdr:row>
      <xdr:rowOff>69850</xdr:rowOff>
    </xdr:to>
    <xdr:sp textlink="">
      <xdr:nvSpPr>
        <xdr:cNvPr id="182" name="フローチャート: 判断 181">
          <a:extLst>
            <a:ext uri="{FF2B5EF4-FFF2-40B4-BE49-F238E27FC236}">
              <a16:creationId xmlns:a16="http://schemas.microsoft.com/office/drawing/2014/main" id="{9C1C12DC-D77B-4057-B678-4DD754014A6B}"/>
            </a:ext>
          </a:extLst>
        </xdr:cNvPr>
        <xdr:cNvSpPr/>
      </xdr:nvSpPr>
      <xdr:spPr>
        <a:xfrm>
          <a:off x="1781175" y="953452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82550</xdr:rowOff>
    </xdr:from>
    <xdr:to>
      <xdr:col>6</xdr:col>
      <xdr:colOff>38100</xdr:colOff>
      <xdr:row>59</xdr:row>
      <xdr:rowOff>12700</xdr:rowOff>
    </xdr:to>
    <xdr:sp textlink="">
      <xdr:nvSpPr>
        <xdr:cNvPr id="183" name="フローチャート: 判断 182">
          <a:extLst>
            <a:ext uri="{FF2B5EF4-FFF2-40B4-BE49-F238E27FC236}">
              <a16:creationId xmlns:a16="http://schemas.microsoft.com/office/drawing/2014/main" id="{84D75DDB-4B1B-4B90-98BE-C9273BCBB7FE}"/>
            </a:ext>
          </a:extLst>
        </xdr:cNvPr>
        <xdr:cNvSpPr/>
      </xdr:nvSpPr>
      <xdr:spPr>
        <a:xfrm>
          <a:off x="981075" y="94773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textlink="">
      <xdr:nvSpPr>
        <xdr:cNvPr id="184" name="テキスト ボックス 183">
          <a:extLst>
            <a:ext uri="{FF2B5EF4-FFF2-40B4-BE49-F238E27FC236}">
              <a16:creationId xmlns:a16="http://schemas.microsoft.com/office/drawing/2014/main" id="{2A78B449-BCB0-4547-B3C1-A08EA587B413}"/>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textlink="">
      <xdr:nvSpPr>
        <xdr:cNvPr id="185" name="テキスト ボックス 184">
          <a:extLst>
            <a:ext uri="{FF2B5EF4-FFF2-40B4-BE49-F238E27FC236}">
              <a16:creationId xmlns:a16="http://schemas.microsoft.com/office/drawing/2014/main" id="{E44A20C3-F2E4-41DA-9506-AB817F146AE3}"/>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textlink="">
      <xdr:nvSpPr>
        <xdr:cNvPr id="186" name="テキスト ボックス 185">
          <a:extLst>
            <a:ext uri="{FF2B5EF4-FFF2-40B4-BE49-F238E27FC236}">
              <a16:creationId xmlns:a16="http://schemas.microsoft.com/office/drawing/2014/main" id="{1DC3773D-D25D-4A7A-AE6C-031459BDD815}"/>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textlink="">
      <xdr:nvSpPr>
        <xdr:cNvPr id="187" name="テキスト ボックス 186">
          <a:extLst>
            <a:ext uri="{FF2B5EF4-FFF2-40B4-BE49-F238E27FC236}">
              <a16:creationId xmlns:a16="http://schemas.microsoft.com/office/drawing/2014/main" id="{D1EC0F89-8AB1-426F-842E-13BB738C8525}"/>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textlink="">
      <xdr:nvSpPr>
        <xdr:cNvPr id="188" name="テキスト ボックス 187">
          <a:extLst>
            <a:ext uri="{FF2B5EF4-FFF2-40B4-BE49-F238E27FC236}">
              <a16:creationId xmlns:a16="http://schemas.microsoft.com/office/drawing/2014/main" id="{5C7E6D9D-77AF-4AE8-9072-CC24FE826F6A}"/>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162560</xdr:rowOff>
    </xdr:from>
    <xdr:to>
      <xdr:col>24</xdr:col>
      <xdr:colOff>114300</xdr:colOff>
      <xdr:row>63</xdr:row>
      <xdr:rowOff>92710</xdr:rowOff>
    </xdr:to>
    <xdr:sp textlink="">
      <xdr:nvSpPr>
        <xdr:cNvPr id="189" name="楕円 188">
          <a:extLst>
            <a:ext uri="{FF2B5EF4-FFF2-40B4-BE49-F238E27FC236}">
              <a16:creationId xmlns:a16="http://schemas.microsoft.com/office/drawing/2014/main" id="{F25EA692-D184-4888-9AA7-33A1D18C4DF9}"/>
            </a:ext>
          </a:extLst>
        </xdr:cNvPr>
        <xdr:cNvSpPr/>
      </xdr:nvSpPr>
      <xdr:spPr>
        <a:xfrm>
          <a:off x="4124325" y="1019873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140987</xdr:rowOff>
    </xdr:from>
    <xdr:ext cx="405111" cy="259045"/>
    <xdr:sp textlink="">
      <xdr:nvSpPr>
        <xdr:cNvPr id="190" name="【体育館・プール】&#10;有形固定資産減価償却率該当値テキスト">
          <a:extLst>
            <a:ext uri="{FF2B5EF4-FFF2-40B4-BE49-F238E27FC236}">
              <a16:creationId xmlns:a16="http://schemas.microsoft.com/office/drawing/2014/main" id="{84B4050A-2229-4522-A2AC-FF72FB5A626E}"/>
            </a:ext>
          </a:extLst>
        </xdr:cNvPr>
        <xdr:cNvSpPr txBox="1"/>
      </xdr:nvSpPr>
      <xdr:spPr>
        <a:xfrm>
          <a:off x="4219575" y="10183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162560</xdr:rowOff>
    </xdr:from>
    <xdr:to>
      <xdr:col>20</xdr:col>
      <xdr:colOff>38100</xdr:colOff>
      <xdr:row>63</xdr:row>
      <xdr:rowOff>92710</xdr:rowOff>
    </xdr:to>
    <xdr:sp textlink="">
      <xdr:nvSpPr>
        <xdr:cNvPr id="191" name="楕円 190">
          <a:extLst>
            <a:ext uri="{FF2B5EF4-FFF2-40B4-BE49-F238E27FC236}">
              <a16:creationId xmlns:a16="http://schemas.microsoft.com/office/drawing/2014/main" id="{7F356AB4-5F7E-4161-AA78-25746BF335A7}"/>
            </a:ext>
          </a:extLst>
        </xdr:cNvPr>
        <xdr:cNvSpPr/>
      </xdr:nvSpPr>
      <xdr:spPr>
        <a:xfrm>
          <a:off x="3381375" y="1019873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41910</xdr:rowOff>
    </xdr:from>
    <xdr:to>
      <xdr:col>24</xdr:col>
      <xdr:colOff>63500</xdr:colOff>
      <xdr:row>63</xdr:row>
      <xdr:rowOff>41910</xdr:rowOff>
    </xdr:to>
    <xdr:cxnSp macro="">
      <xdr:nvCxnSpPr>
        <xdr:cNvPr id="192" name="直線コネクタ 191">
          <a:extLst>
            <a:ext uri="{FF2B5EF4-FFF2-40B4-BE49-F238E27FC236}">
              <a16:creationId xmlns:a16="http://schemas.microsoft.com/office/drawing/2014/main" id="{1F6B3687-6415-4AF1-A72F-D0370DAA4C74}"/>
            </a:ext>
          </a:extLst>
        </xdr:cNvPr>
        <xdr:cNvCxnSpPr/>
      </xdr:nvCxnSpPr>
      <xdr:spPr>
        <a:xfrm>
          <a:off x="3429000" y="10246360"/>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128270</xdr:rowOff>
    </xdr:from>
    <xdr:to>
      <xdr:col>15</xdr:col>
      <xdr:colOff>101600</xdr:colOff>
      <xdr:row>62</xdr:row>
      <xdr:rowOff>58420</xdr:rowOff>
    </xdr:to>
    <xdr:sp textlink="">
      <xdr:nvSpPr>
        <xdr:cNvPr id="193" name="楕円 192">
          <a:extLst>
            <a:ext uri="{FF2B5EF4-FFF2-40B4-BE49-F238E27FC236}">
              <a16:creationId xmlns:a16="http://schemas.microsoft.com/office/drawing/2014/main" id="{A9825590-BE4E-4EBD-95B1-B00B2EBC1CE1}"/>
            </a:ext>
          </a:extLst>
        </xdr:cNvPr>
        <xdr:cNvSpPr/>
      </xdr:nvSpPr>
      <xdr:spPr>
        <a:xfrm>
          <a:off x="2571750" y="1000252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7620</xdr:rowOff>
    </xdr:from>
    <xdr:to>
      <xdr:col>19</xdr:col>
      <xdr:colOff>177800</xdr:colOff>
      <xdr:row>63</xdr:row>
      <xdr:rowOff>41910</xdr:rowOff>
    </xdr:to>
    <xdr:cxnSp macro="">
      <xdr:nvCxnSpPr>
        <xdr:cNvPr id="194" name="直線コネクタ 193">
          <a:extLst>
            <a:ext uri="{FF2B5EF4-FFF2-40B4-BE49-F238E27FC236}">
              <a16:creationId xmlns:a16="http://schemas.microsoft.com/office/drawing/2014/main" id="{591087FD-3E86-4EFF-8390-CA462000ECAC}"/>
            </a:ext>
          </a:extLst>
        </xdr:cNvPr>
        <xdr:cNvCxnSpPr/>
      </xdr:nvCxnSpPr>
      <xdr:spPr>
        <a:xfrm>
          <a:off x="2619375" y="10050145"/>
          <a:ext cx="809625" cy="19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82550</xdr:rowOff>
    </xdr:from>
    <xdr:to>
      <xdr:col>10</xdr:col>
      <xdr:colOff>165100</xdr:colOff>
      <xdr:row>62</xdr:row>
      <xdr:rowOff>12700</xdr:rowOff>
    </xdr:to>
    <xdr:sp textlink="">
      <xdr:nvSpPr>
        <xdr:cNvPr id="195" name="楕円 194">
          <a:extLst>
            <a:ext uri="{FF2B5EF4-FFF2-40B4-BE49-F238E27FC236}">
              <a16:creationId xmlns:a16="http://schemas.microsoft.com/office/drawing/2014/main" id="{0CD43B77-AD7C-41E9-913C-D3A12FD22CA3}"/>
            </a:ext>
          </a:extLst>
        </xdr:cNvPr>
        <xdr:cNvSpPr/>
      </xdr:nvSpPr>
      <xdr:spPr>
        <a:xfrm>
          <a:off x="1781175" y="99631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133350</xdr:rowOff>
    </xdr:from>
    <xdr:to>
      <xdr:col>15</xdr:col>
      <xdr:colOff>50800</xdr:colOff>
      <xdr:row>62</xdr:row>
      <xdr:rowOff>7620</xdr:rowOff>
    </xdr:to>
    <xdr:cxnSp macro="">
      <xdr:nvCxnSpPr>
        <xdr:cNvPr id="196" name="直線コネクタ 195">
          <a:extLst>
            <a:ext uri="{FF2B5EF4-FFF2-40B4-BE49-F238E27FC236}">
              <a16:creationId xmlns:a16="http://schemas.microsoft.com/office/drawing/2014/main" id="{63EC6081-2F62-4A8C-A52F-90B8226983A8}"/>
            </a:ext>
          </a:extLst>
        </xdr:cNvPr>
        <xdr:cNvCxnSpPr/>
      </xdr:nvCxnSpPr>
      <xdr:spPr>
        <a:xfrm>
          <a:off x="1828800" y="10010775"/>
          <a:ext cx="790575"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25400</xdr:rowOff>
    </xdr:from>
    <xdr:to>
      <xdr:col>6</xdr:col>
      <xdr:colOff>38100</xdr:colOff>
      <xdr:row>61</xdr:row>
      <xdr:rowOff>127000</xdr:rowOff>
    </xdr:to>
    <xdr:sp textlink="">
      <xdr:nvSpPr>
        <xdr:cNvPr id="197" name="楕円 196">
          <a:extLst>
            <a:ext uri="{FF2B5EF4-FFF2-40B4-BE49-F238E27FC236}">
              <a16:creationId xmlns:a16="http://schemas.microsoft.com/office/drawing/2014/main" id="{7A637171-10BB-4E94-9550-40FA21AE80FE}"/>
            </a:ext>
          </a:extLst>
        </xdr:cNvPr>
        <xdr:cNvSpPr/>
      </xdr:nvSpPr>
      <xdr:spPr>
        <a:xfrm>
          <a:off x="981075" y="99060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76200</xdr:rowOff>
    </xdr:from>
    <xdr:to>
      <xdr:col>10</xdr:col>
      <xdr:colOff>114300</xdr:colOff>
      <xdr:row>61</xdr:row>
      <xdr:rowOff>133350</xdr:rowOff>
    </xdr:to>
    <xdr:cxnSp macro="">
      <xdr:nvCxnSpPr>
        <xdr:cNvPr id="198" name="直線コネクタ 197">
          <a:extLst>
            <a:ext uri="{FF2B5EF4-FFF2-40B4-BE49-F238E27FC236}">
              <a16:creationId xmlns:a16="http://schemas.microsoft.com/office/drawing/2014/main" id="{173E4809-4E29-48A4-860B-42DC5D7BB3A7}"/>
            </a:ext>
          </a:extLst>
        </xdr:cNvPr>
        <xdr:cNvCxnSpPr/>
      </xdr:nvCxnSpPr>
      <xdr:spPr>
        <a:xfrm>
          <a:off x="1028700" y="9953625"/>
          <a:ext cx="8001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2557</xdr:rowOff>
    </xdr:from>
    <xdr:ext cx="405111" cy="259045"/>
    <xdr:sp textlink="">
      <xdr:nvSpPr>
        <xdr:cNvPr id="199" name="n_1aveValue【体育館・プール】&#10;有形固定資産減価償却率">
          <a:extLst>
            <a:ext uri="{FF2B5EF4-FFF2-40B4-BE49-F238E27FC236}">
              <a16:creationId xmlns:a16="http://schemas.microsoft.com/office/drawing/2014/main" id="{2FE7679F-8FE6-4179-9CD0-3791DFEA286B}"/>
            </a:ext>
          </a:extLst>
        </xdr:cNvPr>
        <xdr:cNvSpPr txBox="1"/>
      </xdr:nvSpPr>
      <xdr:spPr>
        <a:xfrm>
          <a:off x="3239144" y="939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120667</xdr:rowOff>
    </xdr:from>
    <xdr:ext cx="405111" cy="259045"/>
    <xdr:sp textlink="">
      <xdr:nvSpPr>
        <xdr:cNvPr id="200" name="n_2aveValue【体育館・プール】&#10;有形固定資産減価償却率">
          <a:extLst>
            <a:ext uri="{FF2B5EF4-FFF2-40B4-BE49-F238E27FC236}">
              <a16:creationId xmlns:a16="http://schemas.microsoft.com/office/drawing/2014/main" id="{6C605F38-370F-4020-810A-4F3F94ADF64A}"/>
            </a:ext>
          </a:extLst>
        </xdr:cNvPr>
        <xdr:cNvSpPr txBox="1"/>
      </xdr:nvSpPr>
      <xdr:spPr>
        <a:xfrm>
          <a:off x="2439044"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86377</xdr:rowOff>
    </xdr:from>
    <xdr:ext cx="405111" cy="259045"/>
    <xdr:sp textlink="">
      <xdr:nvSpPr>
        <xdr:cNvPr id="201" name="n_3aveValue【体育館・プール】&#10;有形固定資産減価償却率">
          <a:extLst>
            <a:ext uri="{FF2B5EF4-FFF2-40B4-BE49-F238E27FC236}">
              <a16:creationId xmlns:a16="http://schemas.microsoft.com/office/drawing/2014/main" id="{B044A66D-3B9B-4B66-9432-8F5A8C041C6E}"/>
            </a:ext>
          </a:extLst>
        </xdr:cNvPr>
        <xdr:cNvSpPr txBox="1"/>
      </xdr:nvSpPr>
      <xdr:spPr>
        <a:xfrm>
          <a:off x="1648469" y="931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29227</xdr:rowOff>
    </xdr:from>
    <xdr:ext cx="405111" cy="259045"/>
    <xdr:sp textlink="">
      <xdr:nvSpPr>
        <xdr:cNvPr id="202" name="n_4aveValue【体育館・プール】&#10;有形固定資産減価償却率">
          <a:extLst>
            <a:ext uri="{FF2B5EF4-FFF2-40B4-BE49-F238E27FC236}">
              <a16:creationId xmlns:a16="http://schemas.microsoft.com/office/drawing/2014/main" id="{B55698E3-D111-4F2E-A27D-0B61A7C28AB5}"/>
            </a:ext>
          </a:extLst>
        </xdr:cNvPr>
        <xdr:cNvSpPr txBox="1"/>
      </xdr:nvSpPr>
      <xdr:spPr>
        <a:xfrm>
          <a:off x="848369" y="9255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83837</xdr:rowOff>
    </xdr:from>
    <xdr:ext cx="405111" cy="259045"/>
    <xdr:sp textlink="">
      <xdr:nvSpPr>
        <xdr:cNvPr id="203" name="n_1mainValue【体育館・プール】&#10;有形固定資産減価償却率">
          <a:extLst>
            <a:ext uri="{FF2B5EF4-FFF2-40B4-BE49-F238E27FC236}">
              <a16:creationId xmlns:a16="http://schemas.microsoft.com/office/drawing/2014/main" id="{F5AF3915-B1F4-4574-A5E8-186154EDB731}"/>
            </a:ext>
          </a:extLst>
        </xdr:cNvPr>
        <xdr:cNvSpPr txBox="1"/>
      </xdr:nvSpPr>
      <xdr:spPr>
        <a:xfrm>
          <a:off x="3239144" y="10288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49547</xdr:rowOff>
    </xdr:from>
    <xdr:ext cx="405111" cy="259045"/>
    <xdr:sp textlink="">
      <xdr:nvSpPr>
        <xdr:cNvPr id="204" name="n_2mainValue【体育館・プール】&#10;有形固定資産減価償却率">
          <a:extLst>
            <a:ext uri="{FF2B5EF4-FFF2-40B4-BE49-F238E27FC236}">
              <a16:creationId xmlns:a16="http://schemas.microsoft.com/office/drawing/2014/main" id="{5BEA3FDD-822A-4A55-95DF-087B8A7175CE}"/>
            </a:ext>
          </a:extLst>
        </xdr:cNvPr>
        <xdr:cNvSpPr txBox="1"/>
      </xdr:nvSpPr>
      <xdr:spPr>
        <a:xfrm>
          <a:off x="2439044" y="1008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3827</xdr:rowOff>
    </xdr:from>
    <xdr:ext cx="405111" cy="259045"/>
    <xdr:sp textlink="">
      <xdr:nvSpPr>
        <xdr:cNvPr id="205" name="n_3mainValue【体育館・プール】&#10;有形固定資産減価償却率">
          <a:extLst>
            <a:ext uri="{FF2B5EF4-FFF2-40B4-BE49-F238E27FC236}">
              <a16:creationId xmlns:a16="http://schemas.microsoft.com/office/drawing/2014/main" id="{B9FEAAB4-F8D8-483F-8149-785C018DF727}"/>
            </a:ext>
          </a:extLst>
        </xdr:cNvPr>
        <xdr:cNvSpPr txBox="1"/>
      </xdr:nvSpPr>
      <xdr:spPr>
        <a:xfrm>
          <a:off x="1648469" y="10046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118127</xdr:rowOff>
    </xdr:from>
    <xdr:ext cx="405111" cy="259045"/>
    <xdr:sp textlink="">
      <xdr:nvSpPr>
        <xdr:cNvPr id="206" name="n_4mainValue【体育館・プール】&#10;有形固定資産減価償却率">
          <a:extLst>
            <a:ext uri="{FF2B5EF4-FFF2-40B4-BE49-F238E27FC236}">
              <a16:creationId xmlns:a16="http://schemas.microsoft.com/office/drawing/2014/main" id="{9651C8EE-834B-4B66-B6C9-D02A93C296E1}"/>
            </a:ext>
          </a:extLst>
        </xdr:cNvPr>
        <xdr:cNvSpPr txBox="1"/>
      </xdr:nvSpPr>
      <xdr:spPr>
        <a:xfrm>
          <a:off x="848369" y="999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textlink="">
      <xdr:nvSpPr>
        <xdr:cNvPr id="207" name="正方形/長方形 206">
          <a:extLst>
            <a:ext uri="{FF2B5EF4-FFF2-40B4-BE49-F238E27FC236}">
              <a16:creationId xmlns:a16="http://schemas.microsoft.com/office/drawing/2014/main" id="{5151E16D-9AD6-4E4F-8B4A-041269E1F26B}"/>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textlink="">
      <xdr:nvSpPr>
        <xdr:cNvPr id="208" name="正方形/長方形 207">
          <a:extLst>
            <a:ext uri="{FF2B5EF4-FFF2-40B4-BE49-F238E27FC236}">
              <a16:creationId xmlns:a16="http://schemas.microsoft.com/office/drawing/2014/main" id="{73104A20-EE56-48A1-B627-5F0A8C24AFF2}"/>
            </a:ext>
          </a:extLst>
        </xdr:cNvPr>
        <xdr:cNvSpPr/>
      </xdr:nvSpPr>
      <xdr:spPr>
        <a:xfrm>
          <a:off x="6067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textlink="">
      <xdr:nvSpPr>
        <xdr:cNvPr id="209" name="正方形/長方形 208">
          <a:extLst>
            <a:ext uri="{FF2B5EF4-FFF2-40B4-BE49-F238E27FC236}">
              <a16:creationId xmlns:a16="http://schemas.microsoft.com/office/drawing/2014/main" id="{57F99F2A-AAAE-40BC-A7A1-3E71AC860491}"/>
            </a:ext>
          </a:extLst>
        </xdr:cNvPr>
        <xdr:cNvSpPr/>
      </xdr:nvSpPr>
      <xdr:spPr>
        <a:xfrm>
          <a:off x="6067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textlink="">
      <xdr:nvSpPr>
        <xdr:cNvPr id="210" name="正方形/長方形 209">
          <a:extLst>
            <a:ext uri="{FF2B5EF4-FFF2-40B4-BE49-F238E27FC236}">
              <a16:creationId xmlns:a16="http://schemas.microsoft.com/office/drawing/2014/main" id="{2312EE2D-0E37-48F9-BF1F-73F3C28842E0}"/>
            </a:ext>
          </a:extLst>
        </xdr:cNvPr>
        <xdr:cNvSpPr/>
      </xdr:nvSpPr>
      <xdr:spPr>
        <a:xfrm>
          <a:off x="698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textlink="">
      <xdr:nvSpPr>
        <xdr:cNvPr id="211" name="正方形/長方形 210">
          <a:extLst>
            <a:ext uri="{FF2B5EF4-FFF2-40B4-BE49-F238E27FC236}">
              <a16:creationId xmlns:a16="http://schemas.microsoft.com/office/drawing/2014/main" id="{8359F724-9929-4AAE-9104-1559D15879D9}"/>
            </a:ext>
          </a:extLst>
        </xdr:cNvPr>
        <xdr:cNvSpPr/>
      </xdr:nvSpPr>
      <xdr:spPr>
        <a:xfrm>
          <a:off x="698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textlink="">
      <xdr:nvSpPr>
        <xdr:cNvPr id="212" name="正方形/長方形 211">
          <a:extLst>
            <a:ext uri="{FF2B5EF4-FFF2-40B4-BE49-F238E27FC236}">
              <a16:creationId xmlns:a16="http://schemas.microsoft.com/office/drawing/2014/main" id="{3A526A23-25ED-4F6F-AE47-AB692AA78DC3}"/>
            </a:ext>
          </a:extLst>
        </xdr:cNvPr>
        <xdr:cNvSpPr/>
      </xdr:nvSpPr>
      <xdr:spPr>
        <a:xfrm>
          <a:off x="8010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textlink="">
      <xdr:nvSpPr>
        <xdr:cNvPr id="213" name="正方形/長方形 212">
          <a:extLst>
            <a:ext uri="{FF2B5EF4-FFF2-40B4-BE49-F238E27FC236}">
              <a16:creationId xmlns:a16="http://schemas.microsoft.com/office/drawing/2014/main" id="{16DF16E8-6A29-4D7C-8C25-2F8850BA94A5}"/>
            </a:ext>
          </a:extLst>
        </xdr:cNvPr>
        <xdr:cNvSpPr/>
      </xdr:nvSpPr>
      <xdr:spPr>
        <a:xfrm>
          <a:off x="8010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textlink="">
      <xdr:nvSpPr>
        <xdr:cNvPr id="214" name="正方形/長方形 213">
          <a:extLst>
            <a:ext uri="{FF2B5EF4-FFF2-40B4-BE49-F238E27FC236}">
              <a16:creationId xmlns:a16="http://schemas.microsoft.com/office/drawing/2014/main" id="{3414230C-2DDD-4326-B898-373C6CFC9C6B}"/>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textlink="">
      <xdr:nvSpPr>
        <xdr:cNvPr id="215" name="テキスト ボックス 214">
          <a:extLst>
            <a:ext uri="{FF2B5EF4-FFF2-40B4-BE49-F238E27FC236}">
              <a16:creationId xmlns:a16="http://schemas.microsoft.com/office/drawing/2014/main" id="{558CFD45-DF7D-4700-947C-F445DB1DFDD9}"/>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47C926CB-5B37-4E97-BEDC-442687AE044A}"/>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textlink="">
      <xdr:nvSpPr>
        <xdr:cNvPr id="217" name="テキスト ボックス 216">
          <a:extLst>
            <a:ext uri="{FF2B5EF4-FFF2-40B4-BE49-F238E27FC236}">
              <a16:creationId xmlns:a16="http://schemas.microsoft.com/office/drawing/2014/main" id="{7FDBC367-2C29-483D-BDD8-14C64F862752}"/>
            </a:ext>
          </a:extLst>
        </xdr:cNvPr>
        <xdr:cNvSpPr txBox="1"/>
      </xdr:nvSpPr>
      <xdr:spPr>
        <a:xfrm>
          <a:off x="5527221"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C08BFD64-1DB1-446C-9586-6C1EFE1D95D0}"/>
            </a:ext>
          </a:extLst>
        </xdr:cNvPr>
        <xdr:cNvCxnSpPr/>
      </xdr:nvCxnSpPr>
      <xdr:spPr>
        <a:xfrm>
          <a:off x="5953125" y="10439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textlink="">
      <xdr:nvSpPr>
        <xdr:cNvPr id="219" name="テキスト ボックス 218">
          <a:extLst>
            <a:ext uri="{FF2B5EF4-FFF2-40B4-BE49-F238E27FC236}">
              <a16:creationId xmlns:a16="http://schemas.microsoft.com/office/drawing/2014/main" id="{56A08CE1-BA9E-4DA3-AA49-4298DFF12C79}"/>
            </a:ext>
          </a:extLst>
        </xdr:cNvPr>
        <xdr:cNvSpPr txBox="1"/>
      </xdr:nvSpPr>
      <xdr:spPr>
        <a:xfrm>
          <a:off x="5527221"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414C607C-5A23-422E-B72C-5069C2FB90C5}"/>
            </a:ext>
          </a:extLst>
        </xdr:cNvPr>
        <xdr:cNvCxnSpPr/>
      </xdr:nvCxnSpPr>
      <xdr:spPr>
        <a:xfrm>
          <a:off x="5953125" y="1007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textlink="">
      <xdr:nvSpPr>
        <xdr:cNvPr id="221" name="テキスト ボックス 220">
          <a:extLst>
            <a:ext uri="{FF2B5EF4-FFF2-40B4-BE49-F238E27FC236}">
              <a16:creationId xmlns:a16="http://schemas.microsoft.com/office/drawing/2014/main" id="{1D3D7F82-2F8D-4974-AE8C-3983F04F316D}"/>
            </a:ext>
          </a:extLst>
        </xdr:cNvPr>
        <xdr:cNvSpPr txBox="1"/>
      </xdr:nvSpPr>
      <xdr:spPr>
        <a:xfrm>
          <a:off x="5527221"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FD8E6663-93DB-4783-881A-407437640E93}"/>
            </a:ext>
          </a:extLst>
        </xdr:cNvPr>
        <xdr:cNvCxnSpPr/>
      </xdr:nvCxnSpPr>
      <xdr:spPr>
        <a:xfrm>
          <a:off x="5953125" y="971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textlink="">
      <xdr:nvSpPr>
        <xdr:cNvPr id="223" name="テキスト ボックス 222">
          <a:extLst>
            <a:ext uri="{FF2B5EF4-FFF2-40B4-BE49-F238E27FC236}">
              <a16:creationId xmlns:a16="http://schemas.microsoft.com/office/drawing/2014/main" id="{0AB046EA-1CA9-40C5-A655-59D250BC858E}"/>
            </a:ext>
          </a:extLst>
        </xdr:cNvPr>
        <xdr:cNvSpPr txBox="1"/>
      </xdr:nvSpPr>
      <xdr:spPr>
        <a:xfrm>
          <a:off x="5527221"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73BAEE38-479B-43A8-A5E7-B8068A60CEBB}"/>
            </a:ext>
          </a:extLst>
        </xdr:cNvPr>
        <xdr:cNvCxnSpPr/>
      </xdr:nvCxnSpPr>
      <xdr:spPr>
        <a:xfrm>
          <a:off x="5953125" y="9363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textlink="">
      <xdr:nvSpPr>
        <xdr:cNvPr id="225" name="テキスト ボックス 224">
          <a:extLst>
            <a:ext uri="{FF2B5EF4-FFF2-40B4-BE49-F238E27FC236}">
              <a16:creationId xmlns:a16="http://schemas.microsoft.com/office/drawing/2014/main" id="{2BDBBAA5-5EE9-4290-85C0-224AE6F0633A}"/>
            </a:ext>
          </a:extLst>
        </xdr:cNvPr>
        <xdr:cNvSpPr txBox="1"/>
      </xdr:nvSpPr>
      <xdr:spPr>
        <a:xfrm>
          <a:off x="5527221"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BF1F8478-D4C1-4BD9-866F-C325B4E08A58}"/>
            </a:ext>
          </a:extLst>
        </xdr:cNvPr>
        <xdr:cNvCxnSpPr/>
      </xdr:nvCxnSpPr>
      <xdr:spPr>
        <a:xfrm>
          <a:off x="5953125" y="90011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textlink="">
      <xdr:nvSpPr>
        <xdr:cNvPr id="227" name="テキスト ボックス 226">
          <a:extLst>
            <a:ext uri="{FF2B5EF4-FFF2-40B4-BE49-F238E27FC236}">
              <a16:creationId xmlns:a16="http://schemas.microsoft.com/office/drawing/2014/main" id="{9DE50811-38D2-427A-A979-D600C8A1E9F2}"/>
            </a:ext>
          </a:extLst>
        </xdr:cNvPr>
        <xdr:cNvSpPr txBox="1"/>
      </xdr:nvSpPr>
      <xdr:spPr>
        <a:xfrm>
          <a:off x="5527221"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A9EA0901-65D6-469D-B112-4A8F443A65A6}"/>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textlink="">
      <xdr:nvSpPr>
        <xdr:cNvPr id="229" name="テキスト ボックス 228">
          <a:extLst>
            <a:ext uri="{FF2B5EF4-FFF2-40B4-BE49-F238E27FC236}">
              <a16:creationId xmlns:a16="http://schemas.microsoft.com/office/drawing/2014/main" id="{7B44EEC8-732A-42AF-8EEE-E52E7F20B995}"/>
            </a:ext>
          </a:extLst>
        </xdr:cNvPr>
        <xdr:cNvSpPr txBox="1"/>
      </xdr:nvSpPr>
      <xdr:spPr>
        <a:xfrm>
          <a:off x="5527221"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textlink="">
      <xdr:nvSpPr>
        <xdr:cNvPr id="230" name="【体育館・プール】&#10;一人当たり面積グラフ枠">
          <a:extLst>
            <a:ext uri="{FF2B5EF4-FFF2-40B4-BE49-F238E27FC236}">
              <a16:creationId xmlns:a16="http://schemas.microsoft.com/office/drawing/2014/main" id="{4EEE43BB-F619-4A62-9E36-5836339EE65F}"/>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133350</xdr:rowOff>
    </xdr:from>
    <xdr:to>
      <xdr:col>54</xdr:col>
      <xdr:colOff>189865</xdr:colOff>
      <xdr:row>63</xdr:row>
      <xdr:rowOff>107950</xdr:rowOff>
    </xdr:to>
    <xdr:cxnSp macro="">
      <xdr:nvCxnSpPr>
        <xdr:cNvPr id="231" name="直線コネクタ 230">
          <a:extLst>
            <a:ext uri="{FF2B5EF4-FFF2-40B4-BE49-F238E27FC236}">
              <a16:creationId xmlns:a16="http://schemas.microsoft.com/office/drawing/2014/main" id="{4371FF92-06C7-4AC4-ADCC-AF8E088B8AF7}"/>
            </a:ext>
          </a:extLst>
        </xdr:cNvPr>
        <xdr:cNvCxnSpPr/>
      </xdr:nvCxnSpPr>
      <xdr:spPr>
        <a:xfrm flipV="1">
          <a:off x="9429115" y="9039225"/>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111777</xdr:rowOff>
    </xdr:from>
    <xdr:ext cx="469744" cy="259045"/>
    <xdr:sp textlink="">
      <xdr:nvSpPr>
        <xdr:cNvPr id="232" name="【体育館・プール】&#10;一人当たり面積最小値テキスト">
          <a:extLst>
            <a:ext uri="{FF2B5EF4-FFF2-40B4-BE49-F238E27FC236}">
              <a16:creationId xmlns:a16="http://schemas.microsoft.com/office/drawing/2014/main" id="{07B9A868-FE8C-4801-9C30-3396D470FC91}"/>
            </a:ext>
          </a:extLst>
        </xdr:cNvPr>
        <xdr:cNvSpPr txBox="1"/>
      </xdr:nvSpPr>
      <xdr:spPr>
        <a:xfrm>
          <a:off x="9467850" y="1031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107950</xdr:rowOff>
    </xdr:from>
    <xdr:to>
      <xdr:col>55</xdr:col>
      <xdr:colOff>88900</xdr:colOff>
      <xdr:row>63</xdr:row>
      <xdr:rowOff>107950</xdr:rowOff>
    </xdr:to>
    <xdr:cxnSp macro="">
      <xdr:nvCxnSpPr>
        <xdr:cNvPr id="233" name="直線コネクタ 232">
          <a:extLst>
            <a:ext uri="{FF2B5EF4-FFF2-40B4-BE49-F238E27FC236}">
              <a16:creationId xmlns:a16="http://schemas.microsoft.com/office/drawing/2014/main" id="{E71E86D3-F604-4DA9-AEBB-A82163532F16}"/>
            </a:ext>
          </a:extLst>
        </xdr:cNvPr>
        <xdr:cNvCxnSpPr/>
      </xdr:nvCxnSpPr>
      <xdr:spPr>
        <a:xfrm>
          <a:off x="9363075" y="103060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80027</xdr:rowOff>
    </xdr:from>
    <xdr:ext cx="469744" cy="259045"/>
    <xdr:sp textlink="">
      <xdr:nvSpPr>
        <xdr:cNvPr id="234" name="【体育館・プール】&#10;一人当たり面積最大値テキスト">
          <a:extLst>
            <a:ext uri="{FF2B5EF4-FFF2-40B4-BE49-F238E27FC236}">
              <a16:creationId xmlns:a16="http://schemas.microsoft.com/office/drawing/2014/main" id="{BCA79EB6-7973-47AC-98D6-6F54F162BBA1}"/>
            </a:ext>
          </a:extLst>
        </xdr:cNvPr>
        <xdr:cNvSpPr txBox="1"/>
      </xdr:nvSpPr>
      <xdr:spPr>
        <a:xfrm>
          <a:off x="9467850" y="88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133350</xdr:rowOff>
    </xdr:from>
    <xdr:to>
      <xdr:col>55</xdr:col>
      <xdr:colOff>88900</xdr:colOff>
      <xdr:row>55</xdr:row>
      <xdr:rowOff>133350</xdr:rowOff>
    </xdr:to>
    <xdr:cxnSp macro="">
      <xdr:nvCxnSpPr>
        <xdr:cNvPr id="235" name="直線コネクタ 234">
          <a:extLst>
            <a:ext uri="{FF2B5EF4-FFF2-40B4-BE49-F238E27FC236}">
              <a16:creationId xmlns:a16="http://schemas.microsoft.com/office/drawing/2014/main" id="{C3AA7237-7803-41E7-A165-17F498C4C22E}"/>
            </a:ext>
          </a:extLst>
        </xdr:cNvPr>
        <xdr:cNvCxnSpPr/>
      </xdr:nvCxnSpPr>
      <xdr:spPr>
        <a:xfrm>
          <a:off x="9363075" y="903922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156227</xdr:rowOff>
    </xdr:from>
    <xdr:ext cx="469744" cy="259045"/>
    <xdr:sp textlink="">
      <xdr:nvSpPr>
        <xdr:cNvPr id="236" name="【体育館・プール】&#10;一人当たり面積平均値テキスト">
          <a:extLst>
            <a:ext uri="{FF2B5EF4-FFF2-40B4-BE49-F238E27FC236}">
              <a16:creationId xmlns:a16="http://schemas.microsoft.com/office/drawing/2014/main" id="{D713E38C-2920-4684-A921-80125DB4699D}"/>
            </a:ext>
          </a:extLst>
        </xdr:cNvPr>
        <xdr:cNvSpPr txBox="1"/>
      </xdr:nvSpPr>
      <xdr:spPr>
        <a:xfrm>
          <a:off x="9467850" y="9874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xdr:rowOff>
    </xdr:from>
    <xdr:to>
      <xdr:col>55</xdr:col>
      <xdr:colOff>50800</xdr:colOff>
      <xdr:row>61</xdr:row>
      <xdr:rowOff>107950</xdr:rowOff>
    </xdr:to>
    <xdr:sp textlink="">
      <xdr:nvSpPr>
        <xdr:cNvPr id="237" name="フローチャート: 判断 236">
          <a:extLst>
            <a:ext uri="{FF2B5EF4-FFF2-40B4-BE49-F238E27FC236}">
              <a16:creationId xmlns:a16="http://schemas.microsoft.com/office/drawing/2014/main" id="{CBBD06A4-C915-46CA-973E-6B84F7C44AD0}"/>
            </a:ext>
          </a:extLst>
        </xdr:cNvPr>
        <xdr:cNvSpPr/>
      </xdr:nvSpPr>
      <xdr:spPr>
        <a:xfrm>
          <a:off x="9401175" y="9886950"/>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19050</xdr:rowOff>
    </xdr:from>
    <xdr:to>
      <xdr:col>50</xdr:col>
      <xdr:colOff>165100</xdr:colOff>
      <xdr:row>61</xdr:row>
      <xdr:rowOff>120650</xdr:rowOff>
    </xdr:to>
    <xdr:sp textlink="">
      <xdr:nvSpPr>
        <xdr:cNvPr id="238" name="フローチャート: 判断 237">
          <a:extLst>
            <a:ext uri="{FF2B5EF4-FFF2-40B4-BE49-F238E27FC236}">
              <a16:creationId xmlns:a16="http://schemas.microsoft.com/office/drawing/2014/main" id="{311EEEA4-D819-4199-8A48-89693C7D2354}"/>
            </a:ext>
          </a:extLst>
        </xdr:cNvPr>
        <xdr:cNvSpPr/>
      </xdr:nvSpPr>
      <xdr:spPr>
        <a:xfrm>
          <a:off x="8639175" y="98964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31750</xdr:rowOff>
    </xdr:from>
    <xdr:to>
      <xdr:col>46</xdr:col>
      <xdr:colOff>38100</xdr:colOff>
      <xdr:row>61</xdr:row>
      <xdr:rowOff>133350</xdr:rowOff>
    </xdr:to>
    <xdr:sp textlink="">
      <xdr:nvSpPr>
        <xdr:cNvPr id="239" name="フローチャート: 判断 238">
          <a:extLst>
            <a:ext uri="{FF2B5EF4-FFF2-40B4-BE49-F238E27FC236}">
              <a16:creationId xmlns:a16="http://schemas.microsoft.com/office/drawing/2014/main" id="{67E30286-CED3-4732-A708-4006060D8318}"/>
            </a:ext>
          </a:extLst>
        </xdr:cNvPr>
        <xdr:cNvSpPr/>
      </xdr:nvSpPr>
      <xdr:spPr>
        <a:xfrm>
          <a:off x="7839075" y="990600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31750</xdr:rowOff>
    </xdr:from>
    <xdr:to>
      <xdr:col>41</xdr:col>
      <xdr:colOff>101600</xdr:colOff>
      <xdr:row>61</xdr:row>
      <xdr:rowOff>133350</xdr:rowOff>
    </xdr:to>
    <xdr:sp textlink="">
      <xdr:nvSpPr>
        <xdr:cNvPr id="240" name="フローチャート: 判断 239">
          <a:extLst>
            <a:ext uri="{FF2B5EF4-FFF2-40B4-BE49-F238E27FC236}">
              <a16:creationId xmlns:a16="http://schemas.microsoft.com/office/drawing/2014/main" id="{98B46332-77D3-486D-BBCE-9B2555B25D13}"/>
            </a:ext>
          </a:extLst>
        </xdr:cNvPr>
        <xdr:cNvSpPr/>
      </xdr:nvSpPr>
      <xdr:spPr>
        <a:xfrm>
          <a:off x="7029450" y="99060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19050</xdr:rowOff>
    </xdr:from>
    <xdr:to>
      <xdr:col>36</xdr:col>
      <xdr:colOff>165100</xdr:colOff>
      <xdr:row>61</xdr:row>
      <xdr:rowOff>120650</xdr:rowOff>
    </xdr:to>
    <xdr:sp textlink="">
      <xdr:nvSpPr>
        <xdr:cNvPr id="241" name="フローチャート: 判断 240">
          <a:extLst>
            <a:ext uri="{FF2B5EF4-FFF2-40B4-BE49-F238E27FC236}">
              <a16:creationId xmlns:a16="http://schemas.microsoft.com/office/drawing/2014/main" id="{6CF6D985-0500-4FFC-90EC-36E6A426E194}"/>
            </a:ext>
          </a:extLst>
        </xdr:cNvPr>
        <xdr:cNvSpPr/>
      </xdr:nvSpPr>
      <xdr:spPr>
        <a:xfrm>
          <a:off x="6238875" y="98964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textlink="">
      <xdr:nvSpPr>
        <xdr:cNvPr id="242" name="テキスト ボックス 241">
          <a:extLst>
            <a:ext uri="{FF2B5EF4-FFF2-40B4-BE49-F238E27FC236}">
              <a16:creationId xmlns:a16="http://schemas.microsoft.com/office/drawing/2014/main" id="{B5B5E59B-C528-4600-BBA1-225CE056EA7A}"/>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textlink="">
      <xdr:nvSpPr>
        <xdr:cNvPr id="243" name="テキスト ボックス 242">
          <a:extLst>
            <a:ext uri="{FF2B5EF4-FFF2-40B4-BE49-F238E27FC236}">
              <a16:creationId xmlns:a16="http://schemas.microsoft.com/office/drawing/2014/main" id="{C7FEE5DF-0BC2-4839-85FC-6926C8172738}"/>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textlink="">
      <xdr:nvSpPr>
        <xdr:cNvPr id="244" name="テキスト ボックス 243">
          <a:extLst>
            <a:ext uri="{FF2B5EF4-FFF2-40B4-BE49-F238E27FC236}">
              <a16:creationId xmlns:a16="http://schemas.microsoft.com/office/drawing/2014/main" id="{F1BE58C5-9805-4249-A417-6F8EA458AE77}"/>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textlink="">
      <xdr:nvSpPr>
        <xdr:cNvPr id="245" name="テキスト ボックス 244">
          <a:extLst>
            <a:ext uri="{FF2B5EF4-FFF2-40B4-BE49-F238E27FC236}">
              <a16:creationId xmlns:a16="http://schemas.microsoft.com/office/drawing/2014/main" id="{5B133F36-89C8-494A-9B4D-4149E9CB002C}"/>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textlink="">
      <xdr:nvSpPr>
        <xdr:cNvPr id="246" name="テキスト ボックス 245">
          <a:extLst>
            <a:ext uri="{FF2B5EF4-FFF2-40B4-BE49-F238E27FC236}">
              <a16:creationId xmlns:a16="http://schemas.microsoft.com/office/drawing/2014/main" id="{8DB80960-5FA9-4439-BB2E-D36C7C477EB5}"/>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133350</xdr:rowOff>
    </xdr:from>
    <xdr:to>
      <xdr:col>55</xdr:col>
      <xdr:colOff>50800</xdr:colOff>
      <xdr:row>60</xdr:row>
      <xdr:rowOff>63500</xdr:rowOff>
    </xdr:to>
    <xdr:sp textlink="">
      <xdr:nvSpPr>
        <xdr:cNvPr id="247" name="楕円 246">
          <a:extLst>
            <a:ext uri="{FF2B5EF4-FFF2-40B4-BE49-F238E27FC236}">
              <a16:creationId xmlns:a16="http://schemas.microsoft.com/office/drawing/2014/main" id="{BE68823B-EF3C-4686-92D5-7A5F11C6837B}"/>
            </a:ext>
          </a:extLst>
        </xdr:cNvPr>
        <xdr:cNvSpPr/>
      </xdr:nvSpPr>
      <xdr:spPr>
        <a:xfrm>
          <a:off x="9401175" y="9686925"/>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156227</xdr:rowOff>
    </xdr:from>
    <xdr:ext cx="469744" cy="259045"/>
    <xdr:sp textlink="">
      <xdr:nvSpPr>
        <xdr:cNvPr id="248" name="【体育館・プール】&#10;一人当たり面積該当値テキスト">
          <a:extLst>
            <a:ext uri="{FF2B5EF4-FFF2-40B4-BE49-F238E27FC236}">
              <a16:creationId xmlns:a16="http://schemas.microsoft.com/office/drawing/2014/main" id="{71AE73C2-92CA-4061-9C09-04F0AFFFFEFB}"/>
            </a:ext>
          </a:extLst>
        </xdr:cNvPr>
        <xdr:cNvSpPr txBox="1"/>
      </xdr:nvSpPr>
      <xdr:spPr>
        <a:xfrm>
          <a:off x="9467850" y="9551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12700</xdr:rowOff>
    </xdr:from>
    <xdr:to>
      <xdr:col>50</xdr:col>
      <xdr:colOff>165100</xdr:colOff>
      <xdr:row>60</xdr:row>
      <xdr:rowOff>114300</xdr:rowOff>
    </xdr:to>
    <xdr:sp textlink="">
      <xdr:nvSpPr>
        <xdr:cNvPr id="249" name="楕円 248">
          <a:extLst>
            <a:ext uri="{FF2B5EF4-FFF2-40B4-BE49-F238E27FC236}">
              <a16:creationId xmlns:a16="http://schemas.microsoft.com/office/drawing/2014/main" id="{46BBE56C-C116-4DC7-824B-EBEF00F8F58A}"/>
            </a:ext>
          </a:extLst>
        </xdr:cNvPr>
        <xdr:cNvSpPr/>
      </xdr:nvSpPr>
      <xdr:spPr>
        <a:xfrm>
          <a:off x="8639175" y="97250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12700</xdr:rowOff>
    </xdr:from>
    <xdr:to>
      <xdr:col>55</xdr:col>
      <xdr:colOff>0</xdr:colOff>
      <xdr:row>60</xdr:row>
      <xdr:rowOff>63500</xdr:rowOff>
    </xdr:to>
    <xdr:cxnSp macro="">
      <xdr:nvCxnSpPr>
        <xdr:cNvPr id="250" name="直線コネクタ 249">
          <a:extLst>
            <a:ext uri="{FF2B5EF4-FFF2-40B4-BE49-F238E27FC236}">
              <a16:creationId xmlns:a16="http://schemas.microsoft.com/office/drawing/2014/main" id="{8C17414D-4F6A-4D81-A78E-DADCDB077E10}"/>
            </a:ext>
          </a:extLst>
        </xdr:cNvPr>
        <xdr:cNvCxnSpPr/>
      </xdr:nvCxnSpPr>
      <xdr:spPr>
        <a:xfrm flipV="1">
          <a:off x="8686800" y="9725025"/>
          <a:ext cx="74295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12700</xdr:rowOff>
    </xdr:from>
    <xdr:to>
      <xdr:col>46</xdr:col>
      <xdr:colOff>38100</xdr:colOff>
      <xdr:row>60</xdr:row>
      <xdr:rowOff>114300</xdr:rowOff>
    </xdr:to>
    <xdr:sp textlink="">
      <xdr:nvSpPr>
        <xdr:cNvPr id="251" name="楕円 250">
          <a:extLst>
            <a:ext uri="{FF2B5EF4-FFF2-40B4-BE49-F238E27FC236}">
              <a16:creationId xmlns:a16="http://schemas.microsoft.com/office/drawing/2014/main" id="{F6D2DC41-0583-4E79-891A-AFB59563502F}"/>
            </a:ext>
          </a:extLst>
        </xdr:cNvPr>
        <xdr:cNvSpPr/>
      </xdr:nvSpPr>
      <xdr:spPr>
        <a:xfrm>
          <a:off x="7839075" y="972502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63500</xdr:rowOff>
    </xdr:from>
    <xdr:to>
      <xdr:col>50</xdr:col>
      <xdr:colOff>114300</xdr:colOff>
      <xdr:row>60</xdr:row>
      <xdr:rowOff>63500</xdr:rowOff>
    </xdr:to>
    <xdr:cxnSp macro="">
      <xdr:nvCxnSpPr>
        <xdr:cNvPr id="252" name="直線コネクタ 251">
          <a:extLst>
            <a:ext uri="{FF2B5EF4-FFF2-40B4-BE49-F238E27FC236}">
              <a16:creationId xmlns:a16="http://schemas.microsoft.com/office/drawing/2014/main" id="{24632140-4984-4AC2-8BBC-6B781A8B384A}"/>
            </a:ext>
          </a:extLst>
        </xdr:cNvPr>
        <xdr:cNvCxnSpPr/>
      </xdr:nvCxnSpPr>
      <xdr:spPr>
        <a:xfrm>
          <a:off x="7886700" y="978217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12700</xdr:rowOff>
    </xdr:from>
    <xdr:to>
      <xdr:col>41</xdr:col>
      <xdr:colOff>101600</xdr:colOff>
      <xdr:row>60</xdr:row>
      <xdr:rowOff>114300</xdr:rowOff>
    </xdr:to>
    <xdr:sp textlink="">
      <xdr:nvSpPr>
        <xdr:cNvPr id="253" name="楕円 252">
          <a:extLst>
            <a:ext uri="{FF2B5EF4-FFF2-40B4-BE49-F238E27FC236}">
              <a16:creationId xmlns:a16="http://schemas.microsoft.com/office/drawing/2014/main" id="{93AA6328-33B3-49CD-8E1D-BA32795FA461}"/>
            </a:ext>
          </a:extLst>
        </xdr:cNvPr>
        <xdr:cNvSpPr/>
      </xdr:nvSpPr>
      <xdr:spPr>
        <a:xfrm>
          <a:off x="7029450" y="9725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63500</xdr:rowOff>
    </xdr:from>
    <xdr:to>
      <xdr:col>45</xdr:col>
      <xdr:colOff>177800</xdr:colOff>
      <xdr:row>60</xdr:row>
      <xdr:rowOff>63500</xdr:rowOff>
    </xdr:to>
    <xdr:cxnSp macro="">
      <xdr:nvCxnSpPr>
        <xdr:cNvPr id="254" name="直線コネクタ 253">
          <a:extLst>
            <a:ext uri="{FF2B5EF4-FFF2-40B4-BE49-F238E27FC236}">
              <a16:creationId xmlns:a16="http://schemas.microsoft.com/office/drawing/2014/main" id="{119A6731-1903-4046-AA8A-9CA989ADE8DD}"/>
            </a:ext>
          </a:extLst>
        </xdr:cNvPr>
        <xdr:cNvCxnSpPr/>
      </xdr:nvCxnSpPr>
      <xdr:spPr>
        <a:xfrm>
          <a:off x="7077075" y="978217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12700</xdr:rowOff>
    </xdr:from>
    <xdr:to>
      <xdr:col>36</xdr:col>
      <xdr:colOff>165100</xdr:colOff>
      <xdr:row>60</xdr:row>
      <xdr:rowOff>114300</xdr:rowOff>
    </xdr:to>
    <xdr:sp textlink="">
      <xdr:nvSpPr>
        <xdr:cNvPr id="255" name="楕円 254">
          <a:extLst>
            <a:ext uri="{FF2B5EF4-FFF2-40B4-BE49-F238E27FC236}">
              <a16:creationId xmlns:a16="http://schemas.microsoft.com/office/drawing/2014/main" id="{8767A889-6427-4273-BA80-63281D9235C0}"/>
            </a:ext>
          </a:extLst>
        </xdr:cNvPr>
        <xdr:cNvSpPr/>
      </xdr:nvSpPr>
      <xdr:spPr>
        <a:xfrm>
          <a:off x="6238875" y="97250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63500</xdr:rowOff>
    </xdr:from>
    <xdr:to>
      <xdr:col>41</xdr:col>
      <xdr:colOff>50800</xdr:colOff>
      <xdr:row>60</xdr:row>
      <xdr:rowOff>63500</xdr:rowOff>
    </xdr:to>
    <xdr:cxnSp macro="">
      <xdr:nvCxnSpPr>
        <xdr:cNvPr id="256" name="直線コネクタ 255">
          <a:extLst>
            <a:ext uri="{FF2B5EF4-FFF2-40B4-BE49-F238E27FC236}">
              <a16:creationId xmlns:a16="http://schemas.microsoft.com/office/drawing/2014/main" id="{3F0F485E-3166-413D-849C-EE89CAAC112B}"/>
            </a:ext>
          </a:extLst>
        </xdr:cNvPr>
        <xdr:cNvCxnSpPr/>
      </xdr:nvCxnSpPr>
      <xdr:spPr>
        <a:xfrm>
          <a:off x="6286500" y="978217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111777</xdr:rowOff>
    </xdr:from>
    <xdr:ext cx="469744" cy="259045"/>
    <xdr:sp textlink="">
      <xdr:nvSpPr>
        <xdr:cNvPr id="257" name="n_1aveValue【体育館・プール】&#10;一人当たり面積">
          <a:extLst>
            <a:ext uri="{FF2B5EF4-FFF2-40B4-BE49-F238E27FC236}">
              <a16:creationId xmlns:a16="http://schemas.microsoft.com/office/drawing/2014/main" id="{73938FC0-1DF9-40F6-8B12-0800DCAEA136}"/>
            </a:ext>
          </a:extLst>
        </xdr:cNvPr>
        <xdr:cNvSpPr txBox="1"/>
      </xdr:nvSpPr>
      <xdr:spPr>
        <a:xfrm>
          <a:off x="8458277" y="998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124477</xdr:rowOff>
    </xdr:from>
    <xdr:ext cx="469744" cy="259045"/>
    <xdr:sp textlink="">
      <xdr:nvSpPr>
        <xdr:cNvPr id="258" name="n_2aveValue【体育館・プール】&#10;一人当たり面積">
          <a:extLst>
            <a:ext uri="{FF2B5EF4-FFF2-40B4-BE49-F238E27FC236}">
              <a16:creationId xmlns:a16="http://schemas.microsoft.com/office/drawing/2014/main" id="{0ED06C03-CE09-4227-B64C-C0036AF62D0D}"/>
            </a:ext>
          </a:extLst>
        </xdr:cNvPr>
        <xdr:cNvSpPr txBox="1"/>
      </xdr:nvSpPr>
      <xdr:spPr>
        <a:xfrm>
          <a:off x="7677227" y="999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124477</xdr:rowOff>
    </xdr:from>
    <xdr:ext cx="469744" cy="259045"/>
    <xdr:sp textlink="">
      <xdr:nvSpPr>
        <xdr:cNvPr id="259" name="n_3aveValue【体育館・プール】&#10;一人当たり面積">
          <a:extLst>
            <a:ext uri="{FF2B5EF4-FFF2-40B4-BE49-F238E27FC236}">
              <a16:creationId xmlns:a16="http://schemas.microsoft.com/office/drawing/2014/main" id="{C551F34D-AD21-4E2F-99C1-394F21960BEC}"/>
            </a:ext>
          </a:extLst>
        </xdr:cNvPr>
        <xdr:cNvSpPr txBox="1"/>
      </xdr:nvSpPr>
      <xdr:spPr>
        <a:xfrm>
          <a:off x="6867602" y="999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111777</xdr:rowOff>
    </xdr:from>
    <xdr:ext cx="469744" cy="259045"/>
    <xdr:sp textlink="">
      <xdr:nvSpPr>
        <xdr:cNvPr id="260" name="n_4aveValue【体育館・プール】&#10;一人当たり面積">
          <a:extLst>
            <a:ext uri="{FF2B5EF4-FFF2-40B4-BE49-F238E27FC236}">
              <a16:creationId xmlns:a16="http://schemas.microsoft.com/office/drawing/2014/main" id="{4EEA44AC-0B91-4771-A5C6-65861EF3BFAC}"/>
            </a:ext>
          </a:extLst>
        </xdr:cNvPr>
        <xdr:cNvSpPr txBox="1"/>
      </xdr:nvSpPr>
      <xdr:spPr>
        <a:xfrm>
          <a:off x="6067502" y="998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130827</xdr:rowOff>
    </xdr:from>
    <xdr:ext cx="469744" cy="259045"/>
    <xdr:sp textlink="">
      <xdr:nvSpPr>
        <xdr:cNvPr id="261" name="n_1mainValue【体育館・プール】&#10;一人当たり面積">
          <a:extLst>
            <a:ext uri="{FF2B5EF4-FFF2-40B4-BE49-F238E27FC236}">
              <a16:creationId xmlns:a16="http://schemas.microsoft.com/office/drawing/2014/main" id="{7FC7BFB3-2A5B-4CEE-8B4D-A7ABABA65DAF}"/>
            </a:ext>
          </a:extLst>
        </xdr:cNvPr>
        <xdr:cNvSpPr txBox="1"/>
      </xdr:nvSpPr>
      <xdr:spPr>
        <a:xfrm>
          <a:off x="8458277" y="952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130827</xdr:rowOff>
    </xdr:from>
    <xdr:ext cx="469744" cy="259045"/>
    <xdr:sp textlink="">
      <xdr:nvSpPr>
        <xdr:cNvPr id="262" name="n_2mainValue【体育館・プール】&#10;一人当たり面積">
          <a:extLst>
            <a:ext uri="{FF2B5EF4-FFF2-40B4-BE49-F238E27FC236}">
              <a16:creationId xmlns:a16="http://schemas.microsoft.com/office/drawing/2014/main" id="{6DB58E37-E74C-4AC8-8E80-720493037A29}"/>
            </a:ext>
          </a:extLst>
        </xdr:cNvPr>
        <xdr:cNvSpPr txBox="1"/>
      </xdr:nvSpPr>
      <xdr:spPr>
        <a:xfrm>
          <a:off x="7677227" y="952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130827</xdr:rowOff>
    </xdr:from>
    <xdr:ext cx="469744" cy="259045"/>
    <xdr:sp textlink="">
      <xdr:nvSpPr>
        <xdr:cNvPr id="263" name="n_3mainValue【体育館・プール】&#10;一人当たり面積">
          <a:extLst>
            <a:ext uri="{FF2B5EF4-FFF2-40B4-BE49-F238E27FC236}">
              <a16:creationId xmlns:a16="http://schemas.microsoft.com/office/drawing/2014/main" id="{51E3F44D-AE2B-481E-9D49-6C8C1E659875}"/>
            </a:ext>
          </a:extLst>
        </xdr:cNvPr>
        <xdr:cNvSpPr txBox="1"/>
      </xdr:nvSpPr>
      <xdr:spPr>
        <a:xfrm>
          <a:off x="6867602" y="952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130827</xdr:rowOff>
    </xdr:from>
    <xdr:ext cx="469744" cy="259045"/>
    <xdr:sp textlink="">
      <xdr:nvSpPr>
        <xdr:cNvPr id="264" name="n_4mainValue【体育館・プール】&#10;一人当たり面積">
          <a:extLst>
            <a:ext uri="{FF2B5EF4-FFF2-40B4-BE49-F238E27FC236}">
              <a16:creationId xmlns:a16="http://schemas.microsoft.com/office/drawing/2014/main" id="{B0FD0DDB-AEF5-48EE-9BE3-BA11A07F7063}"/>
            </a:ext>
          </a:extLst>
        </xdr:cNvPr>
        <xdr:cNvSpPr txBox="1"/>
      </xdr:nvSpPr>
      <xdr:spPr>
        <a:xfrm>
          <a:off x="6067502" y="952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textlink="">
      <xdr:nvSpPr>
        <xdr:cNvPr id="265" name="正方形/長方形 264">
          <a:extLst>
            <a:ext uri="{FF2B5EF4-FFF2-40B4-BE49-F238E27FC236}">
              <a16:creationId xmlns:a16="http://schemas.microsoft.com/office/drawing/2014/main" id="{CD591C6D-0DDE-45E6-9E53-2ACBE87EE90D}"/>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textlink="">
      <xdr:nvSpPr>
        <xdr:cNvPr id="266" name="正方形/長方形 265">
          <a:extLst>
            <a:ext uri="{FF2B5EF4-FFF2-40B4-BE49-F238E27FC236}">
              <a16:creationId xmlns:a16="http://schemas.microsoft.com/office/drawing/2014/main" id="{D5044ACB-1D08-4FB4-82F0-F3D2912CEFBB}"/>
            </a:ext>
          </a:extLst>
        </xdr:cNvPr>
        <xdr:cNvSpPr/>
      </xdr:nvSpPr>
      <xdr:spPr>
        <a:xfrm>
          <a:off x="80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textlink="">
      <xdr:nvSpPr>
        <xdr:cNvPr id="267" name="正方形/長方形 266">
          <a:extLst>
            <a:ext uri="{FF2B5EF4-FFF2-40B4-BE49-F238E27FC236}">
              <a16:creationId xmlns:a16="http://schemas.microsoft.com/office/drawing/2014/main" id="{72191B55-75BF-4E07-8727-49C6F454A421}"/>
            </a:ext>
          </a:extLst>
        </xdr:cNvPr>
        <xdr:cNvSpPr/>
      </xdr:nvSpPr>
      <xdr:spPr>
        <a:xfrm>
          <a:off x="80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textlink="">
      <xdr:nvSpPr>
        <xdr:cNvPr id="268" name="正方形/長方形 267">
          <a:extLst>
            <a:ext uri="{FF2B5EF4-FFF2-40B4-BE49-F238E27FC236}">
              <a16:creationId xmlns:a16="http://schemas.microsoft.com/office/drawing/2014/main" id="{3100EB7A-5381-430B-8641-E44FBA566FEE}"/>
            </a:ext>
          </a:extLst>
        </xdr:cNvPr>
        <xdr:cNvSpPr/>
      </xdr:nvSpPr>
      <xdr:spPr>
        <a:xfrm>
          <a:off x="17145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textlink="">
      <xdr:nvSpPr>
        <xdr:cNvPr id="269" name="正方形/長方形 268">
          <a:extLst>
            <a:ext uri="{FF2B5EF4-FFF2-40B4-BE49-F238E27FC236}">
              <a16:creationId xmlns:a16="http://schemas.microsoft.com/office/drawing/2014/main" id="{38A95B2E-1CAB-40ED-A3B5-EEB0A6A37450}"/>
            </a:ext>
          </a:extLst>
        </xdr:cNvPr>
        <xdr:cNvSpPr/>
      </xdr:nvSpPr>
      <xdr:spPr>
        <a:xfrm>
          <a:off x="17145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textlink="">
      <xdr:nvSpPr>
        <xdr:cNvPr id="270" name="正方形/長方形 269">
          <a:extLst>
            <a:ext uri="{FF2B5EF4-FFF2-40B4-BE49-F238E27FC236}">
              <a16:creationId xmlns:a16="http://schemas.microsoft.com/office/drawing/2014/main" id="{E65C7C65-6DFD-4140-A914-7B44EE47AA66}"/>
            </a:ext>
          </a:extLst>
        </xdr:cNvPr>
        <xdr:cNvSpPr/>
      </xdr:nvSpPr>
      <xdr:spPr>
        <a:xfrm>
          <a:off x="27432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textlink="">
      <xdr:nvSpPr>
        <xdr:cNvPr id="271" name="正方形/長方形 270">
          <a:extLst>
            <a:ext uri="{FF2B5EF4-FFF2-40B4-BE49-F238E27FC236}">
              <a16:creationId xmlns:a16="http://schemas.microsoft.com/office/drawing/2014/main" id="{B9E076D0-A4EE-483C-A485-12F477AD4D40}"/>
            </a:ext>
          </a:extLst>
        </xdr:cNvPr>
        <xdr:cNvSpPr/>
      </xdr:nvSpPr>
      <xdr:spPr>
        <a:xfrm>
          <a:off x="27432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textlink="">
      <xdr:nvSpPr>
        <xdr:cNvPr id="272" name="正方形/長方形 271">
          <a:extLst>
            <a:ext uri="{FF2B5EF4-FFF2-40B4-BE49-F238E27FC236}">
              <a16:creationId xmlns:a16="http://schemas.microsoft.com/office/drawing/2014/main" id="{79ED3C48-C75E-4460-A698-6C636835518A}"/>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textlink="">
      <xdr:nvSpPr>
        <xdr:cNvPr id="273" name="テキスト ボックス 272">
          <a:extLst>
            <a:ext uri="{FF2B5EF4-FFF2-40B4-BE49-F238E27FC236}">
              <a16:creationId xmlns:a16="http://schemas.microsoft.com/office/drawing/2014/main" id="{DB432D53-2E41-4F87-B426-BA46530158F6}"/>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D2194883-F59E-4DE7-8814-E25AD3B1BDC0}"/>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textlink="">
      <xdr:nvSpPr>
        <xdr:cNvPr id="275" name="テキスト ボックス 274">
          <a:extLst>
            <a:ext uri="{FF2B5EF4-FFF2-40B4-BE49-F238E27FC236}">
              <a16:creationId xmlns:a16="http://schemas.microsoft.com/office/drawing/2014/main" id="{E37AA125-92ED-4C54-B67A-9D2FBD4E7089}"/>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F55ABA83-9FC8-459D-AF9F-5A742D8E5A49}"/>
            </a:ext>
          </a:extLst>
        </xdr:cNvPr>
        <xdr:cNvCxnSpPr/>
      </xdr:nvCxnSpPr>
      <xdr:spPr>
        <a:xfrm>
          <a:off x="6858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textlink="">
      <xdr:nvSpPr>
        <xdr:cNvPr id="277" name="テキスト ボックス 276">
          <a:extLst>
            <a:ext uri="{FF2B5EF4-FFF2-40B4-BE49-F238E27FC236}">
              <a16:creationId xmlns:a16="http://schemas.microsoft.com/office/drawing/2014/main" id="{5326EBC6-1474-4A4C-A8DF-4E465BF02148}"/>
            </a:ext>
          </a:extLst>
        </xdr:cNvPr>
        <xdr:cNvSpPr txBox="1"/>
      </xdr:nvSpPr>
      <xdr:spPr>
        <a:xfrm>
          <a:off x="339891" y="13903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80669AAE-DBC6-4209-A741-CFE29352FA55}"/>
            </a:ext>
          </a:extLst>
        </xdr:cNvPr>
        <xdr:cNvCxnSpPr/>
      </xdr:nvCxnSpPr>
      <xdr:spPr>
        <a:xfrm>
          <a:off x="6858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textlink="">
      <xdr:nvSpPr>
        <xdr:cNvPr id="279" name="テキスト ボックス 278">
          <a:extLst>
            <a:ext uri="{FF2B5EF4-FFF2-40B4-BE49-F238E27FC236}">
              <a16:creationId xmlns:a16="http://schemas.microsoft.com/office/drawing/2014/main" id="{5E441946-28FE-4402-B4D6-96C6D13189FA}"/>
            </a:ext>
          </a:extLst>
        </xdr:cNvPr>
        <xdr:cNvSpPr txBox="1"/>
      </xdr:nvSpPr>
      <xdr:spPr>
        <a:xfrm>
          <a:off x="339891"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7BE3143B-5B9D-4DCB-B92F-A2473D27FC62}"/>
            </a:ext>
          </a:extLst>
        </xdr:cNvPr>
        <xdr:cNvCxnSpPr/>
      </xdr:nvCxnSpPr>
      <xdr:spPr>
        <a:xfrm>
          <a:off x="6858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textlink="">
      <xdr:nvSpPr>
        <xdr:cNvPr id="281" name="テキスト ボックス 280">
          <a:extLst>
            <a:ext uri="{FF2B5EF4-FFF2-40B4-BE49-F238E27FC236}">
              <a16:creationId xmlns:a16="http://schemas.microsoft.com/office/drawing/2014/main" id="{8CB39533-7482-4D82-A56D-FDD1B145AD89}"/>
            </a:ext>
          </a:extLst>
        </xdr:cNvPr>
        <xdr:cNvSpPr txBox="1"/>
      </xdr:nvSpPr>
      <xdr:spPr>
        <a:xfrm>
          <a:off x="339891"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2415300A-F3BE-43F9-8EB2-EFF62F949522}"/>
            </a:ext>
          </a:extLst>
        </xdr:cNvPr>
        <xdr:cNvCxnSpPr/>
      </xdr:nvCxnSpPr>
      <xdr:spPr>
        <a:xfrm>
          <a:off x="6858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textlink="">
      <xdr:nvSpPr>
        <xdr:cNvPr id="283" name="テキスト ボックス 282">
          <a:extLst>
            <a:ext uri="{FF2B5EF4-FFF2-40B4-BE49-F238E27FC236}">
              <a16:creationId xmlns:a16="http://schemas.microsoft.com/office/drawing/2014/main" id="{279B1598-4C75-4F7F-BC45-42B4B10F7191}"/>
            </a:ext>
          </a:extLst>
        </xdr:cNvPr>
        <xdr:cNvSpPr txBox="1"/>
      </xdr:nvSpPr>
      <xdr:spPr>
        <a:xfrm>
          <a:off x="339891"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33F82184-FD48-4BE3-A323-120ADD751026}"/>
            </a:ext>
          </a:extLst>
        </xdr:cNvPr>
        <xdr:cNvCxnSpPr/>
      </xdr:nvCxnSpPr>
      <xdr:spPr>
        <a:xfrm>
          <a:off x="6858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textlink="">
      <xdr:nvSpPr>
        <xdr:cNvPr id="285" name="テキスト ボックス 284">
          <a:extLst>
            <a:ext uri="{FF2B5EF4-FFF2-40B4-BE49-F238E27FC236}">
              <a16:creationId xmlns:a16="http://schemas.microsoft.com/office/drawing/2014/main" id="{A119AFEF-6F11-435A-963C-AD7102E1FB00}"/>
            </a:ext>
          </a:extLst>
        </xdr:cNvPr>
        <xdr:cNvSpPr txBox="1"/>
      </xdr:nvSpPr>
      <xdr:spPr>
        <a:xfrm>
          <a:off x="339891"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B232D093-C4DE-45BE-A382-8B0200F2B350}"/>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textlink="">
      <xdr:nvSpPr>
        <xdr:cNvPr id="287" name="テキスト ボックス 286">
          <a:extLst>
            <a:ext uri="{FF2B5EF4-FFF2-40B4-BE49-F238E27FC236}">
              <a16:creationId xmlns:a16="http://schemas.microsoft.com/office/drawing/2014/main" id="{959225AB-3B28-4DFE-816F-4E4FC37FDB19}"/>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textlink="">
      <xdr:nvSpPr>
        <xdr:cNvPr id="288" name="【福祉施設】&#10;有形固定資産減価償却率グラフ枠">
          <a:extLst>
            <a:ext uri="{FF2B5EF4-FFF2-40B4-BE49-F238E27FC236}">
              <a16:creationId xmlns:a16="http://schemas.microsoft.com/office/drawing/2014/main" id="{2206F179-9046-42E9-82F2-E670A1ADFC7E}"/>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19050</xdr:rowOff>
    </xdr:from>
    <xdr:to>
      <xdr:col>24</xdr:col>
      <xdr:colOff>62865</xdr:colOff>
      <xdr:row>87</xdr:row>
      <xdr:rowOff>22861</xdr:rowOff>
    </xdr:to>
    <xdr:cxnSp macro="">
      <xdr:nvCxnSpPr>
        <xdr:cNvPr id="289" name="直線コネクタ 288">
          <a:extLst>
            <a:ext uri="{FF2B5EF4-FFF2-40B4-BE49-F238E27FC236}">
              <a16:creationId xmlns:a16="http://schemas.microsoft.com/office/drawing/2014/main" id="{75AE8F41-0AA1-4D3D-A183-D2A98923D63B}"/>
            </a:ext>
          </a:extLst>
        </xdr:cNvPr>
        <xdr:cNvCxnSpPr/>
      </xdr:nvCxnSpPr>
      <xdr:spPr>
        <a:xfrm flipV="1">
          <a:off x="4180840" y="12811125"/>
          <a:ext cx="0" cy="1302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26688</xdr:rowOff>
    </xdr:from>
    <xdr:ext cx="405111" cy="259045"/>
    <xdr:sp textlink="">
      <xdr:nvSpPr>
        <xdr:cNvPr id="290" name="【福祉施設】&#10;有形固定資産減価償却率最小値テキスト">
          <a:extLst>
            <a:ext uri="{FF2B5EF4-FFF2-40B4-BE49-F238E27FC236}">
              <a16:creationId xmlns:a16="http://schemas.microsoft.com/office/drawing/2014/main" id="{49377DB0-7730-4AAF-B3F4-E62052E22FB3}"/>
            </a:ext>
          </a:extLst>
        </xdr:cNvPr>
        <xdr:cNvSpPr txBox="1"/>
      </xdr:nvSpPr>
      <xdr:spPr>
        <a:xfrm>
          <a:off x="4219575" y="14117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22861</xdr:rowOff>
    </xdr:from>
    <xdr:to>
      <xdr:col>24</xdr:col>
      <xdr:colOff>152400</xdr:colOff>
      <xdr:row>87</xdr:row>
      <xdr:rowOff>22861</xdr:rowOff>
    </xdr:to>
    <xdr:cxnSp macro="">
      <xdr:nvCxnSpPr>
        <xdr:cNvPr id="291" name="直線コネクタ 290">
          <a:extLst>
            <a:ext uri="{FF2B5EF4-FFF2-40B4-BE49-F238E27FC236}">
              <a16:creationId xmlns:a16="http://schemas.microsoft.com/office/drawing/2014/main" id="{8CEEEED9-FD05-4005-BBAB-1493DFFD82E9}"/>
            </a:ext>
          </a:extLst>
        </xdr:cNvPr>
        <xdr:cNvCxnSpPr/>
      </xdr:nvCxnSpPr>
      <xdr:spPr>
        <a:xfrm>
          <a:off x="4105275" y="1411351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137177</xdr:rowOff>
    </xdr:from>
    <xdr:ext cx="405111" cy="259045"/>
    <xdr:sp textlink="">
      <xdr:nvSpPr>
        <xdr:cNvPr id="292" name="【福祉施設】&#10;有形固定資産減価償却率最大値テキスト">
          <a:extLst>
            <a:ext uri="{FF2B5EF4-FFF2-40B4-BE49-F238E27FC236}">
              <a16:creationId xmlns:a16="http://schemas.microsoft.com/office/drawing/2014/main" id="{E1DD0BA0-47B3-4BDE-B114-0099A9264F54}"/>
            </a:ext>
          </a:extLst>
        </xdr:cNvPr>
        <xdr:cNvSpPr txBox="1"/>
      </xdr:nvSpPr>
      <xdr:spPr>
        <a:xfrm>
          <a:off x="4219575" y="1260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19050</xdr:rowOff>
    </xdr:from>
    <xdr:to>
      <xdr:col>24</xdr:col>
      <xdr:colOff>152400</xdr:colOff>
      <xdr:row>79</xdr:row>
      <xdr:rowOff>19050</xdr:rowOff>
    </xdr:to>
    <xdr:cxnSp macro="">
      <xdr:nvCxnSpPr>
        <xdr:cNvPr id="293" name="直線コネクタ 292">
          <a:extLst>
            <a:ext uri="{FF2B5EF4-FFF2-40B4-BE49-F238E27FC236}">
              <a16:creationId xmlns:a16="http://schemas.microsoft.com/office/drawing/2014/main" id="{DFA70983-69E9-4AAF-8CD9-DB053239048A}"/>
            </a:ext>
          </a:extLst>
        </xdr:cNvPr>
        <xdr:cNvCxnSpPr/>
      </xdr:nvCxnSpPr>
      <xdr:spPr>
        <a:xfrm>
          <a:off x="4105275" y="128111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13988</xdr:rowOff>
    </xdr:from>
    <xdr:ext cx="405111" cy="259045"/>
    <xdr:sp textlink="">
      <xdr:nvSpPr>
        <xdr:cNvPr id="294" name="【福祉施設】&#10;有形固定資産減価償却率平均値テキスト">
          <a:extLst>
            <a:ext uri="{FF2B5EF4-FFF2-40B4-BE49-F238E27FC236}">
              <a16:creationId xmlns:a16="http://schemas.microsoft.com/office/drawing/2014/main" id="{6F172E44-F7B3-4E1B-88CC-D03D45939E7F}"/>
            </a:ext>
          </a:extLst>
        </xdr:cNvPr>
        <xdr:cNvSpPr txBox="1"/>
      </xdr:nvSpPr>
      <xdr:spPr>
        <a:xfrm>
          <a:off x="4219575" y="13288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162561</xdr:rowOff>
    </xdr:from>
    <xdr:to>
      <xdr:col>24</xdr:col>
      <xdr:colOff>114300</xdr:colOff>
      <xdr:row>83</xdr:row>
      <xdr:rowOff>92711</xdr:rowOff>
    </xdr:to>
    <xdr:sp textlink="">
      <xdr:nvSpPr>
        <xdr:cNvPr id="295" name="フローチャート: 判断 294">
          <a:extLst>
            <a:ext uri="{FF2B5EF4-FFF2-40B4-BE49-F238E27FC236}">
              <a16:creationId xmlns:a16="http://schemas.microsoft.com/office/drawing/2014/main" id="{24693CE3-7F11-4777-959D-EC0E9ACE2BC8}"/>
            </a:ext>
          </a:extLst>
        </xdr:cNvPr>
        <xdr:cNvSpPr/>
      </xdr:nvSpPr>
      <xdr:spPr>
        <a:xfrm>
          <a:off x="4124325" y="1343723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124461</xdr:rowOff>
    </xdr:from>
    <xdr:to>
      <xdr:col>20</xdr:col>
      <xdr:colOff>38100</xdr:colOff>
      <xdr:row>83</xdr:row>
      <xdr:rowOff>54611</xdr:rowOff>
    </xdr:to>
    <xdr:sp textlink="">
      <xdr:nvSpPr>
        <xdr:cNvPr id="296" name="フローチャート: 判断 295">
          <a:extLst>
            <a:ext uri="{FF2B5EF4-FFF2-40B4-BE49-F238E27FC236}">
              <a16:creationId xmlns:a16="http://schemas.microsoft.com/office/drawing/2014/main" id="{45BB5594-883D-42D2-8FD0-9BB00AE94811}"/>
            </a:ext>
          </a:extLst>
        </xdr:cNvPr>
        <xdr:cNvSpPr/>
      </xdr:nvSpPr>
      <xdr:spPr>
        <a:xfrm>
          <a:off x="3381375" y="1339913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textlink="">
      <xdr:nvSpPr>
        <xdr:cNvPr id="297" name="フローチャート: 判断 296">
          <a:extLst>
            <a:ext uri="{FF2B5EF4-FFF2-40B4-BE49-F238E27FC236}">
              <a16:creationId xmlns:a16="http://schemas.microsoft.com/office/drawing/2014/main" id="{11F21FC7-028A-4995-9923-1A7FC9344BE0}"/>
            </a:ext>
          </a:extLst>
        </xdr:cNvPr>
        <xdr:cNvSpPr/>
      </xdr:nvSpPr>
      <xdr:spPr>
        <a:xfrm>
          <a:off x="2571750" y="1333753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textlink="">
      <xdr:nvSpPr>
        <xdr:cNvPr id="298" name="フローチャート: 判断 297">
          <a:extLst>
            <a:ext uri="{FF2B5EF4-FFF2-40B4-BE49-F238E27FC236}">
              <a16:creationId xmlns:a16="http://schemas.microsoft.com/office/drawing/2014/main" id="{3EB950C2-8B03-4CA9-ADD8-A0E564E432FB}"/>
            </a:ext>
          </a:extLst>
        </xdr:cNvPr>
        <xdr:cNvSpPr/>
      </xdr:nvSpPr>
      <xdr:spPr>
        <a:xfrm>
          <a:off x="1781175" y="1329943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162561</xdr:rowOff>
    </xdr:from>
    <xdr:to>
      <xdr:col>6</xdr:col>
      <xdr:colOff>38100</xdr:colOff>
      <xdr:row>82</xdr:row>
      <xdr:rowOff>92711</xdr:rowOff>
    </xdr:to>
    <xdr:sp textlink="">
      <xdr:nvSpPr>
        <xdr:cNvPr id="299" name="フローチャート: 判断 298">
          <a:extLst>
            <a:ext uri="{FF2B5EF4-FFF2-40B4-BE49-F238E27FC236}">
              <a16:creationId xmlns:a16="http://schemas.microsoft.com/office/drawing/2014/main" id="{E830EC1A-C6EB-4306-BF7D-0B6E3930CE2E}"/>
            </a:ext>
          </a:extLst>
        </xdr:cNvPr>
        <xdr:cNvSpPr/>
      </xdr:nvSpPr>
      <xdr:spPr>
        <a:xfrm>
          <a:off x="981075" y="1327531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textlink="">
      <xdr:nvSpPr>
        <xdr:cNvPr id="300" name="テキスト ボックス 299">
          <a:extLst>
            <a:ext uri="{FF2B5EF4-FFF2-40B4-BE49-F238E27FC236}">
              <a16:creationId xmlns:a16="http://schemas.microsoft.com/office/drawing/2014/main" id="{A1E1FBC4-EF8A-45C5-8070-61235C1D9812}"/>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textlink="">
      <xdr:nvSpPr>
        <xdr:cNvPr id="301" name="テキスト ボックス 300">
          <a:extLst>
            <a:ext uri="{FF2B5EF4-FFF2-40B4-BE49-F238E27FC236}">
              <a16:creationId xmlns:a16="http://schemas.microsoft.com/office/drawing/2014/main" id="{A16C2FDC-0090-4FA0-8479-CB4B5ED1CCE2}"/>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textlink="">
      <xdr:nvSpPr>
        <xdr:cNvPr id="302" name="テキスト ボックス 301">
          <a:extLst>
            <a:ext uri="{FF2B5EF4-FFF2-40B4-BE49-F238E27FC236}">
              <a16:creationId xmlns:a16="http://schemas.microsoft.com/office/drawing/2014/main" id="{F46DC488-8BA9-47A8-8289-1304A35A5AD3}"/>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textlink="">
      <xdr:nvSpPr>
        <xdr:cNvPr id="303" name="テキスト ボックス 302">
          <a:extLst>
            <a:ext uri="{FF2B5EF4-FFF2-40B4-BE49-F238E27FC236}">
              <a16:creationId xmlns:a16="http://schemas.microsoft.com/office/drawing/2014/main" id="{6DA29170-BC8C-40C5-AFD4-B4E767C41E89}"/>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textlink="">
      <xdr:nvSpPr>
        <xdr:cNvPr id="304" name="テキスト ボックス 303">
          <a:extLst>
            <a:ext uri="{FF2B5EF4-FFF2-40B4-BE49-F238E27FC236}">
              <a16:creationId xmlns:a16="http://schemas.microsoft.com/office/drawing/2014/main" id="{C86B42D0-D784-4FDF-93D1-D90C71623EDE}"/>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154939</xdr:rowOff>
    </xdr:from>
    <xdr:to>
      <xdr:col>24</xdr:col>
      <xdr:colOff>114300</xdr:colOff>
      <xdr:row>86</xdr:row>
      <xdr:rowOff>85089</xdr:rowOff>
    </xdr:to>
    <xdr:sp textlink="">
      <xdr:nvSpPr>
        <xdr:cNvPr id="305" name="楕円 304">
          <a:extLst>
            <a:ext uri="{FF2B5EF4-FFF2-40B4-BE49-F238E27FC236}">
              <a16:creationId xmlns:a16="http://schemas.microsoft.com/office/drawing/2014/main" id="{2A05AAF5-D030-4545-8B63-9FA6A9DBACD8}"/>
            </a:ext>
          </a:extLst>
        </xdr:cNvPr>
        <xdr:cNvSpPr/>
      </xdr:nvSpPr>
      <xdr:spPr>
        <a:xfrm>
          <a:off x="4124325" y="1391856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133366</xdr:rowOff>
    </xdr:from>
    <xdr:ext cx="405111" cy="259045"/>
    <xdr:sp textlink="">
      <xdr:nvSpPr>
        <xdr:cNvPr id="306" name="【福祉施設】&#10;有形固定資産減価償却率該当値テキスト">
          <a:extLst>
            <a:ext uri="{FF2B5EF4-FFF2-40B4-BE49-F238E27FC236}">
              <a16:creationId xmlns:a16="http://schemas.microsoft.com/office/drawing/2014/main" id="{DA5E0C91-B024-4CC8-ADE9-D3FF2E97B4DE}"/>
            </a:ext>
          </a:extLst>
        </xdr:cNvPr>
        <xdr:cNvSpPr txBox="1"/>
      </xdr:nvSpPr>
      <xdr:spPr>
        <a:xfrm>
          <a:off x="4219575" y="13896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158750</xdr:rowOff>
    </xdr:from>
    <xdr:to>
      <xdr:col>20</xdr:col>
      <xdr:colOff>38100</xdr:colOff>
      <xdr:row>86</xdr:row>
      <xdr:rowOff>88900</xdr:rowOff>
    </xdr:to>
    <xdr:sp textlink="">
      <xdr:nvSpPr>
        <xdr:cNvPr id="307" name="楕円 306">
          <a:extLst>
            <a:ext uri="{FF2B5EF4-FFF2-40B4-BE49-F238E27FC236}">
              <a16:creationId xmlns:a16="http://schemas.microsoft.com/office/drawing/2014/main" id="{974834F7-EFCC-49AD-8020-38A9AEA6A587}"/>
            </a:ext>
          </a:extLst>
        </xdr:cNvPr>
        <xdr:cNvSpPr/>
      </xdr:nvSpPr>
      <xdr:spPr>
        <a:xfrm>
          <a:off x="3381375" y="139255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34289</xdr:rowOff>
    </xdr:from>
    <xdr:to>
      <xdr:col>24</xdr:col>
      <xdr:colOff>63500</xdr:colOff>
      <xdr:row>86</xdr:row>
      <xdr:rowOff>38100</xdr:rowOff>
    </xdr:to>
    <xdr:cxnSp macro="">
      <xdr:nvCxnSpPr>
        <xdr:cNvPr id="308" name="直線コネクタ 307">
          <a:extLst>
            <a:ext uri="{FF2B5EF4-FFF2-40B4-BE49-F238E27FC236}">
              <a16:creationId xmlns:a16="http://schemas.microsoft.com/office/drawing/2014/main" id="{095F0CFB-2169-42D1-975B-872336E00BC3}"/>
            </a:ext>
          </a:extLst>
        </xdr:cNvPr>
        <xdr:cNvCxnSpPr/>
      </xdr:nvCxnSpPr>
      <xdr:spPr>
        <a:xfrm flipV="1">
          <a:off x="3429000" y="13956664"/>
          <a:ext cx="752475" cy="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166370</xdr:rowOff>
    </xdr:from>
    <xdr:to>
      <xdr:col>15</xdr:col>
      <xdr:colOff>101600</xdr:colOff>
      <xdr:row>86</xdr:row>
      <xdr:rowOff>96520</xdr:rowOff>
    </xdr:to>
    <xdr:sp textlink="">
      <xdr:nvSpPr>
        <xdr:cNvPr id="309" name="楕円 308">
          <a:extLst>
            <a:ext uri="{FF2B5EF4-FFF2-40B4-BE49-F238E27FC236}">
              <a16:creationId xmlns:a16="http://schemas.microsoft.com/office/drawing/2014/main" id="{3BB329B4-4FE3-4AEB-8C9C-FF0D9761FD0C}"/>
            </a:ext>
          </a:extLst>
        </xdr:cNvPr>
        <xdr:cNvSpPr/>
      </xdr:nvSpPr>
      <xdr:spPr>
        <a:xfrm>
          <a:off x="2571750" y="1392682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38100</xdr:rowOff>
    </xdr:from>
    <xdr:to>
      <xdr:col>19</xdr:col>
      <xdr:colOff>177800</xdr:colOff>
      <xdr:row>86</xdr:row>
      <xdr:rowOff>45720</xdr:rowOff>
    </xdr:to>
    <xdr:cxnSp macro="">
      <xdr:nvCxnSpPr>
        <xdr:cNvPr id="310" name="直線コネクタ 309">
          <a:extLst>
            <a:ext uri="{FF2B5EF4-FFF2-40B4-BE49-F238E27FC236}">
              <a16:creationId xmlns:a16="http://schemas.microsoft.com/office/drawing/2014/main" id="{D4B95704-5152-4A27-B070-10E7376C4ED8}"/>
            </a:ext>
          </a:extLst>
        </xdr:cNvPr>
        <xdr:cNvCxnSpPr/>
      </xdr:nvCxnSpPr>
      <xdr:spPr>
        <a:xfrm flipV="1">
          <a:off x="2619375" y="13963650"/>
          <a:ext cx="809625"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143511</xdr:rowOff>
    </xdr:from>
    <xdr:to>
      <xdr:col>10</xdr:col>
      <xdr:colOff>165100</xdr:colOff>
      <xdr:row>87</xdr:row>
      <xdr:rowOff>73661</xdr:rowOff>
    </xdr:to>
    <xdr:sp textlink="">
      <xdr:nvSpPr>
        <xdr:cNvPr id="311" name="楕円 310">
          <a:extLst>
            <a:ext uri="{FF2B5EF4-FFF2-40B4-BE49-F238E27FC236}">
              <a16:creationId xmlns:a16="http://schemas.microsoft.com/office/drawing/2014/main" id="{27D7F7F6-CAD5-4917-B75F-00C5F9BC1113}"/>
            </a:ext>
          </a:extLst>
        </xdr:cNvPr>
        <xdr:cNvSpPr/>
      </xdr:nvSpPr>
      <xdr:spPr>
        <a:xfrm>
          <a:off x="1781175" y="1406588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45720</xdr:rowOff>
    </xdr:from>
    <xdr:to>
      <xdr:col>15</xdr:col>
      <xdr:colOff>50800</xdr:colOff>
      <xdr:row>87</xdr:row>
      <xdr:rowOff>22861</xdr:rowOff>
    </xdr:to>
    <xdr:cxnSp macro="">
      <xdr:nvCxnSpPr>
        <xdr:cNvPr id="312" name="直線コネクタ 311">
          <a:extLst>
            <a:ext uri="{FF2B5EF4-FFF2-40B4-BE49-F238E27FC236}">
              <a16:creationId xmlns:a16="http://schemas.microsoft.com/office/drawing/2014/main" id="{C03246CA-13BE-4A18-8FA9-501FFD1E1FF8}"/>
            </a:ext>
          </a:extLst>
        </xdr:cNvPr>
        <xdr:cNvCxnSpPr/>
      </xdr:nvCxnSpPr>
      <xdr:spPr>
        <a:xfrm flipV="1">
          <a:off x="1828800" y="13974445"/>
          <a:ext cx="790575" cy="13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48261</xdr:rowOff>
    </xdr:from>
    <xdr:to>
      <xdr:col>6</xdr:col>
      <xdr:colOff>38100</xdr:colOff>
      <xdr:row>86</xdr:row>
      <xdr:rowOff>149861</xdr:rowOff>
    </xdr:to>
    <xdr:sp textlink="">
      <xdr:nvSpPr>
        <xdr:cNvPr id="313" name="楕円 312">
          <a:extLst>
            <a:ext uri="{FF2B5EF4-FFF2-40B4-BE49-F238E27FC236}">
              <a16:creationId xmlns:a16="http://schemas.microsoft.com/office/drawing/2014/main" id="{3C8E6337-9095-45FE-8F8B-70A7A5C58CAE}"/>
            </a:ext>
          </a:extLst>
        </xdr:cNvPr>
        <xdr:cNvSpPr/>
      </xdr:nvSpPr>
      <xdr:spPr>
        <a:xfrm>
          <a:off x="981075" y="13970636"/>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99061</xdr:rowOff>
    </xdr:from>
    <xdr:to>
      <xdr:col>10</xdr:col>
      <xdr:colOff>114300</xdr:colOff>
      <xdr:row>87</xdr:row>
      <xdr:rowOff>22861</xdr:rowOff>
    </xdr:to>
    <xdr:cxnSp macro="">
      <xdr:nvCxnSpPr>
        <xdr:cNvPr id="314" name="直線コネクタ 313">
          <a:extLst>
            <a:ext uri="{FF2B5EF4-FFF2-40B4-BE49-F238E27FC236}">
              <a16:creationId xmlns:a16="http://schemas.microsoft.com/office/drawing/2014/main" id="{FF44A834-95BF-46DC-822A-EE50B20872B6}"/>
            </a:ext>
          </a:extLst>
        </xdr:cNvPr>
        <xdr:cNvCxnSpPr/>
      </xdr:nvCxnSpPr>
      <xdr:spPr>
        <a:xfrm>
          <a:off x="1028700" y="14027786"/>
          <a:ext cx="8001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71138</xdr:rowOff>
    </xdr:from>
    <xdr:ext cx="405111" cy="259045"/>
    <xdr:sp textlink="">
      <xdr:nvSpPr>
        <xdr:cNvPr id="315" name="n_1aveValue【福祉施設】&#10;有形固定資産減価償却率">
          <a:extLst>
            <a:ext uri="{FF2B5EF4-FFF2-40B4-BE49-F238E27FC236}">
              <a16:creationId xmlns:a16="http://schemas.microsoft.com/office/drawing/2014/main" id="{29F7E0BE-F5FC-496D-8332-2BFA68E314BA}"/>
            </a:ext>
          </a:extLst>
        </xdr:cNvPr>
        <xdr:cNvSpPr txBox="1"/>
      </xdr:nvSpPr>
      <xdr:spPr>
        <a:xfrm>
          <a:off x="3239144" y="13183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6366</xdr:rowOff>
    </xdr:from>
    <xdr:ext cx="405111" cy="259045"/>
    <xdr:sp textlink="">
      <xdr:nvSpPr>
        <xdr:cNvPr id="316" name="n_2aveValue【福祉施設】&#10;有形固定資産減価償却率">
          <a:extLst>
            <a:ext uri="{FF2B5EF4-FFF2-40B4-BE49-F238E27FC236}">
              <a16:creationId xmlns:a16="http://schemas.microsoft.com/office/drawing/2014/main" id="{19275117-EA81-4CD3-A7B4-D7A61E27E524}"/>
            </a:ext>
          </a:extLst>
        </xdr:cNvPr>
        <xdr:cNvSpPr txBox="1"/>
      </xdr:nvSpPr>
      <xdr:spPr>
        <a:xfrm>
          <a:off x="2439044" y="13125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139716</xdr:rowOff>
    </xdr:from>
    <xdr:ext cx="405111" cy="259045"/>
    <xdr:sp textlink="">
      <xdr:nvSpPr>
        <xdr:cNvPr id="317" name="n_3aveValue【福祉施設】&#10;有形固定資産減価償却率">
          <a:extLst>
            <a:ext uri="{FF2B5EF4-FFF2-40B4-BE49-F238E27FC236}">
              <a16:creationId xmlns:a16="http://schemas.microsoft.com/office/drawing/2014/main" id="{701146BC-1644-4C7A-B56A-997D0B3F6A84}"/>
            </a:ext>
          </a:extLst>
        </xdr:cNvPr>
        <xdr:cNvSpPr txBox="1"/>
      </xdr:nvSpPr>
      <xdr:spPr>
        <a:xfrm>
          <a:off x="1648469" y="1309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109238</xdr:rowOff>
    </xdr:from>
    <xdr:ext cx="405111" cy="259045"/>
    <xdr:sp textlink="">
      <xdr:nvSpPr>
        <xdr:cNvPr id="318" name="n_4aveValue【福祉施設】&#10;有形固定資産減価償却率">
          <a:extLst>
            <a:ext uri="{FF2B5EF4-FFF2-40B4-BE49-F238E27FC236}">
              <a16:creationId xmlns:a16="http://schemas.microsoft.com/office/drawing/2014/main" id="{00792CFA-8CEA-4E5C-BE75-EE9FD0DCD2DE}"/>
            </a:ext>
          </a:extLst>
        </xdr:cNvPr>
        <xdr:cNvSpPr txBox="1"/>
      </xdr:nvSpPr>
      <xdr:spPr>
        <a:xfrm>
          <a:off x="848369" y="13060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80027</xdr:rowOff>
    </xdr:from>
    <xdr:ext cx="405111" cy="259045"/>
    <xdr:sp textlink="">
      <xdr:nvSpPr>
        <xdr:cNvPr id="319" name="n_1mainValue【福祉施設】&#10;有形固定資産減価償却率">
          <a:extLst>
            <a:ext uri="{FF2B5EF4-FFF2-40B4-BE49-F238E27FC236}">
              <a16:creationId xmlns:a16="http://schemas.microsoft.com/office/drawing/2014/main" id="{63448605-686E-4C34-AFD8-3CC83E79577F}"/>
            </a:ext>
          </a:extLst>
        </xdr:cNvPr>
        <xdr:cNvSpPr txBox="1"/>
      </xdr:nvSpPr>
      <xdr:spPr>
        <a:xfrm>
          <a:off x="3239144" y="14008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87647</xdr:rowOff>
    </xdr:from>
    <xdr:ext cx="405111" cy="259045"/>
    <xdr:sp textlink="">
      <xdr:nvSpPr>
        <xdr:cNvPr id="320" name="n_2mainValue【福祉施設】&#10;有形固定資産減価償却率">
          <a:extLst>
            <a:ext uri="{FF2B5EF4-FFF2-40B4-BE49-F238E27FC236}">
              <a16:creationId xmlns:a16="http://schemas.microsoft.com/office/drawing/2014/main" id="{34A1DC89-F50D-4F8B-B7C9-16F05A6264E1}"/>
            </a:ext>
          </a:extLst>
        </xdr:cNvPr>
        <xdr:cNvSpPr txBox="1"/>
      </xdr:nvSpPr>
      <xdr:spPr>
        <a:xfrm>
          <a:off x="2439044" y="1401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87</xdr:row>
      <xdr:rowOff>64788</xdr:rowOff>
    </xdr:from>
    <xdr:ext cx="405111" cy="259045"/>
    <xdr:sp textlink="">
      <xdr:nvSpPr>
        <xdr:cNvPr id="321" name="n_3mainValue【福祉施設】&#10;有形固定資産減価償却率">
          <a:extLst>
            <a:ext uri="{FF2B5EF4-FFF2-40B4-BE49-F238E27FC236}">
              <a16:creationId xmlns:a16="http://schemas.microsoft.com/office/drawing/2014/main" id="{2B8708DD-5390-48B9-B082-C8EEBD46FF28}"/>
            </a:ext>
          </a:extLst>
        </xdr:cNvPr>
        <xdr:cNvSpPr txBox="1"/>
      </xdr:nvSpPr>
      <xdr:spPr>
        <a:xfrm>
          <a:off x="1648469" y="14155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140988</xdr:rowOff>
    </xdr:from>
    <xdr:ext cx="405111" cy="259045"/>
    <xdr:sp textlink="">
      <xdr:nvSpPr>
        <xdr:cNvPr id="322" name="n_4mainValue【福祉施設】&#10;有形固定資産減価償却率">
          <a:extLst>
            <a:ext uri="{FF2B5EF4-FFF2-40B4-BE49-F238E27FC236}">
              <a16:creationId xmlns:a16="http://schemas.microsoft.com/office/drawing/2014/main" id="{84326E7F-8A79-4FAB-9E16-781215E46A50}"/>
            </a:ext>
          </a:extLst>
        </xdr:cNvPr>
        <xdr:cNvSpPr txBox="1"/>
      </xdr:nvSpPr>
      <xdr:spPr>
        <a:xfrm>
          <a:off x="848369" y="14069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textlink="">
      <xdr:nvSpPr>
        <xdr:cNvPr id="323" name="正方形/長方形 322">
          <a:extLst>
            <a:ext uri="{FF2B5EF4-FFF2-40B4-BE49-F238E27FC236}">
              <a16:creationId xmlns:a16="http://schemas.microsoft.com/office/drawing/2014/main" id="{E5ED2669-3D31-4CE5-91AC-53A67E72AB30}"/>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textlink="">
      <xdr:nvSpPr>
        <xdr:cNvPr id="324" name="正方形/長方形 323">
          <a:extLst>
            <a:ext uri="{FF2B5EF4-FFF2-40B4-BE49-F238E27FC236}">
              <a16:creationId xmlns:a16="http://schemas.microsoft.com/office/drawing/2014/main" id="{FFC87407-58EF-47B7-85B4-D5A92C2E9402}"/>
            </a:ext>
          </a:extLst>
        </xdr:cNvPr>
        <xdr:cNvSpPr/>
      </xdr:nvSpPr>
      <xdr:spPr>
        <a:xfrm>
          <a:off x="6067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textlink="">
      <xdr:nvSpPr>
        <xdr:cNvPr id="325" name="正方形/長方形 324">
          <a:extLst>
            <a:ext uri="{FF2B5EF4-FFF2-40B4-BE49-F238E27FC236}">
              <a16:creationId xmlns:a16="http://schemas.microsoft.com/office/drawing/2014/main" id="{DD61A86B-D070-43B8-B198-799E1CA6A23A}"/>
            </a:ext>
          </a:extLst>
        </xdr:cNvPr>
        <xdr:cNvSpPr/>
      </xdr:nvSpPr>
      <xdr:spPr>
        <a:xfrm>
          <a:off x="6067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textlink="">
      <xdr:nvSpPr>
        <xdr:cNvPr id="326" name="正方形/長方形 325">
          <a:extLst>
            <a:ext uri="{FF2B5EF4-FFF2-40B4-BE49-F238E27FC236}">
              <a16:creationId xmlns:a16="http://schemas.microsoft.com/office/drawing/2014/main" id="{D0EF9588-7563-4A47-A225-B4583F251DC3}"/>
            </a:ext>
          </a:extLst>
        </xdr:cNvPr>
        <xdr:cNvSpPr/>
      </xdr:nvSpPr>
      <xdr:spPr>
        <a:xfrm>
          <a:off x="698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textlink="">
      <xdr:nvSpPr>
        <xdr:cNvPr id="327" name="正方形/長方形 326">
          <a:extLst>
            <a:ext uri="{FF2B5EF4-FFF2-40B4-BE49-F238E27FC236}">
              <a16:creationId xmlns:a16="http://schemas.microsoft.com/office/drawing/2014/main" id="{1BCF202E-3DB6-4802-949A-65EEB8A27E9A}"/>
            </a:ext>
          </a:extLst>
        </xdr:cNvPr>
        <xdr:cNvSpPr/>
      </xdr:nvSpPr>
      <xdr:spPr>
        <a:xfrm>
          <a:off x="698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textlink="">
      <xdr:nvSpPr>
        <xdr:cNvPr id="328" name="正方形/長方形 327">
          <a:extLst>
            <a:ext uri="{FF2B5EF4-FFF2-40B4-BE49-F238E27FC236}">
              <a16:creationId xmlns:a16="http://schemas.microsoft.com/office/drawing/2014/main" id="{4ED73D7C-7616-438A-9149-9DCE340C732A}"/>
            </a:ext>
          </a:extLst>
        </xdr:cNvPr>
        <xdr:cNvSpPr/>
      </xdr:nvSpPr>
      <xdr:spPr>
        <a:xfrm>
          <a:off x="8010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textlink="">
      <xdr:nvSpPr>
        <xdr:cNvPr id="329" name="正方形/長方形 328">
          <a:extLst>
            <a:ext uri="{FF2B5EF4-FFF2-40B4-BE49-F238E27FC236}">
              <a16:creationId xmlns:a16="http://schemas.microsoft.com/office/drawing/2014/main" id="{5FE4AC5F-B71E-4B23-929C-FF3B46D5B8E7}"/>
            </a:ext>
          </a:extLst>
        </xdr:cNvPr>
        <xdr:cNvSpPr/>
      </xdr:nvSpPr>
      <xdr:spPr>
        <a:xfrm>
          <a:off x="8010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textlink="">
      <xdr:nvSpPr>
        <xdr:cNvPr id="330" name="正方形/長方形 329">
          <a:extLst>
            <a:ext uri="{FF2B5EF4-FFF2-40B4-BE49-F238E27FC236}">
              <a16:creationId xmlns:a16="http://schemas.microsoft.com/office/drawing/2014/main" id="{1ED2E079-65C2-4399-B89E-F43FBC91BFEA}"/>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textlink="">
      <xdr:nvSpPr>
        <xdr:cNvPr id="331" name="テキスト ボックス 330">
          <a:extLst>
            <a:ext uri="{FF2B5EF4-FFF2-40B4-BE49-F238E27FC236}">
              <a16:creationId xmlns:a16="http://schemas.microsoft.com/office/drawing/2014/main" id="{CEDB9295-4C21-499F-AFE3-60627CD9C5CD}"/>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EB43C51D-E92A-462A-92C0-5BEAE0D24CF6}"/>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a:extLst>
            <a:ext uri="{FF2B5EF4-FFF2-40B4-BE49-F238E27FC236}">
              <a16:creationId xmlns:a16="http://schemas.microsoft.com/office/drawing/2014/main" id="{D15D24C6-00A3-40B3-A484-C1007CE93C3B}"/>
            </a:ext>
          </a:extLst>
        </xdr:cNvPr>
        <xdr:cNvCxnSpPr/>
      </xdr:nvCxnSpPr>
      <xdr:spPr>
        <a:xfrm>
          <a:off x="5953125" y="1408475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textlink="">
      <xdr:nvSpPr>
        <xdr:cNvPr id="334" name="テキスト ボックス 333">
          <a:extLst>
            <a:ext uri="{FF2B5EF4-FFF2-40B4-BE49-F238E27FC236}">
              <a16:creationId xmlns:a16="http://schemas.microsoft.com/office/drawing/2014/main" id="{760C4A4B-3D8E-41DA-B97E-A61047F4B606}"/>
            </a:ext>
          </a:extLst>
        </xdr:cNvPr>
        <xdr:cNvSpPr txBox="1"/>
      </xdr:nvSpPr>
      <xdr:spPr>
        <a:xfrm>
          <a:off x="5527221"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a:extLst>
            <a:ext uri="{FF2B5EF4-FFF2-40B4-BE49-F238E27FC236}">
              <a16:creationId xmlns:a16="http://schemas.microsoft.com/office/drawing/2014/main" id="{78A09982-5EE5-4A0A-9876-6525A4259DF8}"/>
            </a:ext>
          </a:extLst>
        </xdr:cNvPr>
        <xdr:cNvCxnSpPr/>
      </xdr:nvCxnSpPr>
      <xdr:spPr>
        <a:xfrm>
          <a:off x="5953125" y="137740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textlink="">
      <xdr:nvSpPr>
        <xdr:cNvPr id="336" name="テキスト ボックス 335">
          <a:extLst>
            <a:ext uri="{FF2B5EF4-FFF2-40B4-BE49-F238E27FC236}">
              <a16:creationId xmlns:a16="http://schemas.microsoft.com/office/drawing/2014/main" id="{1004311B-C1BA-4FC5-8352-48C20B21A996}"/>
            </a:ext>
          </a:extLst>
        </xdr:cNvPr>
        <xdr:cNvSpPr txBox="1"/>
      </xdr:nvSpPr>
      <xdr:spPr>
        <a:xfrm>
          <a:off x="5527221"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a:extLst>
            <a:ext uri="{FF2B5EF4-FFF2-40B4-BE49-F238E27FC236}">
              <a16:creationId xmlns:a16="http://schemas.microsoft.com/office/drawing/2014/main" id="{DEC12FD4-1D7F-4AA6-A01B-FBD4AEBA9D65}"/>
            </a:ext>
          </a:extLst>
        </xdr:cNvPr>
        <xdr:cNvCxnSpPr/>
      </xdr:nvCxnSpPr>
      <xdr:spPr>
        <a:xfrm>
          <a:off x="5953125" y="134665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textlink="">
      <xdr:nvSpPr>
        <xdr:cNvPr id="338" name="テキスト ボックス 337">
          <a:extLst>
            <a:ext uri="{FF2B5EF4-FFF2-40B4-BE49-F238E27FC236}">
              <a16:creationId xmlns:a16="http://schemas.microsoft.com/office/drawing/2014/main" id="{7496B7E9-CB65-437A-B13B-5006C96FE860}"/>
            </a:ext>
          </a:extLst>
        </xdr:cNvPr>
        <xdr:cNvSpPr txBox="1"/>
      </xdr:nvSpPr>
      <xdr:spPr>
        <a:xfrm>
          <a:off x="5527221"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a:extLst>
            <a:ext uri="{FF2B5EF4-FFF2-40B4-BE49-F238E27FC236}">
              <a16:creationId xmlns:a16="http://schemas.microsoft.com/office/drawing/2014/main" id="{8F85FB26-15E3-4DCB-ADCF-2F2E459BC70E}"/>
            </a:ext>
          </a:extLst>
        </xdr:cNvPr>
        <xdr:cNvCxnSpPr/>
      </xdr:nvCxnSpPr>
      <xdr:spPr>
        <a:xfrm>
          <a:off x="5953125" y="131653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textlink="">
      <xdr:nvSpPr>
        <xdr:cNvPr id="340" name="テキスト ボックス 339">
          <a:extLst>
            <a:ext uri="{FF2B5EF4-FFF2-40B4-BE49-F238E27FC236}">
              <a16:creationId xmlns:a16="http://schemas.microsoft.com/office/drawing/2014/main" id="{4786BD5D-5A36-49F9-8F0A-4578249232EB}"/>
            </a:ext>
          </a:extLst>
        </xdr:cNvPr>
        <xdr:cNvSpPr txBox="1"/>
      </xdr:nvSpPr>
      <xdr:spPr>
        <a:xfrm>
          <a:off x="5527221"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a:extLst>
            <a:ext uri="{FF2B5EF4-FFF2-40B4-BE49-F238E27FC236}">
              <a16:creationId xmlns:a16="http://schemas.microsoft.com/office/drawing/2014/main" id="{CA59A218-80DC-4786-938F-8497DD033E8F}"/>
            </a:ext>
          </a:extLst>
        </xdr:cNvPr>
        <xdr:cNvCxnSpPr/>
      </xdr:nvCxnSpPr>
      <xdr:spPr>
        <a:xfrm>
          <a:off x="5953125" y="12857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textlink="">
      <xdr:nvSpPr>
        <xdr:cNvPr id="342" name="テキスト ボックス 341">
          <a:extLst>
            <a:ext uri="{FF2B5EF4-FFF2-40B4-BE49-F238E27FC236}">
              <a16:creationId xmlns:a16="http://schemas.microsoft.com/office/drawing/2014/main" id="{70D1550F-3A96-45BA-8733-B6907C1660EA}"/>
            </a:ext>
          </a:extLst>
        </xdr:cNvPr>
        <xdr:cNvSpPr txBox="1"/>
      </xdr:nvSpPr>
      <xdr:spPr>
        <a:xfrm>
          <a:off x="5527221"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a:extLst>
            <a:ext uri="{FF2B5EF4-FFF2-40B4-BE49-F238E27FC236}">
              <a16:creationId xmlns:a16="http://schemas.microsoft.com/office/drawing/2014/main" id="{366614FE-968B-476F-ACBE-663C6B7C1470}"/>
            </a:ext>
          </a:extLst>
        </xdr:cNvPr>
        <xdr:cNvCxnSpPr/>
      </xdr:nvCxnSpPr>
      <xdr:spPr>
        <a:xfrm>
          <a:off x="5953125" y="1254714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textlink="">
      <xdr:nvSpPr>
        <xdr:cNvPr id="344" name="テキスト ボックス 343">
          <a:extLst>
            <a:ext uri="{FF2B5EF4-FFF2-40B4-BE49-F238E27FC236}">
              <a16:creationId xmlns:a16="http://schemas.microsoft.com/office/drawing/2014/main" id="{CAF49639-ADAF-4024-BACD-6AC72BE468A2}"/>
            </a:ext>
          </a:extLst>
        </xdr:cNvPr>
        <xdr:cNvSpPr txBox="1"/>
      </xdr:nvSpPr>
      <xdr:spPr>
        <a:xfrm>
          <a:off x="5527221"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D16EFD89-25F1-4AB2-B26E-53177DA6F303}"/>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textlink="">
      <xdr:nvSpPr>
        <xdr:cNvPr id="346" name="テキスト ボックス 345">
          <a:extLst>
            <a:ext uri="{FF2B5EF4-FFF2-40B4-BE49-F238E27FC236}">
              <a16:creationId xmlns:a16="http://schemas.microsoft.com/office/drawing/2014/main" id="{0E02E9CA-089E-46A2-8ADB-604A3839EE9B}"/>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textlink="">
      <xdr:nvSpPr>
        <xdr:cNvPr id="347" name="【福祉施設】&#10;一人当たり面積グラフ枠">
          <a:extLst>
            <a:ext uri="{FF2B5EF4-FFF2-40B4-BE49-F238E27FC236}">
              <a16:creationId xmlns:a16="http://schemas.microsoft.com/office/drawing/2014/main" id="{63A20D79-A191-4ED5-8C2C-F14BC254E14B}"/>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85</xdr:row>
      <xdr:rowOff>144236</xdr:rowOff>
    </xdr:to>
    <xdr:cxnSp macro="">
      <xdr:nvCxnSpPr>
        <xdr:cNvPr id="348" name="直線コネクタ 347">
          <a:extLst>
            <a:ext uri="{FF2B5EF4-FFF2-40B4-BE49-F238E27FC236}">
              <a16:creationId xmlns:a16="http://schemas.microsoft.com/office/drawing/2014/main" id="{8766B1A4-6F59-47C3-9CF9-2129F73A1F83}"/>
            </a:ext>
          </a:extLst>
        </xdr:cNvPr>
        <xdr:cNvCxnSpPr/>
      </xdr:nvCxnSpPr>
      <xdr:spPr>
        <a:xfrm flipV="1">
          <a:off x="9429115" y="12668250"/>
          <a:ext cx="0" cy="1236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148063</xdr:rowOff>
    </xdr:from>
    <xdr:ext cx="469744" cy="259045"/>
    <xdr:sp textlink="">
      <xdr:nvSpPr>
        <xdr:cNvPr id="349" name="【福祉施設】&#10;一人当たり面積最小値テキスト">
          <a:extLst>
            <a:ext uri="{FF2B5EF4-FFF2-40B4-BE49-F238E27FC236}">
              <a16:creationId xmlns:a16="http://schemas.microsoft.com/office/drawing/2014/main" id="{E2B38100-FEF2-4A47-9A05-C9FFC4A6232A}"/>
            </a:ext>
          </a:extLst>
        </xdr:cNvPr>
        <xdr:cNvSpPr txBox="1"/>
      </xdr:nvSpPr>
      <xdr:spPr>
        <a:xfrm>
          <a:off x="9467850" y="1390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144236</xdr:rowOff>
    </xdr:from>
    <xdr:to>
      <xdr:col>55</xdr:col>
      <xdr:colOff>88900</xdr:colOff>
      <xdr:row>85</xdr:row>
      <xdr:rowOff>144236</xdr:rowOff>
    </xdr:to>
    <xdr:cxnSp macro="">
      <xdr:nvCxnSpPr>
        <xdr:cNvPr id="350" name="直線コネクタ 349">
          <a:extLst>
            <a:ext uri="{FF2B5EF4-FFF2-40B4-BE49-F238E27FC236}">
              <a16:creationId xmlns:a16="http://schemas.microsoft.com/office/drawing/2014/main" id="{9A063059-0040-48BE-A6C6-4DD7CA11FF9E}"/>
            </a:ext>
          </a:extLst>
        </xdr:cNvPr>
        <xdr:cNvCxnSpPr/>
      </xdr:nvCxnSpPr>
      <xdr:spPr>
        <a:xfrm>
          <a:off x="9363075" y="1390468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textlink="">
      <xdr:nvSpPr>
        <xdr:cNvPr id="351" name="【福祉施設】&#10;一人当たり面積最大値テキスト">
          <a:extLst>
            <a:ext uri="{FF2B5EF4-FFF2-40B4-BE49-F238E27FC236}">
              <a16:creationId xmlns:a16="http://schemas.microsoft.com/office/drawing/2014/main" id="{627365E5-3886-47D3-BEE1-2006A1A57AC2}"/>
            </a:ext>
          </a:extLst>
        </xdr:cNvPr>
        <xdr:cNvSpPr txBox="1"/>
      </xdr:nvSpPr>
      <xdr:spPr>
        <a:xfrm>
          <a:off x="9467850" y="1246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352" name="直線コネクタ 351">
          <a:extLst>
            <a:ext uri="{FF2B5EF4-FFF2-40B4-BE49-F238E27FC236}">
              <a16:creationId xmlns:a16="http://schemas.microsoft.com/office/drawing/2014/main" id="{2170CFE3-8932-4E3A-9982-20EA160CBB39}"/>
            </a:ext>
          </a:extLst>
        </xdr:cNvPr>
        <xdr:cNvCxnSpPr/>
      </xdr:nvCxnSpPr>
      <xdr:spPr>
        <a:xfrm>
          <a:off x="9363075" y="126682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47370</xdr:rowOff>
    </xdr:from>
    <xdr:ext cx="469744" cy="259045"/>
    <xdr:sp textlink="">
      <xdr:nvSpPr>
        <xdr:cNvPr id="353" name="【福祉施設】&#10;一人当たり面積平均値テキスト">
          <a:extLst>
            <a:ext uri="{FF2B5EF4-FFF2-40B4-BE49-F238E27FC236}">
              <a16:creationId xmlns:a16="http://schemas.microsoft.com/office/drawing/2014/main" id="{635BA105-F67C-4A8D-80B1-E53F7FE4E8EB}"/>
            </a:ext>
          </a:extLst>
        </xdr:cNvPr>
        <xdr:cNvSpPr txBox="1"/>
      </xdr:nvSpPr>
      <xdr:spPr>
        <a:xfrm>
          <a:off x="9467850" y="13328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68943</xdr:rowOff>
    </xdr:from>
    <xdr:to>
      <xdr:col>55</xdr:col>
      <xdr:colOff>50800</xdr:colOff>
      <xdr:row>82</xdr:row>
      <xdr:rowOff>170543</xdr:rowOff>
    </xdr:to>
    <xdr:sp textlink="">
      <xdr:nvSpPr>
        <xdr:cNvPr id="354" name="フローチャート: 判断 353">
          <a:extLst>
            <a:ext uri="{FF2B5EF4-FFF2-40B4-BE49-F238E27FC236}">
              <a16:creationId xmlns:a16="http://schemas.microsoft.com/office/drawing/2014/main" id="{66647E9D-6EFF-4024-9B7B-C9D6DEF8B6A4}"/>
            </a:ext>
          </a:extLst>
        </xdr:cNvPr>
        <xdr:cNvSpPr/>
      </xdr:nvSpPr>
      <xdr:spPr>
        <a:xfrm>
          <a:off x="9401175" y="13343618"/>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85271</xdr:rowOff>
    </xdr:from>
    <xdr:to>
      <xdr:col>50</xdr:col>
      <xdr:colOff>165100</xdr:colOff>
      <xdr:row>83</xdr:row>
      <xdr:rowOff>15421</xdr:rowOff>
    </xdr:to>
    <xdr:sp textlink="">
      <xdr:nvSpPr>
        <xdr:cNvPr id="355" name="フローチャート: 判断 354">
          <a:extLst>
            <a:ext uri="{FF2B5EF4-FFF2-40B4-BE49-F238E27FC236}">
              <a16:creationId xmlns:a16="http://schemas.microsoft.com/office/drawing/2014/main" id="{8596FCAE-FCC0-4E7B-B938-48DCF0133A56}"/>
            </a:ext>
          </a:extLst>
        </xdr:cNvPr>
        <xdr:cNvSpPr/>
      </xdr:nvSpPr>
      <xdr:spPr>
        <a:xfrm>
          <a:off x="8639175" y="13366296"/>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68943</xdr:rowOff>
    </xdr:from>
    <xdr:to>
      <xdr:col>46</xdr:col>
      <xdr:colOff>38100</xdr:colOff>
      <xdr:row>82</xdr:row>
      <xdr:rowOff>170543</xdr:rowOff>
    </xdr:to>
    <xdr:sp textlink="">
      <xdr:nvSpPr>
        <xdr:cNvPr id="356" name="フローチャート: 判断 355">
          <a:extLst>
            <a:ext uri="{FF2B5EF4-FFF2-40B4-BE49-F238E27FC236}">
              <a16:creationId xmlns:a16="http://schemas.microsoft.com/office/drawing/2014/main" id="{E4D700A7-6A54-457E-BF05-FCAEBA762F34}"/>
            </a:ext>
          </a:extLst>
        </xdr:cNvPr>
        <xdr:cNvSpPr/>
      </xdr:nvSpPr>
      <xdr:spPr>
        <a:xfrm>
          <a:off x="7839075" y="1334361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68943</xdr:rowOff>
    </xdr:from>
    <xdr:to>
      <xdr:col>41</xdr:col>
      <xdr:colOff>101600</xdr:colOff>
      <xdr:row>82</xdr:row>
      <xdr:rowOff>170543</xdr:rowOff>
    </xdr:to>
    <xdr:sp textlink="">
      <xdr:nvSpPr>
        <xdr:cNvPr id="357" name="フローチャート: 判断 356">
          <a:extLst>
            <a:ext uri="{FF2B5EF4-FFF2-40B4-BE49-F238E27FC236}">
              <a16:creationId xmlns:a16="http://schemas.microsoft.com/office/drawing/2014/main" id="{D004F7FC-8301-494E-A4F7-D3A3076639F6}"/>
            </a:ext>
          </a:extLst>
        </xdr:cNvPr>
        <xdr:cNvSpPr/>
      </xdr:nvSpPr>
      <xdr:spPr>
        <a:xfrm>
          <a:off x="7029450" y="1334361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85271</xdr:rowOff>
    </xdr:from>
    <xdr:to>
      <xdr:col>36</xdr:col>
      <xdr:colOff>165100</xdr:colOff>
      <xdr:row>83</xdr:row>
      <xdr:rowOff>15421</xdr:rowOff>
    </xdr:to>
    <xdr:sp textlink="">
      <xdr:nvSpPr>
        <xdr:cNvPr id="358" name="フローチャート: 判断 357">
          <a:extLst>
            <a:ext uri="{FF2B5EF4-FFF2-40B4-BE49-F238E27FC236}">
              <a16:creationId xmlns:a16="http://schemas.microsoft.com/office/drawing/2014/main" id="{DF54FA37-8FBC-4D76-A043-B5B6E397D78F}"/>
            </a:ext>
          </a:extLst>
        </xdr:cNvPr>
        <xdr:cNvSpPr/>
      </xdr:nvSpPr>
      <xdr:spPr>
        <a:xfrm>
          <a:off x="6238875" y="13366296"/>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textlink="">
      <xdr:nvSpPr>
        <xdr:cNvPr id="359" name="テキスト ボックス 358">
          <a:extLst>
            <a:ext uri="{FF2B5EF4-FFF2-40B4-BE49-F238E27FC236}">
              <a16:creationId xmlns:a16="http://schemas.microsoft.com/office/drawing/2014/main" id="{FD48E108-B8F5-49C8-A198-D191CC6DBC3C}"/>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textlink="">
      <xdr:nvSpPr>
        <xdr:cNvPr id="360" name="テキスト ボックス 359">
          <a:extLst>
            <a:ext uri="{FF2B5EF4-FFF2-40B4-BE49-F238E27FC236}">
              <a16:creationId xmlns:a16="http://schemas.microsoft.com/office/drawing/2014/main" id="{12D08C38-693C-45DB-9D15-4BE7FF3D868B}"/>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textlink="">
      <xdr:nvSpPr>
        <xdr:cNvPr id="361" name="テキスト ボックス 360">
          <a:extLst>
            <a:ext uri="{FF2B5EF4-FFF2-40B4-BE49-F238E27FC236}">
              <a16:creationId xmlns:a16="http://schemas.microsoft.com/office/drawing/2014/main" id="{51142C29-7F08-49CC-9C10-2F46C475E754}"/>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textlink="">
      <xdr:nvSpPr>
        <xdr:cNvPr id="362" name="テキスト ボックス 361">
          <a:extLst>
            <a:ext uri="{FF2B5EF4-FFF2-40B4-BE49-F238E27FC236}">
              <a16:creationId xmlns:a16="http://schemas.microsoft.com/office/drawing/2014/main" id="{984900BB-078B-4665-B261-0F6A0FE60D01}"/>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textlink="">
      <xdr:nvSpPr>
        <xdr:cNvPr id="363" name="テキスト ボックス 362">
          <a:extLst>
            <a:ext uri="{FF2B5EF4-FFF2-40B4-BE49-F238E27FC236}">
              <a16:creationId xmlns:a16="http://schemas.microsoft.com/office/drawing/2014/main" id="{B0631F9D-A61D-49DF-A857-EC6AD462FE98}"/>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142421</xdr:rowOff>
    </xdr:from>
    <xdr:to>
      <xdr:col>55</xdr:col>
      <xdr:colOff>50800</xdr:colOff>
      <xdr:row>82</xdr:row>
      <xdr:rowOff>72571</xdr:rowOff>
    </xdr:to>
    <xdr:sp textlink="">
      <xdr:nvSpPr>
        <xdr:cNvPr id="364" name="楕円 363">
          <a:extLst>
            <a:ext uri="{FF2B5EF4-FFF2-40B4-BE49-F238E27FC236}">
              <a16:creationId xmlns:a16="http://schemas.microsoft.com/office/drawing/2014/main" id="{71374817-90CD-4A7B-9FA0-8F4F1F56DF65}"/>
            </a:ext>
          </a:extLst>
        </xdr:cNvPr>
        <xdr:cNvSpPr/>
      </xdr:nvSpPr>
      <xdr:spPr>
        <a:xfrm>
          <a:off x="9401175" y="13261521"/>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165298</xdr:rowOff>
    </xdr:from>
    <xdr:ext cx="469744" cy="259045"/>
    <xdr:sp textlink="">
      <xdr:nvSpPr>
        <xdr:cNvPr id="365" name="【福祉施設】&#10;一人当たり面積該当値テキスト">
          <a:extLst>
            <a:ext uri="{FF2B5EF4-FFF2-40B4-BE49-F238E27FC236}">
              <a16:creationId xmlns:a16="http://schemas.microsoft.com/office/drawing/2014/main" id="{5AEB13C4-B15F-41E0-B42E-9132D4FE779C}"/>
            </a:ext>
          </a:extLst>
        </xdr:cNvPr>
        <xdr:cNvSpPr txBox="1"/>
      </xdr:nvSpPr>
      <xdr:spPr>
        <a:xfrm>
          <a:off x="9467850" y="1311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126093</xdr:rowOff>
    </xdr:from>
    <xdr:to>
      <xdr:col>50</xdr:col>
      <xdr:colOff>165100</xdr:colOff>
      <xdr:row>82</xdr:row>
      <xdr:rowOff>56243</xdr:rowOff>
    </xdr:to>
    <xdr:sp textlink="">
      <xdr:nvSpPr>
        <xdr:cNvPr id="366" name="楕円 365">
          <a:extLst>
            <a:ext uri="{FF2B5EF4-FFF2-40B4-BE49-F238E27FC236}">
              <a16:creationId xmlns:a16="http://schemas.microsoft.com/office/drawing/2014/main" id="{A8F99835-EEFA-414A-B332-906F3B5FF1B4}"/>
            </a:ext>
          </a:extLst>
        </xdr:cNvPr>
        <xdr:cNvSpPr/>
      </xdr:nvSpPr>
      <xdr:spPr>
        <a:xfrm>
          <a:off x="8639175" y="1323884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5443</xdr:rowOff>
    </xdr:from>
    <xdr:to>
      <xdr:col>55</xdr:col>
      <xdr:colOff>0</xdr:colOff>
      <xdr:row>82</xdr:row>
      <xdr:rowOff>21771</xdr:rowOff>
    </xdr:to>
    <xdr:cxnSp macro="">
      <xdr:nvCxnSpPr>
        <xdr:cNvPr id="367" name="直線コネクタ 366">
          <a:extLst>
            <a:ext uri="{FF2B5EF4-FFF2-40B4-BE49-F238E27FC236}">
              <a16:creationId xmlns:a16="http://schemas.microsoft.com/office/drawing/2014/main" id="{D4B304FA-62F7-4560-991E-3DD021B4930B}"/>
            </a:ext>
          </a:extLst>
        </xdr:cNvPr>
        <xdr:cNvCxnSpPr/>
      </xdr:nvCxnSpPr>
      <xdr:spPr>
        <a:xfrm>
          <a:off x="8686800" y="13286468"/>
          <a:ext cx="742950" cy="1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109764</xdr:rowOff>
    </xdr:from>
    <xdr:to>
      <xdr:col>46</xdr:col>
      <xdr:colOff>38100</xdr:colOff>
      <xdr:row>82</xdr:row>
      <xdr:rowOff>39914</xdr:rowOff>
    </xdr:to>
    <xdr:sp textlink="">
      <xdr:nvSpPr>
        <xdr:cNvPr id="368" name="楕円 367">
          <a:extLst>
            <a:ext uri="{FF2B5EF4-FFF2-40B4-BE49-F238E27FC236}">
              <a16:creationId xmlns:a16="http://schemas.microsoft.com/office/drawing/2014/main" id="{C3E0B15B-F0E8-41EA-8561-6929CD090894}"/>
            </a:ext>
          </a:extLst>
        </xdr:cNvPr>
        <xdr:cNvSpPr/>
      </xdr:nvSpPr>
      <xdr:spPr>
        <a:xfrm>
          <a:off x="7839075" y="1322251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160564</xdr:rowOff>
    </xdr:from>
    <xdr:to>
      <xdr:col>50</xdr:col>
      <xdr:colOff>114300</xdr:colOff>
      <xdr:row>82</xdr:row>
      <xdr:rowOff>5443</xdr:rowOff>
    </xdr:to>
    <xdr:cxnSp macro="">
      <xdr:nvCxnSpPr>
        <xdr:cNvPr id="369" name="直線コネクタ 368">
          <a:extLst>
            <a:ext uri="{FF2B5EF4-FFF2-40B4-BE49-F238E27FC236}">
              <a16:creationId xmlns:a16="http://schemas.microsoft.com/office/drawing/2014/main" id="{E654003A-D4E0-4CF0-8255-866C0EB0DF41}"/>
            </a:ext>
          </a:extLst>
        </xdr:cNvPr>
        <xdr:cNvCxnSpPr/>
      </xdr:nvCxnSpPr>
      <xdr:spPr>
        <a:xfrm>
          <a:off x="7886700" y="13279664"/>
          <a:ext cx="800100" cy="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126093</xdr:rowOff>
    </xdr:from>
    <xdr:to>
      <xdr:col>41</xdr:col>
      <xdr:colOff>101600</xdr:colOff>
      <xdr:row>82</xdr:row>
      <xdr:rowOff>56243</xdr:rowOff>
    </xdr:to>
    <xdr:sp textlink="">
      <xdr:nvSpPr>
        <xdr:cNvPr id="370" name="楕円 369">
          <a:extLst>
            <a:ext uri="{FF2B5EF4-FFF2-40B4-BE49-F238E27FC236}">
              <a16:creationId xmlns:a16="http://schemas.microsoft.com/office/drawing/2014/main" id="{AC6481A1-3D58-4CBE-BC16-32351B2796E5}"/>
            </a:ext>
          </a:extLst>
        </xdr:cNvPr>
        <xdr:cNvSpPr/>
      </xdr:nvSpPr>
      <xdr:spPr>
        <a:xfrm>
          <a:off x="7029450" y="1323884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160564</xdr:rowOff>
    </xdr:from>
    <xdr:to>
      <xdr:col>45</xdr:col>
      <xdr:colOff>177800</xdr:colOff>
      <xdr:row>82</xdr:row>
      <xdr:rowOff>5443</xdr:rowOff>
    </xdr:to>
    <xdr:cxnSp macro="">
      <xdr:nvCxnSpPr>
        <xdr:cNvPr id="371" name="直線コネクタ 370">
          <a:extLst>
            <a:ext uri="{FF2B5EF4-FFF2-40B4-BE49-F238E27FC236}">
              <a16:creationId xmlns:a16="http://schemas.microsoft.com/office/drawing/2014/main" id="{18238248-AFC6-4166-B37B-6AB06794CEB3}"/>
            </a:ext>
          </a:extLst>
        </xdr:cNvPr>
        <xdr:cNvCxnSpPr/>
      </xdr:nvCxnSpPr>
      <xdr:spPr>
        <a:xfrm flipV="1">
          <a:off x="7077075" y="13279664"/>
          <a:ext cx="809625" cy="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126093</xdr:rowOff>
    </xdr:from>
    <xdr:to>
      <xdr:col>36</xdr:col>
      <xdr:colOff>165100</xdr:colOff>
      <xdr:row>82</xdr:row>
      <xdr:rowOff>56243</xdr:rowOff>
    </xdr:to>
    <xdr:sp textlink="">
      <xdr:nvSpPr>
        <xdr:cNvPr id="372" name="楕円 371">
          <a:extLst>
            <a:ext uri="{FF2B5EF4-FFF2-40B4-BE49-F238E27FC236}">
              <a16:creationId xmlns:a16="http://schemas.microsoft.com/office/drawing/2014/main" id="{664B1CC0-27FB-4AD0-8064-D775152CFF62}"/>
            </a:ext>
          </a:extLst>
        </xdr:cNvPr>
        <xdr:cNvSpPr/>
      </xdr:nvSpPr>
      <xdr:spPr>
        <a:xfrm>
          <a:off x="6238875" y="1323884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5443</xdr:rowOff>
    </xdr:from>
    <xdr:to>
      <xdr:col>41</xdr:col>
      <xdr:colOff>50800</xdr:colOff>
      <xdr:row>82</xdr:row>
      <xdr:rowOff>5443</xdr:rowOff>
    </xdr:to>
    <xdr:cxnSp macro="">
      <xdr:nvCxnSpPr>
        <xdr:cNvPr id="373" name="直線コネクタ 372">
          <a:extLst>
            <a:ext uri="{FF2B5EF4-FFF2-40B4-BE49-F238E27FC236}">
              <a16:creationId xmlns:a16="http://schemas.microsoft.com/office/drawing/2014/main" id="{D442D9EB-9126-44FC-8B79-7464A3397E07}"/>
            </a:ext>
          </a:extLst>
        </xdr:cNvPr>
        <xdr:cNvCxnSpPr/>
      </xdr:nvCxnSpPr>
      <xdr:spPr>
        <a:xfrm>
          <a:off x="6286500" y="13286468"/>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6548</xdr:rowOff>
    </xdr:from>
    <xdr:ext cx="469744" cy="259045"/>
    <xdr:sp textlink="">
      <xdr:nvSpPr>
        <xdr:cNvPr id="374" name="n_1aveValue【福祉施設】&#10;一人当たり面積">
          <a:extLst>
            <a:ext uri="{FF2B5EF4-FFF2-40B4-BE49-F238E27FC236}">
              <a16:creationId xmlns:a16="http://schemas.microsoft.com/office/drawing/2014/main" id="{083F98E8-A8C8-454B-961C-51EA485711B8}"/>
            </a:ext>
          </a:extLst>
        </xdr:cNvPr>
        <xdr:cNvSpPr txBox="1"/>
      </xdr:nvSpPr>
      <xdr:spPr>
        <a:xfrm>
          <a:off x="8458277" y="1344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161670</xdr:rowOff>
    </xdr:from>
    <xdr:ext cx="469744" cy="259045"/>
    <xdr:sp textlink="">
      <xdr:nvSpPr>
        <xdr:cNvPr id="375" name="n_2aveValue【福祉施設】&#10;一人当たり面積">
          <a:extLst>
            <a:ext uri="{FF2B5EF4-FFF2-40B4-BE49-F238E27FC236}">
              <a16:creationId xmlns:a16="http://schemas.microsoft.com/office/drawing/2014/main" id="{E8BDBDD0-D8F3-4780-8CFA-5E497FACA6F9}"/>
            </a:ext>
          </a:extLst>
        </xdr:cNvPr>
        <xdr:cNvSpPr txBox="1"/>
      </xdr:nvSpPr>
      <xdr:spPr>
        <a:xfrm>
          <a:off x="7677227" y="1344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161670</xdr:rowOff>
    </xdr:from>
    <xdr:ext cx="469744" cy="259045"/>
    <xdr:sp textlink="">
      <xdr:nvSpPr>
        <xdr:cNvPr id="376" name="n_3aveValue【福祉施設】&#10;一人当たり面積">
          <a:extLst>
            <a:ext uri="{FF2B5EF4-FFF2-40B4-BE49-F238E27FC236}">
              <a16:creationId xmlns:a16="http://schemas.microsoft.com/office/drawing/2014/main" id="{949DFA94-411F-4FCE-AAE2-C2C6FF97F605}"/>
            </a:ext>
          </a:extLst>
        </xdr:cNvPr>
        <xdr:cNvSpPr txBox="1"/>
      </xdr:nvSpPr>
      <xdr:spPr>
        <a:xfrm>
          <a:off x="6867602" y="1344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6548</xdr:rowOff>
    </xdr:from>
    <xdr:ext cx="469744" cy="259045"/>
    <xdr:sp textlink="">
      <xdr:nvSpPr>
        <xdr:cNvPr id="377" name="n_4aveValue【福祉施設】&#10;一人当たり面積">
          <a:extLst>
            <a:ext uri="{FF2B5EF4-FFF2-40B4-BE49-F238E27FC236}">
              <a16:creationId xmlns:a16="http://schemas.microsoft.com/office/drawing/2014/main" id="{52E2DAAA-5DB0-47AB-9070-3E84211D95D6}"/>
            </a:ext>
          </a:extLst>
        </xdr:cNvPr>
        <xdr:cNvSpPr txBox="1"/>
      </xdr:nvSpPr>
      <xdr:spPr>
        <a:xfrm>
          <a:off x="6067502" y="1344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72770</xdr:rowOff>
    </xdr:from>
    <xdr:ext cx="469744" cy="259045"/>
    <xdr:sp textlink="">
      <xdr:nvSpPr>
        <xdr:cNvPr id="378" name="n_1mainValue【福祉施設】&#10;一人当たり面積">
          <a:extLst>
            <a:ext uri="{FF2B5EF4-FFF2-40B4-BE49-F238E27FC236}">
              <a16:creationId xmlns:a16="http://schemas.microsoft.com/office/drawing/2014/main" id="{AAF3A9FA-005D-42EA-9CE7-F4F398220D90}"/>
            </a:ext>
          </a:extLst>
        </xdr:cNvPr>
        <xdr:cNvSpPr txBox="1"/>
      </xdr:nvSpPr>
      <xdr:spPr>
        <a:xfrm>
          <a:off x="8458277" y="13023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56441</xdr:rowOff>
    </xdr:from>
    <xdr:ext cx="469744" cy="259045"/>
    <xdr:sp textlink="">
      <xdr:nvSpPr>
        <xdr:cNvPr id="379" name="n_2mainValue【福祉施設】&#10;一人当たり面積">
          <a:extLst>
            <a:ext uri="{FF2B5EF4-FFF2-40B4-BE49-F238E27FC236}">
              <a16:creationId xmlns:a16="http://schemas.microsoft.com/office/drawing/2014/main" id="{D17A1309-533F-4062-BC43-F539AD7A61D4}"/>
            </a:ext>
          </a:extLst>
        </xdr:cNvPr>
        <xdr:cNvSpPr txBox="1"/>
      </xdr:nvSpPr>
      <xdr:spPr>
        <a:xfrm>
          <a:off x="7677227" y="1301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72770</xdr:rowOff>
    </xdr:from>
    <xdr:ext cx="469744" cy="259045"/>
    <xdr:sp textlink="">
      <xdr:nvSpPr>
        <xdr:cNvPr id="380" name="n_3mainValue【福祉施設】&#10;一人当たり面積">
          <a:extLst>
            <a:ext uri="{FF2B5EF4-FFF2-40B4-BE49-F238E27FC236}">
              <a16:creationId xmlns:a16="http://schemas.microsoft.com/office/drawing/2014/main" id="{13FADBCF-C3E1-4BBF-AE90-7B35E521485A}"/>
            </a:ext>
          </a:extLst>
        </xdr:cNvPr>
        <xdr:cNvSpPr txBox="1"/>
      </xdr:nvSpPr>
      <xdr:spPr>
        <a:xfrm>
          <a:off x="6867602" y="13023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72770</xdr:rowOff>
    </xdr:from>
    <xdr:ext cx="469744" cy="259045"/>
    <xdr:sp textlink="">
      <xdr:nvSpPr>
        <xdr:cNvPr id="381" name="n_4mainValue【福祉施設】&#10;一人当たり面積">
          <a:extLst>
            <a:ext uri="{FF2B5EF4-FFF2-40B4-BE49-F238E27FC236}">
              <a16:creationId xmlns:a16="http://schemas.microsoft.com/office/drawing/2014/main" id="{5DDC58B4-D3E5-4F0E-93DE-385CD2485E34}"/>
            </a:ext>
          </a:extLst>
        </xdr:cNvPr>
        <xdr:cNvSpPr txBox="1"/>
      </xdr:nvSpPr>
      <xdr:spPr>
        <a:xfrm>
          <a:off x="6067502" y="13023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textlink="">
      <xdr:nvSpPr>
        <xdr:cNvPr id="382" name="正方形/長方形 381">
          <a:extLst>
            <a:ext uri="{FF2B5EF4-FFF2-40B4-BE49-F238E27FC236}">
              <a16:creationId xmlns:a16="http://schemas.microsoft.com/office/drawing/2014/main" id="{C20F3384-0187-4C0F-8EAC-2428CE804C00}"/>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textlink="">
      <xdr:nvSpPr>
        <xdr:cNvPr id="383" name="正方形/長方形 382">
          <a:extLst>
            <a:ext uri="{FF2B5EF4-FFF2-40B4-BE49-F238E27FC236}">
              <a16:creationId xmlns:a16="http://schemas.microsoft.com/office/drawing/2014/main" id="{10207B27-3206-4986-9476-8265496B771F}"/>
            </a:ext>
          </a:extLst>
        </xdr:cNvPr>
        <xdr:cNvSpPr/>
      </xdr:nvSpPr>
      <xdr:spPr>
        <a:xfrm>
          <a:off x="80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textlink="">
      <xdr:nvSpPr>
        <xdr:cNvPr id="384" name="正方形/長方形 383">
          <a:extLst>
            <a:ext uri="{FF2B5EF4-FFF2-40B4-BE49-F238E27FC236}">
              <a16:creationId xmlns:a16="http://schemas.microsoft.com/office/drawing/2014/main" id="{21F60A43-5FA2-4AC1-B744-8B5D5C0DDD70}"/>
            </a:ext>
          </a:extLst>
        </xdr:cNvPr>
        <xdr:cNvSpPr/>
      </xdr:nvSpPr>
      <xdr:spPr>
        <a:xfrm>
          <a:off x="80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textlink="">
      <xdr:nvSpPr>
        <xdr:cNvPr id="385" name="正方形/長方形 384">
          <a:extLst>
            <a:ext uri="{FF2B5EF4-FFF2-40B4-BE49-F238E27FC236}">
              <a16:creationId xmlns:a16="http://schemas.microsoft.com/office/drawing/2014/main" id="{2CCE1850-D3B3-4ACF-937D-2919641CA82E}"/>
            </a:ext>
          </a:extLst>
        </xdr:cNvPr>
        <xdr:cNvSpPr/>
      </xdr:nvSpPr>
      <xdr:spPr>
        <a:xfrm>
          <a:off x="17145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textlink="">
      <xdr:nvSpPr>
        <xdr:cNvPr id="386" name="正方形/長方形 385">
          <a:extLst>
            <a:ext uri="{FF2B5EF4-FFF2-40B4-BE49-F238E27FC236}">
              <a16:creationId xmlns:a16="http://schemas.microsoft.com/office/drawing/2014/main" id="{FE4879A5-EA8A-4064-A925-0E83173ED9E7}"/>
            </a:ext>
          </a:extLst>
        </xdr:cNvPr>
        <xdr:cNvSpPr/>
      </xdr:nvSpPr>
      <xdr:spPr>
        <a:xfrm>
          <a:off x="17145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textlink="">
      <xdr:nvSpPr>
        <xdr:cNvPr id="387" name="正方形/長方形 386">
          <a:extLst>
            <a:ext uri="{FF2B5EF4-FFF2-40B4-BE49-F238E27FC236}">
              <a16:creationId xmlns:a16="http://schemas.microsoft.com/office/drawing/2014/main" id="{9A1EB619-A042-49C9-AF0C-599D91B7AB9D}"/>
            </a:ext>
          </a:extLst>
        </xdr:cNvPr>
        <xdr:cNvSpPr/>
      </xdr:nvSpPr>
      <xdr:spPr>
        <a:xfrm>
          <a:off x="27432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textlink="">
      <xdr:nvSpPr>
        <xdr:cNvPr id="388" name="正方形/長方形 387">
          <a:extLst>
            <a:ext uri="{FF2B5EF4-FFF2-40B4-BE49-F238E27FC236}">
              <a16:creationId xmlns:a16="http://schemas.microsoft.com/office/drawing/2014/main" id="{8207B2B8-9246-4C53-A996-D1039630DA08}"/>
            </a:ext>
          </a:extLst>
        </xdr:cNvPr>
        <xdr:cNvSpPr/>
      </xdr:nvSpPr>
      <xdr:spPr>
        <a:xfrm>
          <a:off x="27432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textlink="">
      <xdr:nvSpPr>
        <xdr:cNvPr id="389" name="正方形/長方形 388">
          <a:extLst>
            <a:ext uri="{FF2B5EF4-FFF2-40B4-BE49-F238E27FC236}">
              <a16:creationId xmlns:a16="http://schemas.microsoft.com/office/drawing/2014/main" id="{F748F4BC-5A42-43C1-A932-E01974842495}"/>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textlink="">
      <xdr:nvSpPr>
        <xdr:cNvPr id="390" name="テキスト ボックス 389">
          <a:extLst>
            <a:ext uri="{FF2B5EF4-FFF2-40B4-BE49-F238E27FC236}">
              <a16:creationId xmlns:a16="http://schemas.microsoft.com/office/drawing/2014/main" id="{3D94403F-A29B-4D3F-8885-731F6ED329CA}"/>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a:extLst>
            <a:ext uri="{FF2B5EF4-FFF2-40B4-BE49-F238E27FC236}">
              <a16:creationId xmlns:a16="http://schemas.microsoft.com/office/drawing/2014/main" id="{CA96BA88-9C92-4942-9AE8-45A200C6E60B}"/>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textlink="">
      <xdr:nvSpPr>
        <xdr:cNvPr id="392" name="テキスト ボックス 391">
          <a:extLst>
            <a:ext uri="{FF2B5EF4-FFF2-40B4-BE49-F238E27FC236}">
              <a16:creationId xmlns:a16="http://schemas.microsoft.com/office/drawing/2014/main" id="{3C6F4F8C-53AD-407C-8290-E364822C10F9}"/>
            </a:ext>
          </a:extLst>
        </xdr:cNvPr>
        <xdr:cNvSpPr txBox="1"/>
      </xdr:nvSpPr>
      <xdr:spPr>
        <a:xfrm>
          <a:off x="2789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3" name="直線コネクタ 392">
          <a:extLst>
            <a:ext uri="{FF2B5EF4-FFF2-40B4-BE49-F238E27FC236}">
              <a16:creationId xmlns:a16="http://schemas.microsoft.com/office/drawing/2014/main" id="{042F0997-AAB5-4655-90E1-269166B175F3}"/>
            </a:ext>
          </a:extLst>
        </xdr:cNvPr>
        <xdr:cNvCxnSpPr/>
      </xdr:nvCxnSpPr>
      <xdr:spPr>
        <a:xfrm>
          <a:off x="685800" y="1764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textlink="">
      <xdr:nvSpPr>
        <xdr:cNvPr id="394" name="テキスト ボックス 393">
          <a:extLst>
            <a:ext uri="{FF2B5EF4-FFF2-40B4-BE49-F238E27FC236}">
              <a16:creationId xmlns:a16="http://schemas.microsoft.com/office/drawing/2014/main" id="{FCBE4515-77DF-471D-A3DF-998042BC4643}"/>
            </a:ext>
          </a:extLst>
        </xdr:cNvPr>
        <xdr:cNvSpPr txBox="1"/>
      </xdr:nvSpPr>
      <xdr:spPr>
        <a:xfrm>
          <a:off x="278946" y="17494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5" name="直線コネクタ 394">
          <a:extLst>
            <a:ext uri="{FF2B5EF4-FFF2-40B4-BE49-F238E27FC236}">
              <a16:creationId xmlns:a16="http://schemas.microsoft.com/office/drawing/2014/main" id="{7615192F-27BF-4574-AC67-94D45FC909F2}"/>
            </a:ext>
          </a:extLst>
        </xdr:cNvPr>
        <xdr:cNvCxnSpPr/>
      </xdr:nvCxnSpPr>
      <xdr:spPr>
        <a:xfrm>
          <a:off x="6858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textlink="">
      <xdr:nvSpPr>
        <xdr:cNvPr id="396" name="テキスト ボックス 395">
          <a:extLst>
            <a:ext uri="{FF2B5EF4-FFF2-40B4-BE49-F238E27FC236}">
              <a16:creationId xmlns:a16="http://schemas.microsoft.com/office/drawing/2014/main" id="{318395C6-8552-4480-8728-0682F3ABCF8B}"/>
            </a:ext>
          </a:extLst>
        </xdr:cNvPr>
        <xdr:cNvSpPr txBox="1"/>
      </xdr:nvSpPr>
      <xdr:spPr>
        <a:xfrm>
          <a:off x="339891"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7" name="直線コネクタ 396">
          <a:extLst>
            <a:ext uri="{FF2B5EF4-FFF2-40B4-BE49-F238E27FC236}">
              <a16:creationId xmlns:a16="http://schemas.microsoft.com/office/drawing/2014/main" id="{C4DE11FE-132D-4EFA-957E-C53B0088372C}"/>
            </a:ext>
          </a:extLst>
        </xdr:cNvPr>
        <xdr:cNvCxnSpPr/>
      </xdr:nvCxnSpPr>
      <xdr:spPr>
        <a:xfrm>
          <a:off x="6858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textlink="">
      <xdr:nvSpPr>
        <xdr:cNvPr id="398" name="テキスト ボックス 397">
          <a:extLst>
            <a:ext uri="{FF2B5EF4-FFF2-40B4-BE49-F238E27FC236}">
              <a16:creationId xmlns:a16="http://schemas.microsoft.com/office/drawing/2014/main" id="{DD244224-F2C3-41D2-95FD-C97B20CB213A}"/>
            </a:ext>
          </a:extLst>
        </xdr:cNvPr>
        <xdr:cNvSpPr txBox="1"/>
      </xdr:nvSpPr>
      <xdr:spPr>
        <a:xfrm>
          <a:off x="339891"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9" name="直線コネクタ 398">
          <a:extLst>
            <a:ext uri="{FF2B5EF4-FFF2-40B4-BE49-F238E27FC236}">
              <a16:creationId xmlns:a16="http://schemas.microsoft.com/office/drawing/2014/main" id="{FCDDFB69-DA10-435D-978A-181D19088F0A}"/>
            </a:ext>
          </a:extLst>
        </xdr:cNvPr>
        <xdr:cNvCxnSpPr/>
      </xdr:nvCxnSpPr>
      <xdr:spPr>
        <a:xfrm>
          <a:off x="6858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textlink="">
      <xdr:nvSpPr>
        <xdr:cNvPr id="400" name="テキスト ボックス 399">
          <a:extLst>
            <a:ext uri="{FF2B5EF4-FFF2-40B4-BE49-F238E27FC236}">
              <a16:creationId xmlns:a16="http://schemas.microsoft.com/office/drawing/2014/main" id="{B205713E-105B-42A7-A312-6A81A176B530}"/>
            </a:ext>
          </a:extLst>
        </xdr:cNvPr>
        <xdr:cNvSpPr txBox="1"/>
      </xdr:nvSpPr>
      <xdr:spPr>
        <a:xfrm>
          <a:off x="339891"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1" name="直線コネクタ 400">
          <a:extLst>
            <a:ext uri="{FF2B5EF4-FFF2-40B4-BE49-F238E27FC236}">
              <a16:creationId xmlns:a16="http://schemas.microsoft.com/office/drawing/2014/main" id="{6B8CD0EF-1C29-44F0-84DE-06D7032F2B54}"/>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textlink="">
      <xdr:nvSpPr>
        <xdr:cNvPr id="402" name="テキスト ボックス 401">
          <a:extLst>
            <a:ext uri="{FF2B5EF4-FFF2-40B4-BE49-F238E27FC236}">
              <a16:creationId xmlns:a16="http://schemas.microsoft.com/office/drawing/2014/main" id="{42840E5C-F8A7-45AB-9F00-6ED5731D461A}"/>
            </a:ext>
          </a:extLst>
        </xdr:cNvPr>
        <xdr:cNvSpPr txBox="1"/>
      </xdr:nvSpPr>
      <xdr:spPr>
        <a:xfrm>
          <a:off x="339891" y="16056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C4383C30-A355-40AF-95A0-F5E20E035621}"/>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textlink="">
      <xdr:nvSpPr>
        <xdr:cNvPr id="404" name="テキスト ボックス 403">
          <a:extLst>
            <a:ext uri="{FF2B5EF4-FFF2-40B4-BE49-F238E27FC236}">
              <a16:creationId xmlns:a16="http://schemas.microsoft.com/office/drawing/2014/main" id="{8F6B833F-F991-43C5-A30D-BCC5F42BB440}"/>
            </a:ext>
          </a:extLst>
        </xdr:cNvPr>
        <xdr:cNvSpPr txBox="1"/>
      </xdr:nvSpPr>
      <xdr:spPr>
        <a:xfrm>
          <a:off x="388136" y="157042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textlink="">
      <xdr:nvSpPr>
        <xdr:cNvPr id="405" name="【市民会館】&#10;有形固定資産減価償却率グラフ枠">
          <a:extLst>
            <a:ext uri="{FF2B5EF4-FFF2-40B4-BE49-F238E27FC236}">
              <a16:creationId xmlns:a16="http://schemas.microsoft.com/office/drawing/2014/main" id="{A45B9062-04E9-4801-995C-C839962AF101}"/>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9525</xdr:rowOff>
    </xdr:from>
    <xdr:to>
      <xdr:col>24</xdr:col>
      <xdr:colOff>62865</xdr:colOff>
      <xdr:row>108</xdr:row>
      <xdr:rowOff>152400</xdr:rowOff>
    </xdr:to>
    <xdr:cxnSp macro="">
      <xdr:nvCxnSpPr>
        <xdr:cNvPr id="406" name="直線コネクタ 405">
          <a:extLst>
            <a:ext uri="{FF2B5EF4-FFF2-40B4-BE49-F238E27FC236}">
              <a16:creationId xmlns:a16="http://schemas.microsoft.com/office/drawing/2014/main" id="{377AA9BB-D594-4B3D-A336-CC355FA42FEC}"/>
            </a:ext>
          </a:extLst>
        </xdr:cNvPr>
        <xdr:cNvCxnSpPr/>
      </xdr:nvCxnSpPr>
      <xdr:spPr>
        <a:xfrm flipV="1">
          <a:off x="4180840" y="16360775"/>
          <a:ext cx="0" cy="1279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textlink="">
      <xdr:nvSpPr>
        <xdr:cNvPr id="407" name="【市民会館】&#10;有形固定資産減価償却率最小値テキスト">
          <a:extLst>
            <a:ext uri="{FF2B5EF4-FFF2-40B4-BE49-F238E27FC236}">
              <a16:creationId xmlns:a16="http://schemas.microsoft.com/office/drawing/2014/main" id="{779B536C-4931-4847-8E16-B150784AA08F}"/>
            </a:ext>
          </a:extLst>
        </xdr:cNvPr>
        <xdr:cNvSpPr txBox="1"/>
      </xdr:nvSpPr>
      <xdr:spPr>
        <a:xfrm>
          <a:off x="4219575" y="17647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8" name="直線コネクタ 407">
          <a:extLst>
            <a:ext uri="{FF2B5EF4-FFF2-40B4-BE49-F238E27FC236}">
              <a16:creationId xmlns:a16="http://schemas.microsoft.com/office/drawing/2014/main" id="{C5A3C4A6-AD56-40A3-B5A1-FC5779E715BE}"/>
            </a:ext>
          </a:extLst>
        </xdr:cNvPr>
        <xdr:cNvCxnSpPr/>
      </xdr:nvCxnSpPr>
      <xdr:spPr>
        <a:xfrm>
          <a:off x="4105275" y="176403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127652</xdr:rowOff>
    </xdr:from>
    <xdr:ext cx="405111" cy="259045"/>
    <xdr:sp textlink="">
      <xdr:nvSpPr>
        <xdr:cNvPr id="409" name="【市民会館】&#10;有形固定資産減価償却率最大値テキスト">
          <a:extLst>
            <a:ext uri="{FF2B5EF4-FFF2-40B4-BE49-F238E27FC236}">
              <a16:creationId xmlns:a16="http://schemas.microsoft.com/office/drawing/2014/main" id="{26593769-78A1-4844-98A9-438BE9421EAE}"/>
            </a:ext>
          </a:extLst>
        </xdr:cNvPr>
        <xdr:cNvSpPr txBox="1"/>
      </xdr:nvSpPr>
      <xdr:spPr>
        <a:xfrm>
          <a:off x="4219575" y="16155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9525</xdr:rowOff>
    </xdr:from>
    <xdr:to>
      <xdr:col>24</xdr:col>
      <xdr:colOff>152400</xdr:colOff>
      <xdr:row>101</xdr:row>
      <xdr:rowOff>9525</xdr:rowOff>
    </xdr:to>
    <xdr:cxnSp macro="">
      <xdr:nvCxnSpPr>
        <xdr:cNvPr id="410" name="直線コネクタ 409">
          <a:extLst>
            <a:ext uri="{FF2B5EF4-FFF2-40B4-BE49-F238E27FC236}">
              <a16:creationId xmlns:a16="http://schemas.microsoft.com/office/drawing/2014/main" id="{F6111167-61E6-481A-8E18-12C54B05927E}"/>
            </a:ext>
          </a:extLst>
        </xdr:cNvPr>
        <xdr:cNvCxnSpPr/>
      </xdr:nvCxnSpPr>
      <xdr:spPr>
        <a:xfrm>
          <a:off x="4105275" y="163607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61613</xdr:rowOff>
    </xdr:from>
    <xdr:ext cx="405111" cy="259045"/>
    <xdr:sp textlink="">
      <xdr:nvSpPr>
        <xdr:cNvPr id="411" name="【市民会館】&#10;有形固定資産減価償却率平均値テキスト">
          <a:extLst>
            <a:ext uri="{FF2B5EF4-FFF2-40B4-BE49-F238E27FC236}">
              <a16:creationId xmlns:a16="http://schemas.microsoft.com/office/drawing/2014/main" id="{49D7318F-9654-4C40-8E02-7FBCA7BDF5C2}"/>
            </a:ext>
          </a:extLst>
        </xdr:cNvPr>
        <xdr:cNvSpPr txBox="1"/>
      </xdr:nvSpPr>
      <xdr:spPr>
        <a:xfrm>
          <a:off x="4219575" y="16581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38736</xdr:rowOff>
    </xdr:from>
    <xdr:to>
      <xdr:col>24</xdr:col>
      <xdr:colOff>114300</xdr:colOff>
      <xdr:row>103</xdr:row>
      <xdr:rowOff>140336</xdr:rowOff>
    </xdr:to>
    <xdr:sp textlink="">
      <xdr:nvSpPr>
        <xdr:cNvPr id="412" name="フローチャート: 判断 411">
          <a:extLst>
            <a:ext uri="{FF2B5EF4-FFF2-40B4-BE49-F238E27FC236}">
              <a16:creationId xmlns:a16="http://schemas.microsoft.com/office/drawing/2014/main" id="{9488C8E6-1A76-4813-9C3C-53D76D35FE9A}"/>
            </a:ext>
          </a:extLst>
        </xdr:cNvPr>
        <xdr:cNvSpPr/>
      </xdr:nvSpPr>
      <xdr:spPr>
        <a:xfrm>
          <a:off x="4124325" y="1671701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55880</xdr:rowOff>
    </xdr:from>
    <xdr:to>
      <xdr:col>20</xdr:col>
      <xdr:colOff>38100</xdr:colOff>
      <xdr:row>103</xdr:row>
      <xdr:rowOff>157480</xdr:rowOff>
    </xdr:to>
    <xdr:sp textlink="">
      <xdr:nvSpPr>
        <xdr:cNvPr id="413" name="フローチャート: 判断 412">
          <a:extLst>
            <a:ext uri="{FF2B5EF4-FFF2-40B4-BE49-F238E27FC236}">
              <a16:creationId xmlns:a16="http://schemas.microsoft.com/office/drawing/2014/main" id="{D6C663DE-002F-4A63-B41B-ECEE8B39A871}"/>
            </a:ext>
          </a:extLst>
        </xdr:cNvPr>
        <xdr:cNvSpPr/>
      </xdr:nvSpPr>
      <xdr:spPr>
        <a:xfrm>
          <a:off x="3381375" y="1673415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44450</xdr:rowOff>
    </xdr:from>
    <xdr:to>
      <xdr:col>15</xdr:col>
      <xdr:colOff>101600</xdr:colOff>
      <xdr:row>103</xdr:row>
      <xdr:rowOff>146050</xdr:rowOff>
    </xdr:to>
    <xdr:sp textlink="">
      <xdr:nvSpPr>
        <xdr:cNvPr id="414" name="フローチャート: 判断 413">
          <a:extLst>
            <a:ext uri="{FF2B5EF4-FFF2-40B4-BE49-F238E27FC236}">
              <a16:creationId xmlns:a16="http://schemas.microsoft.com/office/drawing/2014/main" id="{B00FCEE5-08FF-49CC-AD0F-2EEFB5DA7FCA}"/>
            </a:ext>
          </a:extLst>
        </xdr:cNvPr>
        <xdr:cNvSpPr/>
      </xdr:nvSpPr>
      <xdr:spPr>
        <a:xfrm>
          <a:off x="2571750" y="167259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8255</xdr:rowOff>
    </xdr:from>
    <xdr:to>
      <xdr:col>10</xdr:col>
      <xdr:colOff>165100</xdr:colOff>
      <xdr:row>103</xdr:row>
      <xdr:rowOff>109855</xdr:rowOff>
    </xdr:to>
    <xdr:sp textlink="">
      <xdr:nvSpPr>
        <xdr:cNvPr id="415" name="フローチャート: 判断 414">
          <a:extLst>
            <a:ext uri="{FF2B5EF4-FFF2-40B4-BE49-F238E27FC236}">
              <a16:creationId xmlns:a16="http://schemas.microsoft.com/office/drawing/2014/main" id="{65793EA7-3E26-49B2-A907-708A605EC0E8}"/>
            </a:ext>
          </a:extLst>
        </xdr:cNvPr>
        <xdr:cNvSpPr/>
      </xdr:nvSpPr>
      <xdr:spPr>
        <a:xfrm>
          <a:off x="1781175" y="1668970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19686</xdr:rowOff>
    </xdr:from>
    <xdr:to>
      <xdr:col>6</xdr:col>
      <xdr:colOff>38100</xdr:colOff>
      <xdr:row>103</xdr:row>
      <xdr:rowOff>121286</xdr:rowOff>
    </xdr:to>
    <xdr:sp textlink="">
      <xdr:nvSpPr>
        <xdr:cNvPr id="416" name="フローチャート: 判断 415">
          <a:extLst>
            <a:ext uri="{FF2B5EF4-FFF2-40B4-BE49-F238E27FC236}">
              <a16:creationId xmlns:a16="http://schemas.microsoft.com/office/drawing/2014/main" id="{5260094B-4EC5-4DA7-8610-7C0DCFBA4C94}"/>
            </a:ext>
          </a:extLst>
        </xdr:cNvPr>
        <xdr:cNvSpPr/>
      </xdr:nvSpPr>
      <xdr:spPr>
        <a:xfrm>
          <a:off x="981075" y="16697961"/>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textlink="">
      <xdr:nvSpPr>
        <xdr:cNvPr id="417" name="テキスト ボックス 416">
          <a:extLst>
            <a:ext uri="{FF2B5EF4-FFF2-40B4-BE49-F238E27FC236}">
              <a16:creationId xmlns:a16="http://schemas.microsoft.com/office/drawing/2014/main" id="{C86FE8BD-C1BA-4DFB-8EF7-FA63CA958A34}"/>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textlink="">
      <xdr:nvSpPr>
        <xdr:cNvPr id="418" name="テキスト ボックス 417">
          <a:extLst>
            <a:ext uri="{FF2B5EF4-FFF2-40B4-BE49-F238E27FC236}">
              <a16:creationId xmlns:a16="http://schemas.microsoft.com/office/drawing/2014/main" id="{D5304827-A425-4687-BE8B-7F122852B064}"/>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textlink="">
      <xdr:nvSpPr>
        <xdr:cNvPr id="419" name="テキスト ボックス 418">
          <a:extLst>
            <a:ext uri="{FF2B5EF4-FFF2-40B4-BE49-F238E27FC236}">
              <a16:creationId xmlns:a16="http://schemas.microsoft.com/office/drawing/2014/main" id="{6E493DC4-11FA-49AC-B1DF-E91ED14C1A90}"/>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textlink="">
      <xdr:nvSpPr>
        <xdr:cNvPr id="420" name="テキスト ボックス 419">
          <a:extLst>
            <a:ext uri="{FF2B5EF4-FFF2-40B4-BE49-F238E27FC236}">
              <a16:creationId xmlns:a16="http://schemas.microsoft.com/office/drawing/2014/main" id="{855FD1EE-7258-4B38-93BB-87D1D7DD6083}"/>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textlink="">
      <xdr:nvSpPr>
        <xdr:cNvPr id="421" name="テキスト ボックス 420">
          <a:extLst>
            <a:ext uri="{FF2B5EF4-FFF2-40B4-BE49-F238E27FC236}">
              <a16:creationId xmlns:a16="http://schemas.microsoft.com/office/drawing/2014/main" id="{69869ABF-7514-4934-974D-612C13B3CEA5}"/>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63500</xdr:rowOff>
    </xdr:from>
    <xdr:to>
      <xdr:col>24</xdr:col>
      <xdr:colOff>114300</xdr:colOff>
      <xdr:row>104</xdr:row>
      <xdr:rowOff>165100</xdr:rowOff>
    </xdr:to>
    <xdr:sp textlink="">
      <xdr:nvSpPr>
        <xdr:cNvPr id="422" name="楕円 421">
          <a:extLst>
            <a:ext uri="{FF2B5EF4-FFF2-40B4-BE49-F238E27FC236}">
              <a16:creationId xmlns:a16="http://schemas.microsoft.com/office/drawing/2014/main" id="{FCD1DBCB-65E5-4B0D-AD59-D3778CFB27F9}"/>
            </a:ext>
          </a:extLst>
        </xdr:cNvPr>
        <xdr:cNvSpPr/>
      </xdr:nvSpPr>
      <xdr:spPr>
        <a:xfrm>
          <a:off x="4124325" y="169068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41927</xdr:rowOff>
    </xdr:from>
    <xdr:ext cx="405111" cy="259045"/>
    <xdr:sp textlink="">
      <xdr:nvSpPr>
        <xdr:cNvPr id="423" name="【市民会館】&#10;有形固定資産減価償却率該当値テキスト">
          <a:extLst>
            <a:ext uri="{FF2B5EF4-FFF2-40B4-BE49-F238E27FC236}">
              <a16:creationId xmlns:a16="http://schemas.microsoft.com/office/drawing/2014/main" id="{88414584-9D78-4601-9428-43B0741D263B}"/>
            </a:ext>
          </a:extLst>
        </xdr:cNvPr>
        <xdr:cNvSpPr txBox="1"/>
      </xdr:nvSpPr>
      <xdr:spPr>
        <a:xfrm>
          <a:off x="4219575" y="16885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33020</xdr:rowOff>
    </xdr:from>
    <xdr:to>
      <xdr:col>20</xdr:col>
      <xdr:colOff>38100</xdr:colOff>
      <xdr:row>105</xdr:row>
      <xdr:rowOff>134620</xdr:rowOff>
    </xdr:to>
    <xdr:sp textlink="">
      <xdr:nvSpPr>
        <xdr:cNvPr id="424" name="楕円 423">
          <a:extLst>
            <a:ext uri="{FF2B5EF4-FFF2-40B4-BE49-F238E27FC236}">
              <a16:creationId xmlns:a16="http://schemas.microsoft.com/office/drawing/2014/main" id="{E17004ED-1A73-458E-8591-AA124D5F0D51}"/>
            </a:ext>
          </a:extLst>
        </xdr:cNvPr>
        <xdr:cNvSpPr/>
      </xdr:nvSpPr>
      <xdr:spPr>
        <a:xfrm>
          <a:off x="3381375" y="1703197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114300</xdr:rowOff>
    </xdr:from>
    <xdr:to>
      <xdr:col>24</xdr:col>
      <xdr:colOff>63500</xdr:colOff>
      <xdr:row>105</xdr:row>
      <xdr:rowOff>83820</xdr:rowOff>
    </xdr:to>
    <xdr:cxnSp macro="">
      <xdr:nvCxnSpPr>
        <xdr:cNvPr id="425" name="直線コネクタ 424">
          <a:extLst>
            <a:ext uri="{FF2B5EF4-FFF2-40B4-BE49-F238E27FC236}">
              <a16:creationId xmlns:a16="http://schemas.microsoft.com/office/drawing/2014/main" id="{BE9AE8F6-6A3E-4BD3-9C7C-8933B8D1AB7B}"/>
            </a:ext>
          </a:extLst>
        </xdr:cNvPr>
        <xdr:cNvCxnSpPr/>
      </xdr:nvCxnSpPr>
      <xdr:spPr>
        <a:xfrm flipV="1">
          <a:off x="3429000" y="16954500"/>
          <a:ext cx="752475" cy="13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122555</xdr:rowOff>
    </xdr:from>
    <xdr:to>
      <xdr:col>15</xdr:col>
      <xdr:colOff>101600</xdr:colOff>
      <xdr:row>105</xdr:row>
      <xdr:rowOff>52705</xdr:rowOff>
    </xdr:to>
    <xdr:sp textlink="">
      <xdr:nvSpPr>
        <xdr:cNvPr id="426" name="楕円 425">
          <a:extLst>
            <a:ext uri="{FF2B5EF4-FFF2-40B4-BE49-F238E27FC236}">
              <a16:creationId xmlns:a16="http://schemas.microsoft.com/office/drawing/2014/main" id="{9C7E6DEC-9F2A-4FBC-A117-E148DA28391F}"/>
            </a:ext>
          </a:extLst>
        </xdr:cNvPr>
        <xdr:cNvSpPr/>
      </xdr:nvSpPr>
      <xdr:spPr>
        <a:xfrm>
          <a:off x="2571750" y="1696593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1905</xdr:rowOff>
    </xdr:from>
    <xdr:to>
      <xdr:col>19</xdr:col>
      <xdr:colOff>177800</xdr:colOff>
      <xdr:row>105</xdr:row>
      <xdr:rowOff>83820</xdr:rowOff>
    </xdr:to>
    <xdr:cxnSp macro="">
      <xdr:nvCxnSpPr>
        <xdr:cNvPr id="427" name="直線コネクタ 426">
          <a:extLst>
            <a:ext uri="{FF2B5EF4-FFF2-40B4-BE49-F238E27FC236}">
              <a16:creationId xmlns:a16="http://schemas.microsoft.com/office/drawing/2014/main" id="{0E04321D-8C32-4F24-8D00-C3FEB77DE64A}"/>
            </a:ext>
          </a:extLst>
        </xdr:cNvPr>
        <xdr:cNvCxnSpPr/>
      </xdr:nvCxnSpPr>
      <xdr:spPr>
        <a:xfrm>
          <a:off x="2619375" y="17004030"/>
          <a:ext cx="809625" cy="8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93980</xdr:rowOff>
    </xdr:from>
    <xdr:to>
      <xdr:col>10</xdr:col>
      <xdr:colOff>165100</xdr:colOff>
      <xdr:row>105</xdr:row>
      <xdr:rowOff>24130</xdr:rowOff>
    </xdr:to>
    <xdr:sp textlink="">
      <xdr:nvSpPr>
        <xdr:cNvPr id="428" name="楕円 427">
          <a:extLst>
            <a:ext uri="{FF2B5EF4-FFF2-40B4-BE49-F238E27FC236}">
              <a16:creationId xmlns:a16="http://schemas.microsoft.com/office/drawing/2014/main" id="{34E0471B-1685-4CA2-B3DD-6410A7FAE3DC}"/>
            </a:ext>
          </a:extLst>
        </xdr:cNvPr>
        <xdr:cNvSpPr/>
      </xdr:nvSpPr>
      <xdr:spPr>
        <a:xfrm>
          <a:off x="1781175" y="1693418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144780</xdr:rowOff>
    </xdr:from>
    <xdr:to>
      <xdr:col>15</xdr:col>
      <xdr:colOff>50800</xdr:colOff>
      <xdr:row>105</xdr:row>
      <xdr:rowOff>1905</xdr:rowOff>
    </xdr:to>
    <xdr:cxnSp macro="">
      <xdr:nvCxnSpPr>
        <xdr:cNvPr id="429" name="直線コネクタ 428">
          <a:extLst>
            <a:ext uri="{FF2B5EF4-FFF2-40B4-BE49-F238E27FC236}">
              <a16:creationId xmlns:a16="http://schemas.microsoft.com/office/drawing/2014/main" id="{9FA529F2-50AC-49DF-8968-4D37AE6D5E4A}"/>
            </a:ext>
          </a:extLst>
        </xdr:cNvPr>
        <xdr:cNvCxnSpPr/>
      </xdr:nvCxnSpPr>
      <xdr:spPr>
        <a:xfrm>
          <a:off x="1828800" y="16981805"/>
          <a:ext cx="790575" cy="2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65405</xdr:rowOff>
    </xdr:from>
    <xdr:to>
      <xdr:col>6</xdr:col>
      <xdr:colOff>38100</xdr:colOff>
      <xdr:row>104</xdr:row>
      <xdr:rowOff>167005</xdr:rowOff>
    </xdr:to>
    <xdr:sp textlink="">
      <xdr:nvSpPr>
        <xdr:cNvPr id="430" name="楕円 429">
          <a:extLst>
            <a:ext uri="{FF2B5EF4-FFF2-40B4-BE49-F238E27FC236}">
              <a16:creationId xmlns:a16="http://schemas.microsoft.com/office/drawing/2014/main" id="{6A0B0FE8-B135-4410-B227-274BC12BDB21}"/>
            </a:ext>
          </a:extLst>
        </xdr:cNvPr>
        <xdr:cNvSpPr/>
      </xdr:nvSpPr>
      <xdr:spPr>
        <a:xfrm>
          <a:off x="981075" y="1690878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116205</xdr:rowOff>
    </xdr:from>
    <xdr:to>
      <xdr:col>10</xdr:col>
      <xdr:colOff>114300</xdr:colOff>
      <xdr:row>104</xdr:row>
      <xdr:rowOff>144780</xdr:rowOff>
    </xdr:to>
    <xdr:cxnSp macro="">
      <xdr:nvCxnSpPr>
        <xdr:cNvPr id="431" name="直線コネクタ 430">
          <a:extLst>
            <a:ext uri="{FF2B5EF4-FFF2-40B4-BE49-F238E27FC236}">
              <a16:creationId xmlns:a16="http://schemas.microsoft.com/office/drawing/2014/main" id="{D74C4E8B-2E04-403C-BD2D-FA4E2415E767}"/>
            </a:ext>
          </a:extLst>
        </xdr:cNvPr>
        <xdr:cNvCxnSpPr/>
      </xdr:nvCxnSpPr>
      <xdr:spPr>
        <a:xfrm>
          <a:off x="1028700" y="16956405"/>
          <a:ext cx="8001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2557</xdr:rowOff>
    </xdr:from>
    <xdr:ext cx="405111" cy="259045"/>
    <xdr:sp textlink="">
      <xdr:nvSpPr>
        <xdr:cNvPr id="432" name="n_1aveValue【市民会館】&#10;有形固定資産減価償却率">
          <a:extLst>
            <a:ext uri="{FF2B5EF4-FFF2-40B4-BE49-F238E27FC236}">
              <a16:creationId xmlns:a16="http://schemas.microsoft.com/office/drawing/2014/main" id="{39E7FCFA-E3C0-4471-BFB2-F741A6FB58F8}"/>
            </a:ext>
          </a:extLst>
        </xdr:cNvPr>
        <xdr:cNvSpPr txBox="1"/>
      </xdr:nvSpPr>
      <xdr:spPr>
        <a:xfrm>
          <a:off x="3239144" y="1651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162577</xdr:rowOff>
    </xdr:from>
    <xdr:ext cx="405111" cy="259045"/>
    <xdr:sp textlink="">
      <xdr:nvSpPr>
        <xdr:cNvPr id="433" name="n_2aveValue【市民会館】&#10;有形固定資産減価償却率">
          <a:extLst>
            <a:ext uri="{FF2B5EF4-FFF2-40B4-BE49-F238E27FC236}">
              <a16:creationId xmlns:a16="http://schemas.microsoft.com/office/drawing/2014/main" id="{C5D0293D-CFE7-45ED-B46F-DB2E87645CA5}"/>
            </a:ext>
          </a:extLst>
        </xdr:cNvPr>
        <xdr:cNvSpPr txBox="1"/>
      </xdr:nvSpPr>
      <xdr:spPr>
        <a:xfrm>
          <a:off x="2439044" y="1651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126382</xdr:rowOff>
    </xdr:from>
    <xdr:ext cx="405111" cy="259045"/>
    <xdr:sp textlink="">
      <xdr:nvSpPr>
        <xdr:cNvPr id="434" name="n_3aveValue【市民会館】&#10;有形固定資産減価償却率">
          <a:extLst>
            <a:ext uri="{FF2B5EF4-FFF2-40B4-BE49-F238E27FC236}">
              <a16:creationId xmlns:a16="http://schemas.microsoft.com/office/drawing/2014/main" id="{B56FD59F-06F3-4A08-8E06-2E254077D778}"/>
            </a:ext>
          </a:extLst>
        </xdr:cNvPr>
        <xdr:cNvSpPr txBox="1"/>
      </xdr:nvSpPr>
      <xdr:spPr>
        <a:xfrm>
          <a:off x="1648469" y="1647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137813</xdr:rowOff>
    </xdr:from>
    <xdr:ext cx="405111" cy="259045"/>
    <xdr:sp textlink="">
      <xdr:nvSpPr>
        <xdr:cNvPr id="435" name="n_4aveValue【市民会館】&#10;有形固定資産減価償却率">
          <a:extLst>
            <a:ext uri="{FF2B5EF4-FFF2-40B4-BE49-F238E27FC236}">
              <a16:creationId xmlns:a16="http://schemas.microsoft.com/office/drawing/2014/main" id="{FCC162DA-5007-4FD4-82D8-373F467675D9}"/>
            </a:ext>
          </a:extLst>
        </xdr:cNvPr>
        <xdr:cNvSpPr txBox="1"/>
      </xdr:nvSpPr>
      <xdr:spPr>
        <a:xfrm>
          <a:off x="848369" y="1649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125747</xdr:rowOff>
    </xdr:from>
    <xdr:ext cx="405111" cy="259045"/>
    <xdr:sp textlink="">
      <xdr:nvSpPr>
        <xdr:cNvPr id="436" name="n_1mainValue【市民会館】&#10;有形固定資産減価償却率">
          <a:extLst>
            <a:ext uri="{FF2B5EF4-FFF2-40B4-BE49-F238E27FC236}">
              <a16:creationId xmlns:a16="http://schemas.microsoft.com/office/drawing/2014/main" id="{390D138D-8B39-4432-A618-41EFB59F8E02}"/>
            </a:ext>
          </a:extLst>
        </xdr:cNvPr>
        <xdr:cNvSpPr txBox="1"/>
      </xdr:nvSpPr>
      <xdr:spPr>
        <a:xfrm>
          <a:off x="3239144" y="1712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43832</xdr:rowOff>
    </xdr:from>
    <xdr:ext cx="405111" cy="259045"/>
    <xdr:sp textlink="">
      <xdr:nvSpPr>
        <xdr:cNvPr id="437" name="n_2mainValue【市民会館】&#10;有形固定資産減価償却率">
          <a:extLst>
            <a:ext uri="{FF2B5EF4-FFF2-40B4-BE49-F238E27FC236}">
              <a16:creationId xmlns:a16="http://schemas.microsoft.com/office/drawing/2014/main" id="{EB7E90BD-B782-4ED1-B3A8-27F0B907C7FC}"/>
            </a:ext>
          </a:extLst>
        </xdr:cNvPr>
        <xdr:cNvSpPr txBox="1"/>
      </xdr:nvSpPr>
      <xdr:spPr>
        <a:xfrm>
          <a:off x="2439044" y="17049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15257</xdr:rowOff>
    </xdr:from>
    <xdr:ext cx="405111" cy="259045"/>
    <xdr:sp textlink="">
      <xdr:nvSpPr>
        <xdr:cNvPr id="438" name="n_3mainValue【市民会館】&#10;有形固定資産減価償却率">
          <a:extLst>
            <a:ext uri="{FF2B5EF4-FFF2-40B4-BE49-F238E27FC236}">
              <a16:creationId xmlns:a16="http://schemas.microsoft.com/office/drawing/2014/main" id="{FD1423D2-5CDA-4943-A3A9-8C9AF716C673}"/>
            </a:ext>
          </a:extLst>
        </xdr:cNvPr>
        <xdr:cNvSpPr txBox="1"/>
      </xdr:nvSpPr>
      <xdr:spPr>
        <a:xfrm>
          <a:off x="1648469" y="1701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158132</xdr:rowOff>
    </xdr:from>
    <xdr:ext cx="405111" cy="259045"/>
    <xdr:sp textlink="">
      <xdr:nvSpPr>
        <xdr:cNvPr id="439" name="n_4mainValue【市民会館】&#10;有形固定資産減価償却率">
          <a:extLst>
            <a:ext uri="{FF2B5EF4-FFF2-40B4-BE49-F238E27FC236}">
              <a16:creationId xmlns:a16="http://schemas.microsoft.com/office/drawing/2014/main" id="{2AE2FEC5-7376-4570-87D9-4A9E880B3F06}"/>
            </a:ext>
          </a:extLst>
        </xdr:cNvPr>
        <xdr:cNvSpPr txBox="1"/>
      </xdr:nvSpPr>
      <xdr:spPr>
        <a:xfrm>
          <a:off x="848369" y="17001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textlink="">
      <xdr:nvSpPr>
        <xdr:cNvPr id="440" name="正方形/長方形 439">
          <a:extLst>
            <a:ext uri="{FF2B5EF4-FFF2-40B4-BE49-F238E27FC236}">
              <a16:creationId xmlns:a16="http://schemas.microsoft.com/office/drawing/2014/main" id="{211CF70D-2F85-4C65-829A-52F0E916DEBB}"/>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textlink="">
      <xdr:nvSpPr>
        <xdr:cNvPr id="441" name="正方形/長方形 440">
          <a:extLst>
            <a:ext uri="{FF2B5EF4-FFF2-40B4-BE49-F238E27FC236}">
              <a16:creationId xmlns:a16="http://schemas.microsoft.com/office/drawing/2014/main" id="{255C5231-AA49-4F43-90EF-DFB74185701A}"/>
            </a:ext>
          </a:extLst>
        </xdr:cNvPr>
        <xdr:cNvSpPr/>
      </xdr:nvSpPr>
      <xdr:spPr>
        <a:xfrm>
          <a:off x="6067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textlink="">
      <xdr:nvSpPr>
        <xdr:cNvPr id="442" name="正方形/長方形 441">
          <a:extLst>
            <a:ext uri="{FF2B5EF4-FFF2-40B4-BE49-F238E27FC236}">
              <a16:creationId xmlns:a16="http://schemas.microsoft.com/office/drawing/2014/main" id="{5A78DA25-406C-4507-94E6-96601F52E764}"/>
            </a:ext>
          </a:extLst>
        </xdr:cNvPr>
        <xdr:cNvSpPr/>
      </xdr:nvSpPr>
      <xdr:spPr>
        <a:xfrm>
          <a:off x="6067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textlink="">
      <xdr:nvSpPr>
        <xdr:cNvPr id="443" name="正方形/長方形 442">
          <a:extLst>
            <a:ext uri="{FF2B5EF4-FFF2-40B4-BE49-F238E27FC236}">
              <a16:creationId xmlns:a16="http://schemas.microsoft.com/office/drawing/2014/main" id="{B54BB956-C5C9-4BFD-AF65-19EF8584D44E}"/>
            </a:ext>
          </a:extLst>
        </xdr:cNvPr>
        <xdr:cNvSpPr/>
      </xdr:nvSpPr>
      <xdr:spPr>
        <a:xfrm>
          <a:off x="698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textlink="">
      <xdr:nvSpPr>
        <xdr:cNvPr id="444" name="正方形/長方形 443">
          <a:extLst>
            <a:ext uri="{FF2B5EF4-FFF2-40B4-BE49-F238E27FC236}">
              <a16:creationId xmlns:a16="http://schemas.microsoft.com/office/drawing/2014/main" id="{D29C2D97-B1A8-4A4A-B7DB-48FD70D6180D}"/>
            </a:ext>
          </a:extLst>
        </xdr:cNvPr>
        <xdr:cNvSpPr/>
      </xdr:nvSpPr>
      <xdr:spPr>
        <a:xfrm>
          <a:off x="698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textlink="">
      <xdr:nvSpPr>
        <xdr:cNvPr id="445" name="正方形/長方形 444">
          <a:extLst>
            <a:ext uri="{FF2B5EF4-FFF2-40B4-BE49-F238E27FC236}">
              <a16:creationId xmlns:a16="http://schemas.microsoft.com/office/drawing/2014/main" id="{271C319B-FEDC-4DDE-BC6F-0BEE35805073}"/>
            </a:ext>
          </a:extLst>
        </xdr:cNvPr>
        <xdr:cNvSpPr/>
      </xdr:nvSpPr>
      <xdr:spPr>
        <a:xfrm>
          <a:off x="8010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textlink="">
      <xdr:nvSpPr>
        <xdr:cNvPr id="446" name="正方形/長方形 445">
          <a:extLst>
            <a:ext uri="{FF2B5EF4-FFF2-40B4-BE49-F238E27FC236}">
              <a16:creationId xmlns:a16="http://schemas.microsoft.com/office/drawing/2014/main" id="{6444817A-640C-4ED7-A564-3A386CDAECF9}"/>
            </a:ext>
          </a:extLst>
        </xdr:cNvPr>
        <xdr:cNvSpPr/>
      </xdr:nvSpPr>
      <xdr:spPr>
        <a:xfrm>
          <a:off x="8010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textlink="">
      <xdr:nvSpPr>
        <xdr:cNvPr id="447" name="正方形/長方形 446">
          <a:extLst>
            <a:ext uri="{FF2B5EF4-FFF2-40B4-BE49-F238E27FC236}">
              <a16:creationId xmlns:a16="http://schemas.microsoft.com/office/drawing/2014/main" id="{72A0B5A4-E3A9-4B12-921D-51C40118C39D}"/>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textlink="">
      <xdr:nvSpPr>
        <xdr:cNvPr id="448" name="テキスト ボックス 447">
          <a:extLst>
            <a:ext uri="{FF2B5EF4-FFF2-40B4-BE49-F238E27FC236}">
              <a16:creationId xmlns:a16="http://schemas.microsoft.com/office/drawing/2014/main" id="{97EEC076-286C-456A-890A-C1678D7B89E0}"/>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FA925151-9755-4484-B229-C2F990E052CA}"/>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0" name="直線コネクタ 449">
          <a:extLst>
            <a:ext uri="{FF2B5EF4-FFF2-40B4-BE49-F238E27FC236}">
              <a16:creationId xmlns:a16="http://schemas.microsoft.com/office/drawing/2014/main" id="{B58FCA87-39B9-424F-8A07-3F31B2AF55AC}"/>
            </a:ext>
          </a:extLst>
        </xdr:cNvPr>
        <xdr:cNvCxnSpPr/>
      </xdr:nvCxnSpPr>
      <xdr:spPr>
        <a:xfrm>
          <a:off x="5953125"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textlink="">
      <xdr:nvSpPr>
        <xdr:cNvPr id="451" name="テキスト ボックス 450">
          <a:extLst>
            <a:ext uri="{FF2B5EF4-FFF2-40B4-BE49-F238E27FC236}">
              <a16:creationId xmlns:a16="http://schemas.microsoft.com/office/drawing/2014/main" id="{213C7641-3685-494A-835F-DC1FD4660EE2}"/>
            </a:ext>
          </a:extLst>
        </xdr:cNvPr>
        <xdr:cNvSpPr txBox="1"/>
      </xdr:nvSpPr>
      <xdr:spPr>
        <a:xfrm>
          <a:off x="5527221" y="1742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2" name="直線コネクタ 451">
          <a:extLst>
            <a:ext uri="{FF2B5EF4-FFF2-40B4-BE49-F238E27FC236}">
              <a16:creationId xmlns:a16="http://schemas.microsoft.com/office/drawing/2014/main" id="{42CA5460-D2E1-4D2E-829E-666649ACE4D1}"/>
            </a:ext>
          </a:extLst>
        </xdr:cNvPr>
        <xdr:cNvCxnSpPr/>
      </xdr:nvCxnSpPr>
      <xdr:spPr>
        <a:xfrm>
          <a:off x="5953125" y="1713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textlink="">
      <xdr:nvSpPr>
        <xdr:cNvPr id="453" name="テキスト ボックス 452">
          <a:extLst>
            <a:ext uri="{FF2B5EF4-FFF2-40B4-BE49-F238E27FC236}">
              <a16:creationId xmlns:a16="http://schemas.microsoft.com/office/drawing/2014/main" id="{1CEF3672-BF78-4EE3-B61A-D624E948B42A}"/>
            </a:ext>
          </a:extLst>
        </xdr:cNvPr>
        <xdr:cNvSpPr txBox="1"/>
      </xdr:nvSpPr>
      <xdr:spPr>
        <a:xfrm>
          <a:off x="5527221" y="16999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4" name="直線コネクタ 453">
          <a:extLst>
            <a:ext uri="{FF2B5EF4-FFF2-40B4-BE49-F238E27FC236}">
              <a16:creationId xmlns:a16="http://schemas.microsoft.com/office/drawing/2014/main" id="{C495253C-DBE4-47AE-90F3-5EFD299086DA}"/>
            </a:ext>
          </a:extLst>
        </xdr:cNvPr>
        <xdr:cNvCxnSpPr/>
      </xdr:nvCxnSpPr>
      <xdr:spPr>
        <a:xfrm>
          <a:off x="5953125" y="16697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textlink="">
      <xdr:nvSpPr>
        <xdr:cNvPr id="455" name="テキスト ボックス 454">
          <a:extLst>
            <a:ext uri="{FF2B5EF4-FFF2-40B4-BE49-F238E27FC236}">
              <a16:creationId xmlns:a16="http://schemas.microsoft.com/office/drawing/2014/main" id="{AC162702-55FF-4E38-B568-06F9CBFFD5D7}"/>
            </a:ext>
          </a:extLst>
        </xdr:cNvPr>
        <xdr:cNvSpPr txBox="1"/>
      </xdr:nvSpPr>
      <xdr:spPr>
        <a:xfrm>
          <a:off x="5527221" y="16561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6" name="直線コネクタ 455">
          <a:extLst>
            <a:ext uri="{FF2B5EF4-FFF2-40B4-BE49-F238E27FC236}">
              <a16:creationId xmlns:a16="http://schemas.microsoft.com/office/drawing/2014/main" id="{76DB6D6E-6BD9-41D8-A8B8-FDBD025DA025}"/>
            </a:ext>
          </a:extLst>
        </xdr:cNvPr>
        <xdr:cNvCxnSpPr/>
      </xdr:nvCxnSpPr>
      <xdr:spPr>
        <a:xfrm>
          <a:off x="5953125" y="1626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textlink="">
      <xdr:nvSpPr>
        <xdr:cNvPr id="457" name="テキスト ボックス 456">
          <a:extLst>
            <a:ext uri="{FF2B5EF4-FFF2-40B4-BE49-F238E27FC236}">
              <a16:creationId xmlns:a16="http://schemas.microsoft.com/office/drawing/2014/main" id="{32314EE6-B644-4F5D-ACFA-A41A87FAAC49}"/>
            </a:ext>
          </a:extLst>
        </xdr:cNvPr>
        <xdr:cNvSpPr txBox="1"/>
      </xdr:nvSpPr>
      <xdr:spPr>
        <a:xfrm>
          <a:off x="5527221" y="1613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0589129D-48B0-4DB2-8D7B-A2A69FB2FE4C}"/>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textlink="">
      <xdr:nvSpPr>
        <xdr:cNvPr id="459" name="テキスト ボックス 458">
          <a:extLst>
            <a:ext uri="{FF2B5EF4-FFF2-40B4-BE49-F238E27FC236}">
              <a16:creationId xmlns:a16="http://schemas.microsoft.com/office/drawing/2014/main" id="{213D3A58-5D9E-44C3-970A-5CE05B30ED67}"/>
            </a:ext>
          </a:extLst>
        </xdr:cNvPr>
        <xdr:cNvSpPr txBox="1"/>
      </xdr:nvSpPr>
      <xdr:spPr>
        <a:xfrm>
          <a:off x="5527221"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textlink="">
      <xdr:nvSpPr>
        <xdr:cNvPr id="460" name="【市民会館】&#10;一人当たり面積グラフ枠">
          <a:extLst>
            <a:ext uri="{FF2B5EF4-FFF2-40B4-BE49-F238E27FC236}">
              <a16:creationId xmlns:a16="http://schemas.microsoft.com/office/drawing/2014/main" id="{C0AEAA3F-153A-4D95-A01C-AF3F03567D1D}"/>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21337</xdr:rowOff>
    </xdr:from>
    <xdr:to>
      <xdr:col>54</xdr:col>
      <xdr:colOff>189865</xdr:colOff>
      <xdr:row>108</xdr:row>
      <xdr:rowOff>48768</xdr:rowOff>
    </xdr:to>
    <xdr:cxnSp macro="">
      <xdr:nvCxnSpPr>
        <xdr:cNvPr id="461" name="直線コネクタ 460">
          <a:extLst>
            <a:ext uri="{FF2B5EF4-FFF2-40B4-BE49-F238E27FC236}">
              <a16:creationId xmlns:a16="http://schemas.microsoft.com/office/drawing/2014/main" id="{74FB8CAF-BE1C-4E97-8DEB-7C5AE0C29C49}"/>
            </a:ext>
          </a:extLst>
        </xdr:cNvPr>
        <xdr:cNvCxnSpPr/>
      </xdr:nvCxnSpPr>
      <xdr:spPr>
        <a:xfrm flipV="1">
          <a:off x="9429115" y="16537687"/>
          <a:ext cx="0" cy="995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52595</xdr:rowOff>
    </xdr:from>
    <xdr:ext cx="469744" cy="259045"/>
    <xdr:sp textlink="">
      <xdr:nvSpPr>
        <xdr:cNvPr id="462" name="【市民会館】&#10;一人当たり面積最小値テキスト">
          <a:extLst>
            <a:ext uri="{FF2B5EF4-FFF2-40B4-BE49-F238E27FC236}">
              <a16:creationId xmlns:a16="http://schemas.microsoft.com/office/drawing/2014/main" id="{2E483594-1682-4377-A160-88D4A3A135DF}"/>
            </a:ext>
          </a:extLst>
        </xdr:cNvPr>
        <xdr:cNvSpPr txBox="1"/>
      </xdr:nvSpPr>
      <xdr:spPr>
        <a:xfrm>
          <a:off x="9467850" y="1753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48768</xdr:rowOff>
    </xdr:from>
    <xdr:to>
      <xdr:col>55</xdr:col>
      <xdr:colOff>88900</xdr:colOff>
      <xdr:row>108</xdr:row>
      <xdr:rowOff>48768</xdr:rowOff>
    </xdr:to>
    <xdr:cxnSp macro="">
      <xdr:nvCxnSpPr>
        <xdr:cNvPr id="463" name="直線コネクタ 462">
          <a:extLst>
            <a:ext uri="{FF2B5EF4-FFF2-40B4-BE49-F238E27FC236}">
              <a16:creationId xmlns:a16="http://schemas.microsoft.com/office/drawing/2014/main" id="{E78AFC51-1CAC-456D-A7BD-E85B149F797F}"/>
            </a:ext>
          </a:extLst>
        </xdr:cNvPr>
        <xdr:cNvCxnSpPr/>
      </xdr:nvCxnSpPr>
      <xdr:spPr>
        <a:xfrm>
          <a:off x="9363075" y="1753349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139464</xdr:rowOff>
    </xdr:from>
    <xdr:ext cx="469744" cy="259045"/>
    <xdr:sp textlink="">
      <xdr:nvSpPr>
        <xdr:cNvPr id="464" name="【市民会館】&#10;一人当たり面積最大値テキスト">
          <a:extLst>
            <a:ext uri="{FF2B5EF4-FFF2-40B4-BE49-F238E27FC236}">
              <a16:creationId xmlns:a16="http://schemas.microsoft.com/office/drawing/2014/main" id="{0F535C36-56A4-4B39-B41F-5FFC69B03ECA}"/>
            </a:ext>
          </a:extLst>
        </xdr:cNvPr>
        <xdr:cNvSpPr txBox="1"/>
      </xdr:nvSpPr>
      <xdr:spPr>
        <a:xfrm>
          <a:off x="9467850" y="1633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21337</xdr:rowOff>
    </xdr:from>
    <xdr:to>
      <xdr:col>55</xdr:col>
      <xdr:colOff>88900</xdr:colOff>
      <xdr:row>102</xdr:row>
      <xdr:rowOff>21337</xdr:rowOff>
    </xdr:to>
    <xdr:cxnSp macro="">
      <xdr:nvCxnSpPr>
        <xdr:cNvPr id="465" name="直線コネクタ 464">
          <a:extLst>
            <a:ext uri="{FF2B5EF4-FFF2-40B4-BE49-F238E27FC236}">
              <a16:creationId xmlns:a16="http://schemas.microsoft.com/office/drawing/2014/main" id="{D03251C7-FA38-40A6-8479-8EA89AB2B825}"/>
            </a:ext>
          </a:extLst>
        </xdr:cNvPr>
        <xdr:cNvCxnSpPr/>
      </xdr:nvCxnSpPr>
      <xdr:spPr>
        <a:xfrm>
          <a:off x="9363075" y="1653768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57421</xdr:rowOff>
    </xdr:from>
    <xdr:ext cx="469744" cy="259045"/>
    <xdr:sp textlink="">
      <xdr:nvSpPr>
        <xdr:cNvPr id="466" name="【市民会館】&#10;一人当たり面積平均値テキスト">
          <a:extLst>
            <a:ext uri="{FF2B5EF4-FFF2-40B4-BE49-F238E27FC236}">
              <a16:creationId xmlns:a16="http://schemas.microsoft.com/office/drawing/2014/main" id="{B6DB571E-8189-4CB7-9DCF-5E885A01EF17}"/>
            </a:ext>
          </a:extLst>
        </xdr:cNvPr>
        <xdr:cNvSpPr txBox="1"/>
      </xdr:nvSpPr>
      <xdr:spPr>
        <a:xfrm>
          <a:off x="9467850" y="17059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34544</xdr:rowOff>
    </xdr:from>
    <xdr:to>
      <xdr:col>55</xdr:col>
      <xdr:colOff>50800</xdr:colOff>
      <xdr:row>106</xdr:row>
      <xdr:rowOff>136144</xdr:rowOff>
    </xdr:to>
    <xdr:sp textlink="">
      <xdr:nvSpPr>
        <xdr:cNvPr id="467" name="フローチャート: 判断 466">
          <a:extLst>
            <a:ext uri="{FF2B5EF4-FFF2-40B4-BE49-F238E27FC236}">
              <a16:creationId xmlns:a16="http://schemas.microsoft.com/office/drawing/2014/main" id="{0B5E8E15-2FB9-4DDF-AF10-9F4F01A144DA}"/>
            </a:ext>
          </a:extLst>
        </xdr:cNvPr>
        <xdr:cNvSpPr/>
      </xdr:nvSpPr>
      <xdr:spPr>
        <a:xfrm>
          <a:off x="9401175" y="17195419"/>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34544</xdr:rowOff>
    </xdr:from>
    <xdr:to>
      <xdr:col>50</xdr:col>
      <xdr:colOff>165100</xdr:colOff>
      <xdr:row>106</xdr:row>
      <xdr:rowOff>136144</xdr:rowOff>
    </xdr:to>
    <xdr:sp textlink="">
      <xdr:nvSpPr>
        <xdr:cNvPr id="468" name="フローチャート: 判断 467">
          <a:extLst>
            <a:ext uri="{FF2B5EF4-FFF2-40B4-BE49-F238E27FC236}">
              <a16:creationId xmlns:a16="http://schemas.microsoft.com/office/drawing/2014/main" id="{8143488A-9870-4E6C-9DEF-D7E0B09D9D3B}"/>
            </a:ext>
          </a:extLst>
        </xdr:cNvPr>
        <xdr:cNvSpPr/>
      </xdr:nvSpPr>
      <xdr:spPr>
        <a:xfrm>
          <a:off x="8639175" y="1719541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34544</xdr:rowOff>
    </xdr:from>
    <xdr:to>
      <xdr:col>46</xdr:col>
      <xdr:colOff>38100</xdr:colOff>
      <xdr:row>106</xdr:row>
      <xdr:rowOff>136144</xdr:rowOff>
    </xdr:to>
    <xdr:sp textlink="">
      <xdr:nvSpPr>
        <xdr:cNvPr id="469" name="フローチャート: 判断 468">
          <a:extLst>
            <a:ext uri="{FF2B5EF4-FFF2-40B4-BE49-F238E27FC236}">
              <a16:creationId xmlns:a16="http://schemas.microsoft.com/office/drawing/2014/main" id="{90BE5848-A17A-471A-8056-5AB248344DA3}"/>
            </a:ext>
          </a:extLst>
        </xdr:cNvPr>
        <xdr:cNvSpPr/>
      </xdr:nvSpPr>
      <xdr:spPr>
        <a:xfrm>
          <a:off x="7839075" y="17195419"/>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39115</xdr:rowOff>
    </xdr:from>
    <xdr:to>
      <xdr:col>41</xdr:col>
      <xdr:colOff>101600</xdr:colOff>
      <xdr:row>106</xdr:row>
      <xdr:rowOff>140715</xdr:rowOff>
    </xdr:to>
    <xdr:sp textlink="">
      <xdr:nvSpPr>
        <xdr:cNvPr id="470" name="フローチャート: 判断 469">
          <a:extLst>
            <a:ext uri="{FF2B5EF4-FFF2-40B4-BE49-F238E27FC236}">
              <a16:creationId xmlns:a16="http://schemas.microsoft.com/office/drawing/2014/main" id="{D84C149C-E317-4EA8-AE12-DAFFCFF96B9F}"/>
            </a:ext>
          </a:extLst>
        </xdr:cNvPr>
        <xdr:cNvSpPr/>
      </xdr:nvSpPr>
      <xdr:spPr>
        <a:xfrm>
          <a:off x="7029450" y="1720316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43687</xdr:rowOff>
    </xdr:from>
    <xdr:to>
      <xdr:col>36</xdr:col>
      <xdr:colOff>165100</xdr:colOff>
      <xdr:row>106</xdr:row>
      <xdr:rowOff>145287</xdr:rowOff>
    </xdr:to>
    <xdr:sp textlink="">
      <xdr:nvSpPr>
        <xdr:cNvPr id="471" name="フローチャート: 判断 470">
          <a:extLst>
            <a:ext uri="{FF2B5EF4-FFF2-40B4-BE49-F238E27FC236}">
              <a16:creationId xmlns:a16="http://schemas.microsoft.com/office/drawing/2014/main" id="{ECD3C08F-824D-4369-A15E-5E48C68997E8}"/>
            </a:ext>
          </a:extLst>
        </xdr:cNvPr>
        <xdr:cNvSpPr/>
      </xdr:nvSpPr>
      <xdr:spPr>
        <a:xfrm>
          <a:off x="6238875" y="1721091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textlink="">
      <xdr:nvSpPr>
        <xdr:cNvPr id="472" name="テキスト ボックス 471">
          <a:extLst>
            <a:ext uri="{FF2B5EF4-FFF2-40B4-BE49-F238E27FC236}">
              <a16:creationId xmlns:a16="http://schemas.microsoft.com/office/drawing/2014/main" id="{F529B3EE-0A9A-4016-8748-794FA9778F8C}"/>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textlink="">
      <xdr:nvSpPr>
        <xdr:cNvPr id="473" name="テキスト ボックス 472">
          <a:extLst>
            <a:ext uri="{FF2B5EF4-FFF2-40B4-BE49-F238E27FC236}">
              <a16:creationId xmlns:a16="http://schemas.microsoft.com/office/drawing/2014/main" id="{F4B6E340-59D5-4C89-9489-9135929D81D1}"/>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textlink="">
      <xdr:nvSpPr>
        <xdr:cNvPr id="474" name="テキスト ボックス 473">
          <a:extLst>
            <a:ext uri="{FF2B5EF4-FFF2-40B4-BE49-F238E27FC236}">
              <a16:creationId xmlns:a16="http://schemas.microsoft.com/office/drawing/2014/main" id="{1A4C7323-5611-4B26-9AD2-8B63F8474583}"/>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textlink="">
      <xdr:nvSpPr>
        <xdr:cNvPr id="475" name="テキスト ボックス 474">
          <a:extLst>
            <a:ext uri="{FF2B5EF4-FFF2-40B4-BE49-F238E27FC236}">
              <a16:creationId xmlns:a16="http://schemas.microsoft.com/office/drawing/2014/main" id="{3B951B0D-A3A4-4D39-A3EB-A64C7EE1348A}"/>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textlink="">
      <xdr:nvSpPr>
        <xdr:cNvPr id="476" name="テキスト ボックス 475">
          <a:extLst>
            <a:ext uri="{FF2B5EF4-FFF2-40B4-BE49-F238E27FC236}">
              <a16:creationId xmlns:a16="http://schemas.microsoft.com/office/drawing/2014/main" id="{8E9B9C9D-08C9-49F8-8C45-83212399B2B6}"/>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23113</xdr:rowOff>
    </xdr:from>
    <xdr:to>
      <xdr:col>55</xdr:col>
      <xdr:colOff>50800</xdr:colOff>
      <xdr:row>107</xdr:row>
      <xdr:rowOff>124713</xdr:rowOff>
    </xdr:to>
    <xdr:sp textlink="">
      <xdr:nvSpPr>
        <xdr:cNvPr id="477" name="楕円 476">
          <a:extLst>
            <a:ext uri="{FF2B5EF4-FFF2-40B4-BE49-F238E27FC236}">
              <a16:creationId xmlns:a16="http://schemas.microsoft.com/office/drawing/2014/main" id="{8249773C-09D5-4E66-9BD5-9AA272C477F9}"/>
            </a:ext>
          </a:extLst>
        </xdr:cNvPr>
        <xdr:cNvSpPr/>
      </xdr:nvSpPr>
      <xdr:spPr>
        <a:xfrm>
          <a:off x="9401175" y="17352263"/>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1540</xdr:rowOff>
    </xdr:from>
    <xdr:ext cx="469744" cy="259045"/>
    <xdr:sp textlink="">
      <xdr:nvSpPr>
        <xdr:cNvPr id="478" name="【市民会館】&#10;一人当たり面積該当値テキスト">
          <a:extLst>
            <a:ext uri="{FF2B5EF4-FFF2-40B4-BE49-F238E27FC236}">
              <a16:creationId xmlns:a16="http://schemas.microsoft.com/office/drawing/2014/main" id="{C65ACFEC-EB88-4DD3-9C41-4F5575C561C1}"/>
            </a:ext>
          </a:extLst>
        </xdr:cNvPr>
        <xdr:cNvSpPr txBox="1"/>
      </xdr:nvSpPr>
      <xdr:spPr>
        <a:xfrm>
          <a:off x="9467850" y="17327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23113</xdr:rowOff>
    </xdr:from>
    <xdr:to>
      <xdr:col>50</xdr:col>
      <xdr:colOff>165100</xdr:colOff>
      <xdr:row>107</xdr:row>
      <xdr:rowOff>124713</xdr:rowOff>
    </xdr:to>
    <xdr:sp textlink="">
      <xdr:nvSpPr>
        <xdr:cNvPr id="479" name="楕円 478">
          <a:extLst>
            <a:ext uri="{FF2B5EF4-FFF2-40B4-BE49-F238E27FC236}">
              <a16:creationId xmlns:a16="http://schemas.microsoft.com/office/drawing/2014/main" id="{B89F7BF4-4AC1-4A80-9E43-FD08A7592F14}"/>
            </a:ext>
          </a:extLst>
        </xdr:cNvPr>
        <xdr:cNvSpPr/>
      </xdr:nvSpPr>
      <xdr:spPr>
        <a:xfrm>
          <a:off x="8639175" y="1735226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73913</xdr:rowOff>
    </xdr:from>
    <xdr:to>
      <xdr:col>55</xdr:col>
      <xdr:colOff>0</xdr:colOff>
      <xdr:row>107</xdr:row>
      <xdr:rowOff>73913</xdr:rowOff>
    </xdr:to>
    <xdr:cxnSp macro="">
      <xdr:nvCxnSpPr>
        <xdr:cNvPr id="480" name="直線コネクタ 479">
          <a:extLst>
            <a:ext uri="{FF2B5EF4-FFF2-40B4-BE49-F238E27FC236}">
              <a16:creationId xmlns:a16="http://schemas.microsoft.com/office/drawing/2014/main" id="{1956A532-048A-462C-9895-759F9D86ABC5}"/>
            </a:ext>
          </a:extLst>
        </xdr:cNvPr>
        <xdr:cNvCxnSpPr/>
      </xdr:nvCxnSpPr>
      <xdr:spPr>
        <a:xfrm>
          <a:off x="8686800" y="17399888"/>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23113</xdr:rowOff>
    </xdr:from>
    <xdr:to>
      <xdr:col>46</xdr:col>
      <xdr:colOff>38100</xdr:colOff>
      <xdr:row>107</xdr:row>
      <xdr:rowOff>124713</xdr:rowOff>
    </xdr:to>
    <xdr:sp textlink="">
      <xdr:nvSpPr>
        <xdr:cNvPr id="481" name="楕円 480">
          <a:extLst>
            <a:ext uri="{FF2B5EF4-FFF2-40B4-BE49-F238E27FC236}">
              <a16:creationId xmlns:a16="http://schemas.microsoft.com/office/drawing/2014/main" id="{3732AC1F-3697-473E-B92F-433DC1194106}"/>
            </a:ext>
          </a:extLst>
        </xdr:cNvPr>
        <xdr:cNvSpPr/>
      </xdr:nvSpPr>
      <xdr:spPr>
        <a:xfrm>
          <a:off x="7839075" y="1735226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73913</xdr:rowOff>
    </xdr:from>
    <xdr:to>
      <xdr:col>50</xdr:col>
      <xdr:colOff>114300</xdr:colOff>
      <xdr:row>107</xdr:row>
      <xdr:rowOff>73913</xdr:rowOff>
    </xdr:to>
    <xdr:cxnSp macro="">
      <xdr:nvCxnSpPr>
        <xdr:cNvPr id="482" name="直線コネクタ 481">
          <a:extLst>
            <a:ext uri="{FF2B5EF4-FFF2-40B4-BE49-F238E27FC236}">
              <a16:creationId xmlns:a16="http://schemas.microsoft.com/office/drawing/2014/main" id="{4C96FEC4-C76D-49F0-B641-E4D282EF2C7A}"/>
            </a:ext>
          </a:extLst>
        </xdr:cNvPr>
        <xdr:cNvCxnSpPr/>
      </xdr:nvCxnSpPr>
      <xdr:spPr>
        <a:xfrm>
          <a:off x="7886700" y="17399888"/>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32258</xdr:rowOff>
    </xdr:from>
    <xdr:to>
      <xdr:col>41</xdr:col>
      <xdr:colOff>101600</xdr:colOff>
      <xdr:row>107</xdr:row>
      <xdr:rowOff>133858</xdr:rowOff>
    </xdr:to>
    <xdr:sp textlink="">
      <xdr:nvSpPr>
        <xdr:cNvPr id="483" name="楕円 482">
          <a:extLst>
            <a:ext uri="{FF2B5EF4-FFF2-40B4-BE49-F238E27FC236}">
              <a16:creationId xmlns:a16="http://schemas.microsoft.com/office/drawing/2014/main" id="{8F86571A-20AC-4797-8DF1-26CD246E8647}"/>
            </a:ext>
          </a:extLst>
        </xdr:cNvPr>
        <xdr:cNvSpPr/>
      </xdr:nvSpPr>
      <xdr:spPr>
        <a:xfrm>
          <a:off x="7029450" y="17355058"/>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73913</xdr:rowOff>
    </xdr:from>
    <xdr:to>
      <xdr:col>45</xdr:col>
      <xdr:colOff>177800</xdr:colOff>
      <xdr:row>107</xdr:row>
      <xdr:rowOff>83058</xdr:rowOff>
    </xdr:to>
    <xdr:cxnSp macro="">
      <xdr:nvCxnSpPr>
        <xdr:cNvPr id="484" name="直線コネクタ 483">
          <a:extLst>
            <a:ext uri="{FF2B5EF4-FFF2-40B4-BE49-F238E27FC236}">
              <a16:creationId xmlns:a16="http://schemas.microsoft.com/office/drawing/2014/main" id="{96432504-F58B-473F-8730-590919E4A665}"/>
            </a:ext>
          </a:extLst>
        </xdr:cNvPr>
        <xdr:cNvCxnSpPr/>
      </xdr:nvCxnSpPr>
      <xdr:spPr>
        <a:xfrm flipV="1">
          <a:off x="7077075" y="17399888"/>
          <a:ext cx="809625" cy="1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32258</xdr:rowOff>
    </xdr:from>
    <xdr:to>
      <xdr:col>36</xdr:col>
      <xdr:colOff>165100</xdr:colOff>
      <xdr:row>107</xdr:row>
      <xdr:rowOff>133858</xdr:rowOff>
    </xdr:to>
    <xdr:sp textlink="">
      <xdr:nvSpPr>
        <xdr:cNvPr id="485" name="楕円 484">
          <a:extLst>
            <a:ext uri="{FF2B5EF4-FFF2-40B4-BE49-F238E27FC236}">
              <a16:creationId xmlns:a16="http://schemas.microsoft.com/office/drawing/2014/main" id="{EDECC2C4-8488-48F0-B2B3-4552918400C9}"/>
            </a:ext>
          </a:extLst>
        </xdr:cNvPr>
        <xdr:cNvSpPr/>
      </xdr:nvSpPr>
      <xdr:spPr>
        <a:xfrm>
          <a:off x="6238875" y="17355058"/>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83058</xdr:rowOff>
    </xdr:from>
    <xdr:to>
      <xdr:col>41</xdr:col>
      <xdr:colOff>50800</xdr:colOff>
      <xdr:row>107</xdr:row>
      <xdr:rowOff>83058</xdr:rowOff>
    </xdr:to>
    <xdr:cxnSp macro="">
      <xdr:nvCxnSpPr>
        <xdr:cNvPr id="486" name="直線コネクタ 485">
          <a:extLst>
            <a:ext uri="{FF2B5EF4-FFF2-40B4-BE49-F238E27FC236}">
              <a16:creationId xmlns:a16="http://schemas.microsoft.com/office/drawing/2014/main" id="{7EC0F12F-0618-4691-877E-E0FA90130D47}"/>
            </a:ext>
          </a:extLst>
        </xdr:cNvPr>
        <xdr:cNvCxnSpPr/>
      </xdr:nvCxnSpPr>
      <xdr:spPr>
        <a:xfrm>
          <a:off x="6286500" y="17412208"/>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152671</xdr:rowOff>
    </xdr:from>
    <xdr:ext cx="469744" cy="259045"/>
    <xdr:sp textlink="">
      <xdr:nvSpPr>
        <xdr:cNvPr id="487" name="n_1aveValue【市民会館】&#10;一人当たり面積">
          <a:extLst>
            <a:ext uri="{FF2B5EF4-FFF2-40B4-BE49-F238E27FC236}">
              <a16:creationId xmlns:a16="http://schemas.microsoft.com/office/drawing/2014/main" id="{EE50EAC2-7C3A-4CA3-805F-D08BDC0986FE}"/>
            </a:ext>
          </a:extLst>
        </xdr:cNvPr>
        <xdr:cNvSpPr txBox="1"/>
      </xdr:nvSpPr>
      <xdr:spPr>
        <a:xfrm>
          <a:off x="8458277" y="1699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152671</xdr:rowOff>
    </xdr:from>
    <xdr:ext cx="469744" cy="259045"/>
    <xdr:sp textlink="">
      <xdr:nvSpPr>
        <xdr:cNvPr id="488" name="n_2aveValue【市民会館】&#10;一人当たり面積">
          <a:extLst>
            <a:ext uri="{FF2B5EF4-FFF2-40B4-BE49-F238E27FC236}">
              <a16:creationId xmlns:a16="http://schemas.microsoft.com/office/drawing/2014/main" id="{737456CA-F3A0-4B69-96E3-E65BA455C768}"/>
            </a:ext>
          </a:extLst>
        </xdr:cNvPr>
        <xdr:cNvSpPr txBox="1"/>
      </xdr:nvSpPr>
      <xdr:spPr>
        <a:xfrm>
          <a:off x="7677227" y="1699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157242</xdr:rowOff>
    </xdr:from>
    <xdr:ext cx="469744" cy="259045"/>
    <xdr:sp textlink="">
      <xdr:nvSpPr>
        <xdr:cNvPr id="489" name="n_3aveValue【市民会館】&#10;一人当たり面積">
          <a:extLst>
            <a:ext uri="{FF2B5EF4-FFF2-40B4-BE49-F238E27FC236}">
              <a16:creationId xmlns:a16="http://schemas.microsoft.com/office/drawing/2014/main" id="{A0EBCFB8-6C6E-4F8F-862C-A88227BF0FE9}"/>
            </a:ext>
          </a:extLst>
        </xdr:cNvPr>
        <xdr:cNvSpPr txBox="1"/>
      </xdr:nvSpPr>
      <xdr:spPr>
        <a:xfrm>
          <a:off x="6867602" y="1700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161814</xdr:rowOff>
    </xdr:from>
    <xdr:ext cx="469744" cy="259045"/>
    <xdr:sp textlink="">
      <xdr:nvSpPr>
        <xdr:cNvPr id="490" name="n_4aveValue【市民会館】&#10;一人当たり面積">
          <a:extLst>
            <a:ext uri="{FF2B5EF4-FFF2-40B4-BE49-F238E27FC236}">
              <a16:creationId xmlns:a16="http://schemas.microsoft.com/office/drawing/2014/main" id="{AA495709-E871-4221-A8A7-FD76C8CF91CE}"/>
            </a:ext>
          </a:extLst>
        </xdr:cNvPr>
        <xdr:cNvSpPr txBox="1"/>
      </xdr:nvSpPr>
      <xdr:spPr>
        <a:xfrm>
          <a:off x="6067502" y="17005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115840</xdr:rowOff>
    </xdr:from>
    <xdr:ext cx="469744" cy="259045"/>
    <xdr:sp textlink="">
      <xdr:nvSpPr>
        <xdr:cNvPr id="491" name="n_1mainValue【市民会館】&#10;一人当たり面積">
          <a:extLst>
            <a:ext uri="{FF2B5EF4-FFF2-40B4-BE49-F238E27FC236}">
              <a16:creationId xmlns:a16="http://schemas.microsoft.com/office/drawing/2014/main" id="{A4DA45A9-E7A0-464A-B656-CA9914F4127F}"/>
            </a:ext>
          </a:extLst>
        </xdr:cNvPr>
        <xdr:cNvSpPr txBox="1"/>
      </xdr:nvSpPr>
      <xdr:spPr>
        <a:xfrm>
          <a:off x="8458277" y="1744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115840</xdr:rowOff>
    </xdr:from>
    <xdr:ext cx="469744" cy="259045"/>
    <xdr:sp textlink="">
      <xdr:nvSpPr>
        <xdr:cNvPr id="492" name="n_2mainValue【市民会館】&#10;一人当たり面積">
          <a:extLst>
            <a:ext uri="{FF2B5EF4-FFF2-40B4-BE49-F238E27FC236}">
              <a16:creationId xmlns:a16="http://schemas.microsoft.com/office/drawing/2014/main" id="{40E86F7A-C5FE-413D-9658-0DC34051FBBD}"/>
            </a:ext>
          </a:extLst>
        </xdr:cNvPr>
        <xdr:cNvSpPr txBox="1"/>
      </xdr:nvSpPr>
      <xdr:spPr>
        <a:xfrm>
          <a:off x="7677227" y="1744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124985</xdr:rowOff>
    </xdr:from>
    <xdr:ext cx="469744" cy="259045"/>
    <xdr:sp textlink="">
      <xdr:nvSpPr>
        <xdr:cNvPr id="493" name="n_3mainValue【市民会館】&#10;一人当たり面積">
          <a:extLst>
            <a:ext uri="{FF2B5EF4-FFF2-40B4-BE49-F238E27FC236}">
              <a16:creationId xmlns:a16="http://schemas.microsoft.com/office/drawing/2014/main" id="{967FA802-6F28-4AFB-8122-28BA13427830}"/>
            </a:ext>
          </a:extLst>
        </xdr:cNvPr>
        <xdr:cNvSpPr txBox="1"/>
      </xdr:nvSpPr>
      <xdr:spPr>
        <a:xfrm>
          <a:off x="6867602" y="1744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124985</xdr:rowOff>
    </xdr:from>
    <xdr:ext cx="469744" cy="259045"/>
    <xdr:sp textlink="">
      <xdr:nvSpPr>
        <xdr:cNvPr id="494" name="n_4mainValue【市民会館】&#10;一人当たり面積">
          <a:extLst>
            <a:ext uri="{FF2B5EF4-FFF2-40B4-BE49-F238E27FC236}">
              <a16:creationId xmlns:a16="http://schemas.microsoft.com/office/drawing/2014/main" id="{E99EFA81-B75F-4337-B7BC-C341F8E1D363}"/>
            </a:ext>
          </a:extLst>
        </xdr:cNvPr>
        <xdr:cNvSpPr txBox="1"/>
      </xdr:nvSpPr>
      <xdr:spPr>
        <a:xfrm>
          <a:off x="6067502" y="1744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textlink="">
      <xdr:nvSpPr>
        <xdr:cNvPr id="495" name="正方形/長方形 494">
          <a:extLst>
            <a:ext uri="{FF2B5EF4-FFF2-40B4-BE49-F238E27FC236}">
              <a16:creationId xmlns:a16="http://schemas.microsoft.com/office/drawing/2014/main" id="{44A0C036-E9C5-41EA-8744-06257BD61F1A}"/>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textlink="">
      <xdr:nvSpPr>
        <xdr:cNvPr id="496" name="正方形/長方形 495">
          <a:extLst>
            <a:ext uri="{FF2B5EF4-FFF2-40B4-BE49-F238E27FC236}">
              <a16:creationId xmlns:a16="http://schemas.microsoft.com/office/drawing/2014/main" id="{F95EBA75-1803-4059-9163-742DDE3C2DE5}"/>
            </a:ext>
          </a:extLst>
        </xdr:cNvPr>
        <xdr:cNvSpPr/>
      </xdr:nvSpPr>
      <xdr:spPr>
        <a:xfrm>
          <a:off x="11315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textlink="">
      <xdr:nvSpPr>
        <xdr:cNvPr id="497" name="正方形/長方形 496">
          <a:extLst>
            <a:ext uri="{FF2B5EF4-FFF2-40B4-BE49-F238E27FC236}">
              <a16:creationId xmlns:a16="http://schemas.microsoft.com/office/drawing/2014/main" id="{97D151DD-B3F8-41CF-82B3-9E231301D337}"/>
            </a:ext>
          </a:extLst>
        </xdr:cNvPr>
        <xdr:cNvSpPr/>
      </xdr:nvSpPr>
      <xdr:spPr>
        <a:xfrm>
          <a:off x="11315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textlink="">
      <xdr:nvSpPr>
        <xdr:cNvPr id="498" name="正方形/長方形 497">
          <a:extLst>
            <a:ext uri="{FF2B5EF4-FFF2-40B4-BE49-F238E27FC236}">
              <a16:creationId xmlns:a16="http://schemas.microsoft.com/office/drawing/2014/main" id="{2CC1742B-59F4-4B39-922F-3F8EC3B4A7A8}"/>
            </a:ext>
          </a:extLst>
        </xdr:cNvPr>
        <xdr:cNvSpPr/>
      </xdr:nvSpPr>
      <xdr:spPr>
        <a:xfrm>
          <a:off x="1223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textlink="">
      <xdr:nvSpPr>
        <xdr:cNvPr id="499" name="正方形/長方形 498">
          <a:extLst>
            <a:ext uri="{FF2B5EF4-FFF2-40B4-BE49-F238E27FC236}">
              <a16:creationId xmlns:a16="http://schemas.microsoft.com/office/drawing/2014/main" id="{30116052-E3E0-430C-B2E0-6FE5B40B3093}"/>
            </a:ext>
          </a:extLst>
        </xdr:cNvPr>
        <xdr:cNvSpPr/>
      </xdr:nvSpPr>
      <xdr:spPr>
        <a:xfrm>
          <a:off x="1223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textlink="">
      <xdr:nvSpPr>
        <xdr:cNvPr id="500" name="正方形/長方形 499">
          <a:extLst>
            <a:ext uri="{FF2B5EF4-FFF2-40B4-BE49-F238E27FC236}">
              <a16:creationId xmlns:a16="http://schemas.microsoft.com/office/drawing/2014/main" id="{9C3C03F4-C537-4C55-803E-1CCA0E98B37B}"/>
            </a:ext>
          </a:extLst>
        </xdr:cNvPr>
        <xdr:cNvSpPr/>
      </xdr:nvSpPr>
      <xdr:spPr>
        <a:xfrm>
          <a:off x="13268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textlink="">
      <xdr:nvSpPr>
        <xdr:cNvPr id="501" name="正方形/長方形 500">
          <a:extLst>
            <a:ext uri="{FF2B5EF4-FFF2-40B4-BE49-F238E27FC236}">
              <a16:creationId xmlns:a16="http://schemas.microsoft.com/office/drawing/2014/main" id="{B27E2914-1862-45C8-81D5-BA1743DD7520}"/>
            </a:ext>
          </a:extLst>
        </xdr:cNvPr>
        <xdr:cNvSpPr/>
      </xdr:nvSpPr>
      <xdr:spPr>
        <a:xfrm>
          <a:off x="13268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textlink="">
      <xdr:nvSpPr>
        <xdr:cNvPr id="502" name="正方形/長方形 501">
          <a:extLst>
            <a:ext uri="{FF2B5EF4-FFF2-40B4-BE49-F238E27FC236}">
              <a16:creationId xmlns:a16="http://schemas.microsoft.com/office/drawing/2014/main" id="{6EE004C9-3177-48B4-9E1C-243593FEC247}"/>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textlink="">
      <xdr:nvSpPr>
        <xdr:cNvPr id="503" name="テキスト ボックス 502">
          <a:extLst>
            <a:ext uri="{FF2B5EF4-FFF2-40B4-BE49-F238E27FC236}">
              <a16:creationId xmlns:a16="http://schemas.microsoft.com/office/drawing/2014/main" id="{4DD536E7-B47C-48D7-A6E4-59A76BB89DB8}"/>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75EF615F-C2CA-41E1-B786-E4CD4209A127}"/>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textlink="">
      <xdr:nvSpPr>
        <xdr:cNvPr id="505" name="テキスト ボックス 504">
          <a:extLst>
            <a:ext uri="{FF2B5EF4-FFF2-40B4-BE49-F238E27FC236}">
              <a16:creationId xmlns:a16="http://schemas.microsoft.com/office/drawing/2014/main" id="{26300FDB-9990-470B-93F4-13E043578C0F}"/>
            </a:ext>
          </a:extLst>
        </xdr:cNvPr>
        <xdr:cNvSpPr txBox="1"/>
      </xdr:nvSpPr>
      <xdr:spPr>
        <a:xfrm>
          <a:off x="10845966"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6" name="直線コネクタ 505">
          <a:extLst>
            <a:ext uri="{FF2B5EF4-FFF2-40B4-BE49-F238E27FC236}">
              <a16:creationId xmlns:a16="http://schemas.microsoft.com/office/drawing/2014/main" id="{E48B24CE-58BE-4126-BD03-B65FF633CB3F}"/>
            </a:ext>
          </a:extLst>
        </xdr:cNvPr>
        <xdr:cNvCxnSpPr/>
      </xdr:nvCxnSpPr>
      <xdr:spPr>
        <a:xfrm>
          <a:off x="11210925" y="67722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textlink="">
      <xdr:nvSpPr>
        <xdr:cNvPr id="507" name="テキスト ボックス 506">
          <a:extLst>
            <a:ext uri="{FF2B5EF4-FFF2-40B4-BE49-F238E27FC236}">
              <a16:creationId xmlns:a16="http://schemas.microsoft.com/office/drawing/2014/main" id="{1750ED68-211D-41F6-8EE6-BD7FAB354F4B}"/>
            </a:ext>
          </a:extLst>
        </xdr:cNvPr>
        <xdr:cNvSpPr txBox="1"/>
      </xdr:nvSpPr>
      <xdr:spPr>
        <a:xfrm>
          <a:off x="10845966" y="663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8" name="直線コネクタ 507">
          <a:extLst>
            <a:ext uri="{FF2B5EF4-FFF2-40B4-BE49-F238E27FC236}">
              <a16:creationId xmlns:a16="http://schemas.microsoft.com/office/drawing/2014/main" id="{C8D2766A-3AB4-4174-970B-D58F30D259AA}"/>
            </a:ext>
          </a:extLst>
        </xdr:cNvPr>
        <xdr:cNvCxnSpPr/>
      </xdr:nvCxnSpPr>
      <xdr:spPr>
        <a:xfrm>
          <a:off x="11210925" y="63341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textlink="">
      <xdr:nvSpPr>
        <xdr:cNvPr id="509" name="テキスト ボックス 508">
          <a:extLst>
            <a:ext uri="{FF2B5EF4-FFF2-40B4-BE49-F238E27FC236}">
              <a16:creationId xmlns:a16="http://schemas.microsoft.com/office/drawing/2014/main" id="{E2D95E9C-6387-409D-A70C-8EFDFF640C00}"/>
            </a:ext>
          </a:extLst>
        </xdr:cNvPr>
        <xdr:cNvSpPr txBox="1"/>
      </xdr:nvSpPr>
      <xdr:spPr>
        <a:xfrm>
          <a:off x="10845966" y="6198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10" name="直線コネクタ 509">
          <a:extLst>
            <a:ext uri="{FF2B5EF4-FFF2-40B4-BE49-F238E27FC236}">
              <a16:creationId xmlns:a16="http://schemas.microsoft.com/office/drawing/2014/main" id="{693E1A28-6C4D-4C5E-9935-5DCBC1188DD9}"/>
            </a:ext>
          </a:extLst>
        </xdr:cNvPr>
        <xdr:cNvCxnSpPr/>
      </xdr:nvCxnSpPr>
      <xdr:spPr>
        <a:xfrm>
          <a:off x="11210925" y="5905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textlink="">
      <xdr:nvSpPr>
        <xdr:cNvPr id="511" name="テキスト ボックス 510">
          <a:extLst>
            <a:ext uri="{FF2B5EF4-FFF2-40B4-BE49-F238E27FC236}">
              <a16:creationId xmlns:a16="http://schemas.microsoft.com/office/drawing/2014/main" id="{661E3C57-4D1E-4358-BD3C-C6E3B21EA76B}"/>
            </a:ext>
          </a:extLst>
        </xdr:cNvPr>
        <xdr:cNvSpPr txBox="1"/>
      </xdr:nvSpPr>
      <xdr:spPr>
        <a:xfrm>
          <a:off x="10845966" y="576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12" name="直線コネクタ 511">
          <a:extLst>
            <a:ext uri="{FF2B5EF4-FFF2-40B4-BE49-F238E27FC236}">
              <a16:creationId xmlns:a16="http://schemas.microsoft.com/office/drawing/2014/main" id="{8586F97E-56C4-4BAD-85EC-E5C36A468662}"/>
            </a:ext>
          </a:extLst>
        </xdr:cNvPr>
        <xdr:cNvCxnSpPr/>
      </xdr:nvCxnSpPr>
      <xdr:spPr>
        <a:xfrm>
          <a:off x="11210925" y="54768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textlink="">
      <xdr:nvSpPr>
        <xdr:cNvPr id="513" name="テキスト ボックス 512">
          <a:extLst>
            <a:ext uri="{FF2B5EF4-FFF2-40B4-BE49-F238E27FC236}">
              <a16:creationId xmlns:a16="http://schemas.microsoft.com/office/drawing/2014/main" id="{81CD60D4-946D-45B7-8AE3-7D1C5A23D74C}"/>
            </a:ext>
          </a:extLst>
        </xdr:cNvPr>
        <xdr:cNvSpPr txBox="1"/>
      </xdr:nvSpPr>
      <xdr:spPr>
        <a:xfrm>
          <a:off x="10845966" y="534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543ECC01-7C51-453B-A6D0-7697267E7C75}"/>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textlink="">
      <xdr:nvSpPr>
        <xdr:cNvPr id="515" name="テキスト ボックス 514">
          <a:extLst>
            <a:ext uri="{FF2B5EF4-FFF2-40B4-BE49-F238E27FC236}">
              <a16:creationId xmlns:a16="http://schemas.microsoft.com/office/drawing/2014/main" id="{11087F5F-99B8-42E6-800C-D0E198C9D52D}"/>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textlink="">
      <xdr:nvSpPr>
        <xdr:cNvPr id="516" name="【一般廃棄物処理施設】&#10;有形固定資産減価償却率グラフ枠">
          <a:extLst>
            <a:ext uri="{FF2B5EF4-FFF2-40B4-BE49-F238E27FC236}">
              <a16:creationId xmlns:a16="http://schemas.microsoft.com/office/drawing/2014/main" id="{CE3ADCBD-E1A2-4C4C-B459-0F2AF309F12F}"/>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89916</xdr:rowOff>
    </xdr:from>
    <xdr:to>
      <xdr:col>85</xdr:col>
      <xdr:colOff>126364</xdr:colOff>
      <xdr:row>42</xdr:row>
      <xdr:rowOff>39624</xdr:rowOff>
    </xdr:to>
    <xdr:cxnSp macro="">
      <xdr:nvCxnSpPr>
        <xdr:cNvPr id="517" name="直線コネクタ 516">
          <a:extLst>
            <a:ext uri="{FF2B5EF4-FFF2-40B4-BE49-F238E27FC236}">
              <a16:creationId xmlns:a16="http://schemas.microsoft.com/office/drawing/2014/main" id="{1610E64E-8283-4FB6-BA42-3B28F1F81CE3}"/>
            </a:ext>
          </a:extLst>
        </xdr:cNvPr>
        <xdr:cNvCxnSpPr/>
      </xdr:nvCxnSpPr>
      <xdr:spPr>
        <a:xfrm flipV="1">
          <a:off x="14696439" y="5592191"/>
          <a:ext cx="0" cy="1248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43451</xdr:rowOff>
    </xdr:from>
    <xdr:ext cx="405111" cy="259045"/>
    <xdr:sp textlink="">
      <xdr:nvSpPr>
        <xdr:cNvPr id="518" name="【一般廃棄物処理施設】&#10;有形固定資産減価償却率最小値テキスト">
          <a:extLst>
            <a:ext uri="{FF2B5EF4-FFF2-40B4-BE49-F238E27FC236}">
              <a16:creationId xmlns:a16="http://schemas.microsoft.com/office/drawing/2014/main" id="{666C0F3C-F2E9-4DEB-A755-2318A5BD5613}"/>
            </a:ext>
          </a:extLst>
        </xdr:cNvPr>
        <xdr:cNvSpPr txBox="1"/>
      </xdr:nvSpPr>
      <xdr:spPr>
        <a:xfrm>
          <a:off x="14735175" y="6847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39624</xdr:rowOff>
    </xdr:from>
    <xdr:to>
      <xdr:col>86</xdr:col>
      <xdr:colOff>25400</xdr:colOff>
      <xdr:row>42</xdr:row>
      <xdr:rowOff>39624</xdr:rowOff>
    </xdr:to>
    <xdr:cxnSp macro="">
      <xdr:nvCxnSpPr>
        <xdr:cNvPr id="519" name="直線コネクタ 518">
          <a:extLst>
            <a:ext uri="{FF2B5EF4-FFF2-40B4-BE49-F238E27FC236}">
              <a16:creationId xmlns:a16="http://schemas.microsoft.com/office/drawing/2014/main" id="{F4D5FFE6-E04F-4EED-A059-A7C1BDCC257E}"/>
            </a:ext>
          </a:extLst>
        </xdr:cNvPr>
        <xdr:cNvCxnSpPr/>
      </xdr:nvCxnSpPr>
      <xdr:spPr>
        <a:xfrm>
          <a:off x="14611350" y="684047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36593</xdr:rowOff>
    </xdr:from>
    <xdr:ext cx="405111" cy="259045"/>
    <xdr:sp textlink="">
      <xdr:nvSpPr>
        <xdr:cNvPr id="520" name="【一般廃棄物処理施設】&#10;有形固定資産減価償却率最大値テキスト">
          <a:extLst>
            <a:ext uri="{FF2B5EF4-FFF2-40B4-BE49-F238E27FC236}">
              <a16:creationId xmlns:a16="http://schemas.microsoft.com/office/drawing/2014/main" id="{9A65942B-68BB-4CC8-816A-C2A707AB4128}"/>
            </a:ext>
          </a:extLst>
        </xdr:cNvPr>
        <xdr:cNvSpPr txBox="1"/>
      </xdr:nvSpPr>
      <xdr:spPr>
        <a:xfrm>
          <a:off x="14735175" y="5380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89916</xdr:rowOff>
    </xdr:from>
    <xdr:to>
      <xdr:col>86</xdr:col>
      <xdr:colOff>25400</xdr:colOff>
      <xdr:row>34</xdr:row>
      <xdr:rowOff>89916</xdr:rowOff>
    </xdr:to>
    <xdr:cxnSp macro="">
      <xdr:nvCxnSpPr>
        <xdr:cNvPr id="521" name="直線コネクタ 520">
          <a:extLst>
            <a:ext uri="{FF2B5EF4-FFF2-40B4-BE49-F238E27FC236}">
              <a16:creationId xmlns:a16="http://schemas.microsoft.com/office/drawing/2014/main" id="{05FC9F2F-E88F-4C47-B08C-84F30CF021F7}"/>
            </a:ext>
          </a:extLst>
        </xdr:cNvPr>
        <xdr:cNvCxnSpPr/>
      </xdr:nvCxnSpPr>
      <xdr:spPr>
        <a:xfrm>
          <a:off x="14611350" y="559219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12971</xdr:rowOff>
    </xdr:from>
    <xdr:ext cx="405111" cy="259045"/>
    <xdr:sp textlink="">
      <xdr:nvSpPr>
        <xdr:cNvPr id="522" name="【一般廃棄物処理施設】&#10;有形固定資産減価償却率平均値テキスト">
          <a:extLst>
            <a:ext uri="{FF2B5EF4-FFF2-40B4-BE49-F238E27FC236}">
              <a16:creationId xmlns:a16="http://schemas.microsoft.com/office/drawing/2014/main" id="{A65E3452-A57A-4F5F-824A-2B9FEF5D175D}"/>
            </a:ext>
          </a:extLst>
        </xdr:cNvPr>
        <xdr:cNvSpPr txBox="1"/>
      </xdr:nvSpPr>
      <xdr:spPr>
        <a:xfrm>
          <a:off x="14735175" y="6162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34544</xdr:rowOff>
    </xdr:from>
    <xdr:to>
      <xdr:col>85</xdr:col>
      <xdr:colOff>177800</xdr:colOff>
      <xdr:row>38</xdr:row>
      <xdr:rowOff>136144</xdr:rowOff>
    </xdr:to>
    <xdr:sp textlink="">
      <xdr:nvSpPr>
        <xdr:cNvPr id="523" name="フローチャート: 判断 522">
          <a:extLst>
            <a:ext uri="{FF2B5EF4-FFF2-40B4-BE49-F238E27FC236}">
              <a16:creationId xmlns:a16="http://schemas.microsoft.com/office/drawing/2014/main" id="{B274D902-BA91-47DE-B4EE-6319ACC665A8}"/>
            </a:ext>
          </a:extLst>
        </xdr:cNvPr>
        <xdr:cNvSpPr/>
      </xdr:nvSpPr>
      <xdr:spPr>
        <a:xfrm>
          <a:off x="14649450" y="618451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155702</xdr:rowOff>
    </xdr:from>
    <xdr:to>
      <xdr:col>81</xdr:col>
      <xdr:colOff>101600</xdr:colOff>
      <xdr:row>38</xdr:row>
      <xdr:rowOff>85852</xdr:rowOff>
    </xdr:to>
    <xdr:sp textlink="">
      <xdr:nvSpPr>
        <xdr:cNvPr id="524" name="フローチャート: 判断 523">
          <a:extLst>
            <a:ext uri="{FF2B5EF4-FFF2-40B4-BE49-F238E27FC236}">
              <a16:creationId xmlns:a16="http://schemas.microsoft.com/office/drawing/2014/main" id="{7655C924-4C79-4F12-840E-5C66DED8FD1B}"/>
            </a:ext>
          </a:extLst>
        </xdr:cNvPr>
        <xdr:cNvSpPr/>
      </xdr:nvSpPr>
      <xdr:spPr>
        <a:xfrm>
          <a:off x="13887450" y="6150102"/>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34544</xdr:rowOff>
    </xdr:from>
    <xdr:to>
      <xdr:col>76</xdr:col>
      <xdr:colOff>165100</xdr:colOff>
      <xdr:row>38</xdr:row>
      <xdr:rowOff>136144</xdr:rowOff>
    </xdr:to>
    <xdr:sp textlink="">
      <xdr:nvSpPr>
        <xdr:cNvPr id="525" name="フローチャート: 判断 524">
          <a:extLst>
            <a:ext uri="{FF2B5EF4-FFF2-40B4-BE49-F238E27FC236}">
              <a16:creationId xmlns:a16="http://schemas.microsoft.com/office/drawing/2014/main" id="{B7645256-53E1-4213-B4ED-24B57D369E0A}"/>
            </a:ext>
          </a:extLst>
        </xdr:cNvPr>
        <xdr:cNvSpPr/>
      </xdr:nvSpPr>
      <xdr:spPr>
        <a:xfrm>
          <a:off x="13096875" y="618451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2540</xdr:rowOff>
    </xdr:from>
    <xdr:to>
      <xdr:col>72</xdr:col>
      <xdr:colOff>38100</xdr:colOff>
      <xdr:row>38</xdr:row>
      <xdr:rowOff>104140</xdr:rowOff>
    </xdr:to>
    <xdr:sp textlink="">
      <xdr:nvSpPr>
        <xdr:cNvPr id="526" name="フローチャート: 判断 525">
          <a:extLst>
            <a:ext uri="{FF2B5EF4-FFF2-40B4-BE49-F238E27FC236}">
              <a16:creationId xmlns:a16="http://schemas.microsoft.com/office/drawing/2014/main" id="{D090843B-E3FB-4274-953B-8FFF74F4AD5E}"/>
            </a:ext>
          </a:extLst>
        </xdr:cNvPr>
        <xdr:cNvSpPr/>
      </xdr:nvSpPr>
      <xdr:spPr>
        <a:xfrm>
          <a:off x="12296775" y="615569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55118</xdr:rowOff>
    </xdr:from>
    <xdr:to>
      <xdr:col>67</xdr:col>
      <xdr:colOff>101600</xdr:colOff>
      <xdr:row>37</xdr:row>
      <xdr:rowOff>156718</xdr:rowOff>
    </xdr:to>
    <xdr:sp textlink="">
      <xdr:nvSpPr>
        <xdr:cNvPr id="527" name="フローチャート: 判断 526">
          <a:extLst>
            <a:ext uri="{FF2B5EF4-FFF2-40B4-BE49-F238E27FC236}">
              <a16:creationId xmlns:a16="http://schemas.microsoft.com/office/drawing/2014/main" id="{313C22A7-4ABA-40EF-95E9-1D8803E3D215}"/>
            </a:ext>
          </a:extLst>
        </xdr:cNvPr>
        <xdr:cNvSpPr/>
      </xdr:nvSpPr>
      <xdr:spPr>
        <a:xfrm>
          <a:off x="11487150" y="6046343"/>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textlink="">
      <xdr:nvSpPr>
        <xdr:cNvPr id="528" name="テキスト ボックス 527">
          <a:extLst>
            <a:ext uri="{FF2B5EF4-FFF2-40B4-BE49-F238E27FC236}">
              <a16:creationId xmlns:a16="http://schemas.microsoft.com/office/drawing/2014/main" id="{02DACA1F-7B1F-4EFB-B818-22657FBCFBFC}"/>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textlink="">
      <xdr:nvSpPr>
        <xdr:cNvPr id="529" name="テキスト ボックス 528">
          <a:extLst>
            <a:ext uri="{FF2B5EF4-FFF2-40B4-BE49-F238E27FC236}">
              <a16:creationId xmlns:a16="http://schemas.microsoft.com/office/drawing/2014/main" id="{CB18AF66-687B-4D1F-A357-D94B75B61FB0}"/>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textlink="">
      <xdr:nvSpPr>
        <xdr:cNvPr id="530" name="テキスト ボックス 529">
          <a:extLst>
            <a:ext uri="{FF2B5EF4-FFF2-40B4-BE49-F238E27FC236}">
              <a16:creationId xmlns:a16="http://schemas.microsoft.com/office/drawing/2014/main" id="{9FB6EBA1-592D-424E-8617-139302B12479}"/>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textlink="">
      <xdr:nvSpPr>
        <xdr:cNvPr id="531" name="テキスト ボックス 530">
          <a:extLst>
            <a:ext uri="{FF2B5EF4-FFF2-40B4-BE49-F238E27FC236}">
              <a16:creationId xmlns:a16="http://schemas.microsoft.com/office/drawing/2014/main" id="{9EBAED30-0989-4CB7-86F1-657E9EC2F041}"/>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textlink="">
      <xdr:nvSpPr>
        <xdr:cNvPr id="532" name="テキスト ボックス 531">
          <a:extLst>
            <a:ext uri="{FF2B5EF4-FFF2-40B4-BE49-F238E27FC236}">
              <a16:creationId xmlns:a16="http://schemas.microsoft.com/office/drawing/2014/main" id="{A491389A-F28A-47FE-99F0-319B6AFE4326}"/>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96266</xdr:rowOff>
    </xdr:from>
    <xdr:to>
      <xdr:col>85</xdr:col>
      <xdr:colOff>177800</xdr:colOff>
      <xdr:row>36</xdr:row>
      <xdr:rowOff>26416</xdr:rowOff>
    </xdr:to>
    <xdr:sp textlink="">
      <xdr:nvSpPr>
        <xdr:cNvPr id="533" name="楕円 532">
          <a:extLst>
            <a:ext uri="{FF2B5EF4-FFF2-40B4-BE49-F238E27FC236}">
              <a16:creationId xmlns:a16="http://schemas.microsoft.com/office/drawing/2014/main" id="{20CD06BB-38C1-4EA6-9906-3F47B5960E84}"/>
            </a:ext>
          </a:extLst>
        </xdr:cNvPr>
        <xdr:cNvSpPr/>
      </xdr:nvSpPr>
      <xdr:spPr>
        <a:xfrm>
          <a:off x="14649450" y="576364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119143</xdr:rowOff>
    </xdr:from>
    <xdr:ext cx="405111" cy="259045"/>
    <xdr:sp textlink="">
      <xdr:nvSpPr>
        <xdr:cNvPr id="534" name="【一般廃棄物処理施設】&#10;有形固定資産減価償却率該当値テキスト">
          <a:extLst>
            <a:ext uri="{FF2B5EF4-FFF2-40B4-BE49-F238E27FC236}">
              <a16:creationId xmlns:a16="http://schemas.microsoft.com/office/drawing/2014/main" id="{CA7B9122-EF50-4AD7-826D-6A4E0F558A24}"/>
            </a:ext>
          </a:extLst>
        </xdr:cNvPr>
        <xdr:cNvSpPr txBox="1"/>
      </xdr:nvSpPr>
      <xdr:spPr>
        <a:xfrm>
          <a:off x="14735175" y="5627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96266</xdr:rowOff>
    </xdr:from>
    <xdr:to>
      <xdr:col>81</xdr:col>
      <xdr:colOff>101600</xdr:colOff>
      <xdr:row>36</xdr:row>
      <xdr:rowOff>26416</xdr:rowOff>
    </xdr:to>
    <xdr:sp textlink="">
      <xdr:nvSpPr>
        <xdr:cNvPr id="535" name="楕円 534">
          <a:extLst>
            <a:ext uri="{FF2B5EF4-FFF2-40B4-BE49-F238E27FC236}">
              <a16:creationId xmlns:a16="http://schemas.microsoft.com/office/drawing/2014/main" id="{02A9EF4E-FD2C-4133-8689-69B7C8720663}"/>
            </a:ext>
          </a:extLst>
        </xdr:cNvPr>
        <xdr:cNvSpPr/>
      </xdr:nvSpPr>
      <xdr:spPr>
        <a:xfrm>
          <a:off x="13887450" y="576364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147066</xdr:rowOff>
    </xdr:from>
    <xdr:to>
      <xdr:col>85</xdr:col>
      <xdr:colOff>127000</xdr:colOff>
      <xdr:row>35</xdr:row>
      <xdr:rowOff>147066</xdr:rowOff>
    </xdr:to>
    <xdr:cxnSp macro="">
      <xdr:nvCxnSpPr>
        <xdr:cNvPr id="536" name="直線コネクタ 535">
          <a:extLst>
            <a:ext uri="{FF2B5EF4-FFF2-40B4-BE49-F238E27FC236}">
              <a16:creationId xmlns:a16="http://schemas.microsoft.com/office/drawing/2014/main" id="{590D0DE1-528E-4BA7-8D77-92AB2B907131}"/>
            </a:ext>
          </a:extLst>
        </xdr:cNvPr>
        <xdr:cNvCxnSpPr/>
      </xdr:nvCxnSpPr>
      <xdr:spPr>
        <a:xfrm>
          <a:off x="13935075" y="5811266"/>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39116</xdr:rowOff>
    </xdr:from>
    <xdr:to>
      <xdr:col>76</xdr:col>
      <xdr:colOff>165100</xdr:colOff>
      <xdr:row>40</xdr:row>
      <xdr:rowOff>140716</xdr:rowOff>
    </xdr:to>
    <xdr:sp textlink="">
      <xdr:nvSpPr>
        <xdr:cNvPr id="537" name="楕円 536">
          <a:extLst>
            <a:ext uri="{FF2B5EF4-FFF2-40B4-BE49-F238E27FC236}">
              <a16:creationId xmlns:a16="http://schemas.microsoft.com/office/drawing/2014/main" id="{9E6D177C-59C4-4515-85E5-9DECB068D44F}"/>
            </a:ext>
          </a:extLst>
        </xdr:cNvPr>
        <xdr:cNvSpPr/>
      </xdr:nvSpPr>
      <xdr:spPr>
        <a:xfrm>
          <a:off x="13096875" y="651611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147066</xdr:rowOff>
    </xdr:from>
    <xdr:to>
      <xdr:col>81</xdr:col>
      <xdr:colOff>50800</xdr:colOff>
      <xdr:row>40</xdr:row>
      <xdr:rowOff>89916</xdr:rowOff>
    </xdr:to>
    <xdr:cxnSp macro="">
      <xdr:nvCxnSpPr>
        <xdr:cNvPr id="538" name="直線コネクタ 537">
          <a:extLst>
            <a:ext uri="{FF2B5EF4-FFF2-40B4-BE49-F238E27FC236}">
              <a16:creationId xmlns:a16="http://schemas.microsoft.com/office/drawing/2014/main" id="{5EF7E9A1-F585-4343-B52E-430F95249BE9}"/>
            </a:ext>
          </a:extLst>
        </xdr:cNvPr>
        <xdr:cNvCxnSpPr/>
      </xdr:nvCxnSpPr>
      <xdr:spPr>
        <a:xfrm flipV="1">
          <a:off x="13144500" y="5811266"/>
          <a:ext cx="790575" cy="75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20828</xdr:rowOff>
    </xdr:from>
    <xdr:to>
      <xdr:col>72</xdr:col>
      <xdr:colOff>38100</xdr:colOff>
      <xdr:row>40</xdr:row>
      <xdr:rowOff>122428</xdr:rowOff>
    </xdr:to>
    <xdr:sp textlink="">
      <xdr:nvSpPr>
        <xdr:cNvPr id="539" name="楕円 538">
          <a:extLst>
            <a:ext uri="{FF2B5EF4-FFF2-40B4-BE49-F238E27FC236}">
              <a16:creationId xmlns:a16="http://schemas.microsoft.com/office/drawing/2014/main" id="{BA6793BA-E2A8-4C3E-AB8C-DAD9F96A146B}"/>
            </a:ext>
          </a:extLst>
        </xdr:cNvPr>
        <xdr:cNvSpPr/>
      </xdr:nvSpPr>
      <xdr:spPr>
        <a:xfrm>
          <a:off x="12296775" y="6497828"/>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71628</xdr:rowOff>
    </xdr:from>
    <xdr:to>
      <xdr:col>76</xdr:col>
      <xdr:colOff>114300</xdr:colOff>
      <xdr:row>40</xdr:row>
      <xdr:rowOff>89916</xdr:rowOff>
    </xdr:to>
    <xdr:cxnSp macro="">
      <xdr:nvCxnSpPr>
        <xdr:cNvPr id="540" name="直線コネクタ 539">
          <a:extLst>
            <a:ext uri="{FF2B5EF4-FFF2-40B4-BE49-F238E27FC236}">
              <a16:creationId xmlns:a16="http://schemas.microsoft.com/office/drawing/2014/main" id="{A02FDF34-95F4-4253-955C-3D1AD48C9F77}"/>
            </a:ext>
          </a:extLst>
        </xdr:cNvPr>
        <xdr:cNvCxnSpPr/>
      </xdr:nvCxnSpPr>
      <xdr:spPr>
        <a:xfrm>
          <a:off x="12344400" y="6545453"/>
          <a:ext cx="8001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96266</xdr:rowOff>
    </xdr:from>
    <xdr:to>
      <xdr:col>67</xdr:col>
      <xdr:colOff>101600</xdr:colOff>
      <xdr:row>40</xdr:row>
      <xdr:rowOff>26416</xdr:rowOff>
    </xdr:to>
    <xdr:sp textlink="">
      <xdr:nvSpPr>
        <xdr:cNvPr id="541" name="楕円 540">
          <a:extLst>
            <a:ext uri="{FF2B5EF4-FFF2-40B4-BE49-F238E27FC236}">
              <a16:creationId xmlns:a16="http://schemas.microsoft.com/office/drawing/2014/main" id="{41971F31-858E-4B27-953B-A2D6F5199867}"/>
            </a:ext>
          </a:extLst>
        </xdr:cNvPr>
        <xdr:cNvSpPr/>
      </xdr:nvSpPr>
      <xdr:spPr>
        <a:xfrm>
          <a:off x="11487150" y="641134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147066</xdr:rowOff>
    </xdr:from>
    <xdr:to>
      <xdr:col>71</xdr:col>
      <xdr:colOff>177800</xdr:colOff>
      <xdr:row>40</xdr:row>
      <xdr:rowOff>71628</xdr:rowOff>
    </xdr:to>
    <xdr:cxnSp macro="">
      <xdr:nvCxnSpPr>
        <xdr:cNvPr id="542" name="直線コネクタ 541">
          <a:extLst>
            <a:ext uri="{FF2B5EF4-FFF2-40B4-BE49-F238E27FC236}">
              <a16:creationId xmlns:a16="http://schemas.microsoft.com/office/drawing/2014/main" id="{2538C39D-B798-41F2-8AE5-50EC60FFA29C}"/>
            </a:ext>
          </a:extLst>
        </xdr:cNvPr>
        <xdr:cNvCxnSpPr/>
      </xdr:nvCxnSpPr>
      <xdr:spPr>
        <a:xfrm>
          <a:off x="11534775" y="6458966"/>
          <a:ext cx="809625" cy="8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76979</xdr:rowOff>
    </xdr:from>
    <xdr:ext cx="405111" cy="259045"/>
    <xdr:sp textlink="">
      <xdr:nvSpPr>
        <xdr:cNvPr id="543" name="n_1aveValue【一般廃棄物処理施設】&#10;有形固定資産減価償却率">
          <a:extLst>
            <a:ext uri="{FF2B5EF4-FFF2-40B4-BE49-F238E27FC236}">
              <a16:creationId xmlns:a16="http://schemas.microsoft.com/office/drawing/2014/main" id="{C72D43CE-9017-48D0-A0F7-CE266819E828}"/>
            </a:ext>
          </a:extLst>
        </xdr:cNvPr>
        <xdr:cNvSpPr txBox="1"/>
      </xdr:nvSpPr>
      <xdr:spPr>
        <a:xfrm>
          <a:off x="13745219" y="6230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152671</xdr:rowOff>
    </xdr:from>
    <xdr:ext cx="405111" cy="259045"/>
    <xdr:sp textlink="">
      <xdr:nvSpPr>
        <xdr:cNvPr id="544" name="n_2aveValue【一般廃棄物処理施設】&#10;有形固定資産減価償却率">
          <a:extLst>
            <a:ext uri="{FF2B5EF4-FFF2-40B4-BE49-F238E27FC236}">
              <a16:creationId xmlns:a16="http://schemas.microsoft.com/office/drawing/2014/main" id="{0980357F-B2BA-4A63-9DD7-F41370C8A58D}"/>
            </a:ext>
          </a:extLst>
        </xdr:cNvPr>
        <xdr:cNvSpPr txBox="1"/>
      </xdr:nvSpPr>
      <xdr:spPr>
        <a:xfrm>
          <a:off x="12964169" y="598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120667</xdr:rowOff>
    </xdr:from>
    <xdr:ext cx="405111" cy="259045"/>
    <xdr:sp textlink="">
      <xdr:nvSpPr>
        <xdr:cNvPr id="545" name="n_3aveValue【一般廃棄物処理施設】&#10;有形固定資産減価償却率">
          <a:extLst>
            <a:ext uri="{FF2B5EF4-FFF2-40B4-BE49-F238E27FC236}">
              <a16:creationId xmlns:a16="http://schemas.microsoft.com/office/drawing/2014/main" id="{1495E464-0C9C-4FC1-951C-B51679C6F1A4}"/>
            </a:ext>
          </a:extLst>
        </xdr:cNvPr>
        <xdr:cNvSpPr txBox="1"/>
      </xdr:nvSpPr>
      <xdr:spPr>
        <a:xfrm>
          <a:off x="12164069" y="5953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1795</xdr:rowOff>
    </xdr:from>
    <xdr:ext cx="405111" cy="259045"/>
    <xdr:sp textlink="">
      <xdr:nvSpPr>
        <xdr:cNvPr id="546" name="n_4aveValue【一般廃棄物処理施設】&#10;有形固定資産減価償却率">
          <a:extLst>
            <a:ext uri="{FF2B5EF4-FFF2-40B4-BE49-F238E27FC236}">
              <a16:creationId xmlns:a16="http://schemas.microsoft.com/office/drawing/2014/main" id="{D6D0E33D-69DC-45AA-BA1F-A033D449ECB7}"/>
            </a:ext>
          </a:extLst>
        </xdr:cNvPr>
        <xdr:cNvSpPr txBox="1"/>
      </xdr:nvSpPr>
      <xdr:spPr>
        <a:xfrm>
          <a:off x="11354444" y="583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42943</xdr:rowOff>
    </xdr:from>
    <xdr:ext cx="405111" cy="259045"/>
    <xdr:sp textlink="">
      <xdr:nvSpPr>
        <xdr:cNvPr id="547" name="n_1mainValue【一般廃棄物処理施設】&#10;有形固定資産減価償却率">
          <a:extLst>
            <a:ext uri="{FF2B5EF4-FFF2-40B4-BE49-F238E27FC236}">
              <a16:creationId xmlns:a16="http://schemas.microsoft.com/office/drawing/2014/main" id="{157E37D3-9141-482A-916E-1363CF253EA9}"/>
            </a:ext>
          </a:extLst>
        </xdr:cNvPr>
        <xdr:cNvSpPr txBox="1"/>
      </xdr:nvSpPr>
      <xdr:spPr>
        <a:xfrm>
          <a:off x="13745219" y="5551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131843</xdr:rowOff>
    </xdr:from>
    <xdr:ext cx="405111" cy="259045"/>
    <xdr:sp textlink="">
      <xdr:nvSpPr>
        <xdr:cNvPr id="548" name="n_2mainValue【一般廃棄物処理施設】&#10;有形固定資産減価償却率">
          <a:extLst>
            <a:ext uri="{FF2B5EF4-FFF2-40B4-BE49-F238E27FC236}">
              <a16:creationId xmlns:a16="http://schemas.microsoft.com/office/drawing/2014/main" id="{A5B9FEE2-D110-4781-A909-536834C94F09}"/>
            </a:ext>
          </a:extLst>
        </xdr:cNvPr>
        <xdr:cNvSpPr txBox="1"/>
      </xdr:nvSpPr>
      <xdr:spPr>
        <a:xfrm>
          <a:off x="12964169" y="6608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113555</xdr:rowOff>
    </xdr:from>
    <xdr:ext cx="405111" cy="259045"/>
    <xdr:sp textlink="">
      <xdr:nvSpPr>
        <xdr:cNvPr id="549" name="n_3mainValue【一般廃棄物処理施設】&#10;有形固定資産減価償却率">
          <a:extLst>
            <a:ext uri="{FF2B5EF4-FFF2-40B4-BE49-F238E27FC236}">
              <a16:creationId xmlns:a16="http://schemas.microsoft.com/office/drawing/2014/main" id="{16076375-9858-4A05-9AE9-DD5A35F2F1D0}"/>
            </a:ext>
          </a:extLst>
        </xdr:cNvPr>
        <xdr:cNvSpPr txBox="1"/>
      </xdr:nvSpPr>
      <xdr:spPr>
        <a:xfrm>
          <a:off x="12164069" y="6590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17543</xdr:rowOff>
    </xdr:from>
    <xdr:ext cx="405111" cy="259045"/>
    <xdr:sp textlink="">
      <xdr:nvSpPr>
        <xdr:cNvPr id="550" name="n_4mainValue【一般廃棄物処理施設】&#10;有形固定資産減価償却率">
          <a:extLst>
            <a:ext uri="{FF2B5EF4-FFF2-40B4-BE49-F238E27FC236}">
              <a16:creationId xmlns:a16="http://schemas.microsoft.com/office/drawing/2014/main" id="{16794A4E-3558-4431-BCFA-527EC26BFB54}"/>
            </a:ext>
          </a:extLst>
        </xdr:cNvPr>
        <xdr:cNvSpPr txBox="1"/>
      </xdr:nvSpPr>
      <xdr:spPr>
        <a:xfrm>
          <a:off x="11354444" y="6494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textlink="">
      <xdr:nvSpPr>
        <xdr:cNvPr id="551" name="正方形/長方形 550">
          <a:extLst>
            <a:ext uri="{FF2B5EF4-FFF2-40B4-BE49-F238E27FC236}">
              <a16:creationId xmlns:a16="http://schemas.microsoft.com/office/drawing/2014/main" id="{77D32482-7F85-48B7-882E-01FCEF20DCB7}"/>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textlink="">
      <xdr:nvSpPr>
        <xdr:cNvPr id="552" name="正方形/長方形 551">
          <a:extLst>
            <a:ext uri="{FF2B5EF4-FFF2-40B4-BE49-F238E27FC236}">
              <a16:creationId xmlns:a16="http://schemas.microsoft.com/office/drawing/2014/main" id="{F4D08788-7C6C-4443-AAEE-6D01DD271E91}"/>
            </a:ext>
          </a:extLst>
        </xdr:cNvPr>
        <xdr:cNvSpPr/>
      </xdr:nvSpPr>
      <xdr:spPr>
        <a:xfrm>
          <a:off x="16583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textlink="">
      <xdr:nvSpPr>
        <xdr:cNvPr id="553" name="正方形/長方形 552">
          <a:extLst>
            <a:ext uri="{FF2B5EF4-FFF2-40B4-BE49-F238E27FC236}">
              <a16:creationId xmlns:a16="http://schemas.microsoft.com/office/drawing/2014/main" id="{3B29096B-7162-4881-9EFE-536011FE62AE}"/>
            </a:ext>
          </a:extLst>
        </xdr:cNvPr>
        <xdr:cNvSpPr/>
      </xdr:nvSpPr>
      <xdr:spPr>
        <a:xfrm>
          <a:off x="16583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textlink="">
      <xdr:nvSpPr>
        <xdr:cNvPr id="554" name="正方形/長方形 553">
          <a:extLst>
            <a:ext uri="{FF2B5EF4-FFF2-40B4-BE49-F238E27FC236}">
              <a16:creationId xmlns:a16="http://schemas.microsoft.com/office/drawing/2014/main" id="{51FDFE1C-3DB4-4307-88A0-289A3FCC9E25}"/>
            </a:ext>
          </a:extLst>
        </xdr:cNvPr>
        <xdr:cNvSpPr/>
      </xdr:nvSpPr>
      <xdr:spPr>
        <a:xfrm>
          <a:off x="174879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textlink="">
      <xdr:nvSpPr>
        <xdr:cNvPr id="555" name="正方形/長方形 554">
          <a:extLst>
            <a:ext uri="{FF2B5EF4-FFF2-40B4-BE49-F238E27FC236}">
              <a16:creationId xmlns:a16="http://schemas.microsoft.com/office/drawing/2014/main" id="{18437692-1881-4C7B-9CF8-180F3E024F37}"/>
            </a:ext>
          </a:extLst>
        </xdr:cNvPr>
        <xdr:cNvSpPr/>
      </xdr:nvSpPr>
      <xdr:spPr>
        <a:xfrm>
          <a:off x="174879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textlink="">
      <xdr:nvSpPr>
        <xdr:cNvPr id="556" name="正方形/長方形 555">
          <a:extLst>
            <a:ext uri="{FF2B5EF4-FFF2-40B4-BE49-F238E27FC236}">
              <a16:creationId xmlns:a16="http://schemas.microsoft.com/office/drawing/2014/main" id="{481B8949-D9D1-467A-A5D2-49CAA39D5E1E}"/>
            </a:ext>
          </a:extLst>
        </xdr:cNvPr>
        <xdr:cNvSpPr/>
      </xdr:nvSpPr>
      <xdr:spPr>
        <a:xfrm>
          <a:off x="18516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textlink="">
      <xdr:nvSpPr>
        <xdr:cNvPr id="557" name="正方形/長方形 556">
          <a:extLst>
            <a:ext uri="{FF2B5EF4-FFF2-40B4-BE49-F238E27FC236}">
              <a16:creationId xmlns:a16="http://schemas.microsoft.com/office/drawing/2014/main" id="{3FB7E5E7-AE2B-4DEB-803E-572315881A44}"/>
            </a:ext>
          </a:extLst>
        </xdr:cNvPr>
        <xdr:cNvSpPr/>
      </xdr:nvSpPr>
      <xdr:spPr>
        <a:xfrm>
          <a:off x="18516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textlink="">
      <xdr:nvSpPr>
        <xdr:cNvPr id="558" name="正方形/長方形 557">
          <a:extLst>
            <a:ext uri="{FF2B5EF4-FFF2-40B4-BE49-F238E27FC236}">
              <a16:creationId xmlns:a16="http://schemas.microsoft.com/office/drawing/2014/main" id="{85ABE830-7EBB-4F80-8132-6FDEF3C9C7E5}"/>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textlink="">
      <xdr:nvSpPr>
        <xdr:cNvPr id="559" name="テキスト ボックス 558">
          <a:extLst>
            <a:ext uri="{FF2B5EF4-FFF2-40B4-BE49-F238E27FC236}">
              <a16:creationId xmlns:a16="http://schemas.microsoft.com/office/drawing/2014/main" id="{07D303A4-D3E4-455C-B0FC-0D3AF16296A3}"/>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a:extLst>
            <a:ext uri="{FF2B5EF4-FFF2-40B4-BE49-F238E27FC236}">
              <a16:creationId xmlns:a16="http://schemas.microsoft.com/office/drawing/2014/main" id="{ABF16347-1044-4FA7-BA2E-912162496B65}"/>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textlink="">
      <xdr:nvSpPr>
        <xdr:cNvPr id="561" name="テキスト ボックス 560">
          <a:extLst>
            <a:ext uri="{FF2B5EF4-FFF2-40B4-BE49-F238E27FC236}">
              <a16:creationId xmlns:a16="http://schemas.microsoft.com/office/drawing/2014/main" id="{6D54183F-EF62-4846-8B72-A8F556B0878A}"/>
            </a:ext>
          </a:extLst>
        </xdr:cNvPr>
        <xdr:cNvSpPr txBox="1"/>
      </xdr:nvSpPr>
      <xdr:spPr>
        <a:xfrm>
          <a:off x="16248514" y="7065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92528</xdr:rowOff>
    </xdr:from>
    <xdr:to>
      <xdr:col>120</xdr:col>
      <xdr:colOff>114300</xdr:colOff>
      <xdr:row>42</xdr:row>
      <xdr:rowOff>92528</xdr:rowOff>
    </xdr:to>
    <xdr:cxnSp macro="">
      <xdr:nvCxnSpPr>
        <xdr:cNvPr id="562" name="直線コネクタ 561">
          <a:extLst>
            <a:ext uri="{FF2B5EF4-FFF2-40B4-BE49-F238E27FC236}">
              <a16:creationId xmlns:a16="http://schemas.microsoft.com/office/drawing/2014/main" id="{2CAED1F8-41A7-4887-8F72-DB7A94B74FF9}"/>
            </a:ext>
          </a:extLst>
        </xdr:cNvPr>
        <xdr:cNvCxnSpPr/>
      </xdr:nvCxnSpPr>
      <xdr:spPr>
        <a:xfrm>
          <a:off x="16459200" y="689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121755</xdr:rowOff>
    </xdr:from>
    <xdr:ext cx="531299" cy="259045"/>
    <xdr:sp textlink="">
      <xdr:nvSpPr>
        <xdr:cNvPr id="563" name="テキスト ボックス 562">
          <a:extLst>
            <a:ext uri="{FF2B5EF4-FFF2-40B4-BE49-F238E27FC236}">
              <a16:creationId xmlns:a16="http://schemas.microsoft.com/office/drawing/2014/main" id="{B90891E6-603E-4F43-A4FD-DDE1A9B5FAC2}"/>
            </a:ext>
          </a:extLst>
        </xdr:cNvPr>
        <xdr:cNvSpPr txBox="1"/>
      </xdr:nvSpPr>
      <xdr:spPr>
        <a:xfrm>
          <a:off x="15985051" y="676385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4" name="直線コネクタ 563">
          <a:extLst>
            <a:ext uri="{FF2B5EF4-FFF2-40B4-BE49-F238E27FC236}">
              <a16:creationId xmlns:a16="http://schemas.microsoft.com/office/drawing/2014/main" id="{B69634BD-273E-4E7B-8FDC-BE1ED33716C9}"/>
            </a:ext>
          </a:extLst>
        </xdr:cNvPr>
        <xdr:cNvCxnSpPr/>
      </xdr:nvCxnSpPr>
      <xdr:spPr>
        <a:xfrm>
          <a:off x="16459200" y="658268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textlink="">
      <xdr:nvSpPr>
        <xdr:cNvPr id="565" name="テキスト ボックス 564">
          <a:extLst>
            <a:ext uri="{FF2B5EF4-FFF2-40B4-BE49-F238E27FC236}">
              <a16:creationId xmlns:a16="http://schemas.microsoft.com/office/drawing/2014/main" id="{76A776B1-1521-44B1-97E4-DAAE3B58928B}"/>
            </a:ext>
          </a:extLst>
        </xdr:cNvPr>
        <xdr:cNvSpPr txBox="1"/>
      </xdr:nvSpPr>
      <xdr:spPr>
        <a:xfrm>
          <a:off x="15985051" y="64563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6" name="直線コネクタ 565">
          <a:extLst>
            <a:ext uri="{FF2B5EF4-FFF2-40B4-BE49-F238E27FC236}">
              <a16:creationId xmlns:a16="http://schemas.microsoft.com/office/drawing/2014/main" id="{3704282F-D1C8-4360-8993-CD93F425E018}"/>
            </a:ext>
          </a:extLst>
        </xdr:cNvPr>
        <xdr:cNvCxnSpPr/>
      </xdr:nvCxnSpPr>
      <xdr:spPr>
        <a:xfrm>
          <a:off x="16459200" y="627516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textlink="">
      <xdr:nvSpPr>
        <xdr:cNvPr id="567" name="テキスト ボックス 566">
          <a:extLst>
            <a:ext uri="{FF2B5EF4-FFF2-40B4-BE49-F238E27FC236}">
              <a16:creationId xmlns:a16="http://schemas.microsoft.com/office/drawing/2014/main" id="{D319B446-A042-4F39-9932-B1B9AEA04581}"/>
            </a:ext>
          </a:extLst>
        </xdr:cNvPr>
        <xdr:cNvSpPr txBox="1"/>
      </xdr:nvSpPr>
      <xdr:spPr>
        <a:xfrm>
          <a:off x="15985051" y="61456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8" name="直線コネクタ 567">
          <a:extLst>
            <a:ext uri="{FF2B5EF4-FFF2-40B4-BE49-F238E27FC236}">
              <a16:creationId xmlns:a16="http://schemas.microsoft.com/office/drawing/2014/main" id="{8ABE880C-25F6-4E21-9543-2065AAB0A26B}"/>
            </a:ext>
          </a:extLst>
        </xdr:cNvPr>
        <xdr:cNvCxnSpPr/>
      </xdr:nvCxnSpPr>
      <xdr:spPr>
        <a:xfrm>
          <a:off x="16459200" y="597398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textlink="">
      <xdr:nvSpPr>
        <xdr:cNvPr id="569" name="テキスト ボックス 568">
          <a:extLst>
            <a:ext uri="{FF2B5EF4-FFF2-40B4-BE49-F238E27FC236}">
              <a16:creationId xmlns:a16="http://schemas.microsoft.com/office/drawing/2014/main" id="{CFA32188-85CE-421F-900C-C07185FDAE22}"/>
            </a:ext>
          </a:extLst>
        </xdr:cNvPr>
        <xdr:cNvSpPr txBox="1"/>
      </xdr:nvSpPr>
      <xdr:spPr>
        <a:xfrm>
          <a:off x="15985051" y="58285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0" name="直線コネクタ 569">
          <a:extLst>
            <a:ext uri="{FF2B5EF4-FFF2-40B4-BE49-F238E27FC236}">
              <a16:creationId xmlns:a16="http://schemas.microsoft.com/office/drawing/2014/main" id="{AFCCFF0E-5BC2-41A9-8D11-4B06D9666A45}"/>
            </a:ext>
          </a:extLst>
        </xdr:cNvPr>
        <xdr:cNvCxnSpPr/>
      </xdr:nvCxnSpPr>
      <xdr:spPr>
        <a:xfrm>
          <a:off x="16459200" y="56664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textlink="">
      <xdr:nvSpPr>
        <xdr:cNvPr id="571" name="テキスト ボックス 570">
          <a:extLst>
            <a:ext uri="{FF2B5EF4-FFF2-40B4-BE49-F238E27FC236}">
              <a16:creationId xmlns:a16="http://schemas.microsoft.com/office/drawing/2014/main" id="{6FE02500-28D8-4093-97B8-9C30ACD7F82B}"/>
            </a:ext>
          </a:extLst>
        </xdr:cNvPr>
        <xdr:cNvSpPr txBox="1"/>
      </xdr:nvSpPr>
      <xdr:spPr>
        <a:xfrm>
          <a:off x="15936806" y="551789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2" name="直線コネクタ 571">
          <a:extLst>
            <a:ext uri="{FF2B5EF4-FFF2-40B4-BE49-F238E27FC236}">
              <a16:creationId xmlns:a16="http://schemas.microsoft.com/office/drawing/2014/main" id="{8494701D-96E8-4C7C-8C6D-042DBD4F9874}"/>
            </a:ext>
          </a:extLst>
        </xdr:cNvPr>
        <xdr:cNvCxnSpPr/>
      </xdr:nvCxnSpPr>
      <xdr:spPr>
        <a:xfrm>
          <a:off x="16459200" y="534624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textlink="">
      <xdr:nvSpPr>
        <xdr:cNvPr id="573" name="テキスト ボックス 572">
          <a:extLst>
            <a:ext uri="{FF2B5EF4-FFF2-40B4-BE49-F238E27FC236}">
              <a16:creationId xmlns:a16="http://schemas.microsoft.com/office/drawing/2014/main" id="{B57C9C50-4C8C-4986-8A01-4C7B8DD58158}"/>
            </a:ext>
          </a:extLst>
        </xdr:cNvPr>
        <xdr:cNvSpPr txBox="1"/>
      </xdr:nvSpPr>
      <xdr:spPr>
        <a:xfrm>
          <a:off x="15936806" y="52103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a:extLst>
            <a:ext uri="{FF2B5EF4-FFF2-40B4-BE49-F238E27FC236}">
              <a16:creationId xmlns:a16="http://schemas.microsoft.com/office/drawing/2014/main" id="{6BD62578-00A1-44DB-9DB2-76D9FE5926E4}"/>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textlink="">
      <xdr:nvSpPr>
        <xdr:cNvPr id="575" name="テキスト ボックス 574">
          <a:extLst>
            <a:ext uri="{FF2B5EF4-FFF2-40B4-BE49-F238E27FC236}">
              <a16:creationId xmlns:a16="http://schemas.microsoft.com/office/drawing/2014/main" id="{AFA70B39-FC3C-4D5D-8AB4-42FB4A08C480}"/>
            </a:ext>
          </a:extLst>
        </xdr:cNvPr>
        <xdr:cNvSpPr txBox="1"/>
      </xdr:nvSpPr>
      <xdr:spPr>
        <a:xfrm>
          <a:off x="15936806" y="49028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textlink="">
      <xdr:nvSpPr>
        <xdr:cNvPr id="576" name="【一般廃棄物処理施設】&#10;一人当たり有形固定資産（償却資産）額グラフ枠">
          <a:extLst>
            <a:ext uri="{FF2B5EF4-FFF2-40B4-BE49-F238E27FC236}">
              <a16:creationId xmlns:a16="http://schemas.microsoft.com/office/drawing/2014/main" id="{A3952C78-B65D-420F-9B24-0C19AD35114C}"/>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164570</xdr:rowOff>
    </xdr:from>
    <xdr:to>
      <xdr:col>116</xdr:col>
      <xdr:colOff>62864</xdr:colOff>
      <xdr:row>42</xdr:row>
      <xdr:rowOff>80609</xdr:rowOff>
    </xdr:to>
    <xdr:cxnSp macro="">
      <xdr:nvCxnSpPr>
        <xdr:cNvPr id="577" name="直線コネクタ 576">
          <a:extLst>
            <a:ext uri="{FF2B5EF4-FFF2-40B4-BE49-F238E27FC236}">
              <a16:creationId xmlns:a16="http://schemas.microsoft.com/office/drawing/2014/main" id="{BA740610-8D44-4DC6-8FF2-6060EA92C5AE}"/>
            </a:ext>
          </a:extLst>
        </xdr:cNvPr>
        <xdr:cNvCxnSpPr/>
      </xdr:nvCxnSpPr>
      <xdr:spPr>
        <a:xfrm flipV="1">
          <a:off x="19954239" y="5504920"/>
          <a:ext cx="0" cy="137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84436</xdr:rowOff>
    </xdr:from>
    <xdr:ext cx="534377" cy="259045"/>
    <xdr:sp textlink="">
      <xdr:nvSpPr>
        <xdr:cNvPr id="578" name="【一般廃棄物処理施設】&#10;一人当たり有形固定資産（償却資産）額最小値テキスト">
          <a:extLst>
            <a:ext uri="{FF2B5EF4-FFF2-40B4-BE49-F238E27FC236}">
              <a16:creationId xmlns:a16="http://schemas.microsoft.com/office/drawing/2014/main" id="{06F30AB4-7849-4D57-8F89-8AC34CE43097}"/>
            </a:ext>
          </a:extLst>
        </xdr:cNvPr>
        <xdr:cNvSpPr txBox="1"/>
      </xdr:nvSpPr>
      <xdr:spPr>
        <a:xfrm>
          <a:off x="19992975" y="688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80609</xdr:rowOff>
    </xdr:from>
    <xdr:to>
      <xdr:col>116</xdr:col>
      <xdr:colOff>152400</xdr:colOff>
      <xdr:row>42</xdr:row>
      <xdr:rowOff>80609</xdr:rowOff>
    </xdr:to>
    <xdr:cxnSp macro="">
      <xdr:nvCxnSpPr>
        <xdr:cNvPr id="579" name="直線コネクタ 578">
          <a:extLst>
            <a:ext uri="{FF2B5EF4-FFF2-40B4-BE49-F238E27FC236}">
              <a16:creationId xmlns:a16="http://schemas.microsoft.com/office/drawing/2014/main" id="{40A24444-076E-41C6-8AD6-F89F5213CA20}"/>
            </a:ext>
          </a:extLst>
        </xdr:cNvPr>
        <xdr:cNvCxnSpPr/>
      </xdr:nvCxnSpPr>
      <xdr:spPr>
        <a:xfrm>
          <a:off x="19878675" y="688463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111247</xdr:rowOff>
    </xdr:from>
    <xdr:ext cx="599010" cy="259045"/>
    <xdr:sp textlink="">
      <xdr:nvSpPr>
        <xdr:cNvPr id="580" name="【一般廃棄物処理施設】&#10;一人当たり有形固定資産（償却資産）額最大値テキスト">
          <a:extLst>
            <a:ext uri="{FF2B5EF4-FFF2-40B4-BE49-F238E27FC236}">
              <a16:creationId xmlns:a16="http://schemas.microsoft.com/office/drawing/2014/main" id="{8F2358AE-625A-4021-A9FF-12A048D81206}"/>
            </a:ext>
          </a:extLst>
        </xdr:cNvPr>
        <xdr:cNvSpPr txBox="1"/>
      </xdr:nvSpPr>
      <xdr:spPr>
        <a:xfrm>
          <a:off x="19992975" y="529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164570</xdr:rowOff>
    </xdr:from>
    <xdr:to>
      <xdr:col>116</xdr:col>
      <xdr:colOff>152400</xdr:colOff>
      <xdr:row>33</xdr:row>
      <xdr:rowOff>164570</xdr:rowOff>
    </xdr:to>
    <xdr:cxnSp macro="">
      <xdr:nvCxnSpPr>
        <xdr:cNvPr id="581" name="直線コネクタ 580">
          <a:extLst>
            <a:ext uri="{FF2B5EF4-FFF2-40B4-BE49-F238E27FC236}">
              <a16:creationId xmlns:a16="http://schemas.microsoft.com/office/drawing/2014/main" id="{106470F4-7C06-4540-9B3E-6E1BCAE6FE27}"/>
            </a:ext>
          </a:extLst>
        </xdr:cNvPr>
        <xdr:cNvCxnSpPr/>
      </xdr:nvCxnSpPr>
      <xdr:spPr>
        <a:xfrm>
          <a:off x="19878675" y="550492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28009</xdr:rowOff>
    </xdr:from>
    <xdr:ext cx="534377" cy="259045"/>
    <xdr:sp textlink="">
      <xdr:nvSpPr>
        <xdr:cNvPr id="582" name="【一般廃棄物処理施設】&#10;一人当たり有形固定資産（償却資産）額平均値テキスト">
          <a:extLst>
            <a:ext uri="{FF2B5EF4-FFF2-40B4-BE49-F238E27FC236}">
              <a16:creationId xmlns:a16="http://schemas.microsoft.com/office/drawing/2014/main" id="{6AB4CD6F-C5B2-4582-91A1-5FB63220CB50}"/>
            </a:ext>
          </a:extLst>
        </xdr:cNvPr>
        <xdr:cNvSpPr txBox="1"/>
      </xdr:nvSpPr>
      <xdr:spPr>
        <a:xfrm>
          <a:off x="19992975" y="6184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49582</xdr:rowOff>
    </xdr:from>
    <xdr:to>
      <xdr:col>116</xdr:col>
      <xdr:colOff>114300</xdr:colOff>
      <xdr:row>38</xdr:row>
      <xdr:rowOff>151182</xdr:rowOff>
    </xdr:to>
    <xdr:sp textlink="">
      <xdr:nvSpPr>
        <xdr:cNvPr id="583" name="フローチャート: 判断 582">
          <a:extLst>
            <a:ext uri="{FF2B5EF4-FFF2-40B4-BE49-F238E27FC236}">
              <a16:creationId xmlns:a16="http://schemas.microsoft.com/office/drawing/2014/main" id="{EFBC5BFD-2B67-4483-84C6-E742194C3ED6}"/>
            </a:ext>
          </a:extLst>
        </xdr:cNvPr>
        <xdr:cNvSpPr/>
      </xdr:nvSpPr>
      <xdr:spPr>
        <a:xfrm>
          <a:off x="19897725" y="6199557"/>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62531</xdr:rowOff>
    </xdr:from>
    <xdr:to>
      <xdr:col>112</xdr:col>
      <xdr:colOff>38100</xdr:colOff>
      <xdr:row>38</xdr:row>
      <xdr:rowOff>164131</xdr:rowOff>
    </xdr:to>
    <xdr:sp textlink="">
      <xdr:nvSpPr>
        <xdr:cNvPr id="584" name="フローチャート: 判断 583">
          <a:extLst>
            <a:ext uri="{FF2B5EF4-FFF2-40B4-BE49-F238E27FC236}">
              <a16:creationId xmlns:a16="http://schemas.microsoft.com/office/drawing/2014/main" id="{EFD0B0CB-DFE3-48AE-B297-151CD1AF342B}"/>
            </a:ext>
          </a:extLst>
        </xdr:cNvPr>
        <xdr:cNvSpPr/>
      </xdr:nvSpPr>
      <xdr:spPr>
        <a:xfrm>
          <a:off x="19154775" y="621885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94307</xdr:rowOff>
    </xdr:from>
    <xdr:to>
      <xdr:col>107</xdr:col>
      <xdr:colOff>101600</xdr:colOff>
      <xdr:row>39</xdr:row>
      <xdr:rowOff>24457</xdr:rowOff>
    </xdr:to>
    <xdr:sp textlink="">
      <xdr:nvSpPr>
        <xdr:cNvPr id="585" name="フローチャート: 判断 584">
          <a:extLst>
            <a:ext uri="{FF2B5EF4-FFF2-40B4-BE49-F238E27FC236}">
              <a16:creationId xmlns:a16="http://schemas.microsoft.com/office/drawing/2014/main" id="{4F148FBD-16B9-4374-8361-9DCD96F7BF91}"/>
            </a:ext>
          </a:extLst>
        </xdr:cNvPr>
        <xdr:cNvSpPr/>
      </xdr:nvSpPr>
      <xdr:spPr>
        <a:xfrm>
          <a:off x="18345150" y="624745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72312</xdr:rowOff>
    </xdr:from>
    <xdr:to>
      <xdr:col>102</xdr:col>
      <xdr:colOff>165100</xdr:colOff>
      <xdr:row>39</xdr:row>
      <xdr:rowOff>2462</xdr:rowOff>
    </xdr:to>
    <xdr:sp textlink="">
      <xdr:nvSpPr>
        <xdr:cNvPr id="586" name="フローチャート: 判断 585">
          <a:extLst>
            <a:ext uri="{FF2B5EF4-FFF2-40B4-BE49-F238E27FC236}">
              <a16:creationId xmlns:a16="http://schemas.microsoft.com/office/drawing/2014/main" id="{B6366669-6E26-43E4-814A-D1503EC32F25}"/>
            </a:ext>
          </a:extLst>
        </xdr:cNvPr>
        <xdr:cNvSpPr/>
      </xdr:nvSpPr>
      <xdr:spPr>
        <a:xfrm>
          <a:off x="17554575" y="622228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77472</xdr:rowOff>
    </xdr:from>
    <xdr:to>
      <xdr:col>98</xdr:col>
      <xdr:colOff>38100</xdr:colOff>
      <xdr:row>39</xdr:row>
      <xdr:rowOff>7622</xdr:rowOff>
    </xdr:to>
    <xdr:sp textlink="">
      <xdr:nvSpPr>
        <xdr:cNvPr id="587" name="フローチャート: 判断 586">
          <a:extLst>
            <a:ext uri="{FF2B5EF4-FFF2-40B4-BE49-F238E27FC236}">
              <a16:creationId xmlns:a16="http://schemas.microsoft.com/office/drawing/2014/main" id="{A30D658D-672D-4CD7-860F-0D6205F5968A}"/>
            </a:ext>
          </a:extLst>
        </xdr:cNvPr>
        <xdr:cNvSpPr/>
      </xdr:nvSpPr>
      <xdr:spPr>
        <a:xfrm>
          <a:off x="16754475" y="623062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textlink="">
      <xdr:nvSpPr>
        <xdr:cNvPr id="588" name="テキスト ボックス 587">
          <a:extLst>
            <a:ext uri="{FF2B5EF4-FFF2-40B4-BE49-F238E27FC236}">
              <a16:creationId xmlns:a16="http://schemas.microsoft.com/office/drawing/2014/main" id="{4F526359-E75B-4A54-B0DD-C93A744F0E71}"/>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textlink="">
      <xdr:nvSpPr>
        <xdr:cNvPr id="589" name="テキスト ボックス 588">
          <a:extLst>
            <a:ext uri="{FF2B5EF4-FFF2-40B4-BE49-F238E27FC236}">
              <a16:creationId xmlns:a16="http://schemas.microsoft.com/office/drawing/2014/main" id="{BA978DCA-5D05-46CC-8A26-59466A6FD136}"/>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textlink="">
      <xdr:nvSpPr>
        <xdr:cNvPr id="590" name="テキスト ボックス 589">
          <a:extLst>
            <a:ext uri="{FF2B5EF4-FFF2-40B4-BE49-F238E27FC236}">
              <a16:creationId xmlns:a16="http://schemas.microsoft.com/office/drawing/2014/main" id="{5009D79F-63BB-4D54-BA06-8DB3D0FB4194}"/>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textlink="">
      <xdr:nvSpPr>
        <xdr:cNvPr id="591" name="テキスト ボックス 590">
          <a:extLst>
            <a:ext uri="{FF2B5EF4-FFF2-40B4-BE49-F238E27FC236}">
              <a16:creationId xmlns:a16="http://schemas.microsoft.com/office/drawing/2014/main" id="{DA62BEBF-2EFF-41D8-A443-2157F928DE9A}"/>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textlink="">
      <xdr:nvSpPr>
        <xdr:cNvPr id="592" name="テキスト ボックス 591">
          <a:extLst>
            <a:ext uri="{FF2B5EF4-FFF2-40B4-BE49-F238E27FC236}">
              <a16:creationId xmlns:a16="http://schemas.microsoft.com/office/drawing/2014/main" id="{E8282C19-895D-4290-93D0-CF810E211903}"/>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113770</xdr:rowOff>
    </xdr:from>
    <xdr:to>
      <xdr:col>116</xdr:col>
      <xdr:colOff>114300</xdr:colOff>
      <xdr:row>34</xdr:row>
      <xdr:rowOff>43920</xdr:rowOff>
    </xdr:to>
    <xdr:sp textlink="">
      <xdr:nvSpPr>
        <xdr:cNvPr id="593" name="楕円 592">
          <a:extLst>
            <a:ext uri="{FF2B5EF4-FFF2-40B4-BE49-F238E27FC236}">
              <a16:creationId xmlns:a16="http://schemas.microsoft.com/office/drawing/2014/main" id="{744CDFAB-E58B-493D-9509-E9342F202DD7}"/>
            </a:ext>
          </a:extLst>
        </xdr:cNvPr>
        <xdr:cNvSpPr/>
      </xdr:nvSpPr>
      <xdr:spPr>
        <a:xfrm>
          <a:off x="19897725" y="545729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66797</xdr:rowOff>
    </xdr:from>
    <xdr:ext cx="599010" cy="259045"/>
    <xdr:sp textlink="">
      <xdr:nvSpPr>
        <xdr:cNvPr id="594" name="【一般廃棄物処理施設】&#10;一人当たり有形固定資産（償却資産）額該当値テキスト">
          <a:extLst>
            <a:ext uri="{FF2B5EF4-FFF2-40B4-BE49-F238E27FC236}">
              <a16:creationId xmlns:a16="http://schemas.microsoft.com/office/drawing/2014/main" id="{EFD13BF4-8A6E-44F8-8DE3-CCF2BBAD2BE5}"/>
            </a:ext>
          </a:extLst>
        </xdr:cNvPr>
        <xdr:cNvSpPr txBox="1"/>
      </xdr:nvSpPr>
      <xdr:spPr>
        <a:xfrm>
          <a:off x="19992975" y="5407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119632</xdr:rowOff>
    </xdr:from>
    <xdr:to>
      <xdr:col>112</xdr:col>
      <xdr:colOff>38100</xdr:colOff>
      <xdr:row>34</xdr:row>
      <xdr:rowOff>49782</xdr:rowOff>
    </xdr:to>
    <xdr:sp textlink="">
      <xdr:nvSpPr>
        <xdr:cNvPr id="595" name="楕円 594">
          <a:extLst>
            <a:ext uri="{FF2B5EF4-FFF2-40B4-BE49-F238E27FC236}">
              <a16:creationId xmlns:a16="http://schemas.microsoft.com/office/drawing/2014/main" id="{488B814B-5D61-4412-846C-E4A2E190CC2F}"/>
            </a:ext>
          </a:extLst>
        </xdr:cNvPr>
        <xdr:cNvSpPr/>
      </xdr:nvSpPr>
      <xdr:spPr>
        <a:xfrm>
          <a:off x="19154775" y="5466332"/>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164570</xdr:rowOff>
    </xdr:from>
    <xdr:to>
      <xdr:col>116</xdr:col>
      <xdr:colOff>63500</xdr:colOff>
      <xdr:row>33</xdr:row>
      <xdr:rowOff>170432</xdr:rowOff>
    </xdr:to>
    <xdr:cxnSp macro="">
      <xdr:nvCxnSpPr>
        <xdr:cNvPr id="596" name="直線コネクタ 595">
          <a:extLst>
            <a:ext uri="{FF2B5EF4-FFF2-40B4-BE49-F238E27FC236}">
              <a16:creationId xmlns:a16="http://schemas.microsoft.com/office/drawing/2014/main" id="{24699DE5-0CDF-4E52-BE7B-AE7C4C040882}"/>
            </a:ext>
          </a:extLst>
        </xdr:cNvPr>
        <xdr:cNvCxnSpPr/>
      </xdr:nvCxnSpPr>
      <xdr:spPr>
        <a:xfrm flipV="1">
          <a:off x="19202400" y="5504920"/>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134524</xdr:rowOff>
    </xdr:from>
    <xdr:to>
      <xdr:col>107</xdr:col>
      <xdr:colOff>101600</xdr:colOff>
      <xdr:row>36</xdr:row>
      <xdr:rowOff>64674</xdr:rowOff>
    </xdr:to>
    <xdr:sp textlink="">
      <xdr:nvSpPr>
        <xdr:cNvPr id="597" name="楕円 596">
          <a:extLst>
            <a:ext uri="{FF2B5EF4-FFF2-40B4-BE49-F238E27FC236}">
              <a16:creationId xmlns:a16="http://schemas.microsoft.com/office/drawing/2014/main" id="{3E8E40A0-01F0-4FBE-8E97-E47DF10F7770}"/>
            </a:ext>
          </a:extLst>
        </xdr:cNvPr>
        <xdr:cNvSpPr/>
      </xdr:nvSpPr>
      <xdr:spPr>
        <a:xfrm>
          <a:off x="18345150" y="580189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170432</xdr:rowOff>
    </xdr:from>
    <xdr:to>
      <xdr:col>111</xdr:col>
      <xdr:colOff>177800</xdr:colOff>
      <xdr:row>36</xdr:row>
      <xdr:rowOff>13874</xdr:rowOff>
    </xdr:to>
    <xdr:cxnSp macro="">
      <xdr:nvCxnSpPr>
        <xdr:cNvPr id="598" name="直線コネクタ 597">
          <a:extLst>
            <a:ext uri="{FF2B5EF4-FFF2-40B4-BE49-F238E27FC236}">
              <a16:creationId xmlns:a16="http://schemas.microsoft.com/office/drawing/2014/main" id="{A5651508-9EF1-4CD5-83AF-4FB0F96CADCF}"/>
            </a:ext>
          </a:extLst>
        </xdr:cNvPr>
        <xdr:cNvCxnSpPr/>
      </xdr:nvCxnSpPr>
      <xdr:spPr>
        <a:xfrm flipV="1">
          <a:off x="18392775" y="5504432"/>
          <a:ext cx="809625" cy="33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140239</xdr:rowOff>
    </xdr:from>
    <xdr:to>
      <xdr:col>102</xdr:col>
      <xdr:colOff>165100</xdr:colOff>
      <xdr:row>35</xdr:row>
      <xdr:rowOff>70389</xdr:rowOff>
    </xdr:to>
    <xdr:sp textlink="">
      <xdr:nvSpPr>
        <xdr:cNvPr id="599" name="楕円 598">
          <a:extLst>
            <a:ext uri="{FF2B5EF4-FFF2-40B4-BE49-F238E27FC236}">
              <a16:creationId xmlns:a16="http://schemas.microsoft.com/office/drawing/2014/main" id="{E7C936AE-DE69-4DDB-8786-6AD5D7230C6D}"/>
            </a:ext>
          </a:extLst>
        </xdr:cNvPr>
        <xdr:cNvSpPr/>
      </xdr:nvSpPr>
      <xdr:spPr>
        <a:xfrm>
          <a:off x="17554575" y="5648864"/>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19589</xdr:rowOff>
    </xdr:from>
    <xdr:to>
      <xdr:col>107</xdr:col>
      <xdr:colOff>50800</xdr:colOff>
      <xdr:row>36</xdr:row>
      <xdr:rowOff>13874</xdr:rowOff>
    </xdr:to>
    <xdr:cxnSp macro="">
      <xdr:nvCxnSpPr>
        <xdr:cNvPr id="600" name="直線コネクタ 599">
          <a:extLst>
            <a:ext uri="{FF2B5EF4-FFF2-40B4-BE49-F238E27FC236}">
              <a16:creationId xmlns:a16="http://schemas.microsoft.com/office/drawing/2014/main" id="{1A78A29A-D73E-4430-82E9-2DFA499DDF94}"/>
            </a:ext>
          </a:extLst>
        </xdr:cNvPr>
        <xdr:cNvCxnSpPr/>
      </xdr:nvCxnSpPr>
      <xdr:spPr>
        <a:xfrm>
          <a:off x="17602200" y="5686964"/>
          <a:ext cx="790575" cy="1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135961</xdr:rowOff>
    </xdr:from>
    <xdr:to>
      <xdr:col>98</xdr:col>
      <xdr:colOff>38100</xdr:colOff>
      <xdr:row>35</xdr:row>
      <xdr:rowOff>66111</xdr:rowOff>
    </xdr:to>
    <xdr:sp textlink="">
      <xdr:nvSpPr>
        <xdr:cNvPr id="601" name="楕円 600">
          <a:extLst>
            <a:ext uri="{FF2B5EF4-FFF2-40B4-BE49-F238E27FC236}">
              <a16:creationId xmlns:a16="http://schemas.microsoft.com/office/drawing/2014/main" id="{779C3C40-62CD-40CA-829F-AAECF09B6285}"/>
            </a:ext>
          </a:extLst>
        </xdr:cNvPr>
        <xdr:cNvSpPr/>
      </xdr:nvSpPr>
      <xdr:spPr>
        <a:xfrm>
          <a:off x="16754475" y="564141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15311</xdr:rowOff>
    </xdr:from>
    <xdr:to>
      <xdr:col>102</xdr:col>
      <xdr:colOff>114300</xdr:colOff>
      <xdr:row>35</xdr:row>
      <xdr:rowOff>19589</xdr:rowOff>
    </xdr:to>
    <xdr:cxnSp macro="">
      <xdr:nvCxnSpPr>
        <xdr:cNvPr id="602" name="直線コネクタ 601">
          <a:extLst>
            <a:ext uri="{FF2B5EF4-FFF2-40B4-BE49-F238E27FC236}">
              <a16:creationId xmlns:a16="http://schemas.microsoft.com/office/drawing/2014/main" id="{A4594CC0-BB86-4E85-B2E9-A0142EEE6A9B}"/>
            </a:ext>
          </a:extLst>
        </xdr:cNvPr>
        <xdr:cNvCxnSpPr/>
      </xdr:nvCxnSpPr>
      <xdr:spPr>
        <a:xfrm>
          <a:off x="16802100" y="5679511"/>
          <a:ext cx="800100" cy="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155258</xdr:rowOff>
    </xdr:from>
    <xdr:ext cx="534377" cy="259045"/>
    <xdr:sp textlink="">
      <xdr:nvSpPr>
        <xdr:cNvPr id="603" name="n_1aveValue【一般廃棄物処理施設】&#10;一人当たり有形固定資産（償却資産）額">
          <a:extLst>
            <a:ext uri="{FF2B5EF4-FFF2-40B4-BE49-F238E27FC236}">
              <a16:creationId xmlns:a16="http://schemas.microsoft.com/office/drawing/2014/main" id="{E68C81CF-2A41-4D12-AA96-3A476D61DEC0}"/>
            </a:ext>
          </a:extLst>
        </xdr:cNvPr>
        <xdr:cNvSpPr txBox="1"/>
      </xdr:nvSpPr>
      <xdr:spPr>
        <a:xfrm>
          <a:off x="18944736" y="630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15584</xdr:rowOff>
    </xdr:from>
    <xdr:ext cx="534377" cy="259045"/>
    <xdr:sp textlink="">
      <xdr:nvSpPr>
        <xdr:cNvPr id="604" name="n_2aveValue【一般廃棄物処理施設】&#10;一人当たり有形固定資産（償却資産）額">
          <a:extLst>
            <a:ext uri="{FF2B5EF4-FFF2-40B4-BE49-F238E27FC236}">
              <a16:creationId xmlns:a16="http://schemas.microsoft.com/office/drawing/2014/main" id="{0BEE4F68-D588-4C48-8C76-B71609474DE8}"/>
            </a:ext>
          </a:extLst>
        </xdr:cNvPr>
        <xdr:cNvSpPr txBox="1"/>
      </xdr:nvSpPr>
      <xdr:spPr>
        <a:xfrm>
          <a:off x="18163686" y="632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165039</xdr:rowOff>
    </xdr:from>
    <xdr:ext cx="534377" cy="259045"/>
    <xdr:sp textlink="">
      <xdr:nvSpPr>
        <xdr:cNvPr id="605" name="n_3aveValue【一般廃棄物処理施設】&#10;一人当たり有形固定資産（償却資産）額">
          <a:extLst>
            <a:ext uri="{FF2B5EF4-FFF2-40B4-BE49-F238E27FC236}">
              <a16:creationId xmlns:a16="http://schemas.microsoft.com/office/drawing/2014/main" id="{80BAC311-1528-413F-9798-53C3A5DF0534}"/>
            </a:ext>
          </a:extLst>
        </xdr:cNvPr>
        <xdr:cNvSpPr txBox="1"/>
      </xdr:nvSpPr>
      <xdr:spPr>
        <a:xfrm>
          <a:off x="17354061" y="631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170199</xdr:rowOff>
    </xdr:from>
    <xdr:ext cx="534377" cy="259045"/>
    <xdr:sp textlink="">
      <xdr:nvSpPr>
        <xdr:cNvPr id="606" name="n_4aveValue【一般廃棄物処理施設】&#10;一人当たり有形固定資産（償却資産）額">
          <a:extLst>
            <a:ext uri="{FF2B5EF4-FFF2-40B4-BE49-F238E27FC236}">
              <a16:creationId xmlns:a16="http://schemas.microsoft.com/office/drawing/2014/main" id="{8817E478-1735-4912-9716-D2ABD9ABBB12}"/>
            </a:ext>
          </a:extLst>
        </xdr:cNvPr>
        <xdr:cNvSpPr txBox="1"/>
      </xdr:nvSpPr>
      <xdr:spPr>
        <a:xfrm>
          <a:off x="16563486" y="631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32</xdr:row>
      <xdr:rowOff>66309</xdr:rowOff>
    </xdr:from>
    <xdr:ext cx="599010" cy="259045"/>
    <xdr:sp textlink="">
      <xdr:nvSpPr>
        <xdr:cNvPr id="607" name="n_1mainValue【一般廃棄物処理施設】&#10;一人当たり有形固定資産（償却資産）額">
          <a:extLst>
            <a:ext uri="{FF2B5EF4-FFF2-40B4-BE49-F238E27FC236}">
              <a16:creationId xmlns:a16="http://schemas.microsoft.com/office/drawing/2014/main" id="{C9E594EF-8CDE-42C4-8F69-A82EF0575E74}"/>
            </a:ext>
          </a:extLst>
        </xdr:cNvPr>
        <xdr:cNvSpPr txBox="1"/>
      </xdr:nvSpPr>
      <xdr:spPr>
        <a:xfrm>
          <a:off x="18915595" y="5251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34</xdr:row>
      <xdr:rowOff>81201</xdr:rowOff>
    </xdr:from>
    <xdr:ext cx="534377" cy="259045"/>
    <xdr:sp textlink="">
      <xdr:nvSpPr>
        <xdr:cNvPr id="608" name="n_2mainValue【一般廃棄物処理施設】&#10;一人当たり有形固定資産（償却資産）額">
          <a:extLst>
            <a:ext uri="{FF2B5EF4-FFF2-40B4-BE49-F238E27FC236}">
              <a16:creationId xmlns:a16="http://schemas.microsoft.com/office/drawing/2014/main" id="{CA16E2B5-DB68-4CB9-843E-C3DA538861CF}"/>
            </a:ext>
          </a:extLst>
        </xdr:cNvPr>
        <xdr:cNvSpPr txBox="1"/>
      </xdr:nvSpPr>
      <xdr:spPr>
        <a:xfrm>
          <a:off x="18163686" y="558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33</xdr:row>
      <xdr:rowOff>86916</xdr:rowOff>
    </xdr:from>
    <xdr:ext cx="534377" cy="259045"/>
    <xdr:sp textlink="">
      <xdr:nvSpPr>
        <xdr:cNvPr id="609" name="n_3mainValue【一般廃棄物処理施設】&#10;一人当たり有形固定資産（償却資産）額">
          <a:extLst>
            <a:ext uri="{FF2B5EF4-FFF2-40B4-BE49-F238E27FC236}">
              <a16:creationId xmlns:a16="http://schemas.microsoft.com/office/drawing/2014/main" id="{4F13DA8A-71ED-47F4-9A51-546392851F9A}"/>
            </a:ext>
          </a:extLst>
        </xdr:cNvPr>
        <xdr:cNvSpPr txBox="1"/>
      </xdr:nvSpPr>
      <xdr:spPr>
        <a:xfrm>
          <a:off x="17354061" y="542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33</xdr:row>
      <xdr:rowOff>82638</xdr:rowOff>
    </xdr:from>
    <xdr:ext cx="534377" cy="259045"/>
    <xdr:sp textlink="">
      <xdr:nvSpPr>
        <xdr:cNvPr id="610" name="n_4mainValue【一般廃棄物処理施設】&#10;一人当たり有形固定資産（償却資産）額">
          <a:extLst>
            <a:ext uri="{FF2B5EF4-FFF2-40B4-BE49-F238E27FC236}">
              <a16:creationId xmlns:a16="http://schemas.microsoft.com/office/drawing/2014/main" id="{67F464FC-4C50-4B5F-9AA2-BDCB8760E94A}"/>
            </a:ext>
          </a:extLst>
        </xdr:cNvPr>
        <xdr:cNvSpPr txBox="1"/>
      </xdr:nvSpPr>
      <xdr:spPr>
        <a:xfrm>
          <a:off x="16563486" y="542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textlink="">
      <xdr:nvSpPr>
        <xdr:cNvPr id="611" name="正方形/長方形 610">
          <a:extLst>
            <a:ext uri="{FF2B5EF4-FFF2-40B4-BE49-F238E27FC236}">
              <a16:creationId xmlns:a16="http://schemas.microsoft.com/office/drawing/2014/main" id="{32419229-5FAC-4C96-9680-F712E664B1BD}"/>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textlink="">
      <xdr:nvSpPr>
        <xdr:cNvPr id="612" name="正方形/長方形 611">
          <a:extLst>
            <a:ext uri="{FF2B5EF4-FFF2-40B4-BE49-F238E27FC236}">
              <a16:creationId xmlns:a16="http://schemas.microsoft.com/office/drawing/2014/main" id="{88EEFA90-38ED-4B44-A606-D2D88DFD335A}"/>
            </a:ext>
          </a:extLst>
        </xdr:cNvPr>
        <xdr:cNvSpPr/>
      </xdr:nvSpPr>
      <xdr:spPr>
        <a:xfrm>
          <a:off x="11315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textlink="">
      <xdr:nvSpPr>
        <xdr:cNvPr id="613" name="正方形/長方形 612">
          <a:extLst>
            <a:ext uri="{FF2B5EF4-FFF2-40B4-BE49-F238E27FC236}">
              <a16:creationId xmlns:a16="http://schemas.microsoft.com/office/drawing/2014/main" id="{AAED8143-4A9C-442B-8050-576C34F583D8}"/>
            </a:ext>
          </a:extLst>
        </xdr:cNvPr>
        <xdr:cNvSpPr/>
      </xdr:nvSpPr>
      <xdr:spPr>
        <a:xfrm>
          <a:off x="11315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textlink="">
      <xdr:nvSpPr>
        <xdr:cNvPr id="614" name="正方形/長方形 613">
          <a:extLst>
            <a:ext uri="{FF2B5EF4-FFF2-40B4-BE49-F238E27FC236}">
              <a16:creationId xmlns:a16="http://schemas.microsoft.com/office/drawing/2014/main" id="{36DC433E-F6B1-41FB-8F40-3BD8470A21C9}"/>
            </a:ext>
          </a:extLst>
        </xdr:cNvPr>
        <xdr:cNvSpPr/>
      </xdr:nvSpPr>
      <xdr:spPr>
        <a:xfrm>
          <a:off x="1223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textlink="">
      <xdr:nvSpPr>
        <xdr:cNvPr id="615" name="正方形/長方形 614">
          <a:extLst>
            <a:ext uri="{FF2B5EF4-FFF2-40B4-BE49-F238E27FC236}">
              <a16:creationId xmlns:a16="http://schemas.microsoft.com/office/drawing/2014/main" id="{B93244CD-372E-48CA-BDFB-8A6ED52D4856}"/>
            </a:ext>
          </a:extLst>
        </xdr:cNvPr>
        <xdr:cNvSpPr/>
      </xdr:nvSpPr>
      <xdr:spPr>
        <a:xfrm>
          <a:off x="1223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textlink="">
      <xdr:nvSpPr>
        <xdr:cNvPr id="616" name="正方形/長方形 615">
          <a:extLst>
            <a:ext uri="{FF2B5EF4-FFF2-40B4-BE49-F238E27FC236}">
              <a16:creationId xmlns:a16="http://schemas.microsoft.com/office/drawing/2014/main" id="{65DA6856-C525-4EDE-B4D6-B1F8CABB5E4C}"/>
            </a:ext>
          </a:extLst>
        </xdr:cNvPr>
        <xdr:cNvSpPr/>
      </xdr:nvSpPr>
      <xdr:spPr>
        <a:xfrm>
          <a:off x="13268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textlink="">
      <xdr:nvSpPr>
        <xdr:cNvPr id="617" name="正方形/長方形 616">
          <a:extLst>
            <a:ext uri="{FF2B5EF4-FFF2-40B4-BE49-F238E27FC236}">
              <a16:creationId xmlns:a16="http://schemas.microsoft.com/office/drawing/2014/main" id="{CA77CCC5-5037-4708-898B-C7CC62C20C6E}"/>
            </a:ext>
          </a:extLst>
        </xdr:cNvPr>
        <xdr:cNvSpPr/>
      </xdr:nvSpPr>
      <xdr:spPr>
        <a:xfrm>
          <a:off x="13268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textlink="">
      <xdr:nvSpPr>
        <xdr:cNvPr id="618" name="正方形/長方形 617">
          <a:extLst>
            <a:ext uri="{FF2B5EF4-FFF2-40B4-BE49-F238E27FC236}">
              <a16:creationId xmlns:a16="http://schemas.microsoft.com/office/drawing/2014/main" id="{D3D64E29-DA74-4A25-8151-F152F36524B3}"/>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textlink="">
      <xdr:nvSpPr>
        <xdr:cNvPr id="619" name="テキスト ボックス 618">
          <a:extLst>
            <a:ext uri="{FF2B5EF4-FFF2-40B4-BE49-F238E27FC236}">
              <a16:creationId xmlns:a16="http://schemas.microsoft.com/office/drawing/2014/main" id="{8919D61A-2948-4C93-9CD3-2BE3B0D5C36D}"/>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a:extLst>
            <a:ext uri="{FF2B5EF4-FFF2-40B4-BE49-F238E27FC236}">
              <a16:creationId xmlns:a16="http://schemas.microsoft.com/office/drawing/2014/main" id="{A21C2E0D-B8AB-478B-AD55-EA9908646531}"/>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textlink="">
      <xdr:nvSpPr>
        <xdr:cNvPr id="621" name="テキスト ボックス 620">
          <a:extLst>
            <a:ext uri="{FF2B5EF4-FFF2-40B4-BE49-F238E27FC236}">
              <a16:creationId xmlns:a16="http://schemas.microsoft.com/office/drawing/2014/main" id="{018D9388-4EF6-44D7-9336-7159527ED1C5}"/>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2" name="直線コネクタ 621">
          <a:extLst>
            <a:ext uri="{FF2B5EF4-FFF2-40B4-BE49-F238E27FC236}">
              <a16:creationId xmlns:a16="http://schemas.microsoft.com/office/drawing/2014/main" id="{6188FCB4-71F8-49F7-844F-B7CB1F1030E6}"/>
            </a:ext>
          </a:extLst>
        </xdr:cNvPr>
        <xdr:cNvCxnSpPr/>
      </xdr:nvCxnSpPr>
      <xdr:spPr>
        <a:xfrm>
          <a:off x="11210925" y="1049382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textlink="">
      <xdr:nvSpPr>
        <xdr:cNvPr id="623" name="テキスト ボックス 622">
          <a:extLst>
            <a:ext uri="{FF2B5EF4-FFF2-40B4-BE49-F238E27FC236}">
              <a16:creationId xmlns:a16="http://schemas.microsoft.com/office/drawing/2014/main" id="{30BF09EE-B7F3-4FA3-A40E-4205D9A5562D}"/>
            </a:ext>
          </a:extLst>
        </xdr:cNvPr>
        <xdr:cNvSpPr txBox="1"/>
      </xdr:nvSpPr>
      <xdr:spPr>
        <a:xfrm>
          <a:off x="10845966" y="103643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4" name="直線コネクタ 623">
          <a:extLst>
            <a:ext uri="{FF2B5EF4-FFF2-40B4-BE49-F238E27FC236}">
              <a16:creationId xmlns:a16="http://schemas.microsoft.com/office/drawing/2014/main" id="{DD262308-6F74-455F-B8A9-52F2636D1514}"/>
            </a:ext>
          </a:extLst>
        </xdr:cNvPr>
        <xdr:cNvCxnSpPr/>
      </xdr:nvCxnSpPr>
      <xdr:spPr>
        <a:xfrm>
          <a:off x="11210925" y="1018313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textlink="">
      <xdr:nvSpPr>
        <xdr:cNvPr id="625" name="テキスト ボックス 624">
          <a:extLst>
            <a:ext uri="{FF2B5EF4-FFF2-40B4-BE49-F238E27FC236}">
              <a16:creationId xmlns:a16="http://schemas.microsoft.com/office/drawing/2014/main" id="{68A88D81-C125-4469-8242-60A0712B0464}"/>
            </a:ext>
          </a:extLst>
        </xdr:cNvPr>
        <xdr:cNvSpPr txBox="1"/>
      </xdr:nvSpPr>
      <xdr:spPr>
        <a:xfrm>
          <a:off x="10845966" y="100472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6" name="直線コネクタ 625">
          <a:extLst>
            <a:ext uri="{FF2B5EF4-FFF2-40B4-BE49-F238E27FC236}">
              <a16:creationId xmlns:a16="http://schemas.microsoft.com/office/drawing/2014/main" id="{7141B239-76BF-4042-A616-D0F29E8171A8}"/>
            </a:ext>
          </a:extLst>
        </xdr:cNvPr>
        <xdr:cNvCxnSpPr/>
      </xdr:nvCxnSpPr>
      <xdr:spPr>
        <a:xfrm>
          <a:off x="11210925" y="987561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textlink="">
      <xdr:nvSpPr>
        <xdr:cNvPr id="627" name="テキスト ボックス 626">
          <a:extLst>
            <a:ext uri="{FF2B5EF4-FFF2-40B4-BE49-F238E27FC236}">
              <a16:creationId xmlns:a16="http://schemas.microsoft.com/office/drawing/2014/main" id="{43D7F7EC-75FF-4E80-BB1E-6CF55B6863B1}"/>
            </a:ext>
          </a:extLst>
        </xdr:cNvPr>
        <xdr:cNvSpPr txBox="1"/>
      </xdr:nvSpPr>
      <xdr:spPr>
        <a:xfrm>
          <a:off x="10845966" y="97365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8" name="直線コネクタ 627">
          <a:extLst>
            <a:ext uri="{FF2B5EF4-FFF2-40B4-BE49-F238E27FC236}">
              <a16:creationId xmlns:a16="http://schemas.microsoft.com/office/drawing/2014/main" id="{0C95BE49-EF87-4EC4-A71A-D883C6E28E91}"/>
            </a:ext>
          </a:extLst>
        </xdr:cNvPr>
        <xdr:cNvCxnSpPr/>
      </xdr:nvCxnSpPr>
      <xdr:spPr>
        <a:xfrm>
          <a:off x="11210925" y="956491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textlink="">
      <xdr:nvSpPr>
        <xdr:cNvPr id="629" name="テキスト ボックス 628">
          <a:extLst>
            <a:ext uri="{FF2B5EF4-FFF2-40B4-BE49-F238E27FC236}">
              <a16:creationId xmlns:a16="http://schemas.microsoft.com/office/drawing/2014/main" id="{FBFD2413-BFCB-4467-AE6F-DC33F3044222}"/>
            </a:ext>
          </a:extLst>
        </xdr:cNvPr>
        <xdr:cNvSpPr txBox="1"/>
      </xdr:nvSpPr>
      <xdr:spPr>
        <a:xfrm>
          <a:off x="10845966" y="94290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0" name="直線コネクタ 629">
          <a:extLst>
            <a:ext uri="{FF2B5EF4-FFF2-40B4-BE49-F238E27FC236}">
              <a16:creationId xmlns:a16="http://schemas.microsoft.com/office/drawing/2014/main" id="{7BFDA05E-E274-4F90-9138-6E249BB31E3C}"/>
            </a:ext>
          </a:extLst>
        </xdr:cNvPr>
        <xdr:cNvCxnSpPr/>
      </xdr:nvCxnSpPr>
      <xdr:spPr>
        <a:xfrm>
          <a:off x="11210925" y="925739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textlink="">
      <xdr:nvSpPr>
        <xdr:cNvPr id="631" name="テキスト ボックス 630">
          <a:extLst>
            <a:ext uri="{FF2B5EF4-FFF2-40B4-BE49-F238E27FC236}">
              <a16:creationId xmlns:a16="http://schemas.microsoft.com/office/drawing/2014/main" id="{26A66CC1-C0F3-4254-BCD5-A693669441DD}"/>
            </a:ext>
          </a:extLst>
        </xdr:cNvPr>
        <xdr:cNvSpPr txBox="1"/>
      </xdr:nvSpPr>
      <xdr:spPr>
        <a:xfrm>
          <a:off x="10845966" y="91183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2" name="直線コネクタ 631">
          <a:extLst>
            <a:ext uri="{FF2B5EF4-FFF2-40B4-BE49-F238E27FC236}">
              <a16:creationId xmlns:a16="http://schemas.microsoft.com/office/drawing/2014/main" id="{A3D441D7-77E3-468C-8AF1-3A1988047EB6}"/>
            </a:ext>
          </a:extLst>
        </xdr:cNvPr>
        <xdr:cNvCxnSpPr/>
      </xdr:nvCxnSpPr>
      <xdr:spPr>
        <a:xfrm>
          <a:off x="11210925" y="894669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textlink="">
      <xdr:nvSpPr>
        <xdr:cNvPr id="633" name="テキスト ボックス 632">
          <a:extLst>
            <a:ext uri="{FF2B5EF4-FFF2-40B4-BE49-F238E27FC236}">
              <a16:creationId xmlns:a16="http://schemas.microsoft.com/office/drawing/2014/main" id="{B03A327F-D309-423D-9871-D54A850577A0}"/>
            </a:ext>
          </a:extLst>
        </xdr:cNvPr>
        <xdr:cNvSpPr txBox="1"/>
      </xdr:nvSpPr>
      <xdr:spPr>
        <a:xfrm>
          <a:off x="10845966" y="881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4" name="直線コネクタ 633">
          <a:extLst>
            <a:ext uri="{FF2B5EF4-FFF2-40B4-BE49-F238E27FC236}">
              <a16:creationId xmlns:a16="http://schemas.microsoft.com/office/drawing/2014/main" id="{FAEFC066-FC42-41D6-94CB-596024767CA7}"/>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textlink="">
      <xdr:nvSpPr>
        <xdr:cNvPr id="635" name="テキスト ボックス 634">
          <a:extLst>
            <a:ext uri="{FF2B5EF4-FFF2-40B4-BE49-F238E27FC236}">
              <a16:creationId xmlns:a16="http://schemas.microsoft.com/office/drawing/2014/main" id="{72207A4A-72F5-4D0A-AAB4-9FA87A622DFF}"/>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textlink="">
      <xdr:nvSpPr>
        <xdr:cNvPr id="636" name="【保健センター・保健所】&#10;有形固定資産減価償却率グラフ枠">
          <a:extLst>
            <a:ext uri="{FF2B5EF4-FFF2-40B4-BE49-F238E27FC236}">
              <a16:creationId xmlns:a16="http://schemas.microsoft.com/office/drawing/2014/main" id="{C7568964-2F2F-440E-AC17-1CABBAD8CC03}"/>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164919</xdr:rowOff>
    </xdr:from>
    <xdr:to>
      <xdr:col>85</xdr:col>
      <xdr:colOff>126364</xdr:colOff>
      <xdr:row>64</xdr:row>
      <xdr:rowOff>9797</xdr:rowOff>
    </xdr:to>
    <xdr:cxnSp macro="">
      <xdr:nvCxnSpPr>
        <xdr:cNvPr id="637" name="直線コネクタ 636">
          <a:extLst>
            <a:ext uri="{FF2B5EF4-FFF2-40B4-BE49-F238E27FC236}">
              <a16:creationId xmlns:a16="http://schemas.microsoft.com/office/drawing/2014/main" id="{DDD7B9E3-A916-4F02-8498-2201B7A76DDB}"/>
            </a:ext>
          </a:extLst>
        </xdr:cNvPr>
        <xdr:cNvCxnSpPr/>
      </xdr:nvCxnSpPr>
      <xdr:spPr>
        <a:xfrm flipV="1">
          <a:off x="14696439" y="9067619"/>
          <a:ext cx="0" cy="1302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13624</xdr:rowOff>
    </xdr:from>
    <xdr:ext cx="405111" cy="259045"/>
    <xdr:sp textlink="">
      <xdr:nvSpPr>
        <xdr:cNvPr id="638" name="【保健センター・保健所】&#10;有形固定資産減価償却率最小値テキスト">
          <a:extLst>
            <a:ext uri="{FF2B5EF4-FFF2-40B4-BE49-F238E27FC236}">
              <a16:creationId xmlns:a16="http://schemas.microsoft.com/office/drawing/2014/main" id="{4D022AE3-DB80-4053-808F-B79C844AAAAD}"/>
            </a:ext>
          </a:extLst>
        </xdr:cNvPr>
        <xdr:cNvSpPr txBox="1"/>
      </xdr:nvSpPr>
      <xdr:spPr>
        <a:xfrm>
          <a:off x="14735175" y="1037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xdr:rowOff>
    </xdr:from>
    <xdr:to>
      <xdr:col>86</xdr:col>
      <xdr:colOff>25400</xdr:colOff>
      <xdr:row>64</xdr:row>
      <xdr:rowOff>9797</xdr:rowOff>
    </xdr:to>
    <xdr:cxnSp macro="">
      <xdr:nvCxnSpPr>
        <xdr:cNvPr id="639" name="直線コネクタ 638">
          <a:extLst>
            <a:ext uri="{FF2B5EF4-FFF2-40B4-BE49-F238E27FC236}">
              <a16:creationId xmlns:a16="http://schemas.microsoft.com/office/drawing/2014/main" id="{749A9E5C-9945-4BD6-A0C5-A45A7BE21F01}"/>
            </a:ext>
          </a:extLst>
        </xdr:cNvPr>
        <xdr:cNvCxnSpPr/>
      </xdr:nvCxnSpPr>
      <xdr:spPr>
        <a:xfrm>
          <a:off x="14611350" y="1036982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111596</xdr:rowOff>
    </xdr:from>
    <xdr:ext cx="405111" cy="259045"/>
    <xdr:sp textlink="">
      <xdr:nvSpPr>
        <xdr:cNvPr id="640" name="【保健センター・保健所】&#10;有形固定資産減価償却率最大値テキスト">
          <a:extLst>
            <a:ext uri="{FF2B5EF4-FFF2-40B4-BE49-F238E27FC236}">
              <a16:creationId xmlns:a16="http://schemas.microsoft.com/office/drawing/2014/main" id="{F32BF85A-4A9B-405A-8529-FC617F8F93D2}"/>
            </a:ext>
          </a:extLst>
        </xdr:cNvPr>
        <xdr:cNvSpPr txBox="1"/>
      </xdr:nvSpPr>
      <xdr:spPr>
        <a:xfrm>
          <a:off x="14735175" y="8855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164919</xdr:rowOff>
    </xdr:from>
    <xdr:to>
      <xdr:col>86</xdr:col>
      <xdr:colOff>25400</xdr:colOff>
      <xdr:row>55</xdr:row>
      <xdr:rowOff>164919</xdr:rowOff>
    </xdr:to>
    <xdr:cxnSp macro="">
      <xdr:nvCxnSpPr>
        <xdr:cNvPr id="641" name="直線コネクタ 640">
          <a:extLst>
            <a:ext uri="{FF2B5EF4-FFF2-40B4-BE49-F238E27FC236}">
              <a16:creationId xmlns:a16="http://schemas.microsoft.com/office/drawing/2014/main" id="{DD7423C5-B5A8-4A94-9586-ED22A2B5AF52}"/>
            </a:ext>
          </a:extLst>
        </xdr:cNvPr>
        <xdr:cNvCxnSpPr/>
      </xdr:nvCxnSpPr>
      <xdr:spPr>
        <a:xfrm>
          <a:off x="14611350" y="906761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148426</xdr:rowOff>
    </xdr:from>
    <xdr:ext cx="405111" cy="259045"/>
    <xdr:sp textlink="">
      <xdr:nvSpPr>
        <xdr:cNvPr id="642" name="【保健センター・保健所】&#10;有形固定資産減価償却率平均値テキスト">
          <a:extLst>
            <a:ext uri="{FF2B5EF4-FFF2-40B4-BE49-F238E27FC236}">
              <a16:creationId xmlns:a16="http://schemas.microsoft.com/office/drawing/2014/main" id="{F01E34C8-89B7-42C1-A383-7C77849A78B6}"/>
            </a:ext>
          </a:extLst>
        </xdr:cNvPr>
        <xdr:cNvSpPr txBox="1"/>
      </xdr:nvSpPr>
      <xdr:spPr>
        <a:xfrm>
          <a:off x="14735175" y="9374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125549</xdr:rowOff>
    </xdr:from>
    <xdr:to>
      <xdr:col>85</xdr:col>
      <xdr:colOff>177800</xdr:colOff>
      <xdr:row>59</xdr:row>
      <xdr:rowOff>55699</xdr:rowOff>
    </xdr:to>
    <xdr:sp textlink="">
      <xdr:nvSpPr>
        <xdr:cNvPr id="643" name="フローチャート: 判断 642">
          <a:extLst>
            <a:ext uri="{FF2B5EF4-FFF2-40B4-BE49-F238E27FC236}">
              <a16:creationId xmlns:a16="http://schemas.microsoft.com/office/drawing/2014/main" id="{CB3B0764-4672-4AEF-93B0-922413F1B3C7}"/>
            </a:ext>
          </a:extLst>
        </xdr:cNvPr>
        <xdr:cNvSpPr/>
      </xdr:nvSpPr>
      <xdr:spPr>
        <a:xfrm>
          <a:off x="14649450" y="951402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89626</xdr:rowOff>
    </xdr:from>
    <xdr:to>
      <xdr:col>81</xdr:col>
      <xdr:colOff>101600</xdr:colOff>
      <xdr:row>59</xdr:row>
      <xdr:rowOff>19776</xdr:rowOff>
    </xdr:to>
    <xdr:sp textlink="">
      <xdr:nvSpPr>
        <xdr:cNvPr id="644" name="フローチャート: 判断 643">
          <a:extLst>
            <a:ext uri="{FF2B5EF4-FFF2-40B4-BE49-F238E27FC236}">
              <a16:creationId xmlns:a16="http://schemas.microsoft.com/office/drawing/2014/main" id="{9D8F3DB6-2660-457D-A797-6F2519BCCFA3}"/>
            </a:ext>
          </a:extLst>
        </xdr:cNvPr>
        <xdr:cNvSpPr/>
      </xdr:nvSpPr>
      <xdr:spPr>
        <a:xfrm>
          <a:off x="13887450" y="947810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63500</xdr:rowOff>
    </xdr:from>
    <xdr:to>
      <xdr:col>76</xdr:col>
      <xdr:colOff>165100</xdr:colOff>
      <xdr:row>58</xdr:row>
      <xdr:rowOff>165100</xdr:rowOff>
    </xdr:to>
    <xdr:sp textlink="">
      <xdr:nvSpPr>
        <xdr:cNvPr id="645" name="フローチャート: 判断 644">
          <a:extLst>
            <a:ext uri="{FF2B5EF4-FFF2-40B4-BE49-F238E27FC236}">
              <a16:creationId xmlns:a16="http://schemas.microsoft.com/office/drawing/2014/main" id="{209F3A9D-D9CF-4602-A3FC-3C0AAAB3BF05}"/>
            </a:ext>
          </a:extLst>
        </xdr:cNvPr>
        <xdr:cNvSpPr/>
      </xdr:nvSpPr>
      <xdr:spPr>
        <a:xfrm>
          <a:off x="13096875" y="94583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136978</xdr:rowOff>
    </xdr:from>
    <xdr:to>
      <xdr:col>72</xdr:col>
      <xdr:colOff>38100</xdr:colOff>
      <xdr:row>58</xdr:row>
      <xdr:rowOff>67128</xdr:rowOff>
    </xdr:to>
    <xdr:sp textlink="">
      <xdr:nvSpPr>
        <xdr:cNvPr id="646" name="フローチャート: 判断 645">
          <a:extLst>
            <a:ext uri="{FF2B5EF4-FFF2-40B4-BE49-F238E27FC236}">
              <a16:creationId xmlns:a16="http://schemas.microsoft.com/office/drawing/2014/main" id="{AA06B13E-C8AA-4048-9F96-D17736DFC7D4}"/>
            </a:ext>
          </a:extLst>
        </xdr:cNvPr>
        <xdr:cNvSpPr/>
      </xdr:nvSpPr>
      <xdr:spPr>
        <a:xfrm>
          <a:off x="12296775" y="9369878"/>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123916</xdr:rowOff>
    </xdr:from>
    <xdr:to>
      <xdr:col>67</xdr:col>
      <xdr:colOff>101600</xdr:colOff>
      <xdr:row>58</xdr:row>
      <xdr:rowOff>54066</xdr:rowOff>
    </xdr:to>
    <xdr:sp textlink="">
      <xdr:nvSpPr>
        <xdr:cNvPr id="647" name="フローチャート: 判断 646">
          <a:extLst>
            <a:ext uri="{FF2B5EF4-FFF2-40B4-BE49-F238E27FC236}">
              <a16:creationId xmlns:a16="http://schemas.microsoft.com/office/drawing/2014/main" id="{174A2988-29E0-4E36-AC71-9C950E720F85}"/>
            </a:ext>
          </a:extLst>
        </xdr:cNvPr>
        <xdr:cNvSpPr/>
      </xdr:nvSpPr>
      <xdr:spPr>
        <a:xfrm>
          <a:off x="11487150" y="935046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textlink="">
      <xdr:nvSpPr>
        <xdr:cNvPr id="648" name="テキスト ボックス 647">
          <a:extLst>
            <a:ext uri="{FF2B5EF4-FFF2-40B4-BE49-F238E27FC236}">
              <a16:creationId xmlns:a16="http://schemas.microsoft.com/office/drawing/2014/main" id="{175E8773-A079-4E3A-ACF2-D7D2CF3F5E78}"/>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textlink="">
      <xdr:nvSpPr>
        <xdr:cNvPr id="649" name="テキスト ボックス 648">
          <a:extLst>
            <a:ext uri="{FF2B5EF4-FFF2-40B4-BE49-F238E27FC236}">
              <a16:creationId xmlns:a16="http://schemas.microsoft.com/office/drawing/2014/main" id="{6CAA1B65-863A-4C3C-B46B-CDBEBC86499D}"/>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textlink="">
      <xdr:nvSpPr>
        <xdr:cNvPr id="650" name="テキスト ボックス 649">
          <a:extLst>
            <a:ext uri="{FF2B5EF4-FFF2-40B4-BE49-F238E27FC236}">
              <a16:creationId xmlns:a16="http://schemas.microsoft.com/office/drawing/2014/main" id="{566BE06D-BD21-4EDE-A881-B58FA5F9D9B4}"/>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textlink="">
      <xdr:nvSpPr>
        <xdr:cNvPr id="651" name="テキスト ボックス 650">
          <a:extLst>
            <a:ext uri="{FF2B5EF4-FFF2-40B4-BE49-F238E27FC236}">
              <a16:creationId xmlns:a16="http://schemas.microsoft.com/office/drawing/2014/main" id="{4ACD7E44-BF20-49C6-8FFF-15A5872FBD2C}"/>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textlink="">
      <xdr:nvSpPr>
        <xdr:cNvPr id="652" name="テキスト ボックス 651">
          <a:extLst>
            <a:ext uri="{FF2B5EF4-FFF2-40B4-BE49-F238E27FC236}">
              <a16:creationId xmlns:a16="http://schemas.microsoft.com/office/drawing/2014/main" id="{B2858F45-DD59-47C6-8D30-768E29D9B95C}"/>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94524</xdr:rowOff>
    </xdr:from>
    <xdr:to>
      <xdr:col>85</xdr:col>
      <xdr:colOff>177800</xdr:colOff>
      <xdr:row>62</xdr:row>
      <xdr:rowOff>24674</xdr:rowOff>
    </xdr:to>
    <xdr:sp textlink="">
      <xdr:nvSpPr>
        <xdr:cNvPr id="653" name="楕円 652">
          <a:extLst>
            <a:ext uri="{FF2B5EF4-FFF2-40B4-BE49-F238E27FC236}">
              <a16:creationId xmlns:a16="http://schemas.microsoft.com/office/drawing/2014/main" id="{2811A88B-794D-4AF5-B0E7-09F70B91E159}"/>
            </a:ext>
          </a:extLst>
        </xdr:cNvPr>
        <xdr:cNvSpPr/>
      </xdr:nvSpPr>
      <xdr:spPr>
        <a:xfrm>
          <a:off x="14649450" y="997194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72951</xdr:rowOff>
    </xdr:from>
    <xdr:ext cx="405111" cy="259045"/>
    <xdr:sp textlink="">
      <xdr:nvSpPr>
        <xdr:cNvPr id="654" name="【保健センター・保健所】&#10;有形固定資産減価償却率該当値テキスト">
          <a:extLst>
            <a:ext uri="{FF2B5EF4-FFF2-40B4-BE49-F238E27FC236}">
              <a16:creationId xmlns:a16="http://schemas.microsoft.com/office/drawing/2014/main" id="{55B8AD6A-6267-4E1A-B7C4-E21D9CBCC324}"/>
            </a:ext>
          </a:extLst>
        </xdr:cNvPr>
        <xdr:cNvSpPr txBox="1"/>
      </xdr:nvSpPr>
      <xdr:spPr>
        <a:xfrm>
          <a:off x="14735175" y="9947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94524</xdr:rowOff>
    </xdr:from>
    <xdr:to>
      <xdr:col>81</xdr:col>
      <xdr:colOff>101600</xdr:colOff>
      <xdr:row>62</xdr:row>
      <xdr:rowOff>24674</xdr:rowOff>
    </xdr:to>
    <xdr:sp textlink="">
      <xdr:nvSpPr>
        <xdr:cNvPr id="655" name="楕円 654">
          <a:extLst>
            <a:ext uri="{FF2B5EF4-FFF2-40B4-BE49-F238E27FC236}">
              <a16:creationId xmlns:a16="http://schemas.microsoft.com/office/drawing/2014/main" id="{CE8CB94C-7D86-402F-880A-9BDCE525C19A}"/>
            </a:ext>
          </a:extLst>
        </xdr:cNvPr>
        <xdr:cNvSpPr/>
      </xdr:nvSpPr>
      <xdr:spPr>
        <a:xfrm>
          <a:off x="13887450" y="997194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145324</xdr:rowOff>
    </xdr:from>
    <xdr:to>
      <xdr:col>85</xdr:col>
      <xdr:colOff>127000</xdr:colOff>
      <xdr:row>61</xdr:row>
      <xdr:rowOff>145324</xdr:rowOff>
    </xdr:to>
    <xdr:cxnSp macro="">
      <xdr:nvCxnSpPr>
        <xdr:cNvPr id="656" name="直線コネクタ 655">
          <a:extLst>
            <a:ext uri="{FF2B5EF4-FFF2-40B4-BE49-F238E27FC236}">
              <a16:creationId xmlns:a16="http://schemas.microsoft.com/office/drawing/2014/main" id="{4C588A64-A929-4612-815C-0078FBD856DC}"/>
            </a:ext>
          </a:extLst>
        </xdr:cNvPr>
        <xdr:cNvCxnSpPr/>
      </xdr:nvCxnSpPr>
      <xdr:spPr>
        <a:xfrm>
          <a:off x="13935075" y="10019574"/>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48804</xdr:rowOff>
    </xdr:from>
    <xdr:to>
      <xdr:col>76</xdr:col>
      <xdr:colOff>165100</xdr:colOff>
      <xdr:row>61</xdr:row>
      <xdr:rowOff>150404</xdr:rowOff>
    </xdr:to>
    <xdr:sp textlink="">
      <xdr:nvSpPr>
        <xdr:cNvPr id="657" name="楕円 656">
          <a:extLst>
            <a:ext uri="{FF2B5EF4-FFF2-40B4-BE49-F238E27FC236}">
              <a16:creationId xmlns:a16="http://schemas.microsoft.com/office/drawing/2014/main" id="{6DEF61DD-83BB-48F5-857F-59C1D5D580A2}"/>
            </a:ext>
          </a:extLst>
        </xdr:cNvPr>
        <xdr:cNvSpPr/>
      </xdr:nvSpPr>
      <xdr:spPr>
        <a:xfrm>
          <a:off x="13096875" y="9923054"/>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99604</xdr:rowOff>
    </xdr:from>
    <xdr:to>
      <xdr:col>81</xdr:col>
      <xdr:colOff>50800</xdr:colOff>
      <xdr:row>61</xdr:row>
      <xdr:rowOff>145324</xdr:rowOff>
    </xdr:to>
    <xdr:cxnSp macro="">
      <xdr:nvCxnSpPr>
        <xdr:cNvPr id="658" name="直線コネクタ 657">
          <a:extLst>
            <a:ext uri="{FF2B5EF4-FFF2-40B4-BE49-F238E27FC236}">
              <a16:creationId xmlns:a16="http://schemas.microsoft.com/office/drawing/2014/main" id="{FEF5AC88-A0A1-4D46-9AB2-C61BC74B3F5B}"/>
            </a:ext>
          </a:extLst>
        </xdr:cNvPr>
        <xdr:cNvCxnSpPr/>
      </xdr:nvCxnSpPr>
      <xdr:spPr>
        <a:xfrm>
          <a:off x="13144500" y="9980204"/>
          <a:ext cx="790575"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161472</xdr:rowOff>
    </xdr:from>
    <xdr:to>
      <xdr:col>72</xdr:col>
      <xdr:colOff>38100</xdr:colOff>
      <xdr:row>61</xdr:row>
      <xdr:rowOff>91622</xdr:rowOff>
    </xdr:to>
    <xdr:sp textlink="">
      <xdr:nvSpPr>
        <xdr:cNvPr id="659" name="楕円 658">
          <a:extLst>
            <a:ext uri="{FF2B5EF4-FFF2-40B4-BE49-F238E27FC236}">
              <a16:creationId xmlns:a16="http://schemas.microsoft.com/office/drawing/2014/main" id="{34C763F6-38EE-4C6C-A1BE-1DD5CDB1A73A}"/>
            </a:ext>
          </a:extLst>
        </xdr:cNvPr>
        <xdr:cNvSpPr/>
      </xdr:nvSpPr>
      <xdr:spPr>
        <a:xfrm>
          <a:off x="12296775" y="9880147"/>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40822</xdr:rowOff>
    </xdr:from>
    <xdr:to>
      <xdr:col>76</xdr:col>
      <xdr:colOff>114300</xdr:colOff>
      <xdr:row>61</xdr:row>
      <xdr:rowOff>99604</xdr:rowOff>
    </xdr:to>
    <xdr:cxnSp macro="">
      <xdr:nvCxnSpPr>
        <xdr:cNvPr id="660" name="直線コネクタ 659">
          <a:extLst>
            <a:ext uri="{FF2B5EF4-FFF2-40B4-BE49-F238E27FC236}">
              <a16:creationId xmlns:a16="http://schemas.microsoft.com/office/drawing/2014/main" id="{152553AD-BFBD-42E0-A166-A5312173508C}"/>
            </a:ext>
          </a:extLst>
        </xdr:cNvPr>
        <xdr:cNvCxnSpPr/>
      </xdr:nvCxnSpPr>
      <xdr:spPr>
        <a:xfrm>
          <a:off x="12344400" y="9918247"/>
          <a:ext cx="800100" cy="6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119017</xdr:rowOff>
    </xdr:from>
    <xdr:to>
      <xdr:col>67</xdr:col>
      <xdr:colOff>101600</xdr:colOff>
      <xdr:row>61</xdr:row>
      <xdr:rowOff>49167</xdr:rowOff>
    </xdr:to>
    <xdr:sp textlink="">
      <xdr:nvSpPr>
        <xdr:cNvPr id="661" name="楕円 660">
          <a:extLst>
            <a:ext uri="{FF2B5EF4-FFF2-40B4-BE49-F238E27FC236}">
              <a16:creationId xmlns:a16="http://schemas.microsoft.com/office/drawing/2014/main" id="{7E57E84A-6FD7-4C89-9790-5ECBF61FD45D}"/>
            </a:ext>
          </a:extLst>
        </xdr:cNvPr>
        <xdr:cNvSpPr/>
      </xdr:nvSpPr>
      <xdr:spPr>
        <a:xfrm>
          <a:off x="11487150" y="9837692"/>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169817</xdr:rowOff>
    </xdr:from>
    <xdr:to>
      <xdr:col>71</xdr:col>
      <xdr:colOff>177800</xdr:colOff>
      <xdr:row>61</xdr:row>
      <xdr:rowOff>40822</xdr:rowOff>
    </xdr:to>
    <xdr:cxnSp macro="">
      <xdr:nvCxnSpPr>
        <xdr:cNvPr id="662" name="直線コネクタ 661">
          <a:extLst>
            <a:ext uri="{FF2B5EF4-FFF2-40B4-BE49-F238E27FC236}">
              <a16:creationId xmlns:a16="http://schemas.microsoft.com/office/drawing/2014/main" id="{9A217707-5AA4-4BED-82B1-7AFA46840895}"/>
            </a:ext>
          </a:extLst>
        </xdr:cNvPr>
        <xdr:cNvCxnSpPr/>
      </xdr:nvCxnSpPr>
      <xdr:spPr>
        <a:xfrm>
          <a:off x="11534775" y="9875792"/>
          <a:ext cx="809625"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36303</xdr:rowOff>
    </xdr:from>
    <xdr:ext cx="405111" cy="259045"/>
    <xdr:sp textlink="">
      <xdr:nvSpPr>
        <xdr:cNvPr id="663" name="n_1aveValue【保健センター・保健所】&#10;有形固定資産減価償却率">
          <a:extLst>
            <a:ext uri="{FF2B5EF4-FFF2-40B4-BE49-F238E27FC236}">
              <a16:creationId xmlns:a16="http://schemas.microsoft.com/office/drawing/2014/main" id="{DEBB59A4-C1FF-42EC-A2A2-8D4FB7B49244}"/>
            </a:ext>
          </a:extLst>
        </xdr:cNvPr>
        <xdr:cNvSpPr txBox="1"/>
      </xdr:nvSpPr>
      <xdr:spPr>
        <a:xfrm>
          <a:off x="13745219" y="9266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10177</xdr:rowOff>
    </xdr:from>
    <xdr:ext cx="405111" cy="259045"/>
    <xdr:sp textlink="">
      <xdr:nvSpPr>
        <xdr:cNvPr id="664" name="n_2aveValue【保健センター・保健所】&#10;有形固定資産減価償却率">
          <a:extLst>
            <a:ext uri="{FF2B5EF4-FFF2-40B4-BE49-F238E27FC236}">
              <a16:creationId xmlns:a16="http://schemas.microsoft.com/office/drawing/2014/main" id="{AA61C8D5-49E8-4001-ABF8-EE6E8A34F3E5}"/>
            </a:ext>
          </a:extLst>
        </xdr:cNvPr>
        <xdr:cNvSpPr txBox="1"/>
      </xdr:nvSpPr>
      <xdr:spPr>
        <a:xfrm>
          <a:off x="12964169" y="9236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83655</xdr:rowOff>
    </xdr:from>
    <xdr:ext cx="405111" cy="259045"/>
    <xdr:sp textlink="">
      <xdr:nvSpPr>
        <xdr:cNvPr id="665" name="n_3aveValue【保健センター・保健所】&#10;有形固定資産減価償却率">
          <a:extLst>
            <a:ext uri="{FF2B5EF4-FFF2-40B4-BE49-F238E27FC236}">
              <a16:creationId xmlns:a16="http://schemas.microsoft.com/office/drawing/2014/main" id="{B131BE91-D2CE-4AAD-83A2-B66E6786971C}"/>
            </a:ext>
          </a:extLst>
        </xdr:cNvPr>
        <xdr:cNvSpPr txBox="1"/>
      </xdr:nvSpPr>
      <xdr:spPr>
        <a:xfrm>
          <a:off x="12164069" y="9154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70593</xdr:rowOff>
    </xdr:from>
    <xdr:ext cx="405111" cy="259045"/>
    <xdr:sp textlink="">
      <xdr:nvSpPr>
        <xdr:cNvPr id="666" name="n_4aveValue【保健センター・保健所】&#10;有形固定資産減価償却率">
          <a:extLst>
            <a:ext uri="{FF2B5EF4-FFF2-40B4-BE49-F238E27FC236}">
              <a16:creationId xmlns:a16="http://schemas.microsoft.com/office/drawing/2014/main" id="{349B0691-DBEE-421B-BF6B-E46F4835D9B3}"/>
            </a:ext>
          </a:extLst>
        </xdr:cNvPr>
        <xdr:cNvSpPr txBox="1"/>
      </xdr:nvSpPr>
      <xdr:spPr>
        <a:xfrm>
          <a:off x="11354444" y="9135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15801</xdr:rowOff>
    </xdr:from>
    <xdr:ext cx="405111" cy="259045"/>
    <xdr:sp textlink="">
      <xdr:nvSpPr>
        <xdr:cNvPr id="667" name="n_1mainValue【保健センター・保健所】&#10;有形固定資産減価償却率">
          <a:extLst>
            <a:ext uri="{FF2B5EF4-FFF2-40B4-BE49-F238E27FC236}">
              <a16:creationId xmlns:a16="http://schemas.microsoft.com/office/drawing/2014/main" id="{E467F60B-051E-4B45-9C34-18EEB2F11138}"/>
            </a:ext>
          </a:extLst>
        </xdr:cNvPr>
        <xdr:cNvSpPr txBox="1"/>
      </xdr:nvSpPr>
      <xdr:spPr>
        <a:xfrm>
          <a:off x="13745219" y="10051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141531</xdr:rowOff>
    </xdr:from>
    <xdr:ext cx="405111" cy="259045"/>
    <xdr:sp textlink="">
      <xdr:nvSpPr>
        <xdr:cNvPr id="668" name="n_2mainValue【保健センター・保健所】&#10;有形固定資産減価償却率">
          <a:extLst>
            <a:ext uri="{FF2B5EF4-FFF2-40B4-BE49-F238E27FC236}">
              <a16:creationId xmlns:a16="http://schemas.microsoft.com/office/drawing/2014/main" id="{D67A623C-B9BA-41A6-8590-FB1A7BD262FE}"/>
            </a:ext>
          </a:extLst>
        </xdr:cNvPr>
        <xdr:cNvSpPr txBox="1"/>
      </xdr:nvSpPr>
      <xdr:spPr>
        <a:xfrm>
          <a:off x="12964169" y="10022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82749</xdr:rowOff>
    </xdr:from>
    <xdr:ext cx="405111" cy="259045"/>
    <xdr:sp textlink="">
      <xdr:nvSpPr>
        <xdr:cNvPr id="669" name="n_3mainValue【保健センター・保健所】&#10;有形固定資産減価償却率">
          <a:extLst>
            <a:ext uri="{FF2B5EF4-FFF2-40B4-BE49-F238E27FC236}">
              <a16:creationId xmlns:a16="http://schemas.microsoft.com/office/drawing/2014/main" id="{93EF520C-192A-49AF-86D9-87BA8C2C1045}"/>
            </a:ext>
          </a:extLst>
        </xdr:cNvPr>
        <xdr:cNvSpPr txBox="1"/>
      </xdr:nvSpPr>
      <xdr:spPr>
        <a:xfrm>
          <a:off x="12164069" y="9963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40294</xdr:rowOff>
    </xdr:from>
    <xdr:ext cx="405111" cy="259045"/>
    <xdr:sp textlink="">
      <xdr:nvSpPr>
        <xdr:cNvPr id="670" name="n_4mainValue【保健センター・保健所】&#10;有形固定資産減価償却率">
          <a:extLst>
            <a:ext uri="{FF2B5EF4-FFF2-40B4-BE49-F238E27FC236}">
              <a16:creationId xmlns:a16="http://schemas.microsoft.com/office/drawing/2014/main" id="{36F0F0AA-C055-46ED-B3F3-B7B2C40026C2}"/>
            </a:ext>
          </a:extLst>
        </xdr:cNvPr>
        <xdr:cNvSpPr txBox="1"/>
      </xdr:nvSpPr>
      <xdr:spPr>
        <a:xfrm>
          <a:off x="11354444" y="9917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textlink="">
      <xdr:nvSpPr>
        <xdr:cNvPr id="671" name="正方形/長方形 670">
          <a:extLst>
            <a:ext uri="{FF2B5EF4-FFF2-40B4-BE49-F238E27FC236}">
              <a16:creationId xmlns:a16="http://schemas.microsoft.com/office/drawing/2014/main" id="{D9A65A12-7150-4121-A235-90F3CD4EE144}"/>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textlink="">
      <xdr:nvSpPr>
        <xdr:cNvPr id="672" name="正方形/長方形 671">
          <a:extLst>
            <a:ext uri="{FF2B5EF4-FFF2-40B4-BE49-F238E27FC236}">
              <a16:creationId xmlns:a16="http://schemas.microsoft.com/office/drawing/2014/main" id="{EAE1EDE7-C704-402E-86A3-AF860C0E2FCD}"/>
            </a:ext>
          </a:extLst>
        </xdr:cNvPr>
        <xdr:cNvSpPr/>
      </xdr:nvSpPr>
      <xdr:spPr>
        <a:xfrm>
          <a:off x="16583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textlink="">
      <xdr:nvSpPr>
        <xdr:cNvPr id="673" name="正方形/長方形 672">
          <a:extLst>
            <a:ext uri="{FF2B5EF4-FFF2-40B4-BE49-F238E27FC236}">
              <a16:creationId xmlns:a16="http://schemas.microsoft.com/office/drawing/2014/main" id="{A2EC3600-5D7E-41B9-9D6D-48E0EA6A84D3}"/>
            </a:ext>
          </a:extLst>
        </xdr:cNvPr>
        <xdr:cNvSpPr/>
      </xdr:nvSpPr>
      <xdr:spPr>
        <a:xfrm>
          <a:off x="16583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textlink="">
      <xdr:nvSpPr>
        <xdr:cNvPr id="674" name="正方形/長方形 673">
          <a:extLst>
            <a:ext uri="{FF2B5EF4-FFF2-40B4-BE49-F238E27FC236}">
              <a16:creationId xmlns:a16="http://schemas.microsoft.com/office/drawing/2014/main" id="{E3736CE4-B953-4444-B6F9-7A7E7C9CA737}"/>
            </a:ext>
          </a:extLst>
        </xdr:cNvPr>
        <xdr:cNvSpPr/>
      </xdr:nvSpPr>
      <xdr:spPr>
        <a:xfrm>
          <a:off x="174879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textlink="">
      <xdr:nvSpPr>
        <xdr:cNvPr id="675" name="正方形/長方形 674">
          <a:extLst>
            <a:ext uri="{FF2B5EF4-FFF2-40B4-BE49-F238E27FC236}">
              <a16:creationId xmlns:a16="http://schemas.microsoft.com/office/drawing/2014/main" id="{2E7C4271-4821-45A6-96E1-F6548F09DFA4}"/>
            </a:ext>
          </a:extLst>
        </xdr:cNvPr>
        <xdr:cNvSpPr/>
      </xdr:nvSpPr>
      <xdr:spPr>
        <a:xfrm>
          <a:off x="174879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textlink="">
      <xdr:nvSpPr>
        <xdr:cNvPr id="676" name="正方形/長方形 675">
          <a:extLst>
            <a:ext uri="{FF2B5EF4-FFF2-40B4-BE49-F238E27FC236}">
              <a16:creationId xmlns:a16="http://schemas.microsoft.com/office/drawing/2014/main" id="{BE820A80-4A36-4328-ACF2-DBBC10758F46}"/>
            </a:ext>
          </a:extLst>
        </xdr:cNvPr>
        <xdr:cNvSpPr/>
      </xdr:nvSpPr>
      <xdr:spPr>
        <a:xfrm>
          <a:off x="18516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textlink="">
      <xdr:nvSpPr>
        <xdr:cNvPr id="677" name="正方形/長方形 676">
          <a:extLst>
            <a:ext uri="{FF2B5EF4-FFF2-40B4-BE49-F238E27FC236}">
              <a16:creationId xmlns:a16="http://schemas.microsoft.com/office/drawing/2014/main" id="{6CC78012-2E2B-44B5-9BB4-77955B7584E1}"/>
            </a:ext>
          </a:extLst>
        </xdr:cNvPr>
        <xdr:cNvSpPr/>
      </xdr:nvSpPr>
      <xdr:spPr>
        <a:xfrm>
          <a:off x="18516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textlink="">
      <xdr:nvSpPr>
        <xdr:cNvPr id="678" name="正方形/長方形 677">
          <a:extLst>
            <a:ext uri="{FF2B5EF4-FFF2-40B4-BE49-F238E27FC236}">
              <a16:creationId xmlns:a16="http://schemas.microsoft.com/office/drawing/2014/main" id="{6E104197-7B99-4D1D-8E34-09FD87AD7C98}"/>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textlink="">
      <xdr:nvSpPr>
        <xdr:cNvPr id="679" name="テキスト ボックス 678">
          <a:extLst>
            <a:ext uri="{FF2B5EF4-FFF2-40B4-BE49-F238E27FC236}">
              <a16:creationId xmlns:a16="http://schemas.microsoft.com/office/drawing/2014/main" id="{2DC57635-1C19-436B-BE0A-F8D6C3B1473A}"/>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a:extLst>
            <a:ext uri="{FF2B5EF4-FFF2-40B4-BE49-F238E27FC236}">
              <a16:creationId xmlns:a16="http://schemas.microsoft.com/office/drawing/2014/main" id="{1D43776B-CAC7-4490-A292-076BFCF33D9A}"/>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a:extLst>
            <a:ext uri="{FF2B5EF4-FFF2-40B4-BE49-F238E27FC236}">
              <a16:creationId xmlns:a16="http://schemas.microsoft.com/office/drawing/2014/main" id="{ECE6D7F2-F2FB-472F-BB9C-3B3AB88DE3EB}"/>
            </a:ext>
          </a:extLst>
        </xdr:cNvPr>
        <xdr:cNvCxnSpPr/>
      </xdr:nvCxnSpPr>
      <xdr:spPr>
        <a:xfrm>
          <a:off x="164592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textlink="">
      <xdr:nvSpPr>
        <xdr:cNvPr id="682" name="テキスト ボックス 681">
          <a:extLst>
            <a:ext uri="{FF2B5EF4-FFF2-40B4-BE49-F238E27FC236}">
              <a16:creationId xmlns:a16="http://schemas.microsoft.com/office/drawing/2014/main" id="{BA1FCCFC-B390-4205-8BE3-2D4FC361E9FE}"/>
            </a:ext>
          </a:extLst>
        </xdr:cNvPr>
        <xdr:cNvSpPr txBox="1"/>
      </xdr:nvSpPr>
      <xdr:spPr>
        <a:xfrm>
          <a:off x="16052346"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a:extLst>
            <a:ext uri="{FF2B5EF4-FFF2-40B4-BE49-F238E27FC236}">
              <a16:creationId xmlns:a16="http://schemas.microsoft.com/office/drawing/2014/main" id="{A56EC2C6-98B6-40D9-B0FE-F21BD49D63CB}"/>
            </a:ext>
          </a:extLst>
        </xdr:cNvPr>
        <xdr:cNvCxnSpPr/>
      </xdr:nvCxnSpPr>
      <xdr:spPr>
        <a:xfrm>
          <a:off x="164592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textlink="">
      <xdr:nvSpPr>
        <xdr:cNvPr id="684" name="テキスト ボックス 683">
          <a:extLst>
            <a:ext uri="{FF2B5EF4-FFF2-40B4-BE49-F238E27FC236}">
              <a16:creationId xmlns:a16="http://schemas.microsoft.com/office/drawing/2014/main" id="{7A828F97-0A03-4D78-A177-A8509E8C3841}"/>
            </a:ext>
          </a:extLst>
        </xdr:cNvPr>
        <xdr:cNvSpPr txBox="1"/>
      </xdr:nvSpPr>
      <xdr:spPr>
        <a:xfrm>
          <a:off x="16052346"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a:extLst>
            <a:ext uri="{FF2B5EF4-FFF2-40B4-BE49-F238E27FC236}">
              <a16:creationId xmlns:a16="http://schemas.microsoft.com/office/drawing/2014/main" id="{7AD18326-16D2-4A15-9D82-3C954CEF3CE9}"/>
            </a:ext>
          </a:extLst>
        </xdr:cNvPr>
        <xdr:cNvCxnSpPr/>
      </xdr:nvCxnSpPr>
      <xdr:spPr>
        <a:xfrm>
          <a:off x="164592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textlink="">
      <xdr:nvSpPr>
        <xdr:cNvPr id="686" name="テキスト ボックス 685">
          <a:extLst>
            <a:ext uri="{FF2B5EF4-FFF2-40B4-BE49-F238E27FC236}">
              <a16:creationId xmlns:a16="http://schemas.microsoft.com/office/drawing/2014/main" id="{7A030C14-20D2-4BED-8FE9-E8C85B412097}"/>
            </a:ext>
          </a:extLst>
        </xdr:cNvPr>
        <xdr:cNvSpPr txBox="1"/>
      </xdr:nvSpPr>
      <xdr:spPr>
        <a:xfrm>
          <a:off x="16052346"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a:extLst>
            <a:ext uri="{FF2B5EF4-FFF2-40B4-BE49-F238E27FC236}">
              <a16:creationId xmlns:a16="http://schemas.microsoft.com/office/drawing/2014/main" id="{20C177DE-E41F-4A96-AC7B-69990A5D9824}"/>
            </a:ext>
          </a:extLst>
        </xdr:cNvPr>
        <xdr:cNvCxnSpPr/>
      </xdr:nvCxnSpPr>
      <xdr:spPr>
        <a:xfrm>
          <a:off x="164592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textlink="">
      <xdr:nvSpPr>
        <xdr:cNvPr id="688" name="テキスト ボックス 687">
          <a:extLst>
            <a:ext uri="{FF2B5EF4-FFF2-40B4-BE49-F238E27FC236}">
              <a16:creationId xmlns:a16="http://schemas.microsoft.com/office/drawing/2014/main" id="{75AB24B7-DFC4-4127-A66D-16348531F6EA}"/>
            </a:ext>
          </a:extLst>
        </xdr:cNvPr>
        <xdr:cNvSpPr txBox="1"/>
      </xdr:nvSpPr>
      <xdr:spPr>
        <a:xfrm>
          <a:off x="16052346"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a:extLst>
            <a:ext uri="{FF2B5EF4-FFF2-40B4-BE49-F238E27FC236}">
              <a16:creationId xmlns:a16="http://schemas.microsoft.com/office/drawing/2014/main" id="{030264A0-DD1C-48ED-BBC0-D960D389B728}"/>
            </a:ext>
          </a:extLst>
        </xdr:cNvPr>
        <xdr:cNvCxnSpPr/>
      </xdr:nvCxnSpPr>
      <xdr:spPr>
        <a:xfrm>
          <a:off x="164592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textlink="">
      <xdr:nvSpPr>
        <xdr:cNvPr id="690" name="テキスト ボックス 689">
          <a:extLst>
            <a:ext uri="{FF2B5EF4-FFF2-40B4-BE49-F238E27FC236}">
              <a16:creationId xmlns:a16="http://schemas.microsoft.com/office/drawing/2014/main" id="{75FB13B9-0775-4D15-ABB8-31858303B059}"/>
            </a:ext>
          </a:extLst>
        </xdr:cNvPr>
        <xdr:cNvSpPr txBox="1"/>
      </xdr:nvSpPr>
      <xdr:spPr>
        <a:xfrm>
          <a:off x="16052346"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a:extLst>
            <a:ext uri="{FF2B5EF4-FFF2-40B4-BE49-F238E27FC236}">
              <a16:creationId xmlns:a16="http://schemas.microsoft.com/office/drawing/2014/main" id="{CF2A9C23-DF57-4CC2-87C0-60F4513E1CE8}"/>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textlink="">
      <xdr:nvSpPr>
        <xdr:cNvPr id="692" name="テキスト ボックス 691">
          <a:extLst>
            <a:ext uri="{FF2B5EF4-FFF2-40B4-BE49-F238E27FC236}">
              <a16:creationId xmlns:a16="http://schemas.microsoft.com/office/drawing/2014/main" id="{5CF8EA4C-444C-4B22-923E-D90DD83C398D}"/>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textlink="">
      <xdr:nvSpPr>
        <xdr:cNvPr id="693" name="【保健センター・保健所】&#10;一人当たり面積グラフ枠">
          <a:extLst>
            <a:ext uri="{FF2B5EF4-FFF2-40B4-BE49-F238E27FC236}">
              <a16:creationId xmlns:a16="http://schemas.microsoft.com/office/drawing/2014/main" id="{EA5B4FF8-790D-45A3-8BF1-674BE5FA67B9}"/>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133350</xdr:rowOff>
    </xdr:from>
    <xdr:to>
      <xdr:col>116</xdr:col>
      <xdr:colOff>62864</xdr:colOff>
      <xdr:row>63</xdr:row>
      <xdr:rowOff>133350</xdr:rowOff>
    </xdr:to>
    <xdr:cxnSp macro="">
      <xdr:nvCxnSpPr>
        <xdr:cNvPr id="694" name="直線コネクタ 693">
          <a:extLst>
            <a:ext uri="{FF2B5EF4-FFF2-40B4-BE49-F238E27FC236}">
              <a16:creationId xmlns:a16="http://schemas.microsoft.com/office/drawing/2014/main" id="{A7012257-F710-4B76-ADB7-0E6A391CF6B6}"/>
            </a:ext>
          </a:extLst>
        </xdr:cNvPr>
        <xdr:cNvCxnSpPr/>
      </xdr:nvCxnSpPr>
      <xdr:spPr>
        <a:xfrm flipV="1">
          <a:off x="19954239" y="9039225"/>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textlink="">
      <xdr:nvSpPr>
        <xdr:cNvPr id="695" name="【保健センター・保健所】&#10;一人当たり面積最小値テキスト">
          <a:extLst>
            <a:ext uri="{FF2B5EF4-FFF2-40B4-BE49-F238E27FC236}">
              <a16:creationId xmlns:a16="http://schemas.microsoft.com/office/drawing/2014/main" id="{0D0EF971-6434-43A7-93D2-32ECB350E047}"/>
            </a:ext>
          </a:extLst>
        </xdr:cNvPr>
        <xdr:cNvSpPr txBox="1"/>
      </xdr:nvSpPr>
      <xdr:spPr>
        <a:xfrm>
          <a:off x="19992975" y="103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696" name="直線コネクタ 695">
          <a:extLst>
            <a:ext uri="{FF2B5EF4-FFF2-40B4-BE49-F238E27FC236}">
              <a16:creationId xmlns:a16="http://schemas.microsoft.com/office/drawing/2014/main" id="{4E95D42C-A859-45E0-B5E2-AB7B14A6CCB7}"/>
            </a:ext>
          </a:extLst>
        </xdr:cNvPr>
        <xdr:cNvCxnSpPr/>
      </xdr:nvCxnSpPr>
      <xdr:spPr>
        <a:xfrm>
          <a:off x="19878675" y="103346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80027</xdr:rowOff>
    </xdr:from>
    <xdr:ext cx="469744" cy="259045"/>
    <xdr:sp textlink="">
      <xdr:nvSpPr>
        <xdr:cNvPr id="697" name="【保健センター・保健所】&#10;一人当たり面積最大値テキスト">
          <a:extLst>
            <a:ext uri="{FF2B5EF4-FFF2-40B4-BE49-F238E27FC236}">
              <a16:creationId xmlns:a16="http://schemas.microsoft.com/office/drawing/2014/main" id="{2D89BCF1-925C-4AFF-806F-E66C0F932ED7}"/>
            </a:ext>
          </a:extLst>
        </xdr:cNvPr>
        <xdr:cNvSpPr txBox="1"/>
      </xdr:nvSpPr>
      <xdr:spPr>
        <a:xfrm>
          <a:off x="19992975" y="88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698" name="直線コネクタ 697">
          <a:extLst>
            <a:ext uri="{FF2B5EF4-FFF2-40B4-BE49-F238E27FC236}">
              <a16:creationId xmlns:a16="http://schemas.microsoft.com/office/drawing/2014/main" id="{FCA890B9-0B80-40C7-831E-27E50A7EA8DC}"/>
            </a:ext>
          </a:extLst>
        </xdr:cNvPr>
        <xdr:cNvCxnSpPr/>
      </xdr:nvCxnSpPr>
      <xdr:spPr>
        <a:xfrm>
          <a:off x="19878675" y="90392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textlink="">
      <xdr:nvSpPr>
        <xdr:cNvPr id="699" name="【保健センター・保健所】&#10;一人当たり面積平均値テキスト">
          <a:extLst>
            <a:ext uri="{FF2B5EF4-FFF2-40B4-BE49-F238E27FC236}">
              <a16:creationId xmlns:a16="http://schemas.microsoft.com/office/drawing/2014/main" id="{F50E09C4-ED10-4D46-8985-02DBB6D9FC32}"/>
            </a:ext>
          </a:extLst>
        </xdr:cNvPr>
        <xdr:cNvSpPr txBox="1"/>
      </xdr:nvSpPr>
      <xdr:spPr>
        <a:xfrm>
          <a:off x="19992975" y="9874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textlink="">
      <xdr:nvSpPr>
        <xdr:cNvPr id="700" name="フローチャート: 判断 699">
          <a:extLst>
            <a:ext uri="{FF2B5EF4-FFF2-40B4-BE49-F238E27FC236}">
              <a16:creationId xmlns:a16="http://schemas.microsoft.com/office/drawing/2014/main" id="{0319E687-264E-4AE3-9F83-7772581BFFD5}"/>
            </a:ext>
          </a:extLst>
        </xdr:cNvPr>
        <xdr:cNvSpPr/>
      </xdr:nvSpPr>
      <xdr:spPr>
        <a:xfrm>
          <a:off x="19897725" y="98869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139700</xdr:rowOff>
    </xdr:from>
    <xdr:to>
      <xdr:col>112</xdr:col>
      <xdr:colOff>38100</xdr:colOff>
      <xdr:row>61</xdr:row>
      <xdr:rowOff>69850</xdr:rowOff>
    </xdr:to>
    <xdr:sp textlink="">
      <xdr:nvSpPr>
        <xdr:cNvPr id="701" name="フローチャート: 判断 700">
          <a:extLst>
            <a:ext uri="{FF2B5EF4-FFF2-40B4-BE49-F238E27FC236}">
              <a16:creationId xmlns:a16="http://schemas.microsoft.com/office/drawing/2014/main" id="{E59B2CEB-2914-4FF8-8823-B164E92A8D49}"/>
            </a:ext>
          </a:extLst>
        </xdr:cNvPr>
        <xdr:cNvSpPr/>
      </xdr:nvSpPr>
      <xdr:spPr>
        <a:xfrm>
          <a:off x="19154775" y="98583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139700</xdr:rowOff>
    </xdr:from>
    <xdr:to>
      <xdr:col>107</xdr:col>
      <xdr:colOff>101600</xdr:colOff>
      <xdr:row>61</xdr:row>
      <xdr:rowOff>69850</xdr:rowOff>
    </xdr:to>
    <xdr:sp textlink="">
      <xdr:nvSpPr>
        <xdr:cNvPr id="702" name="フローチャート: 判断 701">
          <a:extLst>
            <a:ext uri="{FF2B5EF4-FFF2-40B4-BE49-F238E27FC236}">
              <a16:creationId xmlns:a16="http://schemas.microsoft.com/office/drawing/2014/main" id="{66D5BA10-8033-40CD-9A3B-822B7EFDBEC8}"/>
            </a:ext>
          </a:extLst>
        </xdr:cNvPr>
        <xdr:cNvSpPr/>
      </xdr:nvSpPr>
      <xdr:spPr>
        <a:xfrm>
          <a:off x="18345150" y="98583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139700</xdr:rowOff>
    </xdr:from>
    <xdr:to>
      <xdr:col>102</xdr:col>
      <xdr:colOff>165100</xdr:colOff>
      <xdr:row>61</xdr:row>
      <xdr:rowOff>69850</xdr:rowOff>
    </xdr:to>
    <xdr:sp textlink="">
      <xdr:nvSpPr>
        <xdr:cNvPr id="703" name="フローチャート: 判断 702">
          <a:extLst>
            <a:ext uri="{FF2B5EF4-FFF2-40B4-BE49-F238E27FC236}">
              <a16:creationId xmlns:a16="http://schemas.microsoft.com/office/drawing/2014/main" id="{E934106C-458A-4E17-AF05-503571CB086D}"/>
            </a:ext>
          </a:extLst>
        </xdr:cNvPr>
        <xdr:cNvSpPr/>
      </xdr:nvSpPr>
      <xdr:spPr>
        <a:xfrm>
          <a:off x="17554575" y="985837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139700</xdr:rowOff>
    </xdr:from>
    <xdr:to>
      <xdr:col>98</xdr:col>
      <xdr:colOff>38100</xdr:colOff>
      <xdr:row>61</xdr:row>
      <xdr:rowOff>69850</xdr:rowOff>
    </xdr:to>
    <xdr:sp textlink="">
      <xdr:nvSpPr>
        <xdr:cNvPr id="704" name="フローチャート: 判断 703">
          <a:extLst>
            <a:ext uri="{FF2B5EF4-FFF2-40B4-BE49-F238E27FC236}">
              <a16:creationId xmlns:a16="http://schemas.microsoft.com/office/drawing/2014/main" id="{16E1DF59-BEF8-42F7-95ED-76FF938EC068}"/>
            </a:ext>
          </a:extLst>
        </xdr:cNvPr>
        <xdr:cNvSpPr/>
      </xdr:nvSpPr>
      <xdr:spPr>
        <a:xfrm>
          <a:off x="16754475" y="98583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textlink="">
      <xdr:nvSpPr>
        <xdr:cNvPr id="705" name="テキスト ボックス 704">
          <a:extLst>
            <a:ext uri="{FF2B5EF4-FFF2-40B4-BE49-F238E27FC236}">
              <a16:creationId xmlns:a16="http://schemas.microsoft.com/office/drawing/2014/main" id="{9B830425-EC39-46C1-A140-4421FA7E85A6}"/>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textlink="">
      <xdr:nvSpPr>
        <xdr:cNvPr id="706" name="テキスト ボックス 705">
          <a:extLst>
            <a:ext uri="{FF2B5EF4-FFF2-40B4-BE49-F238E27FC236}">
              <a16:creationId xmlns:a16="http://schemas.microsoft.com/office/drawing/2014/main" id="{E617789E-2E49-4206-8BC5-5C118F357B89}"/>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textlink="">
      <xdr:nvSpPr>
        <xdr:cNvPr id="707" name="テキスト ボックス 706">
          <a:extLst>
            <a:ext uri="{FF2B5EF4-FFF2-40B4-BE49-F238E27FC236}">
              <a16:creationId xmlns:a16="http://schemas.microsoft.com/office/drawing/2014/main" id="{51B72383-13D8-46CC-B0BF-E95F0420CAAA}"/>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textlink="">
      <xdr:nvSpPr>
        <xdr:cNvPr id="708" name="テキスト ボックス 707">
          <a:extLst>
            <a:ext uri="{FF2B5EF4-FFF2-40B4-BE49-F238E27FC236}">
              <a16:creationId xmlns:a16="http://schemas.microsoft.com/office/drawing/2014/main" id="{089FE01F-9022-40C4-A1B8-AFDC7DCF2F42}"/>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textlink="">
      <xdr:nvSpPr>
        <xdr:cNvPr id="709" name="テキスト ボックス 708">
          <a:extLst>
            <a:ext uri="{FF2B5EF4-FFF2-40B4-BE49-F238E27FC236}">
              <a16:creationId xmlns:a16="http://schemas.microsoft.com/office/drawing/2014/main" id="{4C8B3A3C-C4CA-4538-8D6B-00FE2490A935}"/>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101600</xdr:rowOff>
    </xdr:from>
    <xdr:to>
      <xdr:col>116</xdr:col>
      <xdr:colOff>114300</xdr:colOff>
      <xdr:row>61</xdr:row>
      <xdr:rowOff>31750</xdr:rowOff>
    </xdr:to>
    <xdr:sp textlink="">
      <xdr:nvSpPr>
        <xdr:cNvPr id="710" name="楕円 709">
          <a:extLst>
            <a:ext uri="{FF2B5EF4-FFF2-40B4-BE49-F238E27FC236}">
              <a16:creationId xmlns:a16="http://schemas.microsoft.com/office/drawing/2014/main" id="{FDE475A7-9CC9-41C6-8B71-EA55196AFD2D}"/>
            </a:ext>
          </a:extLst>
        </xdr:cNvPr>
        <xdr:cNvSpPr/>
      </xdr:nvSpPr>
      <xdr:spPr>
        <a:xfrm>
          <a:off x="19897725" y="98202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124477</xdr:rowOff>
    </xdr:from>
    <xdr:ext cx="469744" cy="259045"/>
    <xdr:sp textlink="">
      <xdr:nvSpPr>
        <xdr:cNvPr id="711" name="【保健センター・保健所】&#10;一人当たり面積該当値テキスト">
          <a:extLst>
            <a:ext uri="{FF2B5EF4-FFF2-40B4-BE49-F238E27FC236}">
              <a16:creationId xmlns:a16="http://schemas.microsoft.com/office/drawing/2014/main" id="{4C2EA240-A077-45E6-B8A5-A2DD6E5A38AA}"/>
            </a:ext>
          </a:extLst>
        </xdr:cNvPr>
        <xdr:cNvSpPr txBox="1"/>
      </xdr:nvSpPr>
      <xdr:spPr>
        <a:xfrm>
          <a:off x="19992975" y="967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101600</xdr:rowOff>
    </xdr:from>
    <xdr:to>
      <xdr:col>112</xdr:col>
      <xdr:colOff>38100</xdr:colOff>
      <xdr:row>61</xdr:row>
      <xdr:rowOff>31750</xdr:rowOff>
    </xdr:to>
    <xdr:sp textlink="">
      <xdr:nvSpPr>
        <xdr:cNvPr id="712" name="楕円 711">
          <a:extLst>
            <a:ext uri="{FF2B5EF4-FFF2-40B4-BE49-F238E27FC236}">
              <a16:creationId xmlns:a16="http://schemas.microsoft.com/office/drawing/2014/main" id="{557B9AA0-6FBE-4FC7-A9FC-6D9718A0BFEA}"/>
            </a:ext>
          </a:extLst>
        </xdr:cNvPr>
        <xdr:cNvSpPr/>
      </xdr:nvSpPr>
      <xdr:spPr>
        <a:xfrm>
          <a:off x="19154775" y="98202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152400</xdr:rowOff>
    </xdr:from>
    <xdr:to>
      <xdr:col>116</xdr:col>
      <xdr:colOff>63500</xdr:colOff>
      <xdr:row>60</xdr:row>
      <xdr:rowOff>152400</xdr:rowOff>
    </xdr:to>
    <xdr:cxnSp macro="">
      <xdr:nvCxnSpPr>
        <xdr:cNvPr id="713" name="直線コネクタ 712">
          <a:extLst>
            <a:ext uri="{FF2B5EF4-FFF2-40B4-BE49-F238E27FC236}">
              <a16:creationId xmlns:a16="http://schemas.microsoft.com/office/drawing/2014/main" id="{B1307B31-0A0B-4614-9386-3FC09BAD7457}"/>
            </a:ext>
          </a:extLst>
        </xdr:cNvPr>
        <xdr:cNvCxnSpPr/>
      </xdr:nvCxnSpPr>
      <xdr:spPr>
        <a:xfrm>
          <a:off x="19202400" y="9867900"/>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101600</xdr:rowOff>
    </xdr:from>
    <xdr:to>
      <xdr:col>107</xdr:col>
      <xdr:colOff>101600</xdr:colOff>
      <xdr:row>61</xdr:row>
      <xdr:rowOff>31750</xdr:rowOff>
    </xdr:to>
    <xdr:sp textlink="">
      <xdr:nvSpPr>
        <xdr:cNvPr id="714" name="楕円 713">
          <a:extLst>
            <a:ext uri="{FF2B5EF4-FFF2-40B4-BE49-F238E27FC236}">
              <a16:creationId xmlns:a16="http://schemas.microsoft.com/office/drawing/2014/main" id="{6E78114D-7D90-46CC-8823-A537FFE27CB3}"/>
            </a:ext>
          </a:extLst>
        </xdr:cNvPr>
        <xdr:cNvSpPr/>
      </xdr:nvSpPr>
      <xdr:spPr>
        <a:xfrm>
          <a:off x="18345150" y="98202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152400</xdr:rowOff>
    </xdr:from>
    <xdr:to>
      <xdr:col>111</xdr:col>
      <xdr:colOff>177800</xdr:colOff>
      <xdr:row>60</xdr:row>
      <xdr:rowOff>152400</xdr:rowOff>
    </xdr:to>
    <xdr:cxnSp macro="">
      <xdr:nvCxnSpPr>
        <xdr:cNvPr id="715" name="直線コネクタ 714">
          <a:extLst>
            <a:ext uri="{FF2B5EF4-FFF2-40B4-BE49-F238E27FC236}">
              <a16:creationId xmlns:a16="http://schemas.microsoft.com/office/drawing/2014/main" id="{E4AE9E51-C463-4DFE-A4EB-2F45A3A87324}"/>
            </a:ext>
          </a:extLst>
        </xdr:cNvPr>
        <xdr:cNvCxnSpPr/>
      </xdr:nvCxnSpPr>
      <xdr:spPr>
        <a:xfrm>
          <a:off x="18392775" y="986790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101600</xdr:rowOff>
    </xdr:from>
    <xdr:to>
      <xdr:col>102</xdr:col>
      <xdr:colOff>165100</xdr:colOff>
      <xdr:row>61</xdr:row>
      <xdr:rowOff>31750</xdr:rowOff>
    </xdr:to>
    <xdr:sp textlink="">
      <xdr:nvSpPr>
        <xdr:cNvPr id="716" name="楕円 715">
          <a:extLst>
            <a:ext uri="{FF2B5EF4-FFF2-40B4-BE49-F238E27FC236}">
              <a16:creationId xmlns:a16="http://schemas.microsoft.com/office/drawing/2014/main" id="{249F73D4-36F1-420C-9EF4-16F9FA797134}"/>
            </a:ext>
          </a:extLst>
        </xdr:cNvPr>
        <xdr:cNvSpPr/>
      </xdr:nvSpPr>
      <xdr:spPr>
        <a:xfrm>
          <a:off x="17554575" y="98202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152400</xdr:rowOff>
    </xdr:from>
    <xdr:to>
      <xdr:col>107</xdr:col>
      <xdr:colOff>50800</xdr:colOff>
      <xdr:row>60</xdr:row>
      <xdr:rowOff>152400</xdr:rowOff>
    </xdr:to>
    <xdr:cxnSp macro="">
      <xdr:nvCxnSpPr>
        <xdr:cNvPr id="717" name="直線コネクタ 716">
          <a:extLst>
            <a:ext uri="{FF2B5EF4-FFF2-40B4-BE49-F238E27FC236}">
              <a16:creationId xmlns:a16="http://schemas.microsoft.com/office/drawing/2014/main" id="{B536D014-5CC8-45EA-87C9-94D41ACABF97}"/>
            </a:ext>
          </a:extLst>
        </xdr:cNvPr>
        <xdr:cNvCxnSpPr/>
      </xdr:nvCxnSpPr>
      <xdr:spPr>
        <a:xfrm>
          <a:off x="17602200" y="986790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101600</xdr:rowOff>
    </xdr:from>
    <xdr:to>
      <xdr:col>98</xdr:col>
      <xdr:colOff>38100</xdr:colOff>
      <xdr:row>61</xdr:row>
      <xdr:rowOff>31750</xdr:rowOff>
    </xdr:to>
    <xdr:sp textlink="">
      <xdr:nvSpPr>
        <xdr:cNvPr id="718" name="楕円 717">
          <a:extLst>
            <a:ext uri="{FF2B5EF4-FFF2-40B4-BE49-F238E27FC236}">
              <a16:creationId xmlns:a16="http://schemas.microsoft.com/office/drawing/2014/main" id="{88B503F4-44A8-46BE-972A-8DE79BFAD28B}"/>
            </a:ext>
          </a:extLst>
        </xdr:cNvPr>
        <xdr:cNvSpPr/>
      </xdr:nvSpPr>
      <xdr:spPr>
        <a:xfrm>
          <a:off x="16754475" y="98202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152400</xdr:rowOff>
    </xdr:from>
    <xdr:to>
      <xdr:col>102</xdr:col>
      <xdr:colOff>114300</xdr:colOff>
      <xdr:row>60</xdr:row>
      <xdr:rowOff>152400</xdr:rowOff>
    </xdr:to>
    <xdr:cxnSp macro="">
      <xdr:nvCxnSpPr>
        <xdr:cNvPr id="719" name="直線コネクタ 718">
          <a:extLst>
            <a:ext uri="{FF2B5EF4-FFF2-40B4-BE49-F238E27FC236}">
              <a16:creationId xmlns:a16="http://schemas.microsoft.com/office/drawing/2014/main" id="{A26BFB0D-D47B-4EDB-A581-F37BF47B19D7}"/>
            </a:ext>
          </a:extLst>
        </xdr:cNvPr>
        <xdr:cNvCxnSpPr/>
      </xdr:nvCxnSpPr>
      <xdr:spPr>
        <a:xfrm>
          <a:off x="16802100" y="98679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60977</xdr:rowOff>
    </xdr:from>
    <xdr:ext cx="469744" cy="259045"/>
    <xdr:sp textlink="">
      <xdr:nvSpPr>
        <xdr:cNvPr id="720" name="n_1aveValue【保健センター・保健所】&#10;一人当たり面積">
          <a:extLst>
            <a:ext uri="{FF2B5EF4-FFF2-40B4-BE49-F238E27FC236}">
              <a16:creationId xmlns:a16="http://schemas.microsoft.com/office/drawing/2014/main" id="{EEF65BDA-C190-4333-A08A-A1096E774D51}"/>
            </a:ext>
          </a:extLst>
        </xdr:cNvPr>
        <xdr:cNvSpPr txBox="1"/>
      </xdr:nvSpPr>
      <xdr:spPr>
        <a:xfrm>
          <a:off x="18983402" y="99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60977</xdr:rowOff>
    </xdr:from>
    <xdr:ext cx="469744" cy="259045"/>
    <xdr:sp textlink="">
      <xdr:nvSpPr>
        <xdr:cNvPr id="721" name="n_2aveValue【保健センター・保健所】&#10;一人当たり面積">
          <a:extLst>
            <a:ext uri="{FF2B5EF4-FFF2-40B4-BE49-F238E27FC236}">
              <a16:creationId xmlns:a16="http://schemas.microsoft.com/office/drawing/2014/main" id="{A274BE7B-2B16-44AB-97AE-CCD8DE5435F3}"/>
            </a:ext>
          </a:extLst>
        </xdr:cNvPr>
        <xdr:cNvSpPr txBox="1"/>
      </xdr:nvSpPr>
      <xdr:spPr>
        <a:xfrm>
          <a:off x="18183302" y="99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60977</xdr:rowOff>
    </xdr:from>
    <xdr:ext cx="469744" cy="259045"/>
    <xdr:sp textlink="">
      <xdr:nvSpPr>
        <xdr:cNvPr id="722" name="n_3aveValue【保健センター・保健所】&#10;一人当たり面積">
          <a:extLst>
            <a:ext uri="{FF2B5EF4-FFF2-40B4-BE49-F238E27FC236}">
              <a16:creationId xmlns:a16="http://schemas.microsoft.com/office/drawing/2014/main" id="{07A73DB3-185F-4323-91E9-841BA96558E0}"/>
            </a:ext>
          </a:extLst>
        </xdr:cNvPr>
        <xdr:cNvSpPr txBox="1"/>
      </xdr:nvSpPr>
      <xdr:spPr>
        <a:xfrm>
          <a:off x="17383202" y="99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60977</xdr:rowOff>
    </xdr:from>
    <xdr:ext cx="469744" cy="259045"/>
    <xdr:sp textlink="">
      <xdr:nvSpPr>
        <xdr:cNvPr id="723" name="n_4aveValue【保健センター・保健所】&#10;一人当たり面積">
          <a:extLst>
            <a:ext uri="{FF2B5EF4-FFF2-40B4-BE49-F238E27FC236}">
              <a16:creationId xmlns:a16="http://schemas.microsoft.com/office/drawing/2014/main" id="{D2D82A66-572E-40A9-9C0B-AF1E7680D651}"/>
            </a:ext>
          </a:extLst>
        </xdr:cNvPr>
        <xdr:cNvSpPr txBox="1"/>
      </xdr:nvSpPr>
      <xdr:spPr>
        <a:xfrm>
          <a:off x="16592627" y="99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48277</xdr:rowOff>
    </xdr:from>
    <xdr:ext cx="469744" cy="259045"/>
    <xdr:sp textlink="">
      <xdr:nvSpPr>
        <xdr:cNvPr id="724" name="n_1mainValue【保健センター・保健所】&#10;一人当たり面積">
          <a:extLst>
            <a:ext uri="{FF2B5EF4-FFF2-40B4-BE49-F238E27FC236}">
              <a16:creationId xmlns:a16="http://schemas.microsoft.com/office/drawing/2014/main" id="{EFEBF117-1C6A-4A38-91AF-B9822E6B77C6}"/>
            </a:ext>
          </a:extLst>
        </xdr:cNvPr>
        <xdr:cNvSpPr txBox="1"/>
      </xdr:nvSpPr>
      <xdr:spPr>
        <a:xfrm>
          <a:off x="18983402" y="959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48277</xdr:rowOff>
    </xdr:from>
    <xdr:ext cx="469744" cy="259045"/>
    <xdr:sp textlink="">
      <xdr:nvSpPr>
        <xdr:cNvPr id="725" name="n_2mainValue【保健センター・保健所】&#10;一人当たり面積">
          <a:extLst>
            <a:ext uri="{FF2B5EF4-FFF2-40B4-BE49-F238E27FC236}">
              <a16:creationId xmlns:a16="http://schemas.microsoft.com/office/drawing/2014/main" id="{579D7988-61FF-45F3-9D50-A55A7E42797A}"/>
            </a:ext>
          </a:extLst>
        </xdr:cNvPr>
        <xdr:cNvSpPr txBox="1"/>
      </xdr:nvSpPr>
      <xdr:spPr>
        <a:xfrm>
          <a:off x="18183302" y="959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48277</xdr:rowOff>
    </xdr:from>
    <xdr:ext cx="469744" cy="259045"/>
    <xdr:sp textlink="">
      <xdr:nvSpPr>
        <xdr:cNvPr id="726" name="n_3mainValue【保健センター・保健所】&#10;一人当たり面積">
          <a:extLst>
            <a:ext uri="{FF2B5EF4-FFF2-40B4-BE49-F238E27FC236}">
              <a16:creationId xmlns:a16="http://schemas.microsoft.com/office/drawing/2014/main" id="{B9026F8B-3E8A-4941-822F-C4036A7D7F64}"/>
            </a:ext>
          </a:extLst>
        </xdr:cNvPr>
        <xdr:cNvSpPr txBox="1"/>
      </xdr:nvSpPr>
      <xdr:spPr>
        <a:xfrm>
          <a:off x="17383202" y="959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48277</xdr:rowOff>
    </xdr:from>
    <xdr:ext cx="469744" cy="259045"/>
    <xdr:sp textlink="">
      <xdr:nvSpPr>
        <xdr:cNvPr id="727" name="n_4mainValue【保健センター・保健所】&#10;一人当たり面積">
          <a:extLst>
            <a:ext uri="{FF2B5EF4-FFF2-40B4-BE49-F238E27FC236}">
              <a16:creationId xmlns:a16="http://schemas.microsoft.com/office/drawing/2014/main" id="{047E0DD0-E8BF-4644-A3E0-F373FB8F0E92}"/>
            </a:ext>
          </a:extLst>
        </xdr:cNvPr>
        <xdr:cNvSpPr txBox="1"/>
      </xdr:nvSpPr>
      <xdr:spPr>
        <a:xfrm>
          <a:off x="16592627" y="959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textlink="">
      <xdr:nvSpPr>
        <xdr:cNvPr id="728" name="正方形/長方形 727">
          <a:extLst>
            <a:ext uri="{FF2B5EF4-FFF2-40B4-BE49-F238E27FC236}">
              <a16:creationId xmlns:a16="http://schemas.microsoft.com/office/drawing/2014/main" id="{3AECF65B-A243-42BA-9A8D-38C51B40593F}"/>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textlink="">
      <xdr:nvSpPr>
        <xdr:cNvPr id="729" name="正方形/長方形 728">
          <a:extLst>
            <a:ext uri="{FF2B5EF4-FFF2-40B4-BE49-F238E27FC236}">
              <a16:creationId xmlns:a16="http://schemas.microsoft.com/office/drawing/2014/main" id="{5C57591B-0B78-4B7A-AF9B-71F6EF235C76}"/>
            </a:ext>
          </a:extLst>
        </xdr:cNvPr>
        <xdr:cNvSpPr/>
      </xdr:nvSpPr>
      <xdr:spPr>
        <a:xfrm>
          <a:off x="11315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textlink="">
      <xdr:nvSpPr>
        <xdr:cNvPr id="730" name="正方形/長方形 729">
          <a:extLst>
            <a:ext uri="{FF2B5EF4-FFF2-40B4-BE49-F238E27FC236}">
              <a16:creationId xmlns:a16="http://schemas.microsoft.com/office/drawing/2014/main" id="{E5B0DB93-6636-418A-8FCB-C9541A4F379B}"/>
            </a:ext>
          </a:extLst>
        </xdr:cNvPr>
        <xdr:cNvSpPr/>
      </xdr:nvSpPr>
      <xdr:spPr>
        <a:xfrm>
          <a:off x="11315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textlink="">
      <xdr:nvSpPr>
        <xdr:cNvPr id="731" name="正方形/長方形 730">
          <a:extLst>
            <a:ext uri="{FF2B5EF4-FFF2-40B4-BE49-F238E27FC236}">
              <a16:creationId xmlns:a16="http://schemas.microsoft.com/office/drawing/2014/main" id="{C352581B-E404-4AE4-A3D8-42B7DAB42250}"/>
            </a:ext>
          </a:extLst>
        </xdr:cNvPr>
        <xdr:cNvSpPr/>
      </xdr:nvSpPr>
      <xdr:spPr>
        <a:xfrm>
          <a:off x="1223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textlink="">
      <xdr:nvSpPr>
        <xdr:cNvPr id="732" name="正方形/長方形 731">
          <a:extLst>
            <a:ext uri="{FF2B5EF4-FFF2-40B4-BE49-F238E27FC236}">
              <a16:creationId xmlns:a16="http://schemas.microsoft.com/office/drawing/2014/main" id="{21914D3E-D851-49D6-9A6C-DB59F43ABBB4}"/>
            </a:ext>
          </a:extLst>
        </xdr:cNvPr>
        <xdr:cNvSpPr/>
      </xdr:nvSpPr>
      <xdr:spPr>
        <a:xfrm>
          <a:off x="1223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textlink="">
      <xdr:nvSpPr>
        <xdr:cNvPr id="733" name="正方形/長方形 732">
          <a:extLst>
            <a:ext uri="{FF2B5EF4-FFF2-40B4-BE49-F238E27FC236}">
              <a16:creationId xmlns:a16="http://schemas.microsoft.com/office/drawing/2014/main" id="{95B652EE-4597-44C8-96E1-0AA4AE0CBD55}"/>
            </a:ext>
          </a:extLst>
        </xdr:cNvPr>
        <xdr:cNvSpPr/>
      </xdr:nvSpPr>
      <xdr:spPr>
        <a:xfrm>
          <a:off x="13268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textlink="">
      <xdr:nvSpPr>
        <xdr:cNvPr id="734" name="正方形/長方形 733">
          <a:extLst>
            <a:ext uri="{FF2B5EF4-FFF2-40B4-BE49-F238E27FC236}">
              <a16:creationId xmlns:a16="http://schemas.microsoft.com/office/drawing/2014/main" id="{1C3F32DD-FFC9-4C4A-8191-A96FE91267B6}"/>
            </a:ext>
          </a:extLst>
        </xdr:cNvPr>
        <xdr:cNvSpPr/>
      </xdr:nvSpPr>
      <xdr:spPr>
        <a:xfrm>
          <a:off x="13268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textlink="">
      <xdr:nvSpPr>
        <xdr:cNvPr id="735" name="正方形/長方形 734">
          <a:extLst>
            <a:ext uri="{FF2B5EF4-FFF2-40B4-BE49-F238E27FC236}">
              <a16:creationId xmlns:a16="http://schemas.microsoft.com/office/drawing/2014/main" id="{22D17E02-F943-4E7E-BA17-A5223F07A888}"/>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textlink="">
      <xdr:nvSpPr>
        <xdr:cNvPr id="736" name="テキスト ボックス 735">
          <a:extLst>
            <a:ext uri="{FF2B5EF4-FFF2-40B4-BE49-F238E27FC236}">
              <a16:creationId xmlns:a16="http://schemas.microsoft.com/office/drawing/2014/main" id="{A7AD9DED-148E-40C3-B098-BA12AB84882A}"/>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a:extLst>
            <a:ext uri="{FF2B5EF4-FFF2-40B4-BE49-F238E27FC236}">
              <a16:creationId xmlns:a16="http://schemas.microsoft.com/office/drawing/2014/main" id="{5D351CE5-D7E3-4C22-B5C8-765E1680F37D}"/>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textlink="">
      <xdr:nvSpPr>
        <xdr:cNvPr id="738" name="テキスト ボックス 737">
          <a:extLst>
            <a:ext uri="{FF2B5EF4-FFF2-40B4-BE49-F238E27FC236}">
              <a16:creationId xmlns:a16="http://schemas.microsoft.com/office/drawing/2014/main" id="{0786BBBE-3334-4AF6-8C09-B0A375A563BA}"/>
            </a:ext>
          </a:extLst>
        </xdr:cNvPr>
        <xdr:cNvSpPr txBox="1"/>
      </xdr:nvSpPr>
      <xdr:spPr>
        <a:xfrm>
          <a:off x="10845966"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9" name="直線コネクタ 738">
          <a:extLst>
            <a:ext uri="{FF2B5EF4-FFF2-40B4-BE49-F238E27FC236}">
              <a16:creationId xmlns:a16="http://schemas.microsoft.com/office/drawing/2014/main" id="{44D2D4A3-7037-423D-B0F6-5607AAA52714}"/>
            </a:ext>
          </a:extLst>
        </xdr:cNvPr>
        <xdr:cNvCxnSpPr/>
      </xdr:nvCxnSpPr>
      <xdr:spPr>
        <a:xfrm>
          <a:off x="11210925" y="140398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textlink="">
      <xdr:nvSpPr>
        <xdr:cNvPr id="740" name="テキスト ボックス 739">
          <a:extLst>
            <a:ext uri="{FF2B5EF4-FFF2-40B4-BE49-F238E27FC236}">
              <a16:creationId xmlns:a16="http://schemas.microsoft.com/office/drawing/2014/main" id="{A9C58378-D421-4581-981A-0739FD3FDBBD}"/>
            </a:ext>
          </a:extLst>
        </xdr:cNvPr>
        <xdr:cNvSpPr txBox="1"/>
      </xdr:nvSpPr>
      <xdr:spPr>
        <a:xfrm>
          <a:off x="10845966" y="13903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1" name="直線コネクタ 740">
          <a:extLst>
            <a:ext uri="{FF2B5EF4-FFF2-40B4-BE49-F238E27FC236}">
              <a16:creationId xmlns:a16="http://schemas.microsoft.com/office/drawing/2014/main" id="{BE834E7C-9002-4AF8-BEF2-9A3FB0E7E5EB}"/>
            </a:ext>
          </a:extLst>
        </xdr:cNvPr>
        <xdr:cNvCxnSpPr/>
      </xdr:nvCxnSpPr>
      <xdr:spPr>
        <a:xfrm>
          <a:off x="11210925" y="13677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textlink="">
      <xdr:nvSpPr>
        <xdr:cNvPr id="742" name="テキスト ボックス 741">
          <a:extLst>
            <a:ext uri="{FF2B5EF4-FFF2-40B4-BE49-F238E27FC236}">
              <a16:creationId xmlns:a16="http://schemas.microsoft.com/office/drawing/2014/main" id="{3776CE5F-60CF-4E2F-BFDE-159C5F342484}"/>
            </a:ext>
          </a:extLst>
        </xdr:cNvPr>
        <xdr:cNvSpPr txBox="1"/>
      </xdr:nvSpPr>
      <xdr:spPr>
        <a:xfrm>
          <a:off x="10845966"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3" name="直線コネクタ 742">
          <a:extLst>
            <a:ext uri="{FF2B5EF4-FFF2-40B4-BE49-F238E27FC236}">
              <a16:creationId xmlns:a16="http://schemas.microsoft.com/office/drawing/2014/main" id="{BCA05714-6432-401C-ABB6-3429A9CBB7CC}"/>
            </a:ext>
          </a:extLst>
        </xdr:cNvPr>
        <xdr:cNvCxnSpPr/>
      </xdr:nvCxnSpPr>
      <xdr:spPr>
        <a:xfrm>
          <a:off x="11210925" y="1331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textlink="">
      <xdr:nvSpPr>
        <xdr:cNvPr id="744" name="テキスト ボックス 743">
          <a:extLst>
            <a:ext uri="{FF2B5EF4-FFF2-40B4-BE49-F238E27FC236}">
              <a16:creationId xmlns:a16="http://schemas.microsoft.com/office/drawing/2014/main" id="{9FF762B8-F8B5-4DD8-AD8B-121D76D6EB66}"/>
            </a:ext>
          </a:extLst>
        </xdr:cNvPr>
        <xdr:cNvSpPr txBox="1"/>
      </xdr:nvSpPr>
      <xdr:spPr>
        <a:xfrm>
          <a:off x="10845966"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5" name="直線コネクタ 744">
          <a:extLst>
            <a:ext uri="{FF2B5EF4-FFF2-40B4-BE49-F238E27FC236}">
              <a16:creationId xmlns:a16="http://schemas.microsoft.com/office/drawing/2014/main" id="{28C8E587-CEFF-4E8E-9D87-991B374FF504}"/>
            </a:ext>
          </a:extLst>
        </xdr:cNvPr>
        <xdr:cNvCxnSpPr/>
      </xdr:nvCxnSpPr>
      <xdr:spPr>
        <a:xfrm>
          <a:off x="11210925" y="129540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textlink="">
      <xdr:nvSpPr>
        <xdr:cNvPr id="746" name="テキスト ボックス 745">
          <a:extLst>
            <a:ext uri="{FF2B5EF4-FFF2-40B4-BE49-F238E27FC236}">
              <a16:creationId xmlns:a16="http://schemas.microsoft.com/office/drawing/2014/main" id="{C712374F-2EF9-4D07-9ABD-138C9CAA63B6}"/>
            </a:ext>
          </a:extLst>
        </xdr:cNvPr>
        <xdr:cNvSpPr txBox="1"/>
      </xdr:nvSpPr>
      <xdr:spPr>
        <a:xfrm>
          <a:off x="10845966"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7" name="直線コネクタ 746">
          <a:extLst>
            <a:ext uri="{FF2B5EF4-FFF2-40B4-BE49-F238E27FC236}">
              <a16:creationId xmlns:a16="http://schemas.microsoft.com/office/drawing/2014/main" id="{922C4A3B-5550-4B0A-8F7A-6FB5F193B929}"/>
            </a:ext>
          </a:extLst>
        </xdr:cNvPr>
        <xdr:cNvCxnSpPr/>
      </xdr:nvCxnSpPr>
      <xdr:spPr>
        <a:xfrm>
          <a:off x="11210925" y="12601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textlink="">
      <xdr:nvSpPr>
        <xdr:cNvPr id="748" name="テキスト ボックス 747">
          <a:extLst>
            <a:ext uri="{FF2B5EF4-FFF2-40B4-BE49-F238E27FC236}">
              <a16:creationId xmlns:a16="http://schemas.microsoft.com/office/drawing/2014/main" id="{8D18C226-7CC4-4D29-BC31-5B1DB0B609D6}"/>
            </a:ext>
          </a:extLst>
        </xdr:cNvPr>
        <xdr:cNvSpPr txBox="1"/>
      </xdr:nvSpPr>
      <xdr:spPr>
        <a:xfrm>
          <a:off x="10845966"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a:extLst>
            <a:ext uri="{FF2B5EF4-FFF2-40B4-BE49-F238E27FC236}">
              <a16:creationId xmlns:a16="http://schemas.microsoft.com/office/drawing/2014/main" id="{666FB6C0-F240-4D78-BBE5-016EFBB5D06D}"/>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textlink="">
      <xdr:nvSpPr>
        <xdr:cNvPr id="750" name="テキスト ボックス 749">
          <a:extLst>
            <a:ext uri="{FF2B5EF4-FFF2-40B4-BE49-F238E27FC236}">
              <a16:creationId xmlns:a16="http://schemas.microsoft.com/office/drawing/2014/main" id="{79D3DD67-BFCF-4ED7-B3C3-60325CDE5F5D}"/>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textlink="">
      <xdr:nvSpPr>
        <xdr:cNvPr id="751" name="【消防施設】&#10;有形固定資産減価償却率グラフ枠">
          <a:extLst>
            <a:ext uri="{FF2B5EF4-FFF2-40B4-BE49-F238E27FC236}">
              <a16:creationId xmlns:a16="http://schemas.microsoft.com/office/drawing/2014/main" id="{4728A48A-390E-4D9F-A17C-603A8A790FF3}"/>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7620</xdr:rowOff>
    </xdr:from>
    <xdr:to>
      <xdr:col>85</xdr:col>
      <xdr:colOff>126364</xdr:colOff>
      <xdr:row>87</xdr:row>
      <xdr:rowOff>34289</xdr:rowOff>
    </xdr:to>
    <xdr:cxnSp macro="">
      <xdr:nvCxnSpPr>
        <xdr:cNvPr id="752" name="直線コネクタ 751">
          <a:extLst>
            <a:ext uri="{FF2B5EF4-FFF2-40B4-BE49-F238E27FC236}">
              <a16:creationId xmlns:a16="http://schemas.microsoft.com/office/drawing/2014/main" id="{8CCCBD74-D5F2-4E05-A236-54FB62C38EB7}"/>
            </a:ext>
          </a:extLst>
        </xdr:cNvPr>
        <xdr:cNvCxnSpPr/>
      </xdr:nvCxnSpPr>
      <xdr:spPr>
        <a:xfrm flipV="1">
          <a:off x="14696439" y="12802870"/>
          <a:ext cx="0" cy="1315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38116</xdr:rowOff>
    </xdr:from>
    <xdr:ext cx="405111" cy="259045"/>
    <xdr:sp textlink="">
      <xdr:nvSpPr>
        <xdr:cNvPr id="753" name="【消防施設】&#10;有形固定資産減価償却率最小値テキスト">
          <a:extLst>
            <a:ext uri="{FF2B5EF4-FFF2-40B4-BE49-F238E27FC236}">
              <a16:creationId xmlns:a16="http://schemas.microsoft.com/office/drawing/2014/main" id="{FFDE72EB-272E-40A7-9F21-4BAD3FF4F10A}"/>
            </a:ext>
          </a:extLst>
        </xdr:cNvPr>
        <xdr:cNvSpPr txBox="1"/>
      </xdr:nvSpPr>
      <xdr:spPr>
        <a:xfrm>
          <a:off x="14735175"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34289</xdr:rowOff>
    </xdr:from>
    <xdr:to>
      <xdr:col>86</xdr:col>
      <xdr:colOff>25400</xdr:colOff>
      <xdr:row>87</xdr:row>
      <xdr:rowOff>34289</xdr:rowOff>
    </xdr:to>
    <xdr:cxnSp macro="">
      <xdr:nvCxnSpPr>
        <xdr:cNvPr id="754" name="直線コネクタ 753">
          <a:extLst>
            <a:ext uri="{FF2B5EF4-FFF2-40B4-BE49-F238E27FC236}">
              <a16:creationId xmlns:a16="http://schemas.microsoft.com/office/drawing/2014/main" id="{CA56C9B9-1385-4D72-9A17-5981FDA46D74}"/>
            </a:ext>
          </a:extLst>
        </xdr:cNvPr>
        <xdr:cNvCxnSpPr/>
      </xdr:nvCxnSpPr>
      <xdr:spPr>
        <a:xfrm>
          <a:off x="14611350" y="1411858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125747</xdr:rowOff>
    </xdr:from>
    <xdr:ext cx="405111" cy="259045"/>
    <xdr:sp textlink="">
      <xdr:nvSpPr>
        <xdr:cNvPr id="755" name="【消防施設】&#10;有形固定資産減価償却率最大値テキスト">
          <a:extLst>
            <a:ext uri="{FF2B5EF4-FFF2-40B4-BE49-F238E27FC236}">
              <a16:creationId xmlns:a16="http://schemas.microsoft.com/office/drawing/2014/main" id="{74EE120D-272B-4AE2-A5D6-3789CFD90BA5}"/>
            </a:ext>
          </a:extLst>
        </xdr:cNvPr>
        <xdr:cNvSpPr txBox="1"/>
      </xdr:nvSpPr>
      <xdr:spPr>
        <a:xfrm>
          <a:off x="14735175" y="1259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7620</xdr:rowOff>
    </xdr:from>
    <xdr:to>
      <xdr:col>86</xdr:col>
      <xdr:colOff>25400</xdr:colOff>
      <xdr:row>79</xdr:row>
      <xdr:rowOff>7620</xdr:rowOff>
    </xdr:to>
    <xdr:cxnSp macro="">
      <xdr:nvCxnSpPr>
        <xdr:cNvPr id="756" name="直線コネクタ 755">
          <a:extLst>
            <a:ext uri="{FF2B5EF4-FFF2-40B4-BE49-F238E27FC236}">
              <a16:creationId xmlns:a16="http://schemas.microsoft.com/office/drawing/2014/main" id="{A073F51B-52D2-47D2-B3FB-03E0B3A23082}"/>
            </a:ext>
          </a:extLst>
        </xdr:cNvPr>
        <xdr:cNvCxnSpPr/>
      </xdr:nvCxnSpPr>
      <xdr:spPr>
        <a:xfrm>
          <a:off x="14611350" y="1280287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71138</xdr:rowOff>
    </xdr:from>
    <xdr:ext cx="405111" cy="259045"/>
    <xdr:sp textlink="">
      <xdr:nvSpPr>
        <xdr:cNvPr id="757" name="【消防施設】&#10;有形固定資産減価償却率平均値テキスト">
          <a:extLst>
            <a:ext uri="{FF2B5EF4-FFF2-40B4-BE49-F238E27FC236}">
              <a16:creationId xmlns:a16="http://schemas.microsoft.com/office/drawing/2014/main" id="{44C2A512-B52F-4109-8EA4-D3F2C0AE5870}"/>
            </a:ext>
          </a:extLst>
        </xdr:cNvPr>
        <xdr:cNvSpPr txBox="1"/>
      </xdr:nvSpPr>
      <xdr:spPr>
        <a:xfrm>
          <a:off x="14735175" y="13345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48261</xdr:rowOff>
    </xdr:from>
    <xdr:to>
      <xdr:col>85</xdr:col>
      <xdr:colOff>177800</xdr:colOff>
      <xdr:row>83</xdr:row>
      <xdr:rowOff>149861</xdr:rowOff>
    </xdr:to>
    <xdr:sp textlink="">
      <xdr:nvSpPr>
        <xdr:cNvPr id="758" name="フローチャート: 判断 757">
          <a:extLst>
            <a:ext uri="{FF2B5EF4-FFF2-40B4-BE49-F238E27FC236}">
              <a16:creationId xmlns:a16="http://schemas.microsoft.com/office/drawing/2014/main" id="{EAEDC5C0-6FEB-4520-9D6D-BD4A97AF1316}"/>
            </a:ext>
          </a:extLst>
        </xdr:cNvPr>
        <xdr:cNvSpPr/>
      </xdr:nvSpPr>
      <xdr:spPr>
        <a:xfrm>
          <a:off x="14649450" y="13484861"/>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74930</xdr:rowOff>
    </xdr:from>
    <xdr:to>
      <xdr:col>81</xdr:col>
      <xdr:colOff>101600</xdr:colOff>
      <xdr:row>84</xdr:row>
      <xdr:rowOff>5080</xdr:rowOff>
    </xdr:to>
    <xdr:sp textlink="">
      <xdr:nvSpPr>
        <xdr:cNvPr id="759" name="フローチャート: 判断 758">
          <a:extLst>
            <a:ext uri="{FF2B5EF4-FFF2-40B4-BE49-F238E27FC236}">
              <a16:creationId xmlns:a16="http://schemas.microsoft.com/office/drawing/2014/main" id="{6525130A-FE2C-4B44-8802-36C99E280DF2}"/>
            </a:ext>
          </a:extLst>
        </xdr:cNvPr>
        <xdr:cNvSpPr/>
      </xdr:nvSpPr>
      <xdr:spPr>
        <a:xfrm>
          <a:off x="13887450" y="1351470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21589</xdr:rowOff>
    </xdr:from>
    <xdr:to>
      <xdr:col>76</xdr:col>
      <xdr:colOff>165100</xdr:colOff>
      <xdr:row>83</xdr:row>
      <xdr:rowOff>123189</xdr:rowOff>
    </xdr:to>
    <xdr:sp textlink="">
      <xdr:nvSpPr>
        <xdr:cNvPr id="760" name="フローチャート: 判断 759">
          <a:extLst>
            <a:ext uri="{FF2B5EF4-FFF2-40B4-BE49-F238E27FC236}">
              <a16:creationId xmlns:a16="http://schemas.microsoft.com/office/drawing/2014/main" id="{90D5D039-1D4F-4126-A8B8-4AC11B3693C6}"/>
            </a:ext>
          </a:extLst>
        </xdr:cNvPr>
        <xdr:cNvSpPr/>
      </xdr:nvSpPr>
      <xdr:spPr>
        <a:xfrm>
          <a:off x="13096875" y="1346136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166370</xdr:rowOff>
    </xdr:from>
    <xdr:to>
      <xdr:col>72</xdr:col>
      <xdr:colOff>38100</xdr:colOff>
      <xdr:row>83</xdr:row>
      <xdr:rowOff>96520</xdr:rowOff>
    </xdr:to>
    <xdr:sp textlink="">
      <xdr:nvSpPr>
        <xdr:cNvPr id="761" name="フローチャート: 判断 760">
          <a:extLst>
            <a:ext uri="{FF2B5EF4-FFF2-40B4-BE49-F238E27FC236}">
              <a16:creationId xmlns:a16="http://schemas.microsoft.com/office/drawing/2014/main" id="{781E8CAA-6459-4FDE-B0BA-32920997964A}"/>
            </a:ext>
          </a:extLst>
        </xdr:cNvPr>
        <xdr:cNvSpPr/>
      </xdr:nvSpPr>
      <xdr:spPr>
        <a:xfrm>
          <a:off x="12296775" y="1344104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120650</xdr:rowOff>
    </xdr:from>
    <xdr:to>
      <xdr:col>67</xdr:col>
      <xdr:colOff>101600</xdr:colOff>
      <xdr:row>83</xdr:row>
      <xdr:rowOff>50800</xdr:rowOff>
    </xdr:to>
    <xdr:sp textlink="">
      <xdr:nvSpPr>
        <xdr:cNvPr id="762" name="フローチャート: 判断 761">
          <a:extLst>
            <a:ext uri="{FF2B5EF4-FFF2-40B4-BE49-F238E27FC236}">
              <a16:creationId xmlns:a16="http://schemas.microsoft.com/office/drawing/2014/main" id="{C0A23865-2DBF-42B0-B205-9AA9E206B343}"/>
            </a:ext>
          </a:extLst>
        </xdr:cNvPr>
        <xdr:cNvSpPr/>
      </xdr:nvSpPr>
      <xdr:spPr>
        <a:xfrm>
          <a:off x="11487150" y="134016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textlink="">
      <xdr:nvSpPr>
        <xdr:cNvPr id="763" name="テキスト ボックス 762">
          <a:extLst>
            <a:ext uri="{FF2B5EF4-FFF2-40B4-BE49-F238E27FC236}">
              <a16:creationId xmlns:a16="http://schemas.microsoft.com/office/drawing/2014/main" id="{8666A9AC-BBE3-4159-9E4B-B307D4D187F9}"/>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textlink="">
      <xdr:nvSpPr>
        <xdr:cNvPr id="764" name="テキスト ボックス 763">
          <a:extLst>
            <a:ext uri="{FF2B5EF4-FFF2-40B4-BE49-F238E27FC236}">
              <a16:creationId xmlns:a16="http://schemas.microsoft.com/office/drawing/2014/main" id="{E5FB932F-4243-4B0E-A381-1F994538F035}"/>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textlink="">
      <xdr:nvSpPr>
        <xdr:cNvPr id="765" name="テキスト ボックス 764">
          <a:extLst>
            <a:ext uri="{FF2B5EF4-FFF2-40B4-BE49-F238E27FC236}">
              <a16:creationId xmlns:a16="http://schemas.microsoft.com/office/drawing/2014/main" id="{B158F394-0D28-40D1-9D60-5DC10242E211}"/>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textlink="">
      <xdr:nvSpPr>
        <xdr:cNvPr id="766" name="テキスト ボックス 765">
          <a:extLst>
            <a:ext uri="{FF2B5EF4-FFF2-40B4-BE49-F238E27FC236}">
              <a16:creationId xmlns:a16="http://schemas.microsoft.com/office/drawing/2014/main" id="{6E1E147A-63DC-419B-B3D2-7AB781B3A780}"/>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textlink="">
      <xdr:nvSpPr>
        <xdr:cNvPr id="767" name="テキスト ボックス 766">
          <a:extLst>
            <a:ext uri="{FF2B5EF4-FFF2-40B4-BE49-F238E27FC236}">
              <a16:creationId xmlns:a16="http://schemas.microsoft.com/office/drawing/2014/main" id="{48880730-FABA-4977-A04E-33C8816641D1}"/>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154939</xdr:rowOff>
    </xdr:from>
    <xdr:to>
      <xdr:col>85</xdr:col>
      <xdr:colOff>177800</xdr:colOff>
      <xdr:row>87</xdr:row>
      <xdr:rowOff>85089</xdr:rowOff>
    </xdr:to>
    <xdr:sp textlink="">
      <xdr:nvSpPr>
        <xdr:cNvPr id="768" name="楕円 767">
          <a:extLst>
            <a:ext uri="{FF2B5EF4-FFF2-40B4-BE49-F238E27FC236}">
              <a16:creationId xmlns:a16="http://schemas.microsoft.com/office/drawing/2014/main" id="{D94B3BD4-9445-421B-9A9C-E04867B662D6}"/>
            </a:ext>
          </a:extLst>
        </xdr:cNvPr>
        <xdr:cNvSpPr/>
      </xdr:nvSpPr>
      <xdr:spPr>
        <a:xfrm>
          <a:off x="14649450" y="1408048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69866</xdr:rowOff>
    </xdr:from>
    <xdr:ext cx="405111" cy="259045"/>
    <xdr:sp textlink="">
      <xdr:nvSpPr>
        <xdr:cNvPr id="769" name="【消防施設】&#10;有形固定資産減価償却率該当値テキスト">
          <a:extLst>
            <a:ext uri="{FF2B5EF4-FFF2-40B4-BE49-F238E27FC236}">
              <a16:creationId xmlns:a16="http://schemas.microsoft.com/office/drawing/2014/main" id="{5481D052-624E-4645-AB0C-8117100C1B26}"/>
            </a:ext>
          </a:extLst>
        </xdr:cNvPr>
        <xdr:cNvSpPr txBox="1"/>
      </xdr:nvSpPr>
      <xdr:spPr>
        <a:xfrm>
          <a:off x="14735175" y="13992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158750</xdr:rowOff>
    </xdr:from>
    <xdr:to>
      <xdr:col>81</xdr:col>
      <xdr:colOff>101600</xdr:colOff>
      <xdr:row>87</xdr:row>
      <xdr:rowOff>88900</xdr:rowOff>
    </xdr:to>
    <xdr:sp textlink="">
      <xdr:nvSpPr>
        <xdr:cNvPr id="770" name="楕円 769">
          <a:extLst>
            <a:ext uri="{FF2B5EF4-FFF2-40B4-BE49-F238E27FC236}">
              <a16:creationId xmlns:a16="http://schemas.microsoft.com/office/drawing/2014/main" id="{3590B73D-BC15-4298-BDB6-69E23A26F260}"/>
            </a:ext>
          </a:extLst>
        </xdr:cNvPr>
        <xdr:cNvSpPr/>
      </xdr:nvSpPr>
      <xdr:spPr>
        <a:xfrm>
          <a:off x="13887450" y="140874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87</xdr:row>
      <xdr:rowOff>34289</xdr:rowOff>
    </xdr:from>
    <xdr:to>
      <xdr:col>85</xdr:col>
      <xdr:colOff>127000</xdr:colOff>
      <xdr:row>87</xdr:row>
      <xdr:rowOff>38100</xdr:rowOff>
    </xdr:to>
    <xdr:cxnSp macro="">
      <xdr:nvCxnSpPr>
        <xdr:cNvPr id="771" name="直線コネクタ 770">
          <a:extLst>
            <a:ext uri="{FF2B5EF4-FFF2-40B4-BE49-F238E27FC236}">
              <a16:creationId xmlns:a16="http://schemas.microsoft.com/office/drawing/2014/main" id="{D6CB2A18-F339-4E08-AE9A-7D7B4C4C5930}"/>
            </a:ext>
          </a:extLst>
        </xdr:cNvPr>
        <xdr:cNvCxnSpPr/>
      </xdr:nvCxnSpPr>
      <xdr:spPr>
        <a:xfrm flipV="1">
          <a:off x="13935075" y="14118589"/>
          <a:ext cx="762000" cy="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109220</xdr:rowOff>
    </xdr:from>
    <xdr:to>
      <xdr:col>76</xdr:col>
      <xdr:colOff>165100</xdr:colOff>
      <xdr:row>87</xdr:row>
      <xdr:rowOff>39370</xdr:rowOff>
    </xdr:to>
    <xdr:sp textlink="">
      <xdr:nvSpPr>
        <xdr:cNvPr id="772" name="楕円 771">
          <a:extLst>
            <a:ext uri="{FF2B5EF4-FFF2-40B4-BE49-F238E27FC236}">
              <a16:creationId xmlns:a16="http://schemas.microsoft.com/office/drawing/2014/main" id="{7D3DB001-DBE0-4960-BEE5-EB9A078A1F6C}"/>
            </a:ext>
          </a:extLst>
        </xdr:cNvPr>
        <xdr:cNvSpPr/>
      </xdr:nvSpPr>
      <xdr:spPr>
        <a:xfrm>
          <a:off x="13096875" y="1403159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160020</xdr:rowOff>
    </xdr:from>
    <xdr:to>
      <xdr:col>81</xdr:col>
      <xdr:colOff>50800</xdr:colOff>
      <xdr:row>87</xdr:row>
      <xdr:rowOff>38100</xdr:rowOff>
    </xdr:to>
    <xdr:cxnSp macro="">
      <xdr:nvCxnSpPr>
        <xdr:cNvPr id="773" name="直線コネクタ 772">
          <a:extLst>
            <a:ext uri="{FF2B5EF4-FFF2-40B4-BE49-F238E27FC236}">
              <a16:creationId xmlns:a16="http://schemas.microsoft.com/office/drawing/2014/main" id="{C7B2FB21-E9B6-4EE0-B79F-10DCEA79D028}"/>
            </a:ext>
          </a:extLst>
        </xdr:cNvPr>
        <xdr:cNvCxnSpPr/>
      </xdr:nvCxnSpPr>
      <xdr:spPr>
        <a:xfrm>
          <a:off x="13144500" y="14088745"/>
          <a:ext cx="790575"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120650</xdr:rowOff>
    </xdr:from>
    <xdr:to>
      <xdr:col>72</xdr:col>
      <xdr:colOff>38100</xdr:colOff>
      <xdr:row>87</xdr:row>
      <xdr:rowOff>50800</xdr:rowOff>
    </xdr:to>
    <xdr:sp textlink="">
      <xdr:nvSpPr>
        <xdr:cNvPr id="774" name="楕円 773">
          <a:extLst>
            <a:ext uri="{FF2B5EF4-FFF2-40B4-BE49-F238E27FC236}">
              <a16:creationId xmlns:a16="http://schemas.microsoft.com/office/drawing/2014/main" id="{5A69FFBB-8AA6-4E13-B5D7-A5593F79A04D}"/>
            </a:ext>
          </a:extLst>
        </xdr:cNvPr>
        <xdr:cNvSpPr/>
      </xdr:nvSpPr>
      <xdr:spPr>
        <a:xfrm>
          <a:off x="12296775" y="140493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160020</xdr:rowOff>
    </xdr:from>
    <xdr:to>
      <xdr:col>76</xdr:col>
      <xdr:colOff>114300</xdr:colOff>
      <xdr:row>87</xdr:row>
      <xdr:rowOff>0</xdr:rowOff>
    </xdr:to>
    <xdr:cxnSp macro="">
      <xdr:nvCxnSpPr>
        <xdr:cNvPr id="775" name="直線コネクタ 774">
          <a:extLst>
            <a:ext uri="{FF2B5EF4-FFF2-40B4-BE49-F238E27FC236}">
              <a16:creationId xmlns:a16="http://schemas.microsoft.com/office/drawing/2014/main" id="{FEBF973D-E9C1-4FA5-BE43-455A52DFFFD7}"/>
            </a:ext>
          </a:extLst>
        </xdr:cNvPr>
        <xdr:cNvCxnSpPr/>
      </xdr:nvCxnSpPr>
      <xdr:spPr>
        <a:xfrm flipV="1">
          <a:off x="12344400" y="1408874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52070</xdr:rowOff>
    </xdr:from>
    <xdr:to>
      <xdr:col>67</xdr:col>
      <xdr:colOff>101600</xdr:colOff>
      <xdr:row>86</xdr:row>
      <xdr:rowOff>153670</xdr:rowOff>
    </xdr:to>
    <xdr:sp textlink="">
      <xdr:nvSpPr>
        <xdr:cNvPr id="776" name="楕円 775">
          <a:extLst>
            <a:ext uri="{FF2B5EF4-FFF2-40B4-BE49-F238E27FC236}">
              <a16:creationId xmlns:a16="http://schemas.microsoft.com/office/drawing/2014/main" id="{63EA353A-C5BE-45DF-8E11-5E0EAC4D15C3}"/>
            </a:ext>
          </a:extLst>
        </xdr:cNvPr>
        <xdr:cNvSpPr/>
      </xdr:nvSpPr>
      <xdr:spPr>
        <a:xfrm>
          <a:off x="11487150" y="1397444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102870</xdr:rowOff>
    </xdr:from>
    <xdr:to>
      <xdr:col>71</xdr:col>
      <xdr:colOff>177800</xdr:colOff>
      <xdr:row>87</xdr:row>
      <xdr:rowOff>0</xdr:rowOff>
    </xdr:to>
    <xdr:cxnSp macro="">
      <xdr:nvCxnSpPr>
        <xdr:cNvPr id="777" name="直線コネクタ 776">
          <a:extLst>
            <a:ext uri="{FF2B5EF4-FFF2-40B4-BE49-F238E27FC236}">
              <a16:creationId xmlns:a16="http://schemas.microsoft.com/office/drawing/2014/main" id="{08D7A9E6-AAEF-4651-B682-95B20DE3814B}"/>
            </a:ext>
          </a:extLst>
        </xdr:cNvPr>
        <xdr:cNvCxnSpPr/>
      </xdr:nvCxnSpPr>
      <xdr:spPr>
        <a:xfrm>
          <a:off x="11534775" y="14031595"/>
          <a:ext cx="809625" cy="5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21607</xdr:rowOff>
    </xdr:from>
    <xdr:ext cx="405111" cy="259045"/>
    <xdr:sp textlink="">
      <xdr:nvSpPr>
        <xdr:cNvPr id="778" name="n_1aveValue【消防施設】&#10;有形固定資産減価償却率">
          <a:extLst>
            <a:ext uri="{FF2B5EF4-FFF2-40B4-BE49-F238E27FC236}">
              <a16:creationId xmlns:a16="http://schemas.microsoft.com/office/drawing/2014/main" id="{5015FB29-00C6-48C8-90EC-964006F617A6}"/>
            </a:ext>
          </a:extLst>
        </xdr:cNvPr>
        <xdr:cNvSpPr txBox="1"/>
      </xdr:nvSpPr>
      <xdr:spPr>
        <a:xfrm>
          <a:off x="13745219" y="1329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139716</xdr:rowOff>
    </xdr:from>
    <xdr:ext cx="405111" cy="259045"/>
    <xdr:sp textlink="">
      <xdr:nvSpPr>
        <xdr:cNvPr id="779" name="n_2aveValue【消防施設】&#10;有形固定資産減価償却率">
          <a:extLst>
            <a:ext uri="{FF2B5EF4-FFF2-40B4-BE49-F238E27FC236}">
              <a16:creationId xmlns:a16="http://schemas.microsoft.com/office/drawing/2014/main" id="{60DFE913-5B34-4969-9956-B6030B4B4DF3}"/>
            </a:ext>
          </a:extLst>
        </xdr:cNvPr>
        <xdr:cNvSpPr txBox="1"/>
      </xdr:nvSpPr>
      <xdr:spPr>
        <a:xfrm>
          <a:off x="12964169" y="13258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113047</xdr:rowOff>
    </xdr:from>
    <xdr:ext cx="405111" cy="259045"/>
    <xdr:sp textlink="">
      <xdr:nvSpPr>
        <xdr:cNvPr id="780" name="n_3aveValue【消防施設】&#10;有形固定資産減価償却率">
          <a:extLst>
            <a:ext uri="{FF2B5EF4-FFF2-40B4-BE49-F238E27FC236}">
              <a16:creationId xmlns:a16="http://schemas.microsoft.com/office/drawing/2014/main" id="{B8AC0CD4-DFAF-4AD5-83C7-3F8DE69C3A52}"/>
            </a:ext>
          </a:extLst>
        </xdr:cNvPr>
        <xdr:cNvSpPr txBox="1"/>
      </xdr:nvSpPr>
      <xdr:spPr>
        <a:xfrm>
          <a:off x="12164069" y="1322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67327</xdr:rowOff>
    </xdr:from>
    <xdr:ext cx="405111" cy="259045"/>
    <xdr:sp textlink="">
      <xdr:nvSpPr>
        <xdr:cNvPr id="781" name="n_4aveValue【消防施設】&#10;有形固定資産減価償却率">
          <a:extLst>
            <a:ext uri="{FF2B5EF4-FFF2-40B4-BE49-F238E27FC236}">
              <a16:creationId xmlns:a16="http://schemas.microsoft.com/office/drawing/2014/main" id="{6918B775-FB70-4ED3-8CC3-F2D763C90E3B}"/>
            </a:ext>
          </a:extLst>
        </xdr:cNvPr>
        <xdr:cNvSpPr txBox="1"/>
      </xdr:nvSpPr>
      <xdr:spPr>
        <a:xfrm>
          <a:off x="11354444" y="13180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87</xdr:row>
      <xdr:rowOff>80027</xdr:rowOff>
    </xdr:from>
    <xdr:ext cx="405111" cy="259045"/>
    <xdr:sp textlink="">
      <xdr:nvSpPr>
        <xdr:cNvPr id="782" name="n_1mainValue【消防施設】&#10;有形固定資産減価償却率">
          <a:extLst>
            <a:ext uri="{FF2B5EF4-FFF2-40B4-BE49-F238E27FC236}">
              <a16:creationId xmlns:a16="http://schemas.microsoft.com/office/drawing/2014/main" id="{A035ECF0-979E-49BA-ADA7-891BD478EEDB}"/>
            </a:ext>
          </a:extLst>
        </xdr:cNvPr>
        <xdr:cNvSpPr txBox="1"/>
      </xdr:nvSpPr>
      <xdr:spPr>
        <a:xfrm>
          <a:off x="13745219" y="14170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87</xdr:row>
      <xdr:rowOff>30497</xdr:rowOff>
    </xdr:from>
    <xdr:ext cx="405111" cy="259045"/>
    <xdr:sp textlink="">
      <xdr:nvSpPr>
        <xdr:cNvPr id="783" name="n_2mainValue【消防施設】&#10;有形固定資産減価償却率">
          <a:extLst>
            <a:ext uri="{FF2B5EF4-FFF2-40B4-BE49-F238E27FC236}">
              <a16:creationId xmlns:a16="http://schemas.microsoft.com/office/drawing/2014/main" id="{8A562780-AB39-4ECD-B3AD-BEB96BACC1DA}"/>
            </a:ext>
          </a:extLst>
        </xdr:cNvPr>
        <xdr:cNvSpPr txBox="1"/>
      </xdr:nvSpPr>
      <xdr:spPr>
        <a:xfrm>
          <a:off x="12964169" y="1411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87</xdr:row>
      <xdr:rowOff>41927</xdr:rowOff>
    </xdr:from>
    <xdr:ext cx="405111" cy="259045"/>
    <xdr:sp textlink="">
      <xdr:nvSpPr>
        <xdr:cNvPr id="784" name="n_3mainValue【消防施設】&#10;有形固定資産減価償却率">
          <a:extLst>
            <a:ext uri="{FF2B5EF4-FFF2-40B4-BE49-F238E27FC236}">
              <a16:creationId xmlns:a16="http://schemas.microsoft.com/office/drawing/2014/main" id="{52CAA712-F260-4410-9288-6BF9987DCFBB}"/>
            </a:ext>
          </a:extLst>
        </xdr:cNvPr>
        <xdr:cNvSpPr txBox="1"/>
      </xdr:nvSpPr>
      <xdr:spPr>
        <a:xfrm>
          <a:off x="12164069" y="14132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144797</xdr:rowOff>
    </xdr:from>
    <xdr:ext cx="405111" cy="259045"/>
    <xdr:sp textlink="">
      <xdr:nvSpPr>
        <xdr:cNvPr id="785" name="n_4mainValue【消防施設】&#10;有形固定資産減価償却率">
          <a:extLst>
            <a:ext uri="{FF2B5EF4-FFF2-40B4-BE49-F238E27FC236}">
              <a16:creationId xmlns:a16="http://schemas.microsoft.com/office/drawing/2014/main" id="{57C333E2-B29F-42D0-B5B9-6E8469CB7131}"/>
            </a:ext>
          </a:extLst>
        </xdr:cNvPr>
        <xdr:cNvSpPr txBox="1"/>
      </xdr:nvSpPr>
      <xdr:spPr>
        <a:xfrm>
          <a:off x="11354444" y="1406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textlink="">
      <xdr:nvSpPr>
        <xdr:cNvPr id="786" name="正方形/長方形 785">
          <a:extLst>
            <a:ext uri="{FF2B5EF4-FFF2-40B4-BE49-F238E27FC236}">
              <a16:creationId xmlns:a16="http://schemas.microsoft.com/office/drawing/2014/main" id="{7D418359-B388-42E6-ACF1-31EA10AC0C6E}"/>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textlink="">
      <xdr:nvSpPr>
        <xdr:cNvPr id="787" name="正方形/長方形 786">
          <a:extLst>
            <a:ext uri="{FF2B5EF4-FFF2-40B4-BE49-F238E27FC236}">
              <a16:creationId xmlns:a16="http://schemas.microsoft.com/office/drawing/2014/main" id="{B12A5DA0-7B4B-48F9-852E-A9D730734132}"/>
            </a:ext>
          </a:extLst>
        </xdr:cNvPr>
        <xdr:cNvSpPr/>
      </xdr:nvSpPr>
      <xdr:spPr>
        <a:xfrm>
          <a:off x="16583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textlink="">
      <xdr:nvSpPr>
        <xdr:cNvPr id="788" name="正方形/長方形 787">
          <a:extLst>
            <a:ext uri="{FF2B5EF4-FFF2-40B4-BE49-F238E27FC236}">
              <a16:creationId xmlns:a16="http://schemas.microsoft.com/office/drawing/2014/main" id="{F2F982E5-40B3-45AC-B4A6-1B652EE77F3A}"/>
            </a:ext>
          </a:extLst>
        </xdr:cNvPr>
        <xdr:cNvSpPr/>
      </xdr:nvSpPr>
      <xdr:spPr>
        <a:xfrm>
          <a:off x="16583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textlink="">
      <xdr:nvSpPr>
        <xdr:cNvPr id="789" name="正方形/長方形 788">
          <a:extLst>
            <a:ext uri="{FF2B5EF4-FFF2-40B4-BE49-F238E27FC236}">
              <a16:creationId xmlns:a16="http://schemas.microsoft.com/office/drawing/2014/main" id="{52B8ACC3-81A1-475C-88C1-ECF9C81E99DF}"/>
            </a:ext>
          </a:extLst>
        </xdr:cNvPr>
        <xdr:cNvSpPr/>
      </xdr:nvSpPr>
      <xdr:spPr>
        <a:xfrm>
          <a:off x="174879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textlink="">
      <xdr:nvSpPr>
        <xdr:cNvPr id="790" name="正方形/長方形 789">
          <a:extLst>
            <a:ext uri="{FF2B5EF4-FFF2-40B4-BE49-F238E27FC236}">
              <a16:creationId xmlns:a16="http://schemas.microsoft.com/office/drawing/2014/main" id="{A6FE0DDD-E26D-4486-9D26-0BE9C861343F}"/>
            </a:ext>
          </a:extLst>
        </xdr:cNvPr>
        <xdr:cNvSpPr/>
      </xdr:nvSpPr>
      <xdr:spPr>
        <a:xfrm>
          <a:off x="174879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textlink="">
      <xdr:nvSpPr>
        <xdr:cNvPr id="791" name="正方形/長方形 790">
          <a:extLst>
            <a:ext uri="{FF2B5EF4-FFF2-40B4-BE49-F238E27FC236}">
              <a16:creationId xmlns:a16="http://schemas.microsoft.com/office/drawing/2014/main" id="{BF9298E0-BC5A-4B9F-8F97-92BBB22E945B}"/>
            </a:ext>
          </a:extLst>
        </xdr:cNvPr>
        <xdr:cNvSpPr/>
      </xdr:nvSpPr>
      <xdr:spPr>
        <a:xfrm>
          <a:off x="18516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textlink="">
      <xdr:nvSpPr>
        <xdr:cNvPr id="792" name="正方形/長方形 791">
          <a:extLst>
            <a:ext uri="{FF2B5EF4-FFF2-40B4-BE49-F238E27FC236}">
              <a16:creationId xmlns:a16="http://schemas.microsoft.com/office/drawing/2014/main" id="{F54ACCFB-B50E-48B2-A8D1-48AFFEE5A1D1}"/>
            </a:ext>
          </a:extLst>
        </xdr:cNvPr>
        <xdr:cNvSpPr/>
      </xdr:nvSpPr>
      <xdr:spPr>
        <a:xfrm>
          <a:off x="18516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textlink="">
      <xdr:nvSpPr>
        <xdr:cNvPr id="793" name="正方形/長方形 792">
          <a:extLst>
            <a:ext uri="{FF2B5EF4-FFF2-40B4-BE49-F238E27FC236}">
              <a16:creationId xmlns:a16="http://schemas.microsoft.com/office/drawing/2014/main" id="{08CF8766-EFBF-4013-912F-7398887D2519}"/>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textlink="">
      <xdr:nvSpPr>
        <xdr:cNvPr id="794" name="テキスト ボックス 793">
          <a:extLst>
            <a:ext uri="{FF2B5EF4-FFF2-40B4-BE49-F238E27FC236}">
              <a16:creationId xmlns:a16="http://schemas.microsoft.com/office/drawing/2014/main" id="{F378BA13-5334-472A-ADBD-00C38612FF02}"/>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a:extLst>
            <a:ext uri="{FF2B5EF4-FFF2-40B4-BE49-F238E27FC236}">
              <a16:creationId xmlns:a16="http://schemas.microsoft.com/office/drawing/2014/main" id="{E1FAD5F1-7D97-42C2-ADC6-2F464E34B6B8}"/>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textlink="">
      <xdr:nvSpPr>
        <xdr:cNvPr id="796" name="テキスト ボックス 795">
          <a:extLst>
            <a:ext uri="{FF2B5EF4-FFF2-40B4-BE49-F238E27FC236}">
              <a16:creationId xmlns:a16="http://schemas.microsoft.com/office/drawing/2014/main" id="{E371AE49-FF51-47AD-81F7-29D24611B9A8}"/>
            </a:ext>
          </a:extLst>
        </xdr:cNvPr>
        <xdr:cNvSpPr txBox="1"/>
      </xdr:nvSpPr>
      <xdr:spPr>
        <a:xfrm>
          <a:off x="160523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797" name="直線コネクタ 796">
          <a:extLst>
            <a:ext uri="{FF2B5EF4-FFF2-40B4-BE49-F238E27FC236}">
              <a16:creationId xmlns:a16="http://schemas.microsoft.com/office/drawing/2014/main" id="{93C033F4-6707-42F1-B3AE-B924D3568D77}"/>
            </a:ext>
          </a:extLst>
        </xdr:cNvPr>
        <xdr:cNvCxnSpPr/>
      </xdr:nvCxnSpPr>
      <xdr:spPr>
        <a:xfrm>
          <a:off x="16459200" y="1408475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textlink="">
      <xdr:nvSpPr>
        <xdr:cNvPr id="798" name="テキスト ボックス 797">
          <a:extLst>
            <a:ext uri="{FF2B5EF4-FFF2-40B4-BE49-F238E27FC236}">
              <a16:creationId xmlns:a16="http://schemas.microsoft.com/office/drawing/2014/main" id="{25B59B6B-4342-4528-995A-4F10692BDC09}"/>
            </a:ext>
          </a:extLst>
        </xdr:cNvPr>
        <xdr:cNvSpPr txBox="1"/>
      </xdr:nvSpPr>
      <xdr:spPr>
        <a:xfrm>
          <a:off x="16052346"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9" name="直線コネクタ 798">
          <a:extLst>
            <a:ext uri="{FF2B5EF4-FFF2-40B4-BE49-F238E27FC236}">
              <a16:creationId xmlns:a16="http://schemas.microsoft.com/office/drawing/2014/main" id="{5C17BA03-B2B3-4D93-9B91-E16FD6C88BCE}"/>
            </a:ext>
          </a:extLst>
        </xdr:cNvPr>
        <xdr:cNvCxnSpPr/>
      </xdr:nvCxnSpPr>
      <xdr:spPr>
        <a:xfrm>
          <a:off x="16459200" y="137740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textlink="">
      <xdr:nvSpPr>
        <xdr:cNvPr id="800" name="テキスト ボックス 799">
          <a:extLst>
            <a:ext uri="{FF2B5EF4-FFF2-40B4-BE49-F238E27FC236}">
              <a16:creationId xmlns:a16="http://schemas.microsoft.com/office/drawing/2014/main" id="{61710725-8F60-405A-9116-2EEE7BC317E5}"/>
            </a:ext>
          </a:extLst>
        </xdr:cNvPr>
        <xdr:cNvSpPr txBox="1"/>
      </xdr:nvSpPr>
      <xdr:spPr>
        <a:xfrm>
          <a:off x="16052346"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801" name="直線コネクタ 800">
          <a:extLst>
            <a:ext uri="{FF2B5EF4-FFF2-40B4-BE49-F238E27FC236}">
              <a16:creationId xmlns:a16="http://schemas.microsoft.com/office/drawing/2014/main" id="{722EC578-272F-4D98-A4A7-D058DE5B0EBF}"/>
            </a:ext>
          </a:extLst>
        </xdr:cNvPr>
        <xdr:cNvCxnSpPr/>
      </xdr:nvCxnSpPr>
      <xdr:spPr>
        <a:xfrm>
          <a:off x="16459200" y="13466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textlink="">
      <xdr:nvSpPr>
        <xdr:cNvPr id="802" name="テキスト ボックス 801">
          <a:extLst>
            <a:ext uri="{FF2B5EF4-FFF2-40B4-BE49-F238E27FC236}">
              <a16:creationId xmlns:a16="http://schemas.microsoft.com/office/drawing/2014/main" id="{341A7E60-8448-49E0-BB6E-020518445BC3}"/>
            </a:ext>
          </a:extLst>
        </xdr:cNvPr>
        <xdr:cNvSpPr txBox="1"/>
      </xdr:nvSpPr>
      <xdr:spPr>
        <a:xfrm>
          <a:off x="16052346"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803" name="直線コネクタ 802">
          <a:extLst>
            <a:ext uri="{FF2B5EF4-FFF2-40B4-BE49-F238E27FC236}">
              <a16:creationId xmlns:a16="http://schemas.microsoft.com/office/drawing/2014/main" id="{06A02146-009E-4908-83AF-013F73EE53CF}"/>
            </a:ext>
          </a:extLst>
        </xdr:cNvPr>
        <xdr:cNvCxnSpPr/>
      </xdr:nvCxnSpPr>
      <xdr:spPr>
        <a:xfrm>
          <a:off x="16459200" y="131653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textlink="">
      <xdr:nvSpPr>
        <xdr:cNvPr id="804" name="テキスト ボックス 803">
          <a:extLst>
            <a:ext uri="{FF2B5EF4-FFF2-40B4-BE49-F238E27FC236}">
              <a16:creationId xmlns:a16="http://schemas.microsoft.com/office/drawing/2014/main" id="{D5326A6E-E6B6-4975-A467-2996D12E3C55}"/>
            </a:ext>
          </a:extLst>
        </xdr:cNvPr>
        <xdr:cNvSpPr txBox="1"/>
      </xdr:nvSpPr>
      <xdr:spPr>
        <a:xfrm>
          <a:off x="16052346"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805" name="直線コネクタ 804">
          <a:extLst>
            <a:ext uri="{FF2B5EF4-FFF2-40B4-BE49-F238E27FC236}">
              <a16:creationId xmlns:a16="http://schemas.microsoft.com/office/drawing/2014/main" id="{19ECF605-446F-4F97-AC04-BFE6DA1A2F28}"/>
            </a:ext>
          </a:extLst>
        </xdr:cNvPr>
        <xdr:cNvCxnSpPr/>
      </xdr:nvCxnSpPr>
      <xdr:spPr>
        <a:xfrm>
          <a:off x="16459200" y="12857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textlink="">
      <xdr:nvSpPr>
        <xdr:cNvPr id="806" name="テキスト ボックス 805">
          <a:extLst>
            <a:ext uri="{FF2B5EF4-FFF2-40B4-BE49-F238E27FC236}">
              <a16:creationId xmlns:a16="http://schemas.microsoft.com/office/drawing/2014/main" id="{C44AE290-4DC4-47C4-A578-F4E399EC7622}"/>
            </a:ext>
          </a:extLst>
        </xdr:cNvPr>
        <xdr:cNvSpPr txBox="1"/>
      </xdr:nvSpPr>
      <xdr:spPr>
        <a:xfrm>
          <a:off x="16052346"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7" name="直線コネクタ 806">
          <a:extLst>
            <a:ext uri="{FF2B5EF4-FFF2-40B4-BE49-F238E27FC236}">
              <a16:creationId xmlns:a16="http://schemas.microsoft.com/office/drawing/2014/main" id="{7CCA2530-ACB4-4E43-ACD5-38D6A7E84B85}"/>
            </a:ext>
          </a:extLst>
        </xdr:cNvPr>
        <xdr:cNvCxnSpPr/>
      </xdr:nvCxnSpPr>
      <xdr:spPr>
        <a:xfrm>
          <a:off x="16459200" y="1254714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textlink="">
      <xdr:nvSpPr>
        <xdr:cNvPr id="808" name="テキスト ボックス 807">
          <a:extLst>
            <a:ext uri="{FF2B5EF4-FFF2-40B4-BE49-F238E27FC236}">
              <a16:creationId xmlns:a16="http://schemas.microsoft.com/office/drawing/2014/main" id="{493CA432-3177-4DEE-9ABA-880935011116}"/>
            </a:ext>
          </a:extLst>
        </xdr:cNvPr>
        <xdr:cNvSpPr txBox="1"/>
      </xdr:nvSpPr>
      <xdr:spPr>
        <a:xfrm>
          <a:off x="16052346"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9" name="直線コネクタ 808">
          <a:extLst>
            <a:ext uri="{FF2B5EF4-FFF2-40B4-BE49-F238E27FC236}">
              <a16:creationId xmlns:a16="http://schemas.microsoft.com/office/drawing/2014/main" id="{F0BA7437-42CB-46BA-9351-9B25134784E8}"/>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textlink="">
      <xdr:nvSpPr>
        <xdr:cNvPr id="810" name="テキスト ボックス 809">
          <a:extLst>
            <a:ext uri="{FF2B5EF4-FFF2-40B4-BE49-F238E27FC236}">
              <a16:creationId xmlns:a16="http://schemas.microsoft.com/office/drawing/2014/main" id="{28140304-75D7-4D0B-8509-660B0F594898}"/>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textlink="">
      <xdr:nvSpPr>
        <xdr:cNvPr id="811" name="【消防施設】&#10;一人当たり面積グラフ枠">
          <a:extLst>
            <a:ext uri="{FF2B5EF4-FFF2-40B4-BE49-F238E27FC236}">
              <a16:creationId xmlns:a16="http://schemas.microsoft.com/office/drawing/2014/main" id="{8EFB80EC-D6F5-4982-A584-878D316F7B66}"/>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85</xdr:row>
      <xdr:rowOff>111579</xdr:rowOff>
    </xdr:to>
    <xdr:cxnSp macro="">
      <xdr:nvCxnSpPr>
        <xdr:cNvPr id="812" name="直線コネクタ 811">
          <a:extLst>
            <a:ext uri="{FF2B5EF4-FFF2-40B4-BE49-F238E27FC236}">
              <a16:creationId xmlns:a16="http://schemas.microsoft.com/office/drawing/2014/main" id="{79FB2DD0-4EE1-4481-8615-02A9AD435FB5}"/>
            </a:ext>
          </a:extLst>
        </xdr:cNvPr>
        <xdr:cNvCxnSpPr/>
      </xdr:nvCxnSpPr>
      <xdr:spPr>
        <a:xfrm flipV="1">
          <a:off x="19954239" y="12736739"/>
          <a:ext cx="0" cy="1138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115406</xdr:rowOff>
    </xdr:from>
    <xdr:ext cx="469744" cy="259045"/>
    <xdr:sp textlink="">
      <xdr:nvSpPr>
        <xdr:cNvPr id="813" name="【消防施設】&#10;一人当たり面積最小値テキスト">
          <a:extLst>
            <a:ext uri="{FF2B5EF4-FFF2-40B4-BE49-F238E27FC236}">
              <a16:creationId xmlns:a16="http://schemas.microsoft.com/office/drawing/2014/main" id="{BCA2DA62-BBCB-4B6A-8101-6D9F8AE863C3}"/>
            </a:ext>
          </a:extLst>
        </xdr:cNvPr>
        <xdr:cNvSpPr txBox="1"/>
      </xdr:nvSpPr>
      <xdr:spPr>
        <a:xfrm>
          <a:off x="19992975" y="1387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111579</xdr:rowOff>
    </xdr:from>
    <xdr:to>
      <xdr:col>116</xdr:col>
      <xdr:colOff>152400</xdr:colOff>
      <xdr:row>85</xdr:row>
      <xdr:rowOff>111579</xdr:rowOff>
    </xdr:to>
    <xdr:cxnSp macro="">
      <xdr:nvCxnSpPr>
        <xdr:cNvPr id="814" name="直線コネクタ 813">
          <a:extLst>
            <a:ext uri="{FF2B5EF4-FFF2-40B4-BE49-F238E27FC236}">
              <a16:creationId xmlns:a16="http://schemas.microsoft.com/office/drawing/2014/main" id="{0E8737A4-4581-4A8E-8738-DC1D6801A70D}"/>
            </a:ext>
          </a:extLst>
        </xdr:cNvPr>
        <xdr:cNvCxnSpPr/>
      </xdr:nvCxnSpPr>
      <xdr:spPr>
        <a:xfrm>
          <a:off x="19878675" y="1387520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textlink="">
      <xdr:nvSpPr>
        <xdr:cNvPr id="815" name="【消防施設】&#10;一人当たり面積最大値テキスト">
          <a:extLst>
            <a:ext uri="{FF2B5EF4-FFF2-40B4-BE49-F238E27FC236}">
              <a16:creationId xmlns:a16="http://schemas.microsoft.com/office/drawing/2014/main" id="{D518BC49-8FBB-4C22-ACB1-40D152A5EFE3}"/>
            </a:ext>
          </a:extLst>
        </xdr:cNvPr>
        <xdr:cNvSpPr txBox="1"/>
      </xdr:nvSpPr>
      <xdr:spPr>
        <a:xfrm>
          <a:off x="19992975" y="12515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816" name="直線コネクタ 815">
          <a:extLst>
            <a:ext uri="{FF2B5EF4-FFF2-40B4-BE49-F238E27FC236}">
              <a16:creationId xmlns:a16="http://schemas.microsoft.com/office/drawing/2014/main" id="{AB015C1D-484E-462D-9D70-B95C73F48512}"/>
            </a:ext>
          </a:extLst>
        </xdr:cNvPr>
        <xdr:cNvCxnSpPr/>
      </xdr:nvCxnSpPr>
      <xdr:spPr>
        <a:xfrm>
          <a:off x="19878675" y="1273673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108148</xdr:rowOff>
    </xdr:from>
    <xdr:ext cx="469744" cy="259045"/>
    <xdr:sp textlink="">
      <xdr:nvSpPr>
        <xdr:cNvPr id="817" name="【消防施設】&#10;一人当たり面積平均値テキスト">
          <a:extLst>
            <a:ext uri="{FF2B5EF4-FFF2-40B4-BE49-F238E27FC236}">
              <a16:creationId xmlns:a16="http://schemas.microsoft.com/office/drawing/2014/main" id="{63100E09-9CE9-407D-852E-6F8D66102364}"/>
            </a:ext>
          </a:extLst>
        </xdr:cNvPr>
        <xdr:cNvSpPr txBox="1"/>
      </xdr:nvSpPr>
      <xdr:spPr>
        <a:xfrm>
          <a:off x="19992975" y="132208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85271</xdr:rowOff>
    </xdr:from>
    <xdr:to>
      <xdr:col>116</xdr:col>
      <xdr:colOff>114300</xdr:colOff>
      <xdr:row>83</xdr:row>
      <xdr:rowOff>15421</xdr:rowOff>
    </xdr:to>
    <xdr:sp textlink="">
      <xdr:nvSpPr>
        <xdr:cNvPr id="818" name="フローチャート: 判断 817">
          <a:extLst>
            <a:ext uri="{FF2B5EF4-FFF2-40B4-BE49-F238E27FC236}">
              <a16:creationId xmlns:a16="http://schemas.microsoft.com/office/drawing/2014/main" id="{0EDE1B34-94F6-4A0E-B1E8-DD4A6F3838A2}"/>
            </a:ext>
          </a:extLst>
        </xdr:cNvPr>
        <xdr:cNvSpPr/>
      </xdr:nvSpPr>
      <xdr:spPr>
        <a:xfrm>
          <a:off x="19897725" y="13366296"/>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85271</xdr:rowOff>
    </xdr:from>
    <xdr:to>
      <xdr:col>112</xdr:col>
      <xdr:colOff>38100</xdr:colOff>
      <xdr:row>83</xdr:row>
      <xdr:rowOff>15421</xdr:rowOff>
    </xdr:to>
    <xdr:sp textlink="">
      <xdr:nvSpPr>
        <xdr:cNvPr id="819" name="フローチャート: 判断 818">
          <a:extLst>
            <a:ext uri="{FF2B5EF4-FFF2-40B4-BE49-F238E27FC236}">
              <a16:creationId xmlns:a16="http://schemas.microsoft.com/office/drawing/2014/main" id="{13498283-E929-4DF1-AD54-4C93055E6EB7}"/>
            </a:ext>
          </a:extLst>
        </xdr:cNvPr>
        <xdr:cNvSpPr/>
      </xdr:nvSpPr>
      <xdr:spPr>
        <a:xfrm>
          <a:off x="19154775" y="13366296"/>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85271</xdr:rowOff>
    </xdr:from>
    <xdr:to>
      <xdr:col>107</xdr:col>
      <xdr:colOff>101600</xdr:colOff>
      <xdr:row>83</xdr:row>
      <xdr:rowOff>15421</xdr:rowOff>
    </xdr:to>
    <xdr:sp textlink="">
      <xdr:nvSpPr>
        <xdr:cNvPr id="820" name="フローチャート: 判断 819">
          <a:extLst>
            <a:ext uri="{FF2B5EF4-FFF2-40B4-BE49-F238E27FC236}">
              <a16:creationId xmlns:a16="http://schemas.microsoft.com/office/drawing/2014/main" id="{7BFD1A7C-3E0E-4127-9221-14C7BFA6CDD7}"/>
            </a:ext>
          </a:extLst>
        </xdr:cNvPr>
        <xdr:cNvSpPr/>
      </xdr:nvSpPr>
      <xdr:spPr>
        <a:xfrm>
          <a:off x="18345150" y="13366296"/>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117929</xdr:rowOff>
    </xdr:from>
    <xdr:to>
      <xdr:col>102</xdr:col>
      <xdr:colOff>165100</xdr:colOff>
      <xdr:row>83</xdr:row>
      <xdr:rowOff>48079</xdr:rowOff>
    </xdr:to>
    <xdr:sp textlink="">
      <xdr:nvSpPr>
        <xdr:cNvPr id="821" name="フローチャート: 判断 820">
          <a:extLst>
            <a:ext uri="{FF2B5EF4-FFF2-40B4-BE49-F238E27FC236}">
              <a16:creationId xmlns:a16="http://schemas.microsoft.com/office/drawing/2014/main" id="{B33581D1-FBDD-42DE-AD08-0DC47D2D9759}"/>
            </a:ext>
          </a:extLst>
        </xdr:cNvPr>
        <xdr:cNvSpPr/>
      </xdr:nvSpPr>
      <xdr:spPr>
        <a:xfrm>
          <a:off x="17554575" y="1339895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117929</xdr:rowOff>
    </xdr:from>
    <xdr:to>
      <xdr:col>98</xdr:col>
      <xdr:colOff>38100</xdr:colOff>
      <xdr:row>83</xdr:row>
      <xdr:rowOff>48079</xdr:rowOff>
    </xdr:to>
    <xdr:sp textlink="">
      <xdr:nvSpPr>
        <xdr:cNvPr id="822" name="フローチャート: 判断 821">
          <a:extLst>
            <a:ext uri="{FF2B5EF4-FFF2-40B4-BE49-F238E27FC236}">
              <a16:creationId xmlns:a16="http://schemas.microsoft.com/office/drawing/2014/main" id="{70481D8B-EE3E-49F3-8A96-288ED6C79E2E}"/>
            </a:ext>
          </a:extLst>
        </xdr:cNvPr>
        <xdr:cNvSpPr/>
      </xdr:nvSpPr>
      <xdr:spPr>
        <a:xfrm>
          <a:off x="16754475" y="13398954"/>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textlink="">
      <xdr:nvSpPr>
        <xdr:cNvPr id="823" name="テキスト ボックス 822">
          <a:extLst>
            <a:ext uri="{FF2B5EF4-FFF2-40B4-BE49-F238E27FC236}">
              <a16:creationId xmlns:a16="http://schemas.microsoft.com/office/drawing/2014/main" id="{3268E661-0D67-475C-B4FD-31EA0BFB0B27}"/>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textlink="">
      <xdr:nvSpPr>
        <xdr:cNvPr id="824" name="テキスト ボックス 823">
          <a:extLst>
            <a:ext uri="{FF2B5EF4-FFF2-40B4-BE49-F238E27FC236}">
              <a16:creationId xmlns:a16="http://schemas.microsoft.com/office/drawing/2014/main" id="{A1611B08-9251-423C-A4E9-3A6FDEBC4B4C}"/>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textlink="">
      <xdr:nvSpPr>
        <xdr:cNvPr id="825" name="テキスト ボックス 824">
          <a:extLst>
            <a:ext uri="{FF2B5EF4-FFF2-40B4-BE49-F238E27FC236}">
              <a16:creationId xmlns:a16="http://schemas.microsoft.com/office/drawing/2014/main" id="{DB275120-266F-4B59-9977-F61CEB8F68F3}"/>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textlink="">
      <xdr:nvSpPr>
        <xdr:cNvPr id="826" name="テキスト ボックス 825">
          <a:extLst>
            <a:ext uri="{FF2B5EF4-FFF2-40B4-BE49-F238E27FC236}">
              <a16:creationId xmlns:a16="http://schemas.microsoft.com/office/drawing/2014/main" id="{2A80C8CB-0F37-472C-A8B9-89BF33AE06D2}"/>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textlink="">
      <xdr:nvSpPr>
        <xdr:cNvPr id="827" name="テキスト ボックス 826">
          <a:extLst>
            <a:ext uri="{FF2B5EF4-FFF2-40B4-BE49-F238E27FC236}">
              <a16:creationId xmlns:a16="http://schemas.microsoft.com/office/drawing/2014/main" id="{8465F6C6-9B9B-4774-8675-2C817AA120BB}"/>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109764</xdr:rowOff>
    </xdr:from>
    <xdr:to>
      <xdr:col>116</xdr:col>
      <xdr:colOff>114300</xdr:colOff>
      <xdr:row>84</xdr:row>
      <xdr:rowOff>39914</xdr:rowOff>
    </xdr:to>
    <xdr:sp textlink="">
      <xdr:nvSpPr>
        <xdr:cNvPr id="828" name="楕円 827">
          <a:extLst>
            <a:ext uri="{FF2B5EF4-FFF2-40B4-BE49-F238E27FC236}">
              <a16:creationId xmlns:a16="http://schemas.microsoft.com/office/drawing/2014/main" id="{E1173565-69FA-46C9-BB52-C744515C264E}"/>
            </a:ext>
          </a:extLst>
        </xdr:cNvPr>
        <xdr:cNvSpPr/>
      </xdr:nvSpPr>
      <xdr:spPr>
        <a:xfrm>
          <a:off x="19897725" y="1354636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88191</xdr:rowOff>
    </xdr:from>
    <xdr:ext cx="469744" cy="259045"/>
    <xdr:sp textlink="">
      <xdr:nvSpPr>
        <xdr:cNvPr id="829" name="【消防施設】&#10;一人当たり面積該当値テキスト">
          <a:extLst>
            <a:ext uri="{FF2B5EF4-FFF2-40B4-BE49-F238E27FC236}">
              <a16:creationId xmlns:a16="http://schemas.microsoft.com/office/drawing/2014/main" id="{D75EC1A0-D091-42BC-AE54-6332B521CCF3}"/>
            </a:ext>
          </a:extLst>
        </xdr:cNvPr>
        <xdr:cNvSpPr txBox="1"/>
      </xdr:nvSpPr>
      <xdr:spPr>
        <a:xfrm>
          <a:off x="19992975" y="1352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142421</xdr:rowOff>
    </xdr:from>
    <xdr:to>
      <xdr:col>112</xdr:col>
      <xdr:colOff>38100</xdr:colOff>
      <xdr:row>84</xdr:row>
      <xdr:rowOff>72571</xdr:rowOff>
    </xdr:to>
    <xdr:sp textlink="">
      <xdr:nvSpPr>
        <xdr:cNvPr id="830" name="楕円 829">
          <a:extLst>
            <a:ext uri="{FF2B5EF4-FFF2-40B4-BE49-F238E27FC236}">
              <a16:creationId xmlns:a16="http://schemas.microsoft.com/office/drawing/2014/main" id="{D11B1BF2-DA0C-44A1-8BBB-2AA47806FDAA}"/>
            </a:ext>
          </a:extLst>
        </xdr:cNvPr>
        <xdr:cNvSpPr/>
      </xdr:nvSpPr>
      <xdr:spPr>
        <a:xfrm>
          <a:off x="19154775" y="13585371"/>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160564</xdr:rowOff>
    </xdr:from>
    <xdr:to>
      <xdr:col>116</xdr:col>
      <xdr:colOff>63500</xdr:colOff>
      <xdr:row>84</xdr:row>
      <xdr:rowOff>21771</xdr:rowOff>
    </xdr:to>
    <xdr:cxnSp macro="">
      <xdr:nvCxnSpPr>
        <xdr:cNvPr id="831" name="直線コネクタ 830">
          <a:extLst>
            <a:ext uri="{FF2B5EF4-FFF2-40B4-BE49-F238E27FC236}">
              <a16:creationId xmlns:a16="http://schemas.microsoft.com/office/drawing/2014/main" id="{98E6695B-C5B2-4A98-89EE-7E284AB19EFF}"/>
            </a:ext>
          </a:extLst>
        </xdr:cNvPr>
        <xdr:cNvCxnSpPr/>
      </xdr:nvCxnSpPr>
      <xdr:spPr>
        <a:xfrm flipV="1">
          <a:off x="19202400" y="13603514"/>
          <a:ext cx="752475" cy="1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142421</xdr:rowOff>
    </xdr:from>
    <xdr:to>
      <xdr:col>107</xdr:col>
      <xdr:colOff>101600</xdr:colOff>
      <xdr:row>84</xdr:row>
      <xdr:rowOff>72571</xdr:rowOff>
    </xdr:to>
    <xdr:sp textlink="">
      <xdr:nvSpPr>
        <xdr:cNvPr id="832" name="楕円 831">
          <a:extLst>
            <a:ext uri="{FF2B5EF4-FFF2-40B4-BE49-F238E27FC236}">
              <a16:creationId xmlns:a16="http://schemas.microsoft.com/office/drawing/2014/main" id="{9CE2AA84-F245-498D-91F8-5B2105ED83FD}"/>
            </a:ext>
          </a:extLst>
        </xdr:cNvPr>
        <xdr:cNvSpPr/>
      </xdr:nvSpPr>
      <xdr:spPr>
        <a:xfrm>
          <a:off x="18345150" y="13585371"/>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21771</xdr:rowOff>
    </xdr:from>
    <xdr:to>
      <xdr:col>111</xdr:col>
      <xdr:colOff>177800</xdr:colOff>
      <xdr:row>84</xdr:row>
      <xdr:rowOff>21771</xdr:rowOff>
    </xdr:to>
    <xdr:cxnSp macro="">
      <xdr:nvCxnSpPr>
        <xdr:cNvPr id="833" name="直線コネクタ 832">
          <a:extLst>
            <a:ext uri="{FF2B5EF4-FFF2-40B4-BE49-F238E27FC236}">
              <a16:creationId xmlns:a16="http://schemas.microsoft.com/office/drawing/2014/main" id="{DC8FCD7C-238C-49FE-8C38-0617B24CCE1B}"/>
            </a:ext>
          </a:extLst>
        </xdr:cNvPr>
        <xdr:cNvCxnSpPr/>
      </xdr:nvCxnSpPr>
      <xdr:spPr>
        <a:xfrm>
          <a:off x="18392775" y="13623471"/>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109764</xdr:rowOff>
    </xdr:from>
    <xdr:to>
      <xdr:col>102</xdr:col>
      <xdr:colOff>165100</xdr:colOff>
      <xdr:row>84</xdr:row>
      <xdr:rowOff>39914</xdr:rowOff>
    </xdr:to>
    <xdr:sp textlink="">
      <xdr:nvSpPr>
        <xdr:cNvPr id="834" name="楕円 833">
          <a:extLst>
            <a:ext uri="{FF2B5EF4-FFF2-40B4-BE49-F238E27FC236}">
              <a16:creationId xmlns:a16="http://schemas.microsoft.com/office/drawing/2014/main" id="{90A42E31-1A88-4665-8084-86805931DC46}"/>
            </a:ext>
          </a:extLst>
        </xdr:cNvPr>
        <xdr:cNvSpPr/>
      </xdr:nvSpPr>
      <xdr:spPr>
        <a:xfrm>
          <a:off x="17554575" y="1354636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160564</xdr:rowOff>
    </xdr:from>
    <xdr:to>
      <xdr:col>107</xdr:col>
      <xdr:colOff>50800</xdr:colOff>
      <xdr:row>84</xdr:row>
      <xdr:rowOff>21771</xdr:rowOff>
    </xdr:to>
    <xdr:cxnSp macro="">
      <xdr:nvCxnSpPr>
        <xdr:cNvPr id="835" name="直線コネクタ 834">
          <a:extLst>
            <a:ext uri="{FF2B5EF4-FFF2-40B4-BE49-F238E27FC236}">
              <a16:creationId xmlns:a16="http://schemas.microsoft.com/office/drawing/2014/main" id="{C1655D2D-F10E-461B-9D6E-EEC3D6B0254C}"/>
            </a:ext>
          </a:extLst>
        </xdr:cNvPr>
        <xdr:cNvCxnSpPr/>
      </xdr:nvCxnSpPr>
      <xdr:spPr>
        <a:xfrm>
          <a:off x="17602200" y="13603514"/>
          <a:ext cx="790575" cy="1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109764</xdr:rowOff>
    </xdr:from>
    <xdr:to>
      <xdr:col>98</xdr:col>
      <xdr:colOff>38100</xdr:colOff>
      <xdr:row>84</xdr:row>
      <xdr:rowOff>39914</xdr:rowOff>
    </xdr:to>
    <xdr:sp textlink="">
      <xdr:nvSpPr>
        <xdr:cNvPr id="836" name="楕円 835">
          <a:extLst>
            <a:ext uri="{FF2B5EF4-FFF2-40B4-BE49-F238E27FC236}">
              <a16:creationId xmlns:a16="http://schemas.microsoft.com/office/drawing/2014/main" id="{4198699F-F053-41A1-8B0E-3F471B6BC479}"/>
            </a:ext>
          </a:extLst>
        </xdr:cNvPr>
        <xdr:cNvSpPr/>
      </xdr:nvSpPr>
      <xdr:spPr>
        <a:xfrm>
          <a:off x="16754475" y="1354636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160564</xdr:rowOff>
    </xdr:from>
    <xdr:to>
      <xdr:col>102</xdr:col>
      <xdr:colOff>114300</xdr:colOff>
      <xdr:row>83</xdr:row>
      <xdr:rowOff>160564</xdr:rowOff>
    </xdr:to>
    <xdr:cxnSp macro="">
      <xdr:nvCxnSpPr>
        <xdr:cNvPr id="837" name="直線コネクタ 836">
          <a:extLst>
            <a:ext uri="{FF2B5EF4-FFF2-40B4-BE49-F238E27FC236}">
              <a16:creationId xmlns:a16="http://schemas.microsoft.com/office/drawing/2014/main" id="{625F404D-E7F7-460A-8A7F-EFF26A306E57}"/>
            </a:ext>
          </a:extLst>
        </xdr:cNvPr>
        <xdr:cNvCxnSpPr/>
      </xdr:nvCxnSpPr>
      <xdr:spPr>
        <a:xfrm>
          <a:off x="16802100" y="13603514"/>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31948</xdr:rowOff>
    </xdr:from>
    <xdr:ext cx="469744" cy="259045"/>
    <xdr:sp textlink="">
      <xdr:nvSpPr>
        <xdr:cNvPr id="838" name="n_1aveValue【消防施設】&#10;一人当たり面積">
          <a:extLst>
            <a:ext uri="{FF2B5EF4-FFF2-40B4-BE49-F238E27FC236}">
              <a16:creationId xmlns:a16="http://schemas.microsoft.com/office/drawing/2014/main" id="{62132C81-1B36-40C5-A910-FD1E7713557D}"/>
            </a:ext>
          </a:extLst>
        </xdr:cNvPr>
        <xdr:cNvSpPr txBox="1"/>
      </xdr:nvSpPr>
      <xdr:spPr>
        <a:xfrm>
          <a:off x="18983402" y="1314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31948</xdr:rowOff>
    </xdr:from>
    <xdr:ext cx="469744" cy="259045"/>
    <xdr:sp textlink="">
      <xdr:nvSpPr>
        <xdr:cNvPr id="839" name="n_2aveValue【消防施設】&#10;一人当たり面積">
          <a:extLst>
            <a:ext uri="{FF2B5EF4-FFF2-40B4-BE49-F238E27FC236}">
              <a16:creationId xmlns:a16="http://schemas.microsoft.com/office/drawing/2014/main" id="{3FDC8545-DB87-48B4-9C8C-39A3F328A57F}"/>
            </a:ext>
          </a:extLst>
        </xdr:cNvPr>
        <xdr:cNvSpPr txBox="1"/>
      </xdr:nvSpPr>
      <xdr:spPr>
        <a:xfrm>
          <a:off x="18183302" y="1314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64606</xdr:rowOff>
    </xdr:from>
    <xdr:ext cx="469744" cy="259045"/>
    <xdr:sp textlink="">
      <xdr:nvSpPr>
        <xdr:cNvPr id="840" name="n_3aveValue【消防施設】&#10;一人当たり面積">
          <a:extLst>
            <a:ext uri="{FF2B5EF4-FFF2-40B4-BE49-F238E27FC236}">
              <a16:creationId xmlns:a16="http://schemas.microsoft.com/office/drawing/2014/main" id="{A318CD45-4103-4B7F-865A-CC54B173807A}"/>
            </a:ext>
          </a:extLst>
        </xdr:cNvPr>
        <xdr:cNvSpPr txBox="1"/>
      </xdr:nvSpPr>
      <xdr:spPr>
        <a:xfrm>
          <a:off x="17383202" y="1318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64606</xdr:rowOff>
    </xdr:from>
    <xdr:ext cx="469744" cy="259045"/>
    <xdr:sp textlink="">
      <xdr:nvSpPr>
        <xdr:cNvPr id="841" name="n_4aveValue【消防施設】&#10;一人当たり面積">
          <a:extLst>
            <a:ext uri="{FF2B5EF4-FFF2-40B4-BE49-F238E27FC236}">
              <a16:creationId xmlns:a16="http://schemas.microsoft.com/office/drawing/2014/main" id="{E530387A-49C6-4BBD-B64C-5D4F21317379}"/>
            </a:ext>
          </a:extLst>
        </xdr:cNvPr>
        <xdr:cNvSpPr txBox="1"/>
      </xdr:nvSpPr>
      <xdr:spPr>
        <a:xfrm>
          <a:off x="16592627" y="1318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63698</xdr:rowOff>
    </xdr:from>
    <xdr:ext cx="469744" cy="259045"/>
    <xdr:sp textlink="">
      <xdr:nvSpPr>
        <xdr:cNvPr id="842" name="n_1mainValue【消防施設】&#10;一人当たり面積">
          <a:extLst>
            <a:ext uri="{FF2B5EF4-FFF2-40B4-BE49-F238E27FC236}">
              <a16:creationId xmlns:a16="http://schemas.microsoft.com/office/drawing/2014/main" id="{AE8F355A-4829-4AEB-B20D-D4F49B6C68E6}"/>
            </a:ext>
          </a:extLst>
        </xdr:cNvPr>
        <xdr:cNvSpPr txBox="1"/>
      </xdr:nvSpPr>
      <xdr:spPr>
        <a:xfrm>
          <a:off x="18983402" y="13668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63698</xdr:rowOff>
    </xdr:from>
    <xdr:ext cx="469744" cy="259045"/>
    <xdr:sp textlink="">
      <xdr:nvSpPr>
        <xdr:cNvPr id="843" name="n_2mainValue【消防施設】&#10;一人当たり面積">
          <a:extLst>
            <a:ext uri="{FF2B5EF4-FFF2-40B4-BE49-F238E27FC236}">
              <a16:creationId xmlns:a16="http://schemas.microsoft.com/office/drawing/2014/main" id="{343E0D4A-42E8-4FAD-A42D-66BB0801EC13}"/>
            </a:ext>
          </a:extLst>
        </xdr:cNvPr>
        <xdr:cNvSpPr txBox="1"/>
      </xdr:nvSpPr>
      <xdr:spPr>
        <a:xfrm>
          <a:off x="18183302" y="13668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31041</xdr:rowOff>
    </xdr:from>
    <xdr:ext cx="469744" cy="259045"/>
    <xdr:sp textlink="">
      <xdr:nvSpPr>
        <xdr:cNvPr id="844" name="n_3mainValue【消防施設】&#10;一人当たり面積">
          <a:extLst>
            <a:ext uri="{FF2B5EF4-FFF2-40B4-BE49-F238E27FC236}">
              <a16:creationId xmlns:a16="http://schemas.microsoft.com/office/drawing/2014/main" id="{EF21222A-2B15-4904-AB74-E5FE88E07330}"/>
            </a:ext>
          </a:extLst>
        </xdr:cNvPr>
        <xdr:cNvSpPr txBox="1"/>
      </xdr:nvSpPr>
      <xdr:spPr>
        <a:xfrm>
          <a:off x="17383202" y="1362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31041</xdr:rowOff>
    </xdr:from>
    <xdr:ext cx="469744" cy="259045"/>
    <xdr:sp textlink="">
      <xdr:nvSpPr>
        <xdr:cNvPr id="845" name="n_4mainValue【消防施設】&#10;一人当たり面積">
          <a:extLst>
            <a:ext uri="{FF2B5EF4-FFF2-40B4-BE49-F238E27FC236}">
              <a16:creationId xmlns:a16="http://schemas.microsoft.com/office/drawing/2014/main" id="{F29E1967-2861-4293-A61E-2D49B970C784}"/>
            </a:ext>
          </a:extLst>
        </xdr:cNvPr>
        <xdr:cNvSpPr txBox="1"/>
      </xdr:nvSpPr>
      <xdr:spPr>
        <a:xfrm>
          <a:off x="16592627" y="1362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textlink="">
      <xdr:nvSpPr>
        <xdr:cNvPr id="846" name="正方形/長方形 845">
          <a:extLst>
            <a:ext uri="{FF2B5EF4-FFF2-40B4-BE49-F238E27FC236}">
              <a16:creationId xmlns:a16="http://schemas.microsoft.com/office/drawing/2014/main" id="{ED01AF94-4F4D-4305-89F6-6EDA8ACA23F8}"/>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textlink="">
      <xdr:nvSpPr>
        <xdr:cNvPr id="847" name="正方形/長方形 846">
          <a:extLst>
            <a:ext uri="{FF2B5EF4-FFF2-40B4-BE49-F238E27FC236}">
              <a16:creationId xmlns:a16="http://schemas.microsoft.com/office/drawing/2014/main" id="{2AB37B19-6C64-4344-9112-6C2BFC584F6A}"/>
            </a:ext>
          </a:extLst>
        </xdr:cNvPr>
        <xdr:cNvSpPr/>
      </xdr:nvSpPr>
      <xdr:spPr>
        <a:xfrm>
          <a:off x="11315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textlink="">
      <xdr:nvSpPr>
        <xdr:cNvPr id="848" name="正方形/長方形 847">
          <a:extLst>
            <a:ext uri="{FF2B5EF4-FFF2-40B4-BE49-F238E27FC236}">
              <a16:creationId xmlns:a16="http://schemas.microsoft.com/office/drawing/2014/main" id="{A2412EE4-6961-4357-8F94-C68E3C1CEA1F}"/>
            </a:ext>
          </a:extLst>
        </xdr:cNvPr>
        <xdr:cNvSpPr/>
      </xdr:nvSpPr>
      <xdr:spPr>
        <a:xfrm>
          <a:off x="11315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textlink="">
      <xdr:nvSpPr>
        <xdr:cNvPr id="849" name="正方形/長方形 848">
          <a:extLst>
            <a:ext uri="{FF2B5EF4-FFF2-40B4-BE49-F238E27FC236}">
              <a16:creationId xmlns:a16="http://schemas.microsoft.com/office/drawing/2014/main" id="{FA93D676-06B9-42C1-97FD-3B2607192F7F}"/>
            </a:ext>
          </a:extLst>
        </xdr:cNvPr>
        <xdr:cNvSpPr/>
      </xdr:nvSpPr>
      <xdr:spPr>
        <a:xfrm>
          <a:off x="1223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textlink="">
      <xdr:nvSpPr>
        <xdr:cNvPr id="850" name="正方形/長方形 849">
          <a:extLst>
            <a:ext uri="{FF2B5EF4-FFF2-40B4-BE49-F238E27FC236}">
              <a16:creationId xmlns:a16="http://schemas.microsoft.com/office/drawing/2014/main" id="{D2116456-C206-4A08-BBB7-AB9007C6ABDC}"/>
            </a:ext>
          </a:extLst>
        </xdr:cNvPr>
        <xdr:cNvSpPr/>
      </xdr:nvSpPr>
      <xdr:spPr>
        <a:xfrm>
          <a:off x="1223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textlink="">
      <xdr:nvSpPr>
        <xdr:cNvPr id="851" name="正方形/長方形 850">
          <a:extLst>
            <a:ext uri="{FF2B5EF4-FFF2-40B4-BE49-F238E27FC236}">
              <a16:creationId xmlns:a16="http://schemas.microsoft.com/office/drawing/2014/main" id="{B7473952-ECDE-4019-B5CB-7EC226BDAD3B}"/>
            </a:ext>
          </a:extLst>
        </xdr:cNvPr>
        <xdr:cNvSpPr/>
      </xdr:nvSpPr>
      <xdr:spPr>
        <a:xfrm>
          <a:off x="13268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textlink="">
      <xdr:nvSpPr>
        <xdr:cNvPr id="852" name="正方形/長方形 851">
          <a:extLst>
            <a:ext uri="{FF2B5EF4-FFF2-40B4-BE49-F238E27FC236}">
              <a16:creationId xmlns:a16="http://schemas.microsoft.com/office/drawing/2014/main" id="{D4BD3332-A929-48C5-A73E-6A5EDA85D9D7}"/>
            </a:ext>
          </a:extLst>
        </xdr:cNvPr>
        <xdr:cNvSpPr/>
      </xdr:nvSpPr>
      <xdr:spPr>
        <a:xfrm>
          <a:off x="13268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textlink="">
      <xdr:nvSpPr>
        <xdr:cNvPr id="853" name="正方形/長方形 852">
          <a:extLst>
            <a:ext uri="{FF2B5EF4-FFF2-40B4-BE49-F238E27FC236}">
              <a16:creationId xmlns:a16="http://schemas.microsoft.com/office/drawing/2014/main" id="{D3B8F5D0-99EB-4436-BA02-E4D29A12647C}"/>
            </a:ext>
          </a:extLst>
        </xdr:cNvPr>
        <xdr:cNvSpPr/>
      </xdr:nvSpPr>
      <xdr:spPr>
        <a:xfrm>
          <a:off x="112109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textlink="">
      <xdr:nvSpPr>
        <xdr:cNvPr id="854" name="テキスト ボックス 853">
          <a:extLst>
            <a:ext uri="{FF2B5EF4-FFF2-40B4-BE49-F238E27FC236}">
              <a16:creationId xmlns:a16="http://schemas.microsoft.com/office/drawing/2014/main" id="{EDFCAB57-18E1-4755-A350-D67EEFF11575}"/>
            </a:ext>
          </a:extLst>
        </xdr:cNvPr>
        <xdr:cNvSpPr txBox="1"/>
      </xdr:nvSpPr>
      <xdr:spPr>
        <a:xfrm>
          <a:off x="11172825"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5" name="直線コネクタ 854">
          <a:extLst>
            <a:ext uri="{FF2B5EF4-FFF2-40B4-BE49-F238E27FC236}">
              <a16:creationId xmlns:a16="http://schemas.microsoft.com/office/drawing/2014/main" id="{B5193AA3-821A-4F7A-A56B-D23ED32D82C6}"/>
            </a:ext>
          </a:extLst>
        </xdr:cNvPr>
        <xdr:cNvCxnSpPr/>
      </xdr:nvCxnSpPr>
      <xdr:spPr>
        <a:xfrm>
          <a:off x="11210925" y="1799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textlink="">
      <xdr:nvSpPr>
        <xdr:cNvPr id="856" name="テキスト ボックス 855">
          <a:extLst>
            <a:ext uri="{FF2B5EF4-FFF2-40B4-BE49-F238E27FC236}">
              <a16:creationId xmlns:a16="http://schemas.microsoft.com/office/drawing/2014/main" id="{B6CAD83C-4B93-4F81-B7A9-4A2BA9270352}"/>
            </a:ext>
          </a:extLst>
        </xdr:cNvPr>
        <xdr:cNvSpPr txBox="1"/>
      </xdr:nvSpPr>
      <xdr:spPr>
        <a:xfrm>
          <a:off x="10845966" y="17856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7" name="直線コネクタ 856">
          <a:extLst>
            <a:ext uri="{FF2B5EF4-FFF2-40B4-BE49-F238E27FC236}">
              <a16:creationId xmlns:a16="http://schemas.microsoft.com/office/drawing/2014/main" id="{5EC8EFFE-57E7-4326-8C85-0D25B200D75A}"/>
            </a:ext>
          </a:extLst>
        </xdr:cNvPr>
        <xdr:cNvCxnSpPr/>
      </xdr:nvCxnSpPr>
      <xdr:spPr>
        <a:xfrm>
          <a:off x="11210925" y="176403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textlink="">
      <xdr:nvSpPr>
        <xdr:cNvPr id="858" name="テキスト ボックス 857">
          <a:extLst>
            <a:ext uri="{FF2B5EF4-FFF2-40B4-BE49-F238E27FC236}">
              <a16:creationId xmlns:a16="http://schemas.microsoft.com/office/drawing/2014/main" id="{5975A205-B202-475D-A691-B947067832D2}"/>
            </a:ext>
          </a:extLst>
        </xdr:cNvPr>
        <xdr:cNvSpPr txBox="1"/>
      </xdr:nvSpPr>
      <xdr:spPr>
        <a:xfrm>
          <a:off x="10845966" y="17494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9" name="直線コネクタ 858">
          <a:extLst>
            <a:ext uri="{FF2B5EF4-FFF2-40B4-BE49-F238E27FC236}">
              <a16:creationId xmlns:a16="http://schemas.microsoft.com/office/drawing/2014/main" id="{7E195D79-C9CD-40A1-AD6E-788C82304289}"/>
            </a:ext>
          </a:extLst>
        </xdr:cNvPr>
        <xdr:cNvCxnSpPr/>
      </xdr:nvCxnSpPr>
      <xdr:spPr>
        <a:xfrm>
          <a:off x="11210925" y="17278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textlink="">
      <xdr:nvSpPr>
        <xdr:cNvPr id="860" name="テキスト ボックス 859">
          <a:extLst>
            <a:ext uri="{FF2B5EF4-FFF2-40B4-BE49-F238E27FC236}">
              <a16:creationId xmlns:a16="http://schemas.microsoft.com/office/drawing/2014/main" id="{1823C468-D4C8-41B8-8FA1-83A5D5768B44}"/>
            </a:ext>
          </a:extLst>
        </xdr:cNvPr>
        <xdr:cNvSpPr txBox="1"/>
      </xdr:nvSpPr>
      <xdr:spPr>
        <a:xfrm>
          <a:off x="10845966"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61" name="直線コネクタ 860">
          <a:extLst>
            <a:ext uri="{FF2B5EF4-FFF2-40B4-BE49-F238E27FC236}">
              <a16:creationId xmlns:a16="http://schemas.microsoft.com/office/drawing/2014/main" id="{BD46996D-BD91-42FF-A83D-8945CFD5B851}"/>
            </a:ext>
          </a:extLst>
        </xdr:cNvPr>
        <xdr:cNvCxnSpPr/>
      </xdr:nvCxnSpPr>
      <xdr:spPr>
        <a:xfrm>
          <a:off x="11210925" y="1691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textlink="">
      <xdr:nvSpPr>
        <xdr:cNvPr id="862" name="テキスト ボックス 861">
          <a:extLst>
            <a:ext uri="{FF2B5EF4-FFF2-40B4-BE49-F238E27FC236}">
              <a16:creationId xmlns:a16="http://schemas.microsoft.com/office/drawing/2014/main" id="{F1CD39F2-A474-456A-AF5A-2621FF44A734}"/>
            </a:ext>
          </a:extLst>
        </xdr:cNvPr>
        <xdr:cNvSpPr txBox="1"/>
      </xdr:nvSpPr>
      <xdr:spPr>
        <a:xfrm>
          <a:off x="10845966"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63" name="直線コネクタ 862">
          <a:extLst>
            <a:ext uri="{FF2B5EF4-FFF2-40B4-BE49-F238E27FC236}">
              <a16:creationId xmlns:a16="http://schemas.microsoft.com/office/drawing/2014/main" id="{62C932CF-556D-4CC9-9996-2DAB10813BA5}"/>
            </a:ext>
          </a:extLst>
        </xdr:cNvPr>
        <xdr:cNvCxnSpPr/>
      </xdr:nvCxnSpPr>
      <xdr:spPr>
        <a:xfrm>
          <a:off x="11210925" y="165544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textlink="">
      <xdr:nvSpPr>
        <xdr:cNvPr id="864" name="テキスト ボックス 863">
          <a:extLst>
            <a:ext uri="{FF2B5EF4-FFF2-40B4-BE49-F238E27FC236}">
              <a16:creationId xmlns:a16="http://schemas.microsoft.com/office/drawing/2014/main" id="{BA6F5E37-AC74-4F8A-9A4F-2624615C0761}"/>
            </a:ext>
          </a:extLst>
        </xdr:cNvPr>
        <xdr:cNvSpPr txBox="1"/>
      </xdr:nvSpPr>
      <xdr:spPr>
        <a:xfrm>
          <a:off x="10845966"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5" name="直線コネクタ 864">
          <a:extLst>
            <a:ext uri="{FF2B5EF4-FFF2-40B4-BE49-F238E27FC236}">
              <a16:creationId xmlns:a16="http://schemas.microsoft.com/office/drawing/2014/main" id="{089C3190-FD4A-4A68-8095-28F1FB995797}"/>
            </a:ext>
          </a:extLst>
        </xdr:cNvPr>
        <xdr:cNvCxnSpPr/>
      </xdr:nvCxnSpPr>
      <xdr:spPr>
        <a:xfrm>
          <a:off x="11210925" y="16192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textlink="">
      <xdr:nvSpPr>
        <xdr:cNvPr id="866" name="テキスト ボックス 865">
          <a:extLst>
            <a:ext uri="{FF2B5EF4-FFF2-40B4-BE49-F238E27FC236}">
              <a16:creationId xmlns:a16="http://schemas.microsoft.com/office/drawing/2014/main" id="{CAE96486-D80A-4F9C-A6C9-262CB195979A}"/>
            </a:ext>
          </a:extLst>
        </xdr:cNvPr>
        <xdr:cNvSpPr txBox="1"/>
      </xdr:nvSpPr>
      <xdr:spPr>
        <a:xfrm>
          <a:off x="10845966" y="16056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7" name="直線コネクタ 866">
          <a:extLst>
            <a:ext uri="{FF2B5EF4-FFF2-40B4-BE49-F238E27FC236}">
              <a16:creationId xmlns:a16="http://schemas.microsoft.com/office/drawing/2014/main" id="{6EA72D9F-3D7C-4C10-8C49-4146B2D5A1D5}"/>
            </a:ext>
          </a:extLst>
        </xdr:cNvPr>
        <xdr:cNvCxnSpPr/>
      </xdr:nvCxnSpPr>
      <xdr:spPr>
        <a:xfrm>
          <a:off x="11210925" y="15840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textlink="">
      <xdr:nvSpPr>
        <xdr:cNvPr id="868" name="テキスト ボックス 867">
          <a:extLst>
            <a:ext uri="{FF2B5EF4-FFF2-40B4-BE49-F238E27FC236}">
              <a16:creationId xmlns:a16="http://schemas.microsoft.com/office/drawing/2014/main" id="{9A647DBE-3BF6-4497-BAB7-320A7C833178}"/>
            </a:ext>
          </a:extLst>
        </xdr:cNvPr>
        <xdr:cNvSpPr txBox="1"/>
      </xdr:nvSpPr>
      <xdr:spPr>
        <a:xfrm>
          <a:off x="10845966" y="15704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textlink="">
      <xdr:nvSpPr>
        <xdr:cNvPr id="869" name="【庁舎】&#10;有形固定資産減価償却率グラフ枠">
          <a:extLst>
            <a:ext uri="{FF2B5EF4-FFF2-40B4-BE49-F238E27FC236}">
              <a16:creationId xmlns:a16="http://schemas.microsoft.com/office/drawing/2014/main" id="{53CC4FB5-A2F1-4AB5-BAF9-E080D8844C00}"/>
            </a:ext>
          </a:extLst>
        </xdr:cNvPr>
        <xdr:cNvSpPr/>
      </xdr:nvSpPr>
      <xdr:spPr>
        <a:xfrm>
          <a:off x="112109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148589</xdr:rowOff>
    </xdr:from>
    <xdr:to>
      <xdr:col>85</xdr:col>
      <xdr:colOff>126364</xdr:colOff>
      <xdr:row>109</xdr:row>
      <xdr:rowOff>53339</xdr:rowOff>
    </xdr:to>
    <xdr:cxnSp macro="">
      <xdr:nvCxnSpPr>
        <xdr:cNvPr id="870" name="直線コネクタ 869">
          <a:extLst>
            <a:ext uri="{FF2B5EF4-FFF2-40B4-BE49-F238E27FC236}">
              <a16:creationId xmlns:a16="http://schemas.microsoft.com/office/drawing/2014/main" id="{C00D6BED-7D73-45DC-93FC-5451F7D788B4}"/>
            </a:ext>
          </a:extLst>
        </xdr:cNvPr>
        <xdr:cNvCxnSpPr/>
      </xdr:nvCxnSpPr>
      <xdr:spPr>
        <a:xfrm flipV="1">
          <a:off x="14696439" y="16175989"/>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57166</xdr:rowOff>
    </xdr:from>
    <xdr:ext cx="405111" cy="259045"/>
    <xdr:sp textlink="">
      <xdr:nvSpPr>
        <xdr:cNvPr id="871" name="【庁舎】&#10;有形固定資産減価償却率最小値テキスト">
          <a:extLst>
            <a:ext uri="{FF2B5EF4-FFF2-40B4-BE49-F238E27FC236}">
              <a16:creationId xmlns:a16="http://schemas.microsoft.com/office/drawing/2014/main" id="{D00B40A9-3D19-45EB-AD1E-63D404CE96A1}"/>
            </a:ext>
          </a:extLst>
        </xdr:cNvPr>
        <xdr:cNvSpPr txBox="1"/>
      </xdr:nvSpPr>
      <xdr:spPr>
        <a:xfrm>
          <a:off x="14735175" y="17706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53339</xdr:rowOff>
    </xdr:from>
    <xdr:to>
      <xdr:col>86</xdr:col>
      <xdr:colOff>25400</xdr:colOff>
      <xdr:row>109</xdr:row>
      <xdr:rowOff>53339</xdr:rowOff>
    </xdr:to>
    <xdr:cxnSp macro="">
      <xdr:nvCxnSpPr>
        <xdr:cNvPr id="872" name="直線コネクタ 871">
          <a:extLst>
            <a:ext uri="{FF2B5EF4-FFF2-40B4-BE49-F238E27FC236}">
              <a16:creationId xmlns:a16="http://schemas.microsoft.com/office/drawing/2014/main" id="{705BE41A-EF4D-47E9-A48D-A884AEBD3E46}"/>
            </a:ext>
          </a:extLst>
        </xdr:cNvPr>
        <xdr:cNvCxnSpPr/>
      </xdr:nvCxnSpPr>
      <xdr:spPr>
        <a:xfrm>
          <a:off x="14611350" y="1769998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95266</xdr:rowOff>
    </xdr:from>
    <xdr:ext cx="405111" cy="259045"/>
    <xdr:sp textlink="">
      <xdr:nvSpPr>
        <xdr:cNvPr id="873" name="【庁舎】&#10;有形固定資産減価償却率最大値テキスト">
          <a:extLst>
            <a:ext uri="{FF2B5EF4-FFF2-40B4-BE49-F238E27FC236}">
              <a16:creationId xmlns:a16="http://schemas.microsoft.com/office/drawing/2014/main" id="{01F589AB-DDB9-458F-AED2-D0A43008964D}"/>
            </a:ext>
          </a:extLst>
        </xdr:cNvPr>
        <xdr:cNvSpPr txBox="1"/>
      </xdr:nvSpPr>
      <xdr:spPr>
        <a:xfrm>
          <a:off x="14735175" y="15963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148589</xdr:rowOff>
    </xdr:from>
    <xdr:to>
      <xdr:col>86</xdr:col>
      <xdr:colOff>25400</xdr:colOff>
      <xdr:row>99</xdr:row>
      <xdr:rowOff>148589</xdr:rowOff>
    </xdr:to>
    <xdr:cxnSp macro="">
      <xdr:nvCxnSpPr>
        <xdr:cNvPr id="874" name="直線コネクタ 873">
          <a:extLst>
            <a:ext uri="{FF2B5EF4-FFF2-40B4-BE49-F238E27FC236}">
              <a16:creationId xmlns:a16="http://schemas.microsoft.com/office/drawing/2014/main" id="{B0939744-9E87-4AC6-9972-0BA5D6FD0622}"/>
            </a:ext>
          </a:extLst>
        </xdr:cNvPr>
        <xdr:cNvCxnSpPr/>
      </xdr:nvCxnSpPr>
      <xdr:spPr>
        <a:xfrm>
          <a:off x="14611350" y="1617598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166388</xdr:rowOff>
    </xdr:from>
    <xdr:ext cx="405111" cy="259045"/>
    <xdr:sp textlink="">
      <xdr:nvSpPr>
        <xdr:cNvPr id="875" name="【庁舎】&#10;有形固定資産減価償却率平均値テキスト">
          <a:extLst>
            <a:ext uri="{FF2B5EF4-FFF2-40B4-BE49-F238E27FC236}">
              <a16:creationId xmlns:a16="http://schemas.microsoft.com/office/drawing/2014/main" id="{6757C4E8-7C5B-4DD5-A52D-0048958054D8}"/>
            </a:ext>
          </a:extLst>
        </xdr:cNvPr>
        <xdr:cNvSpPr txBox="1"/>
      </xdr:nvSpPr>
      <xdr:spPr>
        <a:xfrm>
          <a:off x="14735175" y="16841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143511</xdr:rowOff>
    </xdr:from>
    <xdr:to>
      <xdr:col>85</xdr:col>
      <xdr:colOff>177800</xdr:colOff>
      <xdr:row>105</xdr:row>
      <xdr:rowOff>73661</xdr:rowOff>
    </xdr:to>
    <xdr:sp textlink="">
      <xdr:nvSpPr>
        <xdr:cNvPr id="876" name="フローチャート: 判断 875">
          <a:extLst>
            <a:ext uri="{FF2B5EF4-FFF2-40B4-BE49-F238E27FC236}">
              <a16:creationId xmlns:a16="http://schemas.microsoft.com/office/drawing/2014/main" id="{D9C94113-67CC-4E3E-B75B-B1CC7D5F81DC}"/>
            </a:ext>
          </a:extLst>
        </xdr:cNvPr>
        <xdr:cNvSpPr/>
      </xdr:nvSpPr>
      <xdr:spPr>
        <a:xfrm>
          <a:off x="14649450" y="1698053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143511</xdr:rowOff>
    </xdr:from>
    <xdr:to>
      <xdr:col>81</xdr:col>
      <xdr:colOff>101600</xdr:colOff>
      <xdr:row>105</xdr:row>
      <xdr:rowOff>73661</xdr:rowOff>
    </xdr:to>
    <xdr:sp textlink="">
      <xdr:nvSpPr>
        <xdr:cNvPr id="877" name="フローチャート: 判断 876">
          <a:extLst>
            <a:ext uri="{FF2B5EF4-FFF2-40B4-BE49-F238E27FC236}">
              <a16:creationId xmlns:a16="http://schemas.microsoft.com/office/drawing/2014/main" id="{F27F0D55-ADF5-44AA-8BE2-0F4A5258C6D1}"/>
            </a:ext>
          </a:extLst>
        </xdr:cNvPr>
        <xdr:cNvSpPr/>
      </xdr:nvSpPr>
      <xdr:spPr>
        <a:xfrm>
          <a:off x="13887450" y="1698053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36830</xdr:rowOff>
    </xdr:from>
    <xdr:to>
      <xdr:col>76</xdr:col>
      <xdr:colOff>165100</xdr:colOff>
      <xdr:row>105</xdr:row>
      <xdr:rowOff>138430</xdr:rowOff>
    </xdr:to>
    <xdr:sp textlink="">
      <xdr:nvSpPr>
        <xdr:cNvPr id="878" name="フローチャート: 判断 877">
          <a:extLst>
            <a:ext uri="{FF2B5EF4-FFF2-40B4-BE49-F238E27FC236}">
              <a16:creationId xmlns:a16="http://schemas.microsoft.com/office/drawing/2014/main" id="{92DD9AC4-8115-4FCD-A963-833A116A6BA4}"/>
            </a:ext>
          </a:extLst>
        </xdr:cNvPr>
        <xdr:cNvSpPr/>
      </xdr:nvSpPr>
      <xdr:spPr>
        <a:xfrm>
          <a:off x="13096875" y="1703895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71120</xdr:rowOff>
    </xdr:from>
    <xdr:to>
      <xdr:col>72</xdr:col>
      <xdr:colOff>38100</xdr:colOff>
      <xdr:row>106</xdr:row>
      <xdr:rowOff>1270</xdr:rowOff>
    </xdr:to>
    <xdr:sp textlink="">
      <xdr:nvSpPr>
        <xdr:cNvPr id="879" name="フローチャート: 判断 878">
          <a:extLst>
            <a:ext uri="{FF2B5EF4-FFF2-40B4-BE49-F238E27FC236}">
              <a16:creationId xmlns:a16="http://schemas.microsoft.com/office/drawing/2014/main" id="{A3FBB652-BCB7-4119-88A1-01995270AF2E}"/>
            </a:ext>
          </a:extLst>
        </xdr:cNvPr>
        <xdr:cNvSpPr/>
      </xdr:nvSpPr>
      <xdr:spPr>
        <a:xfrm>
          <a:off x="12296775" y="1707007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40639</xdr:rowOff>
    </xdr:from>
    <xdr:to>
      <xdr:col>67</xdr:col>
      <xdr:colOff>101600</xdr:colOff>
      <xdr:row>105</xdr:row>
      <xdr:rowOff>142239</xdr:rowOff>
    </xdr:to>
    <xdr:sp textlink="">
      <xdr:nvSpPr>
        <xdr:cNvPr id="880" name="フローチャート: 判断 879">
          <a:extLst>
            <a:ext uri="{FF2B5EF4-FFF2-40B4-BE49-F238E27FC236}">
              <a16:creationId xmlns:a16="http://schemas.microsoft.com/office/drawing/2014/main" id="{CF7DF46E-5C00-4425-B066-32563EDDFE5A}"/>
            </a:ext>
          </a:extLst>
        </xdr:cNvPr>
        <xdr:cNvSpPr/>
      </xdr:nvSpPr>
      <xdr:spPr>
        <a:xfrm>
          <a:off x="11487150" y="1704276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textlink="">
      <xdr:nvSpPr>
        <xdr:cNvPr id="881" name="テキスト ボックス 880">
          <a:extLst>
            <a:ext uri="{FF2B5EF4-FFF2-40B4-BE49-F238E27FC236}">
              <a16:creationId xmlns:a16="http://schemas.microsoft.com/office/drawing/2014/main" id="{7F3005C5-C351-4647-9F05-128C0164AAE7}"/>
            </a:ext>
          </a:extLst>
        </xdr:cNvPr>
        <xdr:cNvSpPr txBox="1"/>
      </xdr:nvSpPr>
      <xdr:spPr>
        <a:xfrm>
          <a:off x="1452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textlink="">
      <xdr:nvSpPr>
        <xdr:cNvPr id="882" name="テキスト ボックス 881">
          <a:extLst>
            <a:ext uri="{FF2B5EF4-FFF2-40B4-BE49-F238E27FC236}">
              <a16:creationId xmlns:a16="http://schemas.microsoft.com/office/drawing/2014/main" id="{6822E64F-E06E-44C0-835D-3D36E6E31356}"/>
            </a:ext>
          </a:extLst>
        </xdr:cNvPr>
        <xdr:cNvSpPr txBox="1"/>
      </xdr:nvSpPr>
      <xdr:spPr>
        <a:xfrm>
          <a:off x="13763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textlink="">
      <xdr:nvSpPr>
        <xdr:cNvPr id="883" name="テキスト ボックス 882">
          <a:extLst>
            <a:ext uri="{FF2B5EF4-FFF2-40B4-BE49-F238E27FC236}">
              <a16:creationId xmlns:a16="http://schemas.microsoft.com/office/drawing/2014/main" id="{9642F0FF-E03C-4160-BD5F-5FA4CBDFFD6B}"/>
            </a:ext>
          </a:extLst>
        </xdr:cNvPr>
        <xdr:cNvSpPr txBox="1"/>
      </xdr:nvSpPr>
      <xdr:spPr>
        <a:xfrm>
          <a:off x="12973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textlink="">
      <xdr:nvSpPr>
        <xdr:cNvPr id="884" name="テキスト ボックス 883">
          <a:extLst>
            <a:ext uri="{FF2B5EF4-FFF2-40B4-BE49-F238E27FC236}">
              <a16:creationId xmlns:a16="http://schemas.microsoft.com/office/drawing/2014/main" id="{2AC7DFF3-9729-4DFC-B366-1B5535302E8B}"/>
            </a:ext>
          </a:extLst>
        </xdr:cNvPr>
        <xdr:cNvSpPr txBox="1"/>
      </xdr:nvSpPr>
      <xdr:spPr>
        <a:xfrm>
          <a:off x="12172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textlink="">
      <xdr:nvSpPr>
        <xdr:cNvPr id="885" name="テキスト ボックス 884">
          <a:extLst>
            <a:ext uri="{FF2B5EF4-FFF2-40B4-BE49-F238E27FC236}">
              <a16:creationId xmlns:a16="http://schemas.microsoft.com/office/drawing/2014/main" id="{06FAAAB0-95B4-466B-AE62-37E4DD107D15}"/>
            </a:ext>
          </a:extLst>
        </xdr:cNvPr>
        <xdr:cNvSpPr txBox="1"/>
      </xdr:nvSpPr>
      <xdr:spPr>
        <a:xfrm>
          <a:off x="11363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40639</xdr:rowOff>
    </xdr:from>
    <xdr:to>
      <xdr:col>85</xdr:col>
      <xdr:colOff>177800</xdr:colOff>
      <xdr:row>108</xdr:row>
      <xdr:rowOff>142239</xdr:rowOff>
    </xdr:to>
    <xdr:sp textlink="">
      <xdr:nvSpPr>
        <xdr:cNvPr id="886" name="楕円 885">
          <a:extLst>
            <a:ext uri="{FF2B5EF4-FFF2-40B4-BE49-F238E27FC236}">
              <a16:creationId xmlns:a16="http://schemas.microsoft.com/office/drawing/2014/main" id="{77A599CF-3BF1-4741-ABE4-C876D3EC7368}"/>
            </a:ext>
          </a:extLst>
        </xdr:cNvPr>
        <xdr:cNvSpPr/>
      </xdr:nvSpPr>
      <xdr:spPr>
        <a:xfrm>
          <a:off x="14649450" y="17528539"/>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19066</xdr:rowOff>
    </xdr:from>
    <xdr:ext cx="405111" cy="259045"/>
    <xdr:sp textlink="">
      <xdr:nvSpPr>
        <xdr:cNvPr id="887" name="【庁舎】&#10;有形固定資産減価償却率該当値テキスト">
          <a:extLst>
            <a:ext uri="{FF2B5EF4-FFF2-40B4-BE49-F238E27FC236}">
              <a16:creationId xmlns:a16="http://schemas.microsoft.com/office/drawing/2014/main" id="{465A57E6-EBA9-4037-8B8A-033BE9B37268}"/>
            </a:ext>
          </a:extLst>
        </xdr:cNvPr>
        <xdr:cNvSpPr txBox="1"/>
      </xdr:nvSpPr>
      <xdr:spPr>
        <a:xfrm>
          <a:off x="14735175" y="17506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67311</xdr:rowOff>
    </xdr:from>
    <xdr:to>
      <xdr:col>81</xdr:col>
      <xdr:colOff>101600</xdr:colOff>
      <xdr:row>108</xdr:row>
      <xdr:rowOff>168911</xdr:rowOff>
    </xdr:to>
    <xdr:sp textlink="">
      <xdr:nvSpPr>
        <xdr:cNvPr id="888" name="楕円 887">
          <a:extLst>
            <a:ext uri="{FF2B5EF4-FFF2-40B4-BE49-F238E27FC236}">
              <a16:creationId xmlns:a16="http://schemas.microsoft.com/office/drawing/2014/main" id="{1104A367-0325-4536-8AD8-6BE8C4D7E081}"/>
            </a:ext>
          </a:extLst>
        </xdr:cNvPr>
        <xdr:cNvSpPr/>
      </xdr:nvSpPr>
      <xdr:spPr>
        <a:xfrm>
          <a:off x="13887450" y="1755203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91439</xdr:rowOff>
    </xdr:from>
    <xdr:to>
      <xdr:col>85</xdr:col>
      <xdr:colOff>127000</xdr:colOff>
      <xdr:row>108</xdr:row>
      <xdr:rowOff>118111</xdr:rowOff>
    </xdr:to>
    <xdr:cxnSp macro="">
      <xdr:nvCxnSpPr>
        <xdr:cNvPr id="889" name="直線コネクタ 888">
          <a:extLst>
            <a:ext uri="{FF2B5EF4-FFF2-40B4-BE49-F238E27FC236}">
              <a16:creationId xmlns:a16="http://schemas.microsoft.com/office/drawing/2014/main" id="{A97878E3-D15D-47C9-A368-4485FF8056B0}"/>
            </a:ext>
          </a:extLst>
        </xdr:cNvPr>
        <xdr:cNvCxnSpPr/>
      </xdr:nvCxnSpPr>
      <xdr:spPr>
        <a:xfrm flipV="1">
          <a:off x="13935075" y="17576164"/>
          <a:ext cx="762000" cy="3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154939</xdr:rowOff>
    </xdr:from>
    <xdr:to>
      <xdr:col>76</xdr:col>
      <xdr:colOff>165100</xdr:colOff>
      <xdr:row>108</xdr:row>
      <xdr:rowOff>85089</xdr:rowOff>
    </xdr:to>
    <xdr:sp textlink="">
      <xdr:nvSpPr>
        <xdr:cNvPr id="890" name="楕円 889">
          <a:extLst>
            <a:ext uri="{FF2B5EF4-FFF2-40B4-BE49-F238E27FC236}">
              <a16:creationId xmlns:a16="http://schemas.microsoft.com/office/drawing/2014/main" id="{FF1E2B09-68A4-4909-8042-7FCD19CB8401}"/>
            </a:ext>
          </a:extLst>
        </xdr:cNvPr>
        <xdr:cNvSpPr/>
      </xdr:nvSpPr>
      <xdr:spPr>
        <a:xfrm>
          <a:off x="13096875" y="1748091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34289</xdr:rowOff>
    </xdr:from>
    <xdr:to>
      <xdr:col>81</xdr:col>
      <xdr:colOff>50800</xdr:colOff>
      <xdr:row>108</xdr:row>
      <xdr:rowOff>118111</xdr:rowOff>
    </xdr:to>
    <xdr:cxnSp macro="">
      <xdr:nvCxnSpPr>
        <xdr:cNvPr id="891" name="直線コネクタ 890">
          <a:extLst>
            <a:ext uri="{FF2B5EF4-FFF2-40B4-BE49-F238E27FC236}">
              <a16:creationId xmlns:a16="http://schemas.microsoft.com/office/drawing/2014/main" id="{6FF1DEA5-3D91-4761-B97B-2D6994B3031B}"/>
            </a:ext>
          </a:extLst>
        </xdr:cNvPr>
        <xdr:cNvCxnSpPr/>
      </xdr:nvCxnSpPr>
      <xdr:spPr>
        <a:xfrm>
          <a:off x="13144500" y="17519014"/>
          <a:ext cx="790575" cy="9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86361</xdr:rowOff>
    </xdr:from>
    <xdr:to>
      <xdr:col>72</xdr:col>
      <xdr:colOff>38100</xdr:colOff>
      <xdr:row>108</xdr:row>
      <xdr:rowOff>16511</xdr:rowOff>
    </xdr:to>
    <xdr:sp textlink="">
      <xdr:nvSpPr>
        <xdr:cNvPr id="892" name="楕円 891">
          <a:extLst>
            <a:ext uri="{FF2B5EF4-FFF2-40B4-BE49-F238E27FC236}">
              <a16:creationId xmlns:a16="http://schemas.microsoft.com/office/drawing/2014/main" id="{64A7188C-06FA-4E68-9BBC-09C08A22802E}"/>
            </a:ext>
          </a:extLst>
        </xdr:cNvPr>
        <xdr:cNvSpPr/>
      </xdr:nvSpPr>
      <xdr:spPr>
        <a:xfrm>
          <a:off x="12296775" y="1740916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137161</xdr:rowOff>
    </xdr:from>
    <xdr:to>
      <xdr:col>76</xdr:col>
      <xdr:colOff>114300</xdr:colOff>
      <xdr:row>108</xdr:row>
      <xdr:rowOff>34289</xdr:rowOff>
    </xdr:to>
    <xdr:cxnSp macro="">
      <xdr:nvCxnSpPr>
        <xdr:cNvPr id="893" name="直線コネクタ 892">
          <a:extLst>
            <a:ext uri="{FF2B5EF4-FFF2-40B4-BE49-F238E27FC236}">
              <a16:creationId xmlns:a16="http://schemas.microsoft.com/office/drawing/2014/main" id="{BE863E43-5307-4E4F-9FB1-3FDFEF08F5BB}"/>
            </a:ext>
          </a:extLst>
        </xdr:cNvPr>
        <xdr:cNvCxnSpPr/>
      </xdr:nvCxnSpPr>
      <xdr:spPr>
        <a:xfrm>
          <a:off x="12344400" y="17466311"/>
          <a:ext cx="800100" cy="5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63500</xdr:rowOff>
    </xdr:from>
    <xdr:to>
      <xdr:col>67</xdr:col>
      <xdr:colOff>101600</xdr:colOff>
      <xdr:row>107</xdr:row>
      <xdr:rowOff>165100</xdr:rowOff>
    </xdr:to>
    <xdr:sp textlink="">
      <xdr:nvSpPr>
        <xdr:cNvPr id="894" name="楕円 893">
          <a:extLst>
            <a:ext uri="{FF2B5EF4-FFF2-40B4-BE49-F238E27FC236}">
              <a16:creationId xmlns:a16="http://schemas.microsoft.com/office/drawing/2014/main" id="{D57B5C4B-9951-4CC3-826C-B02A17DF2B31}"/>
            </a:ext>
          </a:extLst>
        </xdr:cNvPr>
        <xdr:cNvSpPr/>
      </xdr:nvSpPr>
      <xdr:spPr>
        <a:xfrm>
          <a:off x="11487150" y="173926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114300</xdr:rowOff>
    </xdr:from>
    <xdr:to>
      <xdr:col>71</xdr:col>
      <xdr:colOff>177800</xdr:colOff>
      <xdr:row>107</xdr:row>
      <xdr:rowOff>137161</xdr:rowOff>
    </xdr:to>
    <xdr:cxnSp macro="">
      <xdr:nvCxnSpPr>
        <xdr:cNvPr id="895" name="直線コネクタ 894">
          <a:extLst>
            <a:ext uri="{FF2B5EF4-FFF2-40B4-BE49-F238E27FC236}">
              <a16:creationId xmlns:a16="http://schemas.microsoft.com/office/drawing/2014/main" id="{5ED83ED0-7345-4973-809D-47EAED1E6119}"/>
            </a:ext>
          </a:extLst>
        </xdr:cNvPr>
        <xdr:cNvCxnSpPr/>
      </xdr:nvCxnSpPr>
      <xdr:spPr>
        <a:xfrm>
          <a:off x="11534775" y="17440275"/>
          <a:ext cx="809625" cy="2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90188</xdr:rowOff>
    </xdr:from>
    <xdr:ext cx="405111" cy="259045"/>
    <xdr:sp textlink="">
      <xdr:nvSpPr>
        <xdr:cNvPr id="896" name="n_1aveValue【庁舎】&#10;有形固定資産減価償却率">
          <a:extLst>
            <a:ext uri="{FF2B5EF4-FFF2-40B4-BE49-F238E27FC236}">
              <a16:creationId xmlns:a16="http://schemas.microsoft.com/office/drawing/2014/main" id="{FD3EC0E3-5D7E-450B-9640-65F16AEA4B0D}"/>
            </a:ext>
          </a:extLst>
        </xdr:cNvPr>
        <xdr:cNvSpPr txBox="1"/>
      </xdr:nvSpPr>
      <xdr:spPr>
        <a:xfrm>
          <a:off x="13745219" y="16765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154957</xdr:rowOff>
    </xdr:from>
    <xdr:ext cx="405111" cy="259045"/>
    <xdr:sp textlink="">
      <xdr:nvSpPr>
        <xdr:cNvPr id="897" name="n_2aveValue【庁舎】&#10;有形固定資産減価償却率">
          <a:extLst>
            <a:ext uri="{FF2B5EF4-FFF2-40B4-BE49-F238E27FC236}">
              <a16:creationId xmlns:a16="http://schemas.microsoft.com/office/drawing/2014/main" id="{CC094401-719D-4734-95F2-ECBC9DA74249}"/>
            </a:ext>
          </a:extLst>
        </xdr:cNvPr>
        <xdr:cNvSpPr txBox="1"/>
      </xdr:nvSpPr>
      <xdr:spPr>
        <a:xfrm>
          <a:off x="12964169" y="1683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17797</xdr:rowOff>
    </xdr:from>
    <xdr:ext cx="405111" cy="259045"/>
    <xdr:sp textlink="">
      <xdr:nvSpPr>
        <xdr:cNvPr id="898" name="n_3aveValue【庁舎】&#10;有形固定資産減価償却率">
          <a:extLst>
            <a:ext uri="{FF2B5EF4-FFF2-40B4-BE49-F238E27FC236}">
              <a16:creationId xmlns:a16="http://schemas.microsoft.com/office/drawing/2014/main" id="{80ACDB50-34E7-4E64-8C29-FF86D9884E4A}"/>
            </a:ext>
          </a:extLst>
        </xdr:cNvPr>
        <xdr:cNvSpPr txBox="1"/>
      </xdr:nvSpPr>
      <xdr:spPr>
        <a:xfrm>
          <a:off x="12164069" y="1685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158766</xdr:rowOff>
    </xdr:from>
    <xdr:ext cx="405111" cy="259045"/>
    <xdr:sp textlink="">
      <xdr:nvSpPr>
        <xdr:cNvPr id="899" name="n_4aveValue【庁舎】&#10;有形固定資産減価償却率">
          <a:extLst>
            <a:ext uri="{FF2B5EF4-FFF2-40B4-BE49-F238E27FC236}">
              <a16:creationId xmlns:a16="http://schemas.microsoft.com/office/drawing/2014/main" id="{1B07729A-84AC-4F05-BE6E-7B3BDCC6ED22}"/>
            </a:ext>
          </a:extLst>
        </xdr:cNvPr>
        <xdr:cNvSpPr txBox="1"/>
      </xdr:nvSpPr>
      <xdr:spPr>
        <a:xfrm>
          <a:off x="11354444" y="16840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160038</xdr:rowOff>
    </xdr:from>
    <xdr:ext cx="405111" cy="259045"/>
    <xdr:sp textlink="">
      <xdr:nvSpPr>
        <xdr:cNvPr id="900" name="n_1mainValue【庁舎】&#10;有形固定資産減価償却率">
          <a:extLst>
            <a:ext uri="{FF2B5EF4-FFF2-40B4-BE49-F238E27FC236}">
              <a16:creationId xmlns:a16="http://schemas.microsoft.com/office/drawing/2014/main" id="{63E56161-7A2A-448E-B2F4-1FB5658A75A9}"/>
            </a:ext>
          </a:extLst>
        </xdr:cNvPr>
        <xdr:cNvSpPr txBox="1"/>
      </xdr:nvSpPr>
      <xdr:spPr>
        <a:xfrm>
          <a:off x="13745219" y="1765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76216</xdr:rowOff>
    </xdr:from>
    <xdr:ext cx="405111" cy="259045"/>
    <xdr:sp textlink="">
      <xdr:nvSpPr>
        <xdr:cNvPr id="901" name="n_2mainValue【庁舎】&#10;有形固定資産減価償却率">
          <a:extLst>
            <a:ext uri="{FF2B5EF4-FFF2-40B4-BE49-F238E27FC236}">
              <a16:creationId xmlns:a16="http://schemas.microsoft.com/office/drawing/2014/main" id="{97700677-F39E-420C-968C-4B7879A6DE27}"/>
            </a:ext>
          </a:extLst>
        </xdr:cNvPr>
        <xdr:cNvSpPr txBox="1"/>
      </xdr:nvSpPr>
      <xdr:spPr>
        <a:xfrm>
          <a:off x="12964169" y="17564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7638</xdr:rowOff>
    </xdr:from>
    <xdr:ext cx="405111" cy="259045"/>
    <xdr:sp textlink="">
      <xdr:nvSpPr>
        <xdr:cNvPr id="902" name="n_3mainValue【庁舎】&#10;有形固定資産減価償却率">
          <a:extLst>
            <a:ext uri="{FF2B5EF4-FFF2-40B4-BE49-F238E27FC236}">
              <a16:creationId xmlns:a16="http://schemas.microsoft.com/office/drawing/2014/main" id="{4F85FDA0-11EC-441C-B1BA-B879A842600A}"/>
            </a:ext>
          </a:extLst>
        </xdr:cNvPr>
        <xdr:cNvSpPr txBox="1"/>
      </xdr:nvSpPr>
      <xdr:spPr>
        <a:xfrm>
          <a:off x="12164069" y="17498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156227</xdr:rowOff>
    </xdr:from>
    <xdr:ext cx="405111" cy="259045"/>
    <xdr:sp textlink="">
      <xdr:nvSpPr>
        <xdr:cNvPr id="903" name="n_4mainValue【庁舎】&#10;有形固定資産減価償却率">
          <a:extLst>
            <a:ext uri="{FF2B5EF4-FFF2-40B4-BE49-F238E27FC236}">
              <a16:creationId xmlns:a16="http://schemas.microsoft.com/office/drawing/2014/main" id="{BCA3E61A-A8AA-412D-B1B8-FB0D71F3586F}"/>
            </a:ext>
          </a:extLst>
        </xdr:cNvPr>
        <xdr:cNvSpPr txBox="1"/>
      </xdr:nvSpPr>
      <xdr:spPr>
        <a:xfrm>
          <a:off x="11354444" y="17485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textlink="">
      <xdr:nvSpPr>
        <xdr:cNvPr id="904" name="正方形/長方形 903">
          <a:extLst>
            <a:ext uri="{FF2B5EF4-FFF2-40B4-BE49-F238E27FC236}">
              <a16:creationId xmlns:a16="http://schemas.microsoft.com/office/drawing/2014/main" id="{6E1B1CC8-E14C-48CD-BD90-DE8A1D84AD54}"/>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textlink="">
      <xdr:nvSpPr>
        <xdr:cNvPr id="905" name="正方形/長方形 904">
          <a:extLst>
            <a:ext uri="{FF2B5EF4-FFF2-40B4-BE49-F238E27FC236}">
              <a16:creationId xmlns:a16="http://schemas.microsoft.com/office/drawing/2014/main" id="{5648DE48-F081-45FC-8AEF-A221D7706179}"/>
            </a:ext>
          </a:extLst>
        </xdr:cNvPr>
        <xdr:cNvSpPr/>
      </xdr:nvSpPr>
      <xdr:spPr>
        <a:xfrm>
          <a:off x="16583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textlink="">
      <xdr:nvSpPr>
        <xdr:cNvPr id="906" name="正方形/長方形 905">
          <a:extLst>
            <a:ext uri="{FF2B5EF4-FFF2-40B4-BE49-F238E27FC236}">
              <a16:creationId xmlns:a16="http://schemas.microsoft.com/office/drawing/2014/main" id="{EF837C0C-5B28-4153-BA8F-83599B070BB9}"/>
            </a:ext>
          </a:extLst>
        </xdr:cNvPr>
        <xdr:cNvSpPr/>
      </xdr:nvSpPr>
      <xdr:spPr>
        <a:xfrm>
          <a:off x="16583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textlink="">
      <xdr:nvSpPr>
        <xdr:cNvPr id="907" name="正方形/長方形 906">
          <a:extLst>
            <a:ext uri="{FF2B5EF4-FFF2-40B4-BE49-F238E27FC236}">
              <a16:creationId xmlns:a16="http://schemas.microsoft.com/office/drawing/2014/main" id="{F3148B70-B9C5-46E8-9F0B-81D9703D0EBF}"/>
            </a:ext>
          </a:extLst>
        </xdr:cNvPr>
        <xdr:cNvSpPr/>
      </xdr:nvSpPr>
      <xdr:spPr>
        <a:xfrm>
          <a:off x="174879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textlink="">
      <xdr:nvSpPr>
        <xdr:cNvPr id="908" name="正方形/長方形 907">
          <a:extLst>
            <a:ext uri="{FF2B5EF4-FFF2-40B4-BE49-F238E27FC236}">
              <a16:creationId xmlns:a16="http://schemas.microsoft.com/office/drawing/2014/main" id="{1D9780C0-58C4-481F-A1C0-09358C2C12E0}"/>
            </a:ext>
          </a:extLst>
        </xdr:cNvPr>
        <xdr:cNvSpPr/>
      </xdr:nvSpPr>
      <xdr:spPr>
        <a:xfrm>
          <a:off x="174879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textlink="">
      <xdr:nvSpPr>
        <xdr:cNvPr id="909" name="正方形/長方形 908">
          <a:extLst>
            <a:ext uri="{FF2B5EF4-FFF2-40B4-BE49-F238E27FC236}">
              <a16:creationId xmlns:a16="http://schemas.microsoft.com/office/drawing/2014/main" id="{72FB4570-6B89-458E-A613-0AC8E5CA7513}"/>
            </a:ext>
          </a:extLst>
        </xdr:cNvPr>
        <xdr:cNvSpPr/>
      </xdr:nvSpPr>
      <xdr:spPr>
        <a:xfrm>
          <a:off x="18516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textlink="">
      <xdr:nvSpPr>
        <xdr:cNvPr id="910" name="正方形/長方形 909">
          <a:extLst>
            <a:ext uri="{FF2B5EF4-FFF2-40B4-BE49-F238E27FC236}">
              <a16:creationId xmlns:a16="http://schemas.microsoft.com/office/drawing/2014/main" id="{75738B3C-D5E2-44A3-B001-6C7B6D9B674C}"/>
            </a:ext>
          </a:extLst>
        </xdr:cNvPr>
        <xdr:cNvSpPr/>
      </xdr:nvSpPr>
      <xdr:spPr>
        <a:xfrm>
          <a:off x="18516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textlink="">
      <xdr:nvSpPr>
        <xdr:cNvPr id="911" name="正方形/長方形 910">
          <a:extLst>
            <a:ext uri="{FF2B5EF4-FFF2-40B4-BE49-F238E27FC236}">
              <a16:creationId xmlns:a16="http://schemas.microsoft.com/office/drawing/2014/main" id="{C7D04B9A-CB9F-430D-ACBA-E574C2F65855}"/>
            </a:ext>
          </a:extLst>
        </xdr:cNvPr>
        <xdr:cNvSpPr/>
      </xdr:nvSpPr>
      <xdr:spPr>
        <a:xfrm>
          <a:off x="164592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textlink="">
      <xdr:nvSpPr>
        <xdr:cNvPr id="912" name="テキスト ボックス 911">
          <a:extLst>
            <a:ext uri="{FF2B5EF4-FFF2-40B4-BE49-F238E27FC236}">
              <a16:creationId xmlns:a16="http://schemas.microsoft.com/office/drawing/2014/main" id="{CEAAA3FA-2EDA-4F54-8268-6F0FBAE0487F}"/>
            </a:ext>
          </a:extLst>
        </xdr:cNvPr>
        <xdr:cNvSpPr txBox="1"/>
      </xdr:nvSpPr>
      <xdr:spPr>
        <a:xfrm>
          <a:off x="16440150"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3" name="直線コネクタ 912">
          <a:extLst>
            <a:ext uri="{FF2B5EF4-FFF2-40B4-BE49-F238E27FC236}">
              <a16:creationId xmlns:a16="http://schemas.microsoft.com/office/drawing/2014/main" id="{71392D48-9B97-41CF-91C0-07FC8A120EF4}"/>
            </a:ext>
          </a:extLst>
        </xdr:cNvPr>
        <xdr:cNvCxnSpPr/>
      </xdr:nvCxnSpPr>
      <xdr:spPr>
        <a:xfrm>
          <a:off x="164592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textlink="">
      <xdr:nvSpPr>
        <xdr:cNvPr id="914" name="テキスト ボックス 913">
          <a:extLst>
            <a:ext uri="{FF2B5EF4-FFF2-40B4-BE49-F238E27FC236}">
              <a16:creationId xmlns:a16="http://schemas.microsoft.com/office/drawing/2014/main" id="{174C85A2-908E-490E-9AA5-CB054FA4744F}"/>
            </a:ext>
          </a:extLst>
        </xdr:cNvPr>
        <xdr:cNvSpPr txBox="1"/>
      </xdr:nvSpPr>
      <xdr:spPr>
        <a:xfrm>
          <a:off x="160523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915" name="直線コネクタ 914">
          <a:extLst>
            <a:ext uri="{FF2B5EF4-FFF2-40B4-BE49-F238E27FC236}">
              <a16:creationId xmlns:a16="http://schemas.microsoft.com/office/drawing/2014/main" id="{7E0B5291-3E59-4046-A921-9C80C5A01616}"/>
            </a:ext>
          </a:extLst>
        </xdr:cNvPr>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textlink="">
      <xdr:nvSpPr>
        <xdr:cNvPr id="916" name="テキスト ボックス 915">
          <a:extLst>
            <a:ext uri="{FF2B5EF4-FFF2-40B4-BE49-F238E27FC236}">
              <a16:creationId xmlns:a16="http://schemas.microsoft.com/office/drawing/2014/main" id="{0963D8D9-1398-4F94-8770-409755967DC9}"/>
            </a:ext>
          </a:extLst>
        </xdr:cNvPr>
        <xdr:cNvSpPr txBox="1"/>
      </xdr:nvSpPr>
      <xdr:spPr>
        <a:xfrm>
          <a:off x="16052346" y="1742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7" name="直線コネクタ 916">
          <a:extLst>
            <a:ext uri="{FF2B5EF4-FFF2-40B4-BE49-F238E27FC236}">
              <a16:creationId xmlns:a16="http://schemas.microsoft.com/office/drawing/2014/main" id="{FC819CDC-AE08-49A8-A507-F08257A77A18}"/>
            </a:ext>
          </a:extLst>
        </xdr:cNvPr>
        <xdr:cNvCxnSpPr/>
      </xdr:nvCxnSpPr>
      <xdr:spPr>
        <a:xfrm>
          <a:off x="16459200" y="17135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textlink="">
      <xdr:nvSpPr>
        <xdr:cNvPr id="918" name="テキスト ボックス 917">
          <a:extLst>
            <a:ext uri="{FF2B5EF4-FFF2-40B4-BE49-F238E27FC236}">
              <a16:creationId xmlns:a16="http://schemas.microsoft.com/office/drawing/2014/main" id="{647D9638-5681-4394-8D7E-8562CBE85ADD}"/>
            </a:ext>
          </a:extLst>
        </xdr:cNvPr>
        <xdr:cNvSpPr txBox="1"/>
      </xdr:nvSpPr>
      <xdr:spPr>
        <a:xfrm>
          <a:off x="16052346" y="16999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9" name="直線コネクタ 918">
          <a:extLst>
            <a:ext uri="{FF2B5EF4-FFF2-40B4-BE49-F238E27FC236}">
              <a16:creationId xmlns:a16="http://schemas.microsoft.com/office/drawing/2014/main" id="{F5B12966-BA7E-47E7-B431-960111412342}"/>
            </a:ext>
          </a:extLst>
        </xdr:cNvPr>
        <xdr:cNvCxnSpPr/>
      </xdr:nvCxnSpPr>
      <xdr:spPr>
        <a:xfrm>
          <a:off x="16459200" y="16697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textlink="">
      <xdr:nvSpPr>
        <xdr:cNvPr id="920" name="テキスト ボックス 919">
          <a:extLst>
            <a:ext uri="{FF2B5EF4-FFF2-40B4-BE49-F238E27FC236}">
              <a16:creationId xmlns:a16="http://schemas.microsoft.com/office/drawing/2014/main" id="{BA81354A-FB1B-4398-80BB-F11E4DAC47EF}"/>
            </a:ext>
          </a:extLst>
        </xdr:cNvPr>
        <xdr:cNvSpPr txBox="1"/>
      </xdr:nvSpPr>
      <xdr:spPr>
        <a:xfrm>
          <a:off x="16052346" y="16561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21" name="直線コネクタ 920">
          <a:extLst>
            <a:ext uri="{FF2B5EF4-FFF2-40B4-BE49-F238E27FC236}">
              <a16:creationId xmlns:a16="http://schemas.microsoft.com/office/drawing/2014/main" id="{46599005-668D-4B66-A6BB-245AB4BA32E8}"/>
            </a:ext>
          </a:extLst>
        </xdr:cNvPr>
        <xdr:cNvCxnSpPr/>
      </xdr:nvCxnSpPr>
      <xdr:spPr>
        <a:xfrm>
          <a:off x="16459200" y="1626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textlink="">
      <xdr:nvSpPr>
        <xdr:cNvPr id="922" name="テキスト ボックス 921">
          <a:extLst>
            <a:ext uri="{FF2B5EF4-FFF2-40B4-BE49-F238E27FC236}">
              <a16:creationId xmlns:a16="http://schemas.microsoft.com/office/drawing/2014/main" id="{9293D5A6-FDB9-47EB-BD2B-C5BAC0C4E1E9}"/>
            </a:ext>
          </a:extLst>
        </xdr:cNvPr>
        <xdr:cNvSpPr txBox="1"/>
      </xdr:nvSpPr>
      <xdr:spPr>
        <a:xfrm>
          <a:off x="16052346" y="1613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3" name="直線コネクタ 922">
          <a:extLst>
            <a:ext uri="{FF2B5EF4-FFF2-40B4-BE49-F238E27FC236}">
              <a16:creationId xmlns:a16="http://schemas.microsoft.com/office/drawing/2014/main" id="{36900B43-E480-4FA7-8181-263F9E47C3A7}"/>
            </a:ext>
          </a:extLst>
        </xdr:cNvPr>
        <xdr:cNvCxnSpPr/>
      </xdr:nvCxnSpPr>
      <xdr:spPr>
        <a:xfrm>
          <a:off x="164592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textlink="">
      <xdr:nvSpPr>
        <xdr:cNvPr id="924" name="テキスト ボックス 923">
          <a:extLst>
            <a:ext uri="{FF2B5EF4-FFF2-40B4-BE49-F238E27FC236}">
              <a16:creationId xmlns:a16="http://schemas.microsoft.com/office/drawing/2014/main" id="{985B2BDB-DE0C-4C63-A375-F4F1291F4BB4}"/>
            </a:ext>
          </a:extLst>
        </xdr:cNvPr>
        <xdr:cNvSpPr txBox="1"/>
      </xdr:nvSpPr>
      <xdr:spPr>
        <a:xfrm>
          <a:off x="16052346"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textlink="">
      <xdr:nvSpPr>
        <xdr:cNvPr id="925" name="【庁舎】&#10;一人当たり面積グラフ枠">
          <a:extLst>
            <a:ext uri="{FF2B5EF4-FFF2-40B4-BE49-F238E27FC236}">
              <a16:creationId xmlns:a16="http://schemas.microsoft.com/office/drawing/2014/main" id="{F38F3688-D576-415D-B0CC-1B284AE47E16}"/>
            </a:ext>
          </a:extLst>
        </xdr:cNvPr>
        <xdr:cNvSpPr/>
      </xdr:nvSpPr>
      <xdr:spPr>
        <a:xfrm>
          <a:off x="164592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12192</xdr:rowOff>
    </xdr:from>
    <xdr:to>
      <xdr:col>116</xdr:col>
      <xdr:colOff>62864</xdr:colOff>
      <xdr:row>109</xdr:row>
      <xdr:rowOff>9906</xdr:rowOff>
    </xdr:to>
    <xdr:cxnSp macro="">
      <xdr:nvCxnSpPr>
        <xdr:cNvPr id="926" name="直線コネクタ 925">
          <a:extLst>
            <a:ext uri="{FF2B5EF4-FFF2-40B4-BE49-F238E27FC236}">
              <a16:creationId xmlns:a16="http://schemas.microsoft.com/office/drawing/2014/main" id="{B6111952-B4A9-4AF8-91CE-5E5C14539695}"/>
            </a:ext>
          </a:extLst>
        </xdr:cNvPr>
        <xdr:cNvCxnSpPr/>
      </xdr:nvCxnSpPr>
      <xdr:spPr>
        <a:xfrm flipV="1">
          <a:off x="19954239" y="16525367"/>
          <a:ext cx="0" cy="1131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13733</xdr:rowOff>
    </xdr:from>
    <xdr:ext cx="469744" cy="259045"/>
    <xdr:sp textlink="">
      <xdr:nvSpPr>
        <xdr:cNvPr id="927" name="【庁舎】&#10;一人当たり面積最小値テキスト">
          <a:extLst>
            <a:ext uri="{FF2B5EF4-FFF2-40B4-BE49-F238E27FC236}">
              <a16:creationId xmlns:a16="http://schemas.microsoft.com/office/drawing/2014/main" id="{9F5F5EF2-EDAA-4E6A-A3C9-C929F49D2A19}"/>
            </a:ext>
          </a:extLst>
        </xdr:cNvPr>
        <xdr:cNvSpPr txBox="1"/>
      </xdr:nvSpPr>
      <xdr:spPr>
        <a:xfrm>
          <a:off x="19992975" y="1766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9906</xdr:rowOff>
    </xdr:from>
    <xdr:to>
      <xdr:col>116</xdr:col>
      <xdr:colOff>152400</xdr:colOff>
      <xdr:row>109</xdr:row>
      <xdr:rowOff>9906</xdr:rowOff>
    </xdr:to>
    <xdr:cxnSp macro="">
      <xdr:nvCxnSpPr>
        <xdr:cNvPr id="928" name="直線コネクタ 927">
          <a:extLst>
            <a:ext uri="{FF2B5EF4-FFF2-40B4-BE49-F238E27FC236}">
              <a16:creationId xmlns:a16="http://schemas.microsoft.com/office/drawing/2014/main" id="{FFC72E40-181F-4A0B-96BD-A56E495E971E}"/>
            </a:ext>
          </a:extLst>
        </xdr:cNvPr>
        <xdr:cNvCxnSpPr/>
      </xdr:nvCxnSpPr>
      <xdr:spPr>
        <a:xfrm>
          <a:off x="19878675" y="1765655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130319</xdr:rowOff>
    </xdr:from>
    <xdr:ext cx="469744" cy="259045"/>
    <xdr:sp textlink="">
      <xdr:nvSpPr>
        <xdr:cNvPr id="929" name="【庁舎】&#10;一人当たり面積最大値テキスト">
          <a:extLst>
            <a:ext uri="{FF2B5EF4-FFF2-40B4-BE49-F238E27FC236}">
              <a16:creationId xmlns:a16="http://schemas.microsoft.com/office/drawing/2014/main" id="{8F56913F-E0A6-47A4-A1F5-748F1DB10F5C}"/>
            </a:ext>
          </a:extLst>
        </xdr:cNvPr>
        <xdr:cNvSpPr txBox="1"/>
      </xdr:nvSpPr>
      <xdr:spPr>
        <a:xfrm>
          <a:off x="19992975" y="1632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12192</xdr:rowOff>
    </xdr:from>
    <xdr:to>
      <xdr:col>116</xdr:col>
      <xdr:colOff>152400</xdr:colOff>
      <xdr:row>102</xdr:row>
      <xdr:rowOff>12192</xdr:rowOff>
    </xdr:to>
    <xdr:cxnSp macro="">
      <xdr:nvCxnSpPr>
        <xdr:cNvPr id="930" name="直線コネクタ 929">
          <a:extLst>
            <a:ext uri="{FF2B5EF4-FFF2-40B4-BE49-F238E27FC236}">
              <a16:creationId xmlns:a16="http://schemas.microsoft.com/office/drawing/2014/main" id="{B177BE59-0192-47A4-9704-76C8C87F4D10}"/>
            </a:ext>
          </a:extLst>
        </xdr:cNvPr>
        <xdr:cNvCxnSpPr/>
      </xdr:nvCxnSpPr>
      <xdr:spPr>
        <a:xfrm>
          <a:off x="19878675" y="1652536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45990</xdr:rowOff>
    </xdr:from>
    <xdr:ext cx="469744" cy="259045"/>
    <xdr:sp textlink="">
      <xdr:nvSpPr>
        <xdr:cNvPr id="931" name="【庁舎】&#10;一人当たり面積平均値テキスト">
          <a:extLst>
            <a:ext uri="{FF2B5EF4-FFF2-40B4-BE49-F238E27FC236}">
              <a16:creationId xmlns:a16="http://schemas.microsoft.com/office/drawing/2014/main" id="{12787F28-2132-4D6D-B8D8-E0599A0C62C2}"/>
            </a:ext>
          </a:extLst>
        </xdr:cNvPr>
        <xdr:cNvSpPr txBox="1"/>
      </xdr:nvSpPr>
      <xdr:spPr>
        <a:xfrm>
          <a:off x="19992975" y="17213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23113</xdr:rowOff>
    </xdr:from>
    <xdr:to>
      <xdr:col>116</xdr:col>
      <xdr:colOff>114300</xdr:colOff>
      <xdr:row>107</xdr:row>
      <xdr:rowOff>124713</xdr:rowOff>
    </xdr:to>
    <xdr:sp textlink="">
      <xdr:nvSpPr>
        <xdr:cNvPr id="932" name="フローチャート: 判断 931">
          <a:extLst>
            <a:ext uri="{FF2B5EF4-FFF2-40B4-BE49-F238E27FC236}">
              <a16:creationId xmlns:a16="http://schemas.microsoft.com/office/drawing/2014/main" id="{5D2EA187-5638-4608-9D49-FDB34509A373}"/>
            </a:ext>
          </a:extLst>
        </xdr:cNvPr>
        <xdr:cNvSpPr/>
      </xdr:nvSpPr>
      <xdr:spPr>
        <a:xfrm>
          <a:off x="19897725" y="1735226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36830</xdr:rowOff>
    </xdr:from>
    <xdr:to>
      <xdr:col>112</xdr:col>
      <xdr:colOff>38100</xdr:colOff>
      <xdr:row>107</xdr:row>
      <xdr:rowOff>138430</xdr:rowOff>
    </xdr:to>
    <xdr:sp textlink="">
      <xdr:nvSpPr>
        <xdr:cNvPr id="933" name="フローチャート: 判断 932">
          <a:extLst>
            <a:ext uri="{FF2B5EF4-FFF2-40B4-BE49-F238E27FC236}">
              <a16:creationId xmlns:a16="http://schemas.microsoft.com/office/drawing/2014/main" id="{3C014913-F70D-499D-9A5D-CDCC61C61277}"/>
            </a:ext>
          </a:extLst>
        </xdr:cNvPr>
        <xdr:cNvSpPr/>
      </xdr:nvSpPr>
      <xdr:spPr>
        <a:xfrm>
          <a:off x="19154775" y="1736280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68835</xdr:rowOff>
    </xdr:from>
    <xdr:to>
      <xdr:col>107</xdr:col>
      <xdr:colOff>101600</xdr:colOff>
      <xdr:row>107</xdr:row>
      <xdr:rowOff>170435</xdr:rowOff>
    </xdr:to>
    <xdr:sp textlink="">
      <xdr:nvSpPr>
        <xdr:cNvPr id="934" name="フローチャート: 判断 933">
          <a:extLst>
            <a:ext uri="{FF2B5EF4-FFF2-40B4-BE49-F238E27FC236}">
              <a16:creationId xmlns:a16="http://schemas.microsoft.com/office/drawing/2014/main" id="{CC4356CF-99F1-4621-AF31-6EC05C1D7C60}"/>
            </a:ext>
          </a:extLst>
        </xdr:cNvPr>
        <xdr:cNvSpPr/>
      </xdr:nvSpPr>
      <xdr:spPr>
        <a:xfrm>
          <a:off x="18345150" y="1739163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68835</xdr:rowOff>
    </xdr:from>
    <xdr:to>
      <xdr:col>102</xdr:col>
      <xdr:colOff>165100</xdr:colOff>
      <xdr:row>107</xdr:row>
      <xdr:rowOff>170435</xdr:rowOff>
    </xdr:to>
    <xdr:sp textlink="">
      <xdr:nvSpPr>
        <xdr:cNvPr id="935" name="フローチャート: 判断 934">
          <a:extLst>
            <a:ext uri="{FF2B5EF4-FFF2-40B4-BE49-F238E27FC236}">
              <a16:creationId xmlns:a16="http://schemas.microsoft.com/office/drawing/2014/main" id="{C4355E32-716F-4728-9E68-B4AEF04FADE0}"/>
            </a:ext>
          </a:extLst>
        </xdr:cNvPr>
        <xdr:cNvSpPr/>
      </xdr:nvSpPr>
      <xdr:spPr>
        <a:xfrm>
          <a:off x="17554575" y="1739163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73406</xdr:rowOff>
    </xdr:from>
    <xdr:to>
      <xdr:col>98</xdr:col>
      <xdr:colOff>38100</xdr:colOff>
      <xdr:row>108</xdr:row>
      <xdr:rowOff>3556</xdr:rowOff>
    </xdr:to>
    <xdr:sp textlink="">
      <xdr:nvSpPr>
        <xdr:cNvPr id="936" name="フローチャート: 判断 935">
          <a:extLst>
            <a:ext uri="{FF2B5EF4-FFF2-40B4-BE49-F238E27FC236}">
              <a16:creationId xmlns:a16="http://schemas.microsoft.com/office/drawing/2014/main" id="{EBDC2298-F282-49C3-BD02-1719EF8EE158}"/>
            </a:ext>
          </a:extLst>
        </xdr:cNvPr>
        <xdr:cNvSpPr/>
      </xdr:nvSpPr>
      <xdr:spPr>
        <a:xfrm>
          <a:off x="16754475" y="1739938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textlink="">
      <xdr:nvSpPr>
        <xdr:cNvPr id="937" name="テキスト ボックス 936">
          <a:extLst>
            <a:ext uri="{FF2B5EF4-FFF2-40B4-BE49-F238E27FC236}">
              <a16:creationId xmlns:a16="http://schemas.microsoft.com/office/drawing/2014/main" id="{882973C4-87F0-4023-9CC6-1756D5E25EAC}"/>
            </a:ext>
          </a:extLst>
        </xdr:cNvPr>
        <xdr:cNvSpPr txBox="1"/>
      </xdr:nvSpPr>
      <xdr:spPr>
        <a:xfrm>
          <a:off x="197834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textlink="">
      <xdr:nvSpPr>
        <xdr:cNvPr id="938" name="テキスト ボックス 937">
          <a:extLst>
            <a:ext uri="{FF2B5EF4-FFF2-40B4-BE49-F238E27FC236}">
              <a16:creationId xmlns:a16="http://schemas.microsoft.com/office/drawing/2014/main" id="{4F39D13A-CC47-471D-AF90-C7B555C5A9AE}"/>
            </a:ext>
          </a:extLst>
        </xdr:cNvPr>
        <xdr:cNvSpPr txBox="1"/>
      </xdr:nvSpPr>
      <xdr:spPr>
        <a:xfrm>
          <a:off x="19030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textlink="">
      <xdr:nvSpPr>
        <xdr:cNvPr id="939" name="テキスト ボックス 938">
          <a:extLst>
            <a:ext uri="{FF2B5EF4-FFF2-40B4-BE49-F238E27FC236}">
              <a16:creationId xmlns:a16="http://schemas.microsoft.com/office/drawing/2014/main" id="{4FC19D0A-920E-4D61-B7A6-D877D7A3A13D}"/>
            </a:ext>
          </a:extLst>
        </xdr:cNvPr>
        <xdr:cNvSpPr txBox="1"/>
      </xdr:nvSpPr>
      <xdr:spPr>
        <a:xfrm>
          <a:off x="18221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textlink="">
      <xdr:nvSpPr>
        <xdr:cNvPr id="940" name="テキスト ボックス 939">
          <a:extLst>
            <a:ext uri="{FF2B5EF4-FFF2-40B4-BE49-F238E27FC236}">
              <a16:creationId xmlns:a16="http://schemas.microsoft.com/office/drawing/2014/main" id="{7168AFF3-F47F-4048-857E-6B021A57F668}"/>
            </a:ext>
          </a:extLst>
        </xdr:cNvPr>
        <xdr:cNvSpPr txBox="1"/>
      </xdr:nvSpPr>
      <xdr:spPr>
        <a:xfrm>
          <a:off x="174307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textlink="">
      <xdr:nvSpPr>
        <xdr:cNvPr id="941" name="テキスト ボックス 940">
          <a:extLst>
            <a:ext uri="{FF2B5EF4-FFF2-40B4-BE49-F238E27FC236}">
              <a16:creationId xmlns:a16="http://schemas.microsoft.com/office/drawing/2014/main" id="{70F94A48-DDE9-4298-B0BF-A84E8EDD62B6}"/>
            </a:ext>
          </a:extLst>
        </xdr:cNvPr>
        <xdr:cNvSpPr txBox="1"/>
      </xdr:nvSpPr>
      <xdr:spPr>
        <a:xfrm>
          <a:off x="166306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96265</xdr:rowOff>
    </xdr:from>
    <xdr:to>
      <xdr:col>116</xdr:col>
      <xdr:colOff>114300</xdr:colOff>
      <xdr:row>108</xdr:row>
      <xdr:rowOff>26415</xdr:rowOff>
    </xdr:to>
    <xdr:sp textlink="">
      <xdr:nvSpPr>
        <xdr:cNvPr id="942" name="楕円 941">
          <a:extLst>
            <a:ext uri="{FF2B5EF4-FFF2-40B4-BE49-F238E27FC236}">
              <a16:creationId xmlns:a16="http://schemas.microsoft.com/office/drawing/2014/main" id="{C8F87413-8457-4713-9DF8-B7F102F600E3}"/>
            </a:ext>
          </a:extLst>
        </xdr:cNvPr>
        <xdr:cNvSpPr/>
      </xdr:nvSpPr>
      <xdr:spPr>
        <a:xfrm>
          <a:off x="19897725" y="1742224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74692</xdr:rowOff>
    </xdr:from>
    <xdr:ext cx="469744" cy="259045"/>
    <xdr:sp textlink="">
      <xdr:nvSpPr>
        <xdr:cNvPr id="943" name="【庁舎】&#10;一人当たり面積該当値テキスト">
          <a:extLst>
            <a:ext uri="{FF2B5EF4-FFF2-40B4-BE49-F238E27FC236}">
              <a16:creationId xmlns:a16="http://schemas.microsoft.com/office/drawing/2014/main" id="{1BB72F6A-FFA9-4A71-987F-234B94D0B219}"/>
            </a:ext>
          </a:extLst>
        </xdr:cNvPr>
        <xdr:cNvSpPr txBox="1"/>
      </xdr:nvSpPr>
      <xdr:spPr>
        <a:xfrm>
          <a:off x="19992975" y="1740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96265</xdr:rowOff>
    </xdr:from>
    <xdr:to>
      <xdr:col>112</xdr:col>
      <xdr:colOff>38100</xdr:colOff>
      <xdr:row>108</xdr:row>
      <xdr:rowOff>26415</xdr:rowOff>
    </xdr:to>
    <xdr:sp textlink="">
      <xdr:nvSpPr>
        <xdr:cNvPr id="944" name="楕円 943">
          <a:extLst>
            <a:ext uri="{FF2B5EF4-FFF2-40B4-BE49-F238E27FC236}">
              <a16:creationId xmlns:a16="http://schemas.microsoft.com/office/drawing/2014/main" id="{E0CFCB20-933E-41F1-BD93-DB7EF2FC6254}"/>
            </a:ext>
          </a:extLst>
        </xdr:cNvPr>
        <xdr:cNvSpPr/>
      </xdr:nvSpPr>
      <xdr:spPr>
        <a:xfrm>
          <a:off x="19154775" y="1742224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147065</xdr:rowOff>
    </xdr:from>
    <xdr:to>
      <xdr:col>116</xdr:col>
      <xdr:colOff>63500</xdr:colOff>
      <xdr:row>107</xdr:row>
      <xdr:rowOff>147065</xdr:rowOff>
    </xdr:to>
    <xdr:cxnSp macro="">
      <xdr:nvCxnSpPr>
        <xdr:cNvPr id="945" name="直線コネクタ 944">
          <a:extLst>
            <a:ext uri="{FF2B5EF4-FFF2-40B4-BE49-F238E27FC236}">
              <a16:creationId xmlns:a16="http://schemas.microsoft.com/office/drawing/2014/main" id="{FD8F4E74-401D-4595-B9F9-7F4A6D207BA6}"/>
            </a:ext>
          </a:extLst>
        </xdr:cNvPr>
        <xdr:cNvCxnSpPr/>
      </xdr:nvCxnSpPr>
      <xdr:spPr>
        <a:xfrm>
          <a:off x="19202400" y="17469865"/>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96265</xdr:rowOff>
    </xdr:from>
    <xdr:to>
      <xdr:col>107</xdr:col>
      <xdr:colOff>101600</xdr:colOff>
      <xdr:row>108</xdr:row>
      <xdr:rowOff>26415</xdr:rowOff>
    </xdr:to>
    <xdr:sp textlink="">
      <xdr:nvSpPr>
        <xdr:cNvPr id="946" name="楕円 945">
          <a:extLst>
            <a:ext uri="{FF2B5EF4-FFF2-40B4-BE49-F238E27FC236}">
              <a16:creationId xmlns:a16="http://schemas.microsoft.com/office/drawing/2014/main" id="{71AB6088-FDCF-4B96-BE45-6383398CA4EF}"/>
            </a:ext>
          </a:extLst>
        </xdr:cNvPr>
        <xdr:cNvSpPr/>
      </xdr:nvSpPr>
      <xdr:spPr>
        <a:xfrm>
          <a:off x="18345150" y="1742224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147065</xdr:rowOff>
    </xdr:from>
    <xdr:to>
      <xdr:col>111</xdr:col>
      <xdr:colOff>177800</xdr:colOff>
      <xdr:row>107</xdr:row>
      <xdr:rowOff>147065</xdr:rowOff>
    </xdr:to>
    <xdr:cxnSp macro="">
      <xdr:nvCxnSpPr>
        <xdr:cNvPr id="947" name="直線コネクタ 946">
          <a:extLst>
            <a:ext uri="{FF2B5EF4-FFF2-40B4-BE49-F238E27FC236}">
              <a16:creationId xmlns:a16="http://schemas.microsoft.com/office/drawing/2014/main" id="{8F27DDA9-BE2A-4177-A6AB-96A90113C4DA}"/>
            </a:ext>
          </a:extLst>
        </xdr:cNvPr>
        <xdr:cNvCxnSpPr/>
      </xdr:nvCxnSpPr>
      <xdr:spPr>
        <a:xfrm>
          <a:off x="18392775" y="1746986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96265</xdr:rowOff>
    </xdr:from>
    <xdr:to>
      <xdr:col>102</xdr:col>
      <xdr:colOff>165100</xdr:colOff>
      <xdr:row>108</xdr:row>
      <xdr:rowOff>26415</xdr:rowOff>
    </xdr:to>
    <xdr:sp textlink="">
      <xdr:nvSpPr>
        <xdr:cNvPr id="948" name="楕円 947">
          <a:extLst>
            <a:ext uri="{FF2B5EF4-FFF2-40B4-BE49-F238E27FC236}">
              <a16:creationId xmlns:a16="http://schemas.microsoft.com/office/drawing/2014/main" id="{EA805670-5E06-4E5D-9973-963070F7A587}"/>
            </a:ext>
          </a:extLst>
        </xdr:cNvPr>
        <xdr:cNvSpPr/>
      </xdr:nvSpPr>
      <xdr:spPr>
        <a:xfrm>
          <a:off x="17554575" y="1742224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147065</xdr:rowOff>
    </xdr:from>
    <xdr:to>
      <xdr:col>107</xdr:col>
      <xdr:colOff>50800</xdr:colOff>
      <xdr:row>107</xdr:row>
      <xdr:rowOff>147065</xdr:rowOff>
    </xdr:to>
    <xdr:cxnSp macro="">
      <xdr:nvCxnSpPr>
        <xdr:cNvPr id="949" name="直線コネクタ 948">
          <a:extLst>
            <a:ext uri="{FF2B5EF4-FFF2-40B4-BE49-F238E27FC236}">
              <a16:creationId xmlns:a16="http://schemas.microsoft.com/office/drawing/2014/main" id="{767F21B5-1777-445E-9957-E66EADF74B41}"/>
            </a:ext>
          </a:extLst>
        </xdr:cNvPr>
        <xdr:cNvCxnSpPr/>
      </xdr:nvCxnSpPr>
      <xdr:spPr>
        <a:xfrm>
          <a:off x="17602200" y="1746986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96265</xdr:rowOff>
    </xdr:from>
    <xdr:to>
      <xdr:col>98</xdr:col>
      <xdr:colOff>38100</xdr:colOff>
      <xdr:row>108</xdr:row>
      <xdr:rowOff>26415</xdr:rowOff>
    </xdr:to>
    <xdr:sp textlink="">
      <xdr:nvSpPr>
        <xdr:cNvPr id="950" name="楕円 949">
          <a:extLst>
            <a:ext uri="{FF2B5EF4-FFF2-40B4-BE49-F238E27FC236}">
              <a16:creationId xmlns:a16="http://schemas.microsoft.com/office/drawing/2014/main" id="{0238AEE2-1CA1-47D5-849B-F6B8FA7A8BA7}"/>
            </a:ext>
          </a:extLst>
        </xdr:cNvPr>
        <xdr:cNvSpPr/>
      </xdr:nvSpPr>
      <xdr:spPr>
        <a:xfrm>
          <a:off x="16754475" y="1742224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147065</xdr:rowOff>
    </xdr:from>
    <xdr:to>
      <xdr:col>102</xdr:col>
      <xdr:colOff>114300</xdr:colOff>
      <xdr:row>107</xdr:row>
      <xdr:rowOff>147065</xdr:rowOff>
    </xdr:to>
    <xdr:cxnSp macro="">
      <xdr:nvCxnSpPr>
        <xdr:cNvPr id="951" name="直線コネクタ 950">
          <a:extLst>
            <a:ext uri="{FF2B5EF4-FFF2-40B4-BE49-F238E27FC236}">
              <a16:creationId xmlns:a16="http://schemas.microsoft.com/office/drawing/2014/main" id="{515ACE9B-51DB-4D6F-9480-2E909D51CD74}"/>
            </a:ext>
          </a:extLst>
        </xdr:cNvPr>
        <xdr:cNvCxnSpPr/>
      </xdr:nvCxnSpPr>
      <xdr:spPr>
        <a:xfrm>
          <a:off x="16802100" y="1746986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154957</xdr:rowOff>
    </xdr:from>
    <xdr:ext cx="469744" cy="259045"/>
    <xdr:sp textlink="">
      <xdr:nvSpPr>
        <xdr:cNvPr id="952" name="n_1aveValue【庁舎】&#10;一人当たり面積">
          <a:extLst>
            <a:ext uri="{FF2B5EF4-FFF2-40B4-BE49-F238E27FC236}">
              <a16:creationId xmlns:a16="http://schemas.microsoft.com/office/drawing/2014/main" id="{55AA2241-B932-4E2F-B207-13D498617451}"/>
            </a:ext>
          </a:extLst>
        </xdr:cNvPr>
        <xdr:cNvSpPr txBox="1"/>
      </xdr:nvSpPr>
      <xdr:spPr>
        <a:xfrm>
          <a:off x="18983402" y="1715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15512</xdr:rowOff>
    </xdr:from>
    <xdr:ext cx="469744" cy="259045"/>
    <xdr:sp textlink="">
      <xdr:nvSpPr>
        <xdr:cNvPr id="953" name="n_2aveValue【庁舎】&#10;一人当たり面積">
          <a:extLst>
            <a:ext uri="{FF2B5EF4-FFF2-40B4-BE49-F238E27FC236}">
              <a16:creationId xmlns:a16="http://schemas.microsoft.com/office/drawing/2014/main" id="{876ED625-DF2B-4C49-B753-99D175EBE957}"/>
            </a:ext>
          </a:extLst>
        </xdr:cNvPr>
        <xdr:cNvSpPr txBox="1"/>
      </xdr:nvSpPr>
      <xdr:spPr>
        <a:xfrm>
          <a:off x="18183302" y="1717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15512</xdr:rowOff>
    </xdr:from>
    <xdr:ext cx="469744" cy="259045"/>
    <xdr:sp textlink="">
      <xdr:nvSpPr>
        <xdr:cNvPr id="954" name="n_3aveValue【庁舎】&#10;一人当たり面積">
          <a:extLst>
            <a:ext uri="{FF2B5EF4-FFF2-40B4-BE49-F238E27FC236}">
              <a16:creationId xmlns:a16="http://schemas.microsoft.com/office/drawing/2014/main" id="{BDA3AE29-A790-4CE1-9424-9793DC352289}"/>
            </a:ext>
          </a:extLst>
        </xdr:cNvPr>
        <xdr:cNvSpPr txBox="1"/>
      </xdr:nvSpPr>
      <xdr:spPr>
        <a:xfrm>
          <a:off x="17383202" y="1717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20083</xdr:rowOff>
    </xdr:from>
    <xdr:ext cx="469744" cy="259045"/>
    <xdr:sp textlink="">
      <xdr:nvSpPr>
        <xdr:cNvPr id="955" name="n_4aveValue【庁舎】&#10;一人当たり面積">
          <a:extLst>
            <a:ext uri="{FF2B5EF4-FFF2-40B4-BE49-F238E27FC236}">
              <a16:creationId xmlns:a16="http://schemas.microsoft.com/office/drawing/2014/main" id="{19213C59-78FE-47CF-B78A-1D86299FE55B}"/>
            </a:ext>
          </a:extLst>
        </xdr:cNvPr>
        <xdr:cNvSpPr txBox="1"/>
      </xdr:nvSpPr>
      <xdr:spPr>
        <a:xfrm>
          <a:off x="16592627" y="1718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17542</xdr:rowOff>
    </xdr:from>
    <xdr:ext cx="469744" cy="259045"/>
    <xdr:sp textlink="">
      <xdr:nvSpPr>
        <xdr:cNvPr id="956" name="n_1mainValue【庁舎】&#10;一人当たり面積">
          <a:extLst>
            <a:ext uri="{FF2B5EF4-FFF2-40B4-BE49-F238E27FC236}">
              <a16:creationId xmlns:a16="http://schemas.microsoft.com/office/drawing/2014/main" id="{C3FC0E61-3974-44F4-B0D0-DFF2DD431517}"/>
            </a:ext>
          </a:extLst>
        </xdr:cNvPr>
        <xdr:cNvSpPr txBox="1"/>
      </xdr:nvSpPr>
      <xdr:spPr>
        <a:xfrm>
          <a:off x="18983402" y="17505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17542</xdr:rowOff>
    </xdr:from>
    <xdr:ext cx="469744" cy="259045"/>
    <xdr:sp textlink="">
      <xdr:nvSpPr>
        <xdr:cNvPr id="957" name="n_2mainValue【庁舎】&#10;一人当たり面積">
          <a:extLst>
            <a:ext uri="{FF2B5EF4-FFF2-40B4-BE49-F238E27FC236}">
              <a16:creationId xmlns:a16="http://schemas.microsoft.com/office/drawing/2014/main" id="{49FFB5B6-8F74-4067-883F-271B60F5E42D}"/>
            </a:ext>
          </a:extLst>
        </xdr:cNvPr>
        <xdr:cNvSpPr txBox="1"/>
      </xdr:nvSpPr>
      <xdr:spPr>
        <a:xfrm>
          <a:off x="18183302" y="17505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17542</xdr:rowOff>
    </xdr:from>
    <xdr:ext cx="469744" cy="259045"/>
    <xdr:sp textlink="">
      <xdr:nvSpPr>
        <xdr:cNvPr id="958" name="n_3mainValue【庁舎】&#10;一人当たり面積">
          <a:extLst>
            <a:ext uri="{FF2B5EF4-FFF2-40B4-BE49-F238E27FC236}">
              <a16:creationId xmlns:a16="http://schemas.microsoft.com/office/drawing/2014/main" id="{51FC6A7D-6222-4AAD-A54C-74B0882DE8A7}"/>
            </a:ext>
          </a:extLst>
        </xdr:cNvPr>
        <xdr:cNvSpPr txBox="1"/>
      </xdr:nvSpPr>
      <xdr:spPr>
        <a:xfrm>
          <a:off x="17383202" y="17505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17542</xdr:rowOff>
    </xdr:from>
    <xdr:ext cx="469744" cy="259045"/>
    <xdr:sp textlink="">
      <xdr:nvSpPr>
        <xdr:cNvPr id="959" name="n_4mainValue【庁舎】&#10;一人当たり面積">
          <a:extLst>
            <a:ext uri="{FF2B5EF4-FFF2-40B4-BE49-F238E27FC236}">
              <a16:creationId xmlns:a16="http://schemas.microsoft.com/office/drawing/2014/main" id="{D237A1F5-0793-49E4-9F12-35ABC680B1EC}"/>
            </a:ext>
          </a:extLst>
        </xdr:cNvPr>
        <xdr:cNvSpPr txBox="1"/>
      </xdr:nvSpPr>
      <xdr:spPr>
        <a:xfrm>
          <a:off x="16592627" y="17505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textlink="">
      <xdr:nvSpPr>
        <xdr:cNvPr id="960" name="正方形/長方形 959">
          <a:extLst>
            <a:ext uri="{FF2B5EF4-FFF2-40B4-BE49-F238E27FC236}">
              <a16:creationId xmlns:a16="http://schemas.microsoft.com/office/drawing/2014/main" id="{9B2F93D4-F472-446B-8755-75658191EED9}"/>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textlink="">
      <xdr:nvSpPr>
        <xdr:cNvPr id="961" name="正方形/長方形 960">
          <a:extLst>
            <a:ext uri="{FF2B5EF4-FFF2-40B4-BE49-F238E27FC236}">
              <a16:creationId xmlns:a16="http://schemas.microsoft.com/office/drawing/2014/main" id="{2690A0C7-0B83-47D6-93F2-C7BA08D37039}"/>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textlink="" fLocksText="0">
      <xdr:nvSpPr>
        <xdr:cNvPr id="962" name="テキスト ボックス 961">
          <a:extLst>
            <a:ext uri="{FF2B5EF4-FFF2-40B4-BE49-F238E27FC236}">
              <a16:creationId xmlns:a16="http://schemas.microsoft.com/office/drawing/2014/main" id="{184245B3-90BE-41A8-B23B-8036CC588BDB}"/>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・一般廃棄物処理施設については、一人当たり有形固定資産（償却資産）額は高い水準となっているが、令和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年度にごみ処理施設の新設・設備更新が行われたため、償却資産額はさらに高い水準となるとともに償却率に関しては低くなっている。</a:t>
          </a:r>
        </a:p>
        <a:p>
          <a:r>
            <a:rPr kumimoji="1" lang="ja-JP" altLang="en-US" sz="1300">
              <a:latin typeface="ＭＳ Ｐゴシック" panose="020B0600070205080204" pitchFamily="50" charset="-128"/>
              <a:ea typeface="ＭＳ Ｐゴシック" panose="020B0600070205080204" pitchFamily="50" charset="-128"/>
            </a:rPr>
            <a:t>　・福祉施設の償却率については、その大半を占める福祉会館の平均築年数が約</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年であることから高い水準となっている。</a:t>
          </a:r>
        </a:p>
        <a:p>
          <a:r>
            <a:rPr kumimoji="1" lang="ja-JP" altLang="en-US" sz="1300">
              <a:latin typeface="ＭＳ Ｐゴシック" panose="020B0600070205080204" pitchFamily="50" charset="-128"/>
              <a:ea typeface="ＭＳ Ｐゴシック" panose="020B0600070205080204" pitchFamily="50" charset="-128"/>
            </a:rPr>
            <a:t>　・消防施設の償却率については、消防署や出張所の平均築年数が約</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年であることから高い水準となっている。</a:t>
          </a:r>
        </a:p>
        <a:p>
          <a:r>
            <a:rPr kumimoji="1" lang="ja-JP" altLang="en-US" sz="1300">
              <a:latin typeface="ＭＳ Ｐゴシック" panose="020B0600070205080204" pitchFamily="50" charset="-128"/>
              <a:ea typeface="ＭＳ Ｐゴシック" panose="020B0600070205080204" pitchFamily="50" charset="-128"/>
            </a:rPr>
            <a:t>　今後とも、「名古屋市公共施設等総合管理計画」に基づき、施設の長寿命化による経費の抑制と平準化を進めるとともに、市設建築物の保有資産量の適正化に取り組んでいく。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愛知県名古屋市</a:t>
          </a:r>
        </a:p>
      </xdr:txBody>
    </xdr:sp>
    <xdr:clientData/>
  </xdr:twoCellAnchor>
  <xdr:twoCellAnchor>
    <xdr:from>
      <xdr:col>83</xdr:col>
      <xdr:colOff>6350</xdr:colOff>
      <xdr:row>2</xdr:row>
      <xdr:rowOff>63500</xdr:rowOff>
    </xdr:from>
    <xdr:to>
      <xdr:col>95</xdr:col>
      <xdr:colOff>152400</xdr:colOff>
      <xdr:row>5</xdr:row>
      <xdr:rowOff>107950</xdr:rowOff>
    </xdr:to>
    <xdr:sp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2,293,437
2,214,318
326.50
1,396,138,350
1,378,101,394
10,239,956
673,008,099
1,386,367,901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法人税割の一部国税化拡大の平年度化の影響などによる法人市民税の減などにより基準財政収入額が減少したものの、臨時財政対策債発行可能額の増などにより基準財政需要額も減少したことから財政力指数は</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0.98</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基準財政需要額の規模に対して、財源不足額が相対的に少ないため、財政力指数は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を下回っているものの、類似団体内平均値を上回る状況にある。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43</xdr:row>
      <xdr:rowOff>135467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00233"/>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107544</xdr:rowOff>
    </xdr:from>
    <xdr:ext cx="762000" cy="259045"/>
    <xdr:sp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47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135467</xdr:rowOff>
    </xdr:from>
    <xdr:to>
      <xdr:col>24</xdr:col>
      <xdr:colOff>12700</xdr:colOff>
      <xdr:row>43</xdr:row>
      <xdr:rowOff>135467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0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48683</xdr:rowOff>
    </xdr:from>
    <xdr:to>
      <xdr:col>23</xdr:col>
      <xdr:colOff>133350</xdr:colOff>
      <xdr:row>36</xdr:row>
      <xdr:rowOff>88900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22088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58860</xdr:rowOff>
    </xdr:from>
    <xdr:ext cx="762000" cy="259045"/>
    <xdr:sp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745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48683</xdr:rowOff>
    </xdr:from>
    <xdr:to>
      <xdr:col>19</xdr:col>
      <xdr:colOff>133350</xdr:colOff>
      <xdr:row>36</xdr:row>
      <xdr:rowOff>48683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2208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6350</xdr:rowOff>
    </xdr:from>
    <xdr:to>
      <xdr:col>19</xdr:col>
      <xdr:colOff>184150</xdr:colOff>
      <xdr:row>39</xdr:row>
      <xdr:rowOff>107950</xdr:rowOff>
    </xdr:to>
    <xdr:sp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92727</xdr:rowOff>
    </xdr:from>
    <xdr:ext cx="736600" cy="259045"/>
    <xdr:sp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7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48683</xdr:rowOff>
    </xdr:from>
    <xdr:to>
      <xdr:col>15</xdr:col>
      <xdr:colOff>82550</xdr:colOff>
      <xdr:row>36</xdr:row>
      <xdr:rowOff>48683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2208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92727</xdr:rowOff>
    </xdr:from>
    <xdr:ext cx="762000" cy="259045"/>
    <xdr:sp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48683</xdr:rowOff>
    </xdr:from>
    <xdr:to>
      <xdr:col>11</xdr:col>
      <xdr:colOff>31750</xdr:colOff>
      <xdr:row>36</xdr:row>
      <xdr:rowOff>48683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2208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92727</xdr:rowOff>
    </xdr:from>
    <xdr:ext cx="762000" cy="259045"/>
    <xdr:sp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137583</xdr:rowOff>
    </xdr:from>
    <xdr:to>
      <xdr:col>7</xdr:col>
      <xdr:colOff>31750</xdr:colOff>
      <xdr:row>39</xdr:row>
      <xdr:rowOff>67733</xdr:rowOff>
    </xdr:to>
    <xdr:sp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52510</xdr:rowOff>
    </xdr:from>
    <xdr:ext cx="762000" cy="259045"/>
    <xdr:sp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38100</xdr:rowOff>
    </xdr:from>
    <xdr:to>
      <xdr:col>23</xdr:col>
      <xdr:colOff>184150</xdr:colOff>
      <xdr:row>36</xdr:row>
      <xdr:rowOff>139700</xdr:rowOff>
    </xdr:to>
    <xdr:sp textlink="">
      <xdr:nvSpPr>
        <xdr:cNvPr id="88" name="楕円 87">
          <a:extLst>
            <a:ext uri="{FF2B5EF4-FFF2-40B4-BE49-F238E27FC236}">
              <a16:creationId xmlns:a16="http://schemas.microsoft.com/office/drawing/2014/main" id="{00000000-0008-0000-0300-000058000000}"/>
            </a:ext>
          </a:extLst>
        </xdr:cNvPr>
        <xdr:cNvSpPr/>
      </xdr:nvSpPr>
      <xdr:spPr>
        <a:xfrm>
          <a:off x="4902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54627</xdr:rowOff>
    </xdr:from>
    <xdr:ext cx="762000" cy="259045"/>
    <xdr:sp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169333</xdr:rowOff>
    </xdr:from>
    <xdr:to>
      <xdr:col>19</xdr:col>
      <xdr:colOff>184150</xdr:colOff>
      <xdr:row>36</xdr:row>
      <xdr:rowOff>99483</xdr:rowOff>
    </xdr:to>
    <xdr:sp textlink="">
      <xdr:nvSpPr>
        <xdr:cNvPr id="90" name="楕円 89">
          <a:extLst>
            <a:ext uri="{FF2B5EF4-FFF2-40B4-BE49-F238E27FC236}">
              <a16:creationId xmlns:a16="http://schemas.microsoft.com/office/drawing/2014/main" id="{00000000-0008-0000-0300-00005A000000}"/>
            </a:ext>
          </a:extLst>
        </xdr:cNvPr>
        <xdr:cNvSpPr/>
      </xdr:nvSpPr>
      <xdr:spPr>
        <a:xfrm>
          <a:off x="4064000" y="61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109660</xdr:rowOff>
    </xdr:from>
    <xdr:ext cx="736600" cy="259045"/>
    <xdr:sp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5938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169333</xdr:rowOff>
    </xdr:from>
    <xdr:to>
      <xdr:col>15</xdr:col>
      <xdr:colOff>133350</xdr:colOff>
      <xdr:row>36</xdr:row>
      <xdr:rowOff>99483</xdr:rowOff>
    </xdr:to>
    <xdr:sp textlink="">
      <xdr:nvSpPr>
        <xdr:cNvPr id="92" name="楕円 91">
          <a:extLst>
            <a:ext uri="{FF2B5EF4-FFF2-40B4-BE49-F238E27FC236}">
              <a16:creationId xmlns:a16="http://schemas.microsoft.com/office/drawing/2014/main" id="{00000000-0008-0000-0300-00005C000000}"/>
            </a:ext>
          </a:extLst>
        </xdr:cNvPr>
        <xdr:cNvSpPr/>
      </xdr:nvSpPr>
      <xdr:spPr>
        <a:xfrm>
          <a:off x="3175000" y="61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109660</xdr:rowOff>
    </xdr:from>
    <xdr:ext cx="762000" cy="259045"/>
    <xdr:sp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593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169333</xdr:rowOff>
    </xdr:from>
    <xdr:to>
      <xdr:col>11</xdr:col>
      <xdr:colOff>82550</xdr:colOff>
      <xdr:row>36</xdr:row>
      <xdr:rowOff>99483</xdr:rowOff>
    </xdr:to>
    <xdr:sp textlink="">
      <xdr:nvSpPr>
        <xdr:cNvPr id="94" name="楕円 93">
          <a:extLst>
            <a:ext uri="{FF2B5EF4-FFF2-40B4-BE49-F238E27FC236}">
              <a16:creationId xmlns:a16="http://schemas.microsoft.com/office/drawing/2014/main" id="{00000000-0008-0000-0300-00005E000000}"/>
            </a:ext>
          </a:extLst>
        </xdr:cNvPr>
        <xdr:cNvSpPr/>
      </xdr:nvSpPr>
      <xdr:spPr>
        <a:xfrm>
          <a:off x="2286000" y="61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109660</xdr:rowOff>
    </xdr:from>
    <xdr:ext cx="762000" cy="259045"/>
    <xdr:sp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593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169333</xdr:rowOff>
    </xdr:from>
    <xdr:to>
      <xdr:col>7</xdr:col>
      <xdr:colOff>31750</xdr:colOff>
      <xdr:row>36</xdr:row>
      <xdr:rowOff>99483</xdr:rowOff>
    </xdr:to>
    <xdr:sp textlink="">
      <xdr:nvSpPr>
        <xdr:cNvPr id="96" name="楕円 95">
          <a:extLst>
            <a:ext uri="{FF2B5EF4-FFF2-40B4-BE49-F238E27FC236}">
              <a16:creationId xmlns:a16="http://schemas.microsoft.com/office/drawing/2014/main" id="{00000000-0008-0000-0300-000060000000}"/>
            </a:ext>
          </a:extLst>
        </xdr:cNvPr>
        <xdr:cNvSpPr/>
      </xdr:nvSpPr>
      <xdr:spPr>
        <a:xfrm>
          <a:off x="1397000" y="61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109660</xdr:rowOff>
    </xdr:from>
    <xdr:ext cx="762000" cy="259045"/>
    <xdr:sp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593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年度の経常収支比率は、歳入において個人市民税を始めとした市税収入が減少した一方で、臨時財政対策債や地方交付税の増加により経常一般財源等が増加したことなどにより前年度に比べて</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95.1</a:t>
          </a:r>
          <a:r>
            <a:rPr kumimoji="1" lang="ja-JP" altLang="en-US" sz="1300">
              <a:latin typeface="ＭＳ Ｐゴシック" panose="020B0600070205080204" pitchFamily="50" charset="-128"/>
              <a:ea typeface="ＭＳ Ｐゴシック" panose="020B0600070205080204" pitchFamily="50" charset="-128"/>
            </a:rPr>
            <a:t>％となるも、依然として高い水準にある。これは、少子高齢化の進展や社会保障施策の拡充に伴い保育や障害福祉、医療などへの支出割合が高まっていることなど、社会構造、都市構造の変化や、過去の整備に伴う元利償還である公債費への支出割合が高止まりしていることを主な要因とするものであり、成熟度の高い都市の特徴であると考えられる。</a:t>
          </a:r>
        </a:p>
      </xdr:txBody>
    </xdr:sp>
    <xdr:clientData/>
  </xdr:twoCellAnchor>
  <xdr:oneCellAnchor>
    <xdr:from>
      <xdr:col>3</xdr:col>
      <xdr:colOff>95250</xdr:colOff>
      <xdr:row>54</xdr:row>
      <xdr:rowOff>139700</xdr:rowOff>
    </xdr:from>
    <xdr:ext cx="298543" cy="225703"/>
    <xdr:sp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115509</xdr:rowOff>
    </xdr:from>
    <xdr:to>
      <xdr:col>23</xdr:col>
      <xdr:colOff>133350</xdr:colOff>
      <xdr:row>66</xdr:row>
      <xdr:rowOff>157238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59609"/>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129315</xdr:rowOff>
    </xdr:from>
    <xdr:ext cx="762000" cy="259045"/>
    <xdr:sp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4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157238</xdr:rowOff>
    </xdr:from>
    <xdr:to>
      <xdr:col>24</xdr:col>
      <xdr:colOff>12700</xdr:colOff>
      <xdr:row>66</xdr:row>
      <xdr:rowOff>157238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7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30436</xdr:rowOff>
    </xdr:from>
    <xdr:ext cx="762000" cy="259045"/>
    <xdr:sp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0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115509</xdr:rowOff>
    </xdr:from>
    <xdr:to>
      <xdr:col>24</xdr:col>
      <xdr:colOff>12700</xdr:colOff>
      <xdr:row>58</xdr:row>
      <xdr:rowOff>115509</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5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64407</xdr:rowOff>
    </xdr:from>
    <xdr:to>
      <xdr:col>23</xdr:col>
      <xdr:colOff>133350</xdr:colOff>
      <xdr:row>68</xdr:row>
      <xdr:rowOff>78619</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1208657"/>
          <a:ext cx="838200" cy="52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97262</xdr:rowOff>
    </xdr:from>
    <xdr:ext cx="762000" cy="259045"/>
    <xdr:sp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72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80735</xdr:rowOff>
    </xdr:from>
    <xdr:to>
      <xdr:col>23</xdr:col>
      <xdr:colOff>184150</xdr:colOff>
      <xdr:row>64</xdr:row>
      <xdr:rowOff>10885</xdr:rowOff>
    </xdr:to>
    <xdr:sp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88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68</xdr:row>
      <xdr:rowOff>67128</xdr:rowOff>
    </xdr:from>
    <xdr:to>
      <xdr:col>19</xdr:col>
      <xdr:colOff>133350</xdr:colOff>
      <xdr:row>68</xdr:row>
      <xdr:rowOff>78619</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17257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66</xdr:row>
      <xdr:rowOff>94948</xdr:rowOff>
    </xdr:from>
    <xdr:to>
      <xdr:col>19</xdr:col>
      <xdr:colOff>184150</xdr:colOff>
      <xdr:row>67</xdr:row>
      <xdr:rowOff>25098</xdr:rowOff>
    </xdr:to>
    <xdr:sp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14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35275</xdr:rowOff>
    </xdr:from>
    <xdr:ext cx="736600" cy="259045"/>
    <xdr:sp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179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67</xdr:row>
      <xdr:rowOff>54731</xdr:rowOff>
    </xdr:from>
    <xdr:to>
      <xdr:col>15</xdr:col>
      <xdr:colOff>82550</xdr:colOff>
      <xdr:row>68</xdr:row>
      <xdr:rowOff>67128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1541881"/>
          <a:ext cx="889000" cy="18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94948</xdr:rowOff>
    </xdr:from>
    <xdr:to>
      <xdr:col>15</xdr:col>
      <xdr:colOff>133350</xdr:colOff>
      <xdr:row>67</xdr:row>
      <xdr:rowOff>25098</xdr:rowOff>
    </xdr:to>
    <xdr:sp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14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35275</xdr:rowOff>
    </xdr:from>
    <xdr:ext cx="762000" cy="259045"/>
    <xdr:sp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1179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67</xdr:row>
      <xdr:rowOff>54731</xdr:rowOff>
    </xdr:from>
    <xdr:to>
      <xdr:col>11</xdr:col>
      <xdr:colOff>31750</xdr:colOff>
      <xdr:row>68</xdr:row>
      <xdr:rowOff>21167</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154188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66</xdr:row>
      <xdr:rowOff>26005</xdr:rowOff>
    </xdr:from>
    <xdr:to>
      <xdr:col>11</xdr:col>
      <xdr:colOff>82550</xdr:colOff>
      <xdr:row>66</xdr:row>
      <xdr:rowOff>127605</xdr:rowOff>
    </xdr:to>
    <xdr:sp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134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137782</xdr:rowOff>
    </xdr:from>
    <xdr:ext cx="762000" cy="259045"/>
    <xdr:sp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111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48985</xdr:rowOff>
    </xdr:from>
    <xdr:to>
      <xdr:col>7</xdr:col>
      <xdr:colOff>31750</xdr:colOff>
      <xdr:row>66</xdr:row>
      <xdr:rowOff>150585</xdr:rowOff>
    </xdr:to>
    <xdr:sp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136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160762</xdr:rowOff>
    </xdr:from>
    <xdr:ext cx="762000" cy="259045"/>
    <xdr:sp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113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13607</xdr:rowOff>
    </xdr:from>
    <xdr:to>
      <xdr:col>23</xdr:col>
      <xdr:colOff>184150</xdr:colOff>
      <xdr:row>65</xdr:row>
      <xdr:rowOff>115207</xdr:rowOff>
    </xdr:to>
    <xdr:sp textlink="">
      <xdr:nvSpPr>
        <xdr:cNvPr id="153" name="楕円 152">
          <a:extLst>
            <a:ext uri="{FF2B5EF4-FFF2-40B4-BE49-F238E27FC236}">
              <a16:creationId xmlns:a16="http://schemas.microsoft.com/office/drawing/2014/main" id="{00000000-0008-0000-0300-000099000000}"/>
            </a:ext>
          </a:extLst>
        </xdr:cNvPr>
        <xdr:cNvSpPr/>
      </xdr:nvSpPr>
      <xdr:spPr>
        <a:xfrm>
          <a:off x="4902200" y="1115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157134</xdr:rowOff>
    </xdr:from>
    <xdr:ext cx="762000" cy="259045"/>
    <xdr:sp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112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68</xdr:row>
      <xdr:rowOff>27819</xdr:rowOff>
    </xdr:from>
    <xdr:to>
      <xdr:col>19</xdr:col>
      <xdr:colOff>184150</xdr:colOff>
      <xdr:row>68</xdr:row>
      <xdr:rowOff>129419</xdr:rowOff>
    </xdr:to>
    <xdr:sp textlink="">
      <xdr:nvSpPr>
        <xdr:cNvPr id="155" name="楕円 154">
          <a:extLst>
            <a:ext uri="{FF2B5EF4-FFF2-40B4-BE49-F238E27FC236}">
              <a16:creationId xmlns:a16="http://schemas.microsoft.com/office/drawing/2014/main" id="{00000000-0008-0000-0300-00009B000000}"/>
            </a:ext>
          </a:extLst>
        </xdr:cNvPr>
        <xdr:cNvSpPr/>
      </xdr:nvSpPr>
      <xdr:spPr>
        <a:xfrm>
          <a:off x="4064000" y="1168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68</xdr:row>
      <xdr:rowOff>114196</xdr:rowOff>
    </xdr:from>
    <xdr:ext cx="736600" cy="259045"/>
    <xdr:sp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772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68</xdr:row>
      <xdr:rowOff>16328</xdr:rowOff>
    </xdr:from>
    <xdr:to>
      <xdr:col>15</xdr:col>
      <xdr:colOff>133350</xdr:colOff>
      <xdr:row>68</xdr:row>
      <xdr:rowOff>117928</xdr:rowOff>
    </xdr:to>
    <xdr:sp textlink="">
      <xdr:nvSpPr>
        <xdr:cNvPr id="157" name="楕円 156">
          <a:extLst>
            <a:ext uri="{FF2B5EF4-FFF2-40B4-BE49-F238E27FC236}">
              <a16:creationId xmlns:a16="http://schemas.microsoft.com/office/drawing/2014/main" id="{00000000-0008-0000-0300-00009D000000}"/>
            </a:ext>
          </a:extLst>
        </xdr:cNvPr>
        <xdr:cNvSpPr/>
      </xdr:nvSpPr>
      <xdr:spPr>
        <a:xfrm>
          <a:off x="3175000" y="1167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68</xdr:row>
      <xdr:rowOff>102705</xdr:rowOff>
    </xdr:from>
    <xdr:ext cx="762000" cy="259045"/>
    <xdr:sp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761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3931</xdr:rowOff>
    </xdr:from>
    <xdr:to>
      <xdr:col>11</xdr:col>
      <xdr:colOff>82550</xdr:colOff>
      <xdr:row>67</xdr:row>
      <xdr:rowOff>105531</xdr:rowOff>
    </xdr:to>
    <xdr:sp textlink="">
      <xdr:nvSpPr>
        <xdr:cNvPr id="159" name="楕円 158">
          <a:extLst>
            <a:ext uri="{FF2B5EF4-FFF2-40B4-BE49-F238E27FC236}">
              <a16:creationId xmlns:a16="http://schemas.microsoft.com/office/drawing/2014/main" id="{00000000-0008-0000-0300-00009F000000}"/>
            </a:ext>
          </a:extLst>
        </xdr:cNvPr>
        <xdr:cNvSpPr/>
      </xdr:nvSpPr>
      <xdr:spPr>
        <a:xfrm>
          <a:off x="2286000" y="1149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90308</xdr:rowOff>
    </xdr:from>
    <xdr:ext cx="762000" cy="259045"/>
    <xdr:sp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57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141817</xdr:rowOff>
    </xdr:from>
    <xdr:to>
      <xdr:col>7</xdr:col>
      <xdr:colOff>31750</xdr:colOff>
      <xdr:row>68</xdr:row>
      <xdr:rowOff>71967</xdr:rowOff>
    </xdr:to>
    <xdr:sp textlink="">
      <xdr:nvSpPr>
        <xdr:cNvPr id="161" name="楕円 160">
          <a:extLst>
            <a:ext uri="{FF2B5EF4-FFF2-40B4-BE49-F238E27FC236}">
              <a16:creationId xmlns:a16="http://schemas.microsoft.com/office/drawing/2014/main" id="{00000000-0008-0000-0300-0000A1000000}"/>
            </a:ext>
          </a:extLst>
        </xdr:cNvPr>
        <xdr:cNvSpPr/>
      </xdr:nvSpPr>
      <xdr:spPr>
        <a:xfrm>
          <a:off x="1397000" y="1162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68</xdr:row>
      <xdr:rowOff>56744</xdr:rowOff>
    </xdr:from>
    <xdr:ext cx="762000" cy="259045"/>
    <xdr:sp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715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[182,529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69850</xdr:colOff>
      <xdr:row>79</xdr:row>
      <xdr:rowOff>101600</xdr:rowOff>
    </xdr:from>
    <xdr:to>
      <xdr:col>56</xdr:col>
      <xdr:colOff>177800</xdr:colOff>
      <xdr:row>92</xdr:row>
      <xdr:rowOff>6350</xdr:rowOff>
    </xdr:to>
    <xdr:sp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5594350" y="13144500"/>
          <a:ext cx="5251450" cy="20510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会計年度任用職員の増加や新型コロナウイルス感染症対策により人件費が、新型コロナウイルスワクチン接種事業を始めとした新型コロナウイルス感染症対策などにより物件費がそれぞれ増加し、前年度に比べて</a:t>
          </a:r>
          <a:r>
            <a:rPr kumimoji="1" lang="en-US" altLang="ja-JP" sz="1300">
              <a:latin typeface="ＭＳ Ｐゴシック" panose="020B0600070205080204" pitchFamily="50" charset="-128"/>
              <a:ea typeface="ＭＳ Ｐゴシック" panose="020B0600070205080204" pitchFamily="50" charset="-128"/>
            </a:rPr>
            <a:t>15,676</a:t>
          </a:r>
          <a:r>
            <a:rPr kumimoji="1" lang="ja-JP" altLang="en-US" sz="1300">
              <a:latin typeface="ＭＳ Ｐゴシック" panose="020B0600070205080204" pitchFamily="50" charset="-128"/>
              <a:ea typeface="ＭＳ Ｐゴシック" panose="020B0600070205080204" pitchFamily="50" charset="-128"/>
            </a:rPr>
            <a:t>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本市において人件費については、定員管理の方針に基づき、計画的に職員数の見直しなどを行っており、物件費等については、内部管理事務経費や施設の維持管理費を精査することなどにより、経費の削減に努めている。</a:t>
          </a:r>
        </a:p>
      </xdr:txBody>
    </xdr:sp>
    <xdr:clientData/>
  </xdr:twoCellAnchor>
  <xdr:oneCellAnchor>
    <xdr:from>
      <xdr:col>3</xdr:col>
      <xdr:colOff>95250</xdr:colOff>
      <xdr:row>77</xdr:row>
      <xdr:rowOff>6350</xdr:rowOff>
    </xdr:from>
    <xdr:ext cx="349839" cy="225703"/>
    <xdr:sp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6198</xdr:rowOff>
    </xdr:from>
    <xdr:to>
      <xdr:col>23</xdr:col>
      <xdr:colOff>133350</xdr:colOff>
      <xdr:row>89</xdr:row>
      <xdr:rowOff>149789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893648"/>
          <a:ext cx="0" cy="1515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121866</xdr:rowOff>
    </xdr:from>
    <xdr:ext cx="762000" cy="259045"/>
    <xdr:sp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38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149789</xdr:rowOff>
    </xdr:from>
    <xdr:to>
      <xdr:col>24</xdr:col>
      <xdr:colOff>12700</xdr:colOff>
      <xdr:row>89</xdr:row>
      <xdr:rowOff>149789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40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92575</xdr:rowOff>
    </xdr:from>
    <xdr:ext cx="762000" cy="259045"/>
    <xdr:sp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63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6198</xdr:rowOff>
    </xdr:from>
    <xdr:to>
      <xdr:col>24</xdr:col>
      <xdr:colOff>12700</xdr:colOff>
      <xdr:row>81</xdr:row>
      <xdr:rowOff>6198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89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93811</xdr:rowOff>
    </xdr:from>
    <xdr:to>
      <xdr:col>23</xdr:col>
      <xdr:colOff>133350</xdr:colOff>
      <xdr:row>86</xdr:row>
      <xdr:rowOff>119836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4324161"/>
          <a:ext cx="838200" cy="540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105362</xdr:rowOff>
    </xdr:from>
    <xdr:ext cx="762000" cy="259045"/>
    <xdr:sp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3357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88835</xdr:rowOff>
    </xdr:from>
    <xdr:to>
      <xdr:col>23</xdr:col>
      <xdr:colOff>184150</xdr:colOff>
      <xdr:row>85</xdr:row>
      <xdr:rowOff>18985</xdr:rowOff>
    </xdr:to>
    <xdr:sp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49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2003</xdr:rowOff>
    </xdr:from>
    <xdr:to>
      <xdr:col>19</xdr:col>
      <xdr:colOff>133350</xdr:colOff>
      <xdr:row>83</xdr:row>
      <xdr:rowOff>93811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4060903"/>
          <a:ext cx="889000" cy="26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160813</xdr:rowOff>
    </xdr:from>
    <xdr:to>
      <xdr:col>19</xdr:col>
      <xdr:colOff>184150</xdr:colOff>
      <xdr:row>82</xdr:row>
      <xdr:rowOff>90963</xdr:rowOff>
    </xdr:to>
    <xdr:sp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04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101140</xdr:rowOff>
    </xdr:from>
    <xdr:ext cx="736600" cy="259045"/>
    <xdr:sp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3817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28329</xdr:rowOff>
    </xdr:from>
    <xdr:to>
      <xdr:col>15</xdr:col>
      <xdr:colOff>82550</xdr:colOff>
      <xdr:row>82</xdr:row>
      <xdr:rowOff>2003</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3915779"/>
          <a:ext cx="889000" cy="14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79035</xdr:rowOff>
    </xdr:from>
    <xdr:to>
      <xdr:col>15</xdr:col>
      <xdr:colOff>133350</xdr:colOff>
      <xdr:row>81</xdr:row>
      <xdr:rowOff>9185</xdr:rowOff>
    </xdr:to>
    <xdr:sp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3795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19362</xdr:rowOff>
    </xdr:from>
    <xdr:ext cx="762000" cy="259045"/>
    <xdr:sp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3563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157310</xdr:rowOff>
    </xdr:from>
    <xdr:to>
      <xdr:col>11</xdr:col>
      <xdr:colOff>31750</xdr:colOff>
      <xdr:row>81</xdr:row>
      <xdr:rowOff>28329</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3873310"/>
          <a:ext cx="889000" cy="4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648</xdr:rowOff>
    </xdr:from>
    <xdr:to>
      <xdr:col>11</xdr:col>
      <xdr:colOff>82550</xdr:colOff>
      <xdr:row>80</xdr:row>
      <xdr:rowOff>102248</xdr:rowOff>
    </xdr:to>
    <xdr:sp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371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112425</xdr:rowOff>
    </xdr:from>
    <xdr:ext cx="762000" cy="259045"/>
    <xdr:sp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348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170718</xdr:rowOff>
    </xdr:from>
    <xdr:to>
      <xdr:col>7</xdr:col>
      <xdr:colOff>31750</xdr:colOff>
      <xdr:row>80</xdr:row>
      <xdr:rowOff>100868</xdr:rowOff>
    </xdr:to>
    <xdr:sp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371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111045</xdr:rowOff>
    </xdr:from>
    <xdr:ext cx="762000" cy="259045"/>
    <xdr:sp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348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69036</xdr:rowOff>
    </xdr:from>
    <xdr:to>
      <xdr:col>23</xdr:col>
      <xdr:colOff>184150</xdr:colOff>
      <xdr:row>86</xdr:row>
      <xdr:rowOff>170636</xdr:rowOff>
    </xdr:to>
    <xdr:sp textlink="">
      <xdr:nvSpPr>
        <xdr:cNvPr id="218" name="楕円 217">
          <a:extLst>
            <a:ext uri="{FF2B5EF4-FFF2-40B4-BE49-F238E27FC236}">
              <a16:creationId xmlns:a16="http://schemas.microsoft.com/office/drawing/2014/main" id="{00000000-0008-0000-0300-0000DA000000}"/>
            </a:ext>
          </a:extLst>
        </xdr:cNvPr>
        <xdr:cNvSpPr/>
      </xdr:nvSpPr>
      <xdr:spPr>
        <a:xfrm>
          <a:off x="4902200" y="1481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41113</xdr:rowOff>
    </xdr:from>
    <xdr:ext cx="762000" cy="259045"/>
    <xdr:sp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4785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43011</xdr:rowOff>
    </xdr:from>
    <xdr:to>
      <xdr:col>19</xdr:col>
      <xdr:colOff>184150</xdr:colOff>
      <xdr:row>83</xdr:row>
      <xdr:rowOff>144611</xdr:rowOff>
    </xdr:to>
    <xdr:sp textlink="">
      <xdr:nvSpPr>
        <xdr:cNvPr id="220" name="楕円 219">
          <a:extLst>
            <a:ext uri="{FF2B5EF4-FFF2-40B4-BE49-F238E27FC236}">
              <a16:creationId xmlns:a16="http://schemas.microsoft.com/office/drawing/2014/main" id="{00000000-0008-0000-0300-0000DC000000}"/>
            </a:ext>
          </a:extLst>
        </xdr:cNvPr>
        <xdr:cNvSpPr/>
      </xdr:nvSpPr>
      <xdr:spPr>
        <a:xfrm>
          <a:off x="4064000" y="1427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129388</xdr:rowOff>
    </xdr:from>
    <xdr:ext cx="736600" cy="259045"/>
    <xdr:sp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4359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122653</xdr:rowOff>
    </xdr:from>
    <xdr:to>
      <xdr:col>15</xdr:col>
      <xdr:colOff>133350</xdr:colOff>
      <xdr:row>82</xdr:row>
      <xdr:rowOff>52803</xdr:rowOff>
    </xdr:to>
    <xdr:sp textlink="">
      <xdr:nvSpPr>
        <xdr:cNvPr id="222" name="楕円 221">
          <a:extLst>
            <a:ext uri="{FF2B5EF4-FFF2-40B4-BE49-F238E27FC236}">
              <a16:creationId xmlns:a16="http://schemas.microsoft.com/office/drawing/2014/main" id="{00000000-0008-0000-0300-0000DE000000}"/>
            </a:ext>
          </a:extLst>
        </xdr:cNvPr>
        <xdr:cNvSpPr/>
      </xdr:nvSpPr>
      <xdr:spPr>
        <a:xfrm>
          <a:off x="3175000" y="1401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37580</xdr:rowOff>
    </xdr:from>
    <xdr:ext cx="762000" cy="259045"/>
    <xdr:sp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409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148979</xdr:rowOff>
    </xdr:from>
    <xdr:to>
      <xdr:col>11</xdr:col>
      <xdr:colOff>82550</xdr:colOff>
      <xdr:row>81</xdr:row>
      <xdr:rowOff>79129</xdr:rowOff>
    </xdr:to>
    <xdr:sp textlink="">
      <xdr:nvSpPr>
        <xdr:cNvPr id="224" name="楕円 223">
          <a:extLst>
            <a:ext uri="{FF2B5EF4-FFF2-40B4-BE49-F238E27FC236}">
              <a16:creationId xmlns:a16="http://schemas.microsoft.com/office/drawing/2014/main" id="{00000000-0008-0000-0300-0000E0000000}"/>
            </a:ext>
          </a:extLst>
        </xdr:cNvPr>
        <xdr:cNvSpPr/>
      </xdr:nvSpPr>
      <xdr:spPr>
        <a:xfrm>
          <a:off x="2286000" y="1386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63906</xdr:rowOff>
    </xdr:from>
    <xdr:ext cx="762000" cy="259045"/>
    <xdr:sp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395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106510</xdr:rowOff>
    </xdr:from>
    <xdr:to>
      <xdr:col>7</xdr:col>
      <xdr:colOff>31750</xdr:colOff>
      <xdr:row>81</xdr:row>
      <xdr:rowOff>36660</xdr:rowOff>
    </xdr:to>
    <xdr:sp textlink="">
      <xdr:nvSpPr>
        <xdr:cNvPr id="226" name="楕円 225">
          <a:extLst>
            <a:ext uri="{FF2B5EF4-FFF2-40B4-BE49-F238E27FC236}">
              <a16:creationId xmlns:a16="http://schemas.microsoft.com/office/drawing/2014/main" id="{00000000-0008-0000-0300-0000E2000000}"/>
            </a:ext>
          </a:extLst>
        </xdr:cNvPr>
        <xdr:cNvSpPr/>
      </xdr:nvSpPr>
      <xdr:spPr>
        <a:xfrm>
          <a:off x="1397000" y="1382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21437</xdr:rowOff>
    </xdr:from>
    <xdr:ext cx="762000" cy="259045"/>
    <xdr:sp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3908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日から国に準じ給与制度の総合的見直しを実施し、本市においては給料表の水準の平均</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の引下げ及び国と同率の地域手当の支給割合の見直し等に取組んだ後は、人員構成や給与改定の差異の影響はあるものの、ほぼ横ばいで推移している。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162561</xdr:rowOff>
    </xdr:from>
    <xdr:to>
      <xdr:col>81</xdr:col>
      <xdr:colOff>44450</xdr:colOff>
      <xdr:row>90</xdr:row>
      <xdr:rowOff>19050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4050011"/>
          <a:ext cx="0" cy="1399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77488</xdr:rowOff>
    </xdr:from>
    <xdr:ext cx="762000" cy="259045"/>
    <xdr:sp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79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162561</xdr:rowOff>
    </xdr:from>
    <xdr:to>
      <xdr:col>81</xdr:col>
      <xdr:colOff>133350</xdr:colOff>
      <xdr:row>81</xdr:row>
      <xdr:rowOff>162561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405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55880</xdr:rowOff>
    </xdr:from>
    <xdr:to>
      <xdr:col>81</xdr:col>
      <xdr:colOff>44450</xdr:colOff>
      <xdr:row>85</xdr:row>
      <xdr:rowOff>55880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6291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121938</xdr:rowOff>
    </xdr:from>
    <xdr:ext cx="762000" cy="259045"/>
    <xdr:sp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95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55880</xdr:rowOff>
    </xdr:from>
    <xdr:to>
      <xdr:col>77</xdr:col>
      <xdr:colOff>44450</xdr:colOff>
      <xdr:row>85</xdr:row>
      <xdr:rowOff>104139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629130"/>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149861</xdr:rowOff>
    </xdr:from>
    <xdr:to>
      <xdr:col>77</xdr:col>
      <xdr:colOff>95250</xdr:colOff>
      <xdr:row>86</xdr:row>
      <xdr:rowOff>80011</xdr:rowOff>
    </xdr:to>
    <xdr:sp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64788</xdr:rowOff>
    </xdr:from>
    <xdr:ext cx="736600" cy="259045"/>
    <xdr:sp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80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104139</xdr:rowOff>
    </xdr:from>
    <xdr:to>
      <xdr:col>72</xdr:col>
      <xdr:colOff>203200</xdr:colOff>
      <xdr:row>85</xdr:row>
      <xdr:rowOff>128270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67738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113047</xdr:rowOff>
    </xdr:from>
    <xdr:ext cx="762000" cy="259045"/>
    <xdr:sp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128270</xdr:rowOff>
    </xdr:from>
    <xdr:to>
      <xdr:col>68</xdr:col>
      <xdr:colOff>152400</xdr:colOff>
      <xdr:row>86</xdr:row>
      <xdr:rowOff>5080</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7015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26670</xdr:rowOff>
    </xdr:from>
    <xdr:to>
      <xdr:col>68</xdr:col>
      <xdr:colOff>203200</xdr:colOff>
      <xdr:row>86</xdr:row>
      <xdr:rowOff>128270</xdr:rowOff>
    </xdr:to>
    <xdr:sp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113047</xdr:rowOff>
    </xdr:from>
    <xdr:ext cx="762000" cy="259045"/>
    <xdr:sp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38116</xdr:rowOff>
    </xdr:from>
    <xdr:ext cx="762000" cy="259045"/>
    <xdr:sp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5080</xdr:rowOff>
    </xdr:from>
    <xdr:to>
      <xdr:col>81</xdr:col>
      <xdr:colOff>95250</xdr:colOff>
      <xdr:row>85</xdr:row>
      <xdr:rowOff>106680</xdr:rowOff>
    </xdr:to>
    <xdr:sp textlink="">
      <xdr:nvSpPr>
        <xdr:cNvPr id="278" name="楕円 277">
          <a:extLst>
            <a:ext uri="{FF2B5EF4-FFF2-40B4-BE49-F238E27FC236}">
              <a16:creationId xmlns:a16="http://schemas.microsoft.com/office/drawing/2014/main" id="{00000000-0008-0000-0300-000016010000}"/>
            </a:ext>
          </a:extLst>
        </xdr:cNvPr>
        <xdr:cNvSpPr/>
      </xdr:nvSpPr>
      <xdr:spPr>
        <a:xfrm>
          <a:off x="169672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21607</xdr:rowOff>
    </xdr:from>
    <xdr:ext cx="762000" cy="259045"/>
    <xdr:sp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42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5080</xdr:rowOff>
    </xdr:from>
    <xdr:to>
      <xdr:col>77</xdr:col>
      <xdr:colOff>95250</xdr:colOff>
      <xdr:row>85</xdr:row>
      <xdr:rowOff>106680</xdr:rowOff>
    </xdr:to>
    <xdr:sp textlink="">
      <xdr:nvSpPr>
        <xdr:cNvPr id="280" name="楕円 279">
          <a:extLst>
            <a:ext uri="{FF2B5EF4-FFF2-40B4-BE49-F238E27FC236}">
              <a16:creationId xmlns:a16="http://schemas.microsoft.com/office/drawing/2014/main" id="{00000000-0008-0000-0300-000018010000}"/>
            </a:ext>
          </a:extLst>
        </xdr:cNvPr>
        <xdr:cNvSpPr/>
      </xdr:nvSpPr>
      <xdr:spPr>
        <a:xfrm>
          <a:off x="16129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116857</xdr:rowOff>
    </xdr:from>
    <xdr:ext cx="736600" cy="259045"/>
    <xdr:sp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34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53339</xdr:rowOff>
    </xdr:from>
    <xdr:to>
      <xdr:col>73</xdr:col>
      <xdr:colOff>44450</xdr:colOff>
      <xdr:row>85</xdr:row>
      <xdr:rowOff>154939</xdr:rowOff>
    </xdr:to>
    <xdr:sp textlink="">
      <xdr:nvSpPr>
        <xdr:cNvPr id="282" name="楕円 281">
          <a:extLst>
            <a:ext uri="{FF2B5EF4-FFF2-40B4-BE49-F238E27FC236}">
              <a16:creationId xmlns:a16="http://schemas.microsoft.com/office/drawing/2014/main" id="{00000000-0008-0000-0300-00001A010000}"/>
            </a:ext>
          </a:extLst>
        </xdr:cNvPr>
        <xdr:cNvSpPr/>
      </xdr:nvSpPr>
      <xdr:spPr>
        <a:xfrm>
          <a:off x="15240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165116</xdr:rowOff>
    </xdr:from>
    <xdr:ext cx="762000" cy="259045"/>
    <xdr:sp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77470</xdr:rowOff>
    </xdr:from>
    <xdr:to>
      <xdr:col>68</xdr:col>
      <xdr:colOff>203200</xdr:colOff>
      <xdr:row>86</xdr:row>
      <xdr:rowOff>7620</xdr:rowOff>
    </xdr:to>
    <xdr:sp textlink="">
      <xdr:nvSpPr>
        <xdr:cNvPr id="284" name="楕円 283">
          <a:extLst>
            <a:ext uri="{FF2B5EF4-FFF2-40B4-BE49-F238E27FC236}">
              <a16:creationId xmlns:a16="http://schemas.microsoft.com/office/drawing/2014/main" id="{00000000-0008-0000-0300-00001C010000}"/>
            </a:ext>
          </a:extLst>
        </xdr:cNvPr>
        <xdr:cNvSpPr/>
      </xdr:nvSpPr>
      <xdr:spPr>
        <a:xfrm>
          <a:off x="14351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17797</xdr:rowOff>
    </xdr:from>
    <xdr:ext cx="762000" cy="259045"/>
    <xdr:sp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textlink="">
      <xdr:nvSpPr>
        <xdr:cNvPr id="286" name="楕円 285">
          <a:extLst>
            <a:ext uri="{FF2B5EF4-FFF2-40B4-BE49-F238E27FC236}">
              <a16:creationId xmlns:a16="http://schemas.microsoft.com/office/drawing/2014/main" id="{00000000-0008-0000-0300-00001E010000}"/>
            </a:ext>
          </a:extLst>
        </xdr:cNvPr>
        <xdr:cNvSpPr/>
      </xdr:nvSpPr>
      <xdr:spPr>
        <a:xfrm>
          <a:off x="13462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66057</xdr:rowOff>
    </xdr:from>
    <xdr:ext cx="762000" cy="259045"/>
    <xdr:sp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165100</xdr:colOff>
      <xdr:row>57</xdr:row>
      <xdr:rowOff>38100</xdr:rowOff>
    </xdr:from>
    <xdr:to>
      <xdr:col>114</xdr:col>
      <xdr:colOff>88900</xdr:colOff>
      <xdr:row>69</xdr:row>
      <xdr:rowOff>158750</xdr:rowOff>
    </xdr:to>
    <xdr:sp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6548100" y="9448800"/>
          <a:ext cx="5257800" cy="21018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月に策定した「平成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31</a:t>
          </a:r>
          <a:r>
            <a:rPr kumimoji="1" lang="ja-JP" altLang="en-US" sz="1050">
              <a:latin typeface="ＭＳ Ｐゴシック" panose="020B0600070205080204" pitchFamily="50" charset="-128"/>
              <a:ea typeface="ＭＳ Ｐゴシック" panose="020B0600070205080204" pitchFamily="50" charset="-128"/>
            </a:rPr>
            <a:t>年度定員管理の方針」に基づき、平成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年度職員数に対し、平成</a:t>
          </a:r>
          <a:r>
            <a:rPr kumimoji="1" lang="en-US" altLang="ja-JP" sz="1050">
              <a:latin typeface="ＭＳ Ｐゴシック" panose="020B0600070205080204" pitchFamily="50" charset="-128"/>
              <a:ea typeface="ＭＳ Ｐゴシック" panose="020B0600070205080204" pitchFamily="50" charset="-128"/>
            </a:rPr>
            <a:t>31</a:t>
          </a:r>
          <a:r>
            <a:rPr kumimoji="1" lang="ja-JP" altLang="en-US" sz="1050">
              <a:latin typeface="ＭＳ Ｐゴシック" panose="020B0600070205080204" pitchFamily="50" charset="-128"/>
              <a:ea typeface="ＭＳ Ｐゴシック" panose="020B0600070205080204" pitchFamily="50" charset="-128"/>
            </a:rPr>
            <a:t>年度当初までに</a:t>
          </a:r>
          <a:r>
            <a:rPr kumimoji="1" lang="en-US" altLang="ja-JP" sz="1050">
              <a:latin typeface="ＭＳ Ｐゴシック" panose="020B0600070205080204" pitchFamily="50" charset="-128"/>
              <a:ea typeface="ＭＳ Ｐゴシック" panose="020B0600070205080204" pitchFamily="50" charset="-128"/>
            </a:rPr>
            <a:t>100</a:t>
          </a:r>
          <a:r>
            <a:rPr kumimoji="1" lang="ja-JP" altLang="en-US" sz="1050">
              <a:latin typeface="ＭＳ Ｐゴシック" panose="020B0600070205080204" pitchFamily="50" charset="-128"/>
              <a:ea typeface="ＭＳ Ｐゴシック" panose="020B0600070205080204" pitchFamily="50" charset="-128"/>
            </a:rPr>
            <a:t>人程度の純減（公営企業及び県から移管された小中学校等の教職員等を除く）する目標は達成した。しかし、人口当たり職員数は類似団体内平均値を上回っており、これは市立教育機関や保育所等の直営福祉施設の差が主な要因であると考えられる。</a:t>
          </a:r>
        </a:p>
        <a:p>
          <a:r>
            <a:rPr kumimoji="1" lang="ja-JP" altLang="en-US" sz="1050">
              <a:latin typeface="ＭＳ Ｐゴシック" panose="020B0600070205080204" pitchFamily="50" charset="-128"/>
              <a:ea typeface="ＭＳ Ｐゴシック" panose="020B0600070205080204" pitchFamily="50" charset="-128"/>
            </a:rPr>
            <a:t> 　現在は「令和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6</a:t>
          </a:r>
          <a:r>
            <a:rPr kumimoji="1" lang="ja-JP" altLang="en-US" sz="1050">
              <a:latin typeface="ＭＳ Ｐゴシック" panose="020B0600070205080204" pitchFamily="50" charset="-128"/>
              <a:ea typeface="ＭＳ Ｐゴシック" panose="020B0600070205080204" pitchFamily="50" charset="-128"/>
            </a:rPr>
            <a:t>年度定員管理の方針」に基づき、令和元年度職員数に対し、</a:t>
          </a:r>
          <a:r>
            <a:rPr kumimoji="1" lang="en-US" altLang="ja-JP" sz="1050">
              <a:latin typeface="ＭＳ Ｐゴシック" panose="020B0600070205080204" pitchFamily="50" charset="-128"/>
              <a:ea typeface="ＭＳ Ｐゴシック" panose="020B0600070205080204" pitchFamily="50" charset="-128"/>
            </a:rPr>
            <a:t>100</a:t>
          </a:r>
          <a:r>
            <a:rPr kumimoji="1" lang="ja-JP" altLang="en-US" sz="1050">
              <a:latin typeface="ＭＳ Ｐゴシック" panose="020B0600070205080204" pitchFamily="50" charset="-128"/>
              <a:ea typeface="ＭＳ Ｐゴシック" panose="020B0600070205080204" pitchFamily="50" charset="-128"/>
            </a:rPr>
            <a:t>人以上の純減（公営企業を除く）を目指し、引き続き施設の民営化や業務の委託化等を進め、定員の再配分を積極的に行うことにより、効率的・効果的な行政運営に努めている。</a:t>
          </a:r>
        </a:p>
        <a:p>
          <a:r>
            <a:rPr kumimoji="1" lang="ja-JP" altLang="en-US" sz="1050">
              <a:latin typeface="ＭＳ Ｐゴシック" panose="020B0600070205080204" pitchFamily="50" charset="-128"/>
              <a:ea typeface="ＭＳ Ｐゴシック" panose="020B0600070205080204" pitchFamily="50" charset="-128"/>
            </a:rPr>
            <a:t>　 なお、令和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年度に人口千人あたり職員数が増加した主な要因は、東部・西部医療センターの名古屋市立大学病院化による病院局廃止に伴い、名古屋市立大学病院への派遣職員数が</a:t>
          </a:r>
          <a:r>
            <a:rPr kumimoji="1" lang="en-US" altLang="ja-JP" sz="1050">
              <a:latin typeface="ＭＳ Ｐゴシック" panose="020B0600070205080204" pitchFamily="50" charset="-128"/>
              <a:ea typeface="ＭＳ Ｐゴシック" panose="020B0600070205080204" pitchFamily="50" charset="-128"/>
            </a:rPr>
            <a:t>1,177</a:t>
          </a:r>
          <a:r>
            <a:rPr kumimoji="1" lang="ja-JP" altLang="en-US" sz="1050">
              <a:latin typeface="ＭＳ Ｐゴシック" panose="020B0600070205080204" pitchFamily="50" charset="-128"/>
              <a:ea typeface="ＭＳ Ｐゴシック" panose="020B0600070205080204" pitchFamily="50" charset="-128"/>
            </a:rPr>
            <a:t>人増加したためである。</a:t>
          </a:r>
        </a:p>
      </xdr:txBody>
    </xdr:sp>
    <xdr:clientData/>
  </xdr:twoCellAnchor>
  <xdr:oneCellAnchor>
    <xdr:from>
      <xdr:col>61</xdr:col>
      <xdr:colOff>6350</xdr:colOff>
      <xdr:row>54</xdr:row>
      <xdr:rowOff>139700</xdr:rowOff>
    </xdr:from>
    <xdr:ext cx="349839" cy="225703"/>
    <xdr:sp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73914</xdr:rowOff>
    </xdr:from>
    <xdr:to>
      <xdr:col>81</xdr:col>
      <xdr:colOff>44450</xdr:colOff>
      <xdr:row>66</xdr:row>
      <xdr:rowOff>10160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018014"/>
          <a:ext cx="0" cy="1307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153687</xdr:rowOff>
    </xdr:from>
    <xdr:ext cx="762000" cy="259045"/>
    <xdr:sp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10160</xdr:rowOff>
    </xdr:from>
    <xdr:to>
      <xdr:col>81</xdr:col>
      <xdr:colOff>133350</xdr:colOff>
      <xdr:row>66</xdr:row>
      <xdr:rowOff>10160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160291</xdr:rowOff>
    </xdr:from>
    <xdr:ext cx="762000" cy="259045"/>
    <xdr:sp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76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73914</xdr:rowOff>
    </xdr:from>
    <xdr:to>
      <xdr:col>81</xdr:col>
      <xdr:colOff>133350</xdr:colOff>
      <xdr:row>58</xdr:row>
      <xdr:rowOff>73914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018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56134</xdr:rowOff>
    </xdr:from>
    <xdr:to>
      <xdr:col>81</xdr:col>
      <xdr:colOff>44450</xdr:colOff>
      <xdr:row>65</xdr:row>
      <xdr:rowOff>75438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120038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39133</xdr:rowOff>
    </xdr:from>
    <xdr:ext cx="762000" cy="259045"/>
    <xdr:sp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9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22606</xdr:rowOff>
    </xdr:from>
    <xdr:to>
      <xdr:col>81</xdr:col>
      <xdr:colOff>95250</xdr:colOff>
      <xdr:row>62</xdr:row>
      <xdr:rowOff>124206</xdr:rowOff>
    </xdr:to>
    <xdr:sp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5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104648</xdr:rowOff>
    </xdr:from>
    <xdr:to>
      <xdr:col>77</xdr:col>
      <xdr:colOff>44450</xdr:colOff>
      <xdr:row>65</xdr:row>
      <xdr:rowOff>56134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905998"/>
          <a:ext cx="889000" cy="2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8128</xdr:rowOff>
    </xdr:from>
    <xdr:to>
      <xdr:col>77</xdr:col>
      <xdr:colOff>95250</xdr:colOff>
      <xdr:row>62</xdr:row>
      <xdr:rowOff>109728</xdr:rowOff>
    </xdr:to>
    <xdr:sp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3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119905</xdr:rowOff>
    </xdr:from>
    <xdr:ext cx="736600" cy="259045"/>
    <xdr:sp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40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169926</xdr:rowOff>
    </xdr:from>
    <xdr:to>
      <xdr:col>72</xdr:col>
      <xdr:colOff>203200</xdr:colOff>
      <xdr:row>63</xdr:row>
      <xdr:rowOff>104648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79982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162814</xdr:rowOff>
    </xdr:from>
    <xdr:to>
      <xdr:col>73</xdr:col>
      <xdr:colOff>44450</xdr:colOff>
      <xdr:row>61</xdr:row>
      <xdr:rowOff>92964</xdr:rowOff>
    </xdr:to>
    <xdr:sp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4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103141</xdr:rowOff>
    </xdr:from>
    <xdr:ext cx="762000" cy="259045"/>
    <xdr:sp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21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165100</xdr:rowOff>
    </xdr:from>
    <xdr:to>
      <xdr:col>68</xdr:col>
      <xdr:colOff>152400</xdr:colOff>
      <xdr:row>62</xdr:row>
      <xdr:rowOff>169926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79500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90424</xdr:rowOff>
    </xdr:from>
    <xdr:to>
      <xdr:col>68</xdr:col>
      <xdr:colOff>203200</xdr:colOff>
      <xdr:row>61</xdr:row>
      <xdr:rowOff>20574</xdr:rowOff>
    </xdr:to>
    <xdr:sp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7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30751</xdr:rowOff>
    </xdr:from>
    <xdr:ext cx="762000" cy="259045"/>
    <xdr:sp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80772</xdr:rowOff>
    </xdr:from>
    <xdr:to>
      <xdr:col>64</xdr:col>
      <xdr:colOff>152400</xdr:colOff>
      <xdr:row>61</xdr:row>
      <xdr:rowOff>10922</xdr:rowOff>
    </xdr:to>
    <xdr:sp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21099</xdr:rowOff>
    </xdr:from>
    <xdr:ext cx="762000" cy="259045"/>
    <xdr:sp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13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24638</xdr:rowOff>
    </xdr:from>
    <xdr:to>
      <xdr:col>81</xdr:col>
      <xdr:colOff>95250</xdr:colOff>
      <xdr:row>65</xdr:row>
      <xdr:rowOff>126238</xdr:rowOff>
    </xdr:to>
    <xdr:sp textlink="">
      <xdr:nvSpPr>
        <xdr:cNvPr id="339" name="楕円 338">
          <a:extLst>
            <a:ext uri="{FF2B5EF4-FFF2-40B4-BE49-F238E27FC236}">
              <a16:creationId xmlns:a16="http://schemas.microsoft.com/office/drawing/2014/main" id="{00000000-0008-0000-0300-000053010000}"/>
            </a:ext>
          </a:extLst>
        </xdr:cNvPr>
        <xdr:cNvSpPr/>
      </xdr:nvSpPr>
      <xdr:spPr>
        <a:xfrm>
          <a:off x="169672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91965</xdr:rowOff>
    </xdr:from>
    <xdr:ext cx="762000" cy="259045"/>
    <xdr:sp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1064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5334</xdr:rowOff>
    </xdr:from>
    <xdr:to>
      <xdr:col>77</xdr:col>
      <xdr:colOff>95250</xdr:colOff>
      <xdr:row>65</xdr:row>
      <xdr:rowOff>106934</xdr:rowOff>
    </xdr:to>
    <xdr:sp textlink="">
      <xdr:nvSpPr>
        <xdr:cNvPr id="341" name="楕円 340">
          <a:extLst>
            <a:ext uri="{FF2B5EF4-FFF2-40B4-BE49-F238E27FC236}">
              <a16:creationId xmlns:a16="http://schemas.microsoft.com/office/drawing/2014/main" id="{00000000-0008-0000-0300-000055010000}"/>
            </a:ext>
          </a:extLst>
        </xdr:cNvPr>
        <xdr:cNvSpPr/>
      </xdr:nvSpPr>
      <xdr:spPr>
        <a:xfrm>
          <a:off x="161290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91711</xdr:rowOff>
    </xdr:from>
    <xdr:ext cx="736600" cy="259045"/>
    <xdr:sp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1235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53848</xdr:rowOff>
    </xdr:from>
    <xdr:to>
      <xdr:col>73</xdr:col>
      <xdr:colOff>44450</xdr:colOff>
      <xdr:row>63</xdr:row>
      <xdr:rowOff>155448</xdr:rowOff>
    </xdr:to>
    <xdr:sp textlink="">
      <xdr:nvSpPr>
        <xdr:cNvPr id="343" name="楕円 342">
          <a:extLst>
            <a:ext uri="{FF2B5EF4-FFF2-40B4-BE49-F238E27FC236}">
              <a16:creationId xmlns:a16="http://schemas.microsoft.com/office/drawing/2014/main" id="{00000000-0008-0000-0300-000057010000}"/>
            </a:ext>
          </a:extLst>
        </xdr:cNvPr>
        <xdr:cNvSpPr/>
      </xdr:nvSpPr>
      <xdr:spPr>
        <a:xfrm>
          <a:off x="15240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140225</xdr:rowOff>
    </xdr:from>
    <xdr:ext cx="762000" cy="259045"/>
    <xdr:sp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119126</xdr:rowOff>
    </xdr:from>
    <xdr:to>
      <xdr:col>68</xdr:col>
      <xdr:colOff>203200</xdr:colOff>
      <xdr:row>63</xdr:row>
      <xdr:rowOff>49276</xdr:rowOff>
    </xdr:to>
    <xdr:sp textlink="">
      <xdr:nvSpPr>
        <xdr:cNvPr id="345" name="楕円 344">
          <a:extLst>
            <a:ext uri="{FF2B5EF4-FFF2-40B4-BE49-F238E27FC236}">
              <a16:creationId xmlns:a16="http://schemas.microsoft.com/office/drawing/2014/main" id="{00000000-0008-0000-0300-000059010000}"/>
            </a:ext>
          </a:extLst>
        </xdr:cNvPr>
        <xdr:cNvSpPr/>
      </xdr:nvSpPr>
      <xdr:spPr>
        <a:xfrm>
          <a:off x="14351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34053</xdr:rowOff>
    </xdr:from>
    <xdr:ext cx="762000" cy="259045"/>
    <xdr:sp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83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114300</xdr:rowOff>
    </xdr:from>
    <xdr:to>
      <xdr:col>64</xdr:col>
      <xdr:colOff>152400</xdr:colOff>
      <xdr:row>63</xdr:row>
      <xdr:rowOff>44450</xdr:rowOff>
    </xdr:to>
    <xdr:sp textlink="">
      <xdr:nvSpPr>
        <xdr:cNvPr id="347" name="楕円 346">
          <a:extLst>
            <a:ext uri="{FF2B5EF4-FFF2-40B4-BE49-F238E27FC236}">
              <a16:creationId xmlns:a16="http://schemas.microsoft.com/office/drawing/2014/main" id="{00000000-0008-0000-0300-00005B010000}"/>
            </a:ext>
          </a:extLst>
        </xdr:cNvPr>
        <xdr:cNvSpPr/>
      </xdr:nvSpPr>
      <xdr:spPr>
        <a:xfrm>
          <a:off x="13462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29227</xdr:rowOff>
    </xdr:from>
    <xdr:ext cx="762000" cy="259045"/>
    <xdr:sp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令和３年度の実質公債費比率は、類似団体内平均値と比べて</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１ポイント高いが、前年度と比べて</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７ポイント減少している。</a:t>
          </a:r>
        </a:p>
        <a:p>
          <a:r>
            <a:rPr kumimoji="1" lang="ja-JP" altLang="en-US" sz="1300">
              <a:latin typeface="ＭＳ Ｐゴシック" panose="020B0600070205080204" pitchFamily="50" charset="-128"/>
              <a:ea typeface="ＭＳ Ｐゴシック" panose="020B0600070205080204" pitchFamily="50" charset="-128"/>
            </a:rPr>
            <a:t> 　これは、実質公債費比率は３か年平均の指標であるため令和３年度と平成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年度決算を比較すると、分子となる元利償還金が減少していることに加え、分母となる標準財政規模が、臨時財政対策債発行可能額の増加などにより増加したことによる。</a:t>
          </a:r>
        </a:p>
        <a:p>
          <a:r>
            <a:rPr kumimoji="1" lang="ja-JP" altLang="en-US" sz="1300">
              <a:latin typeface="ＭＳ Ｐゴシック" panose="020B0600070205080204" pitchFamily="50" charset="-128"/>
              <a:ea typeface="ＭＳ Ｐゴシック" panose="020B0600070205080204" pitchFamily="50" charset="-128"/>
            </a:rPr>
            <a:t> 　今後も世代間の負担の公平に配慮しつつ、将来世代に過度な負担を残さないよう、計画的な財政運営に努める。</a:t>
          </a:r>
        </a:p>
      </xdr:txBody>
    </xdr:sp>
    <xdr:clientData/>
  </xdr:twoCellAnchor>
  <xdr:oneCellAnchor>
    <xdr:from>
      <xdr:col>61</xdr:col>
      <xdr:colOff>6350</xdr:colOff>
      <xdr:row>32</xdr:row>
      <xdr:rowOff>101600</xdr:rowOff>
    </xdr:from>
    <xdr:ext cx="298543" cy="225703"/>
    <xdr:sp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47272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421967"/>
          <a:ext cx="0" cy="1340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19349</xdr:rowOff>
    </xdr:from>
    <xdr:ext cx="762000" cy="259045"/>
    <xdr:sp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3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47272</xdr:rowOff>
    </xdr:from>
    <xdr:to>
      <xdr:col>81</xdr:col>
      <xdr:colOff>133350</xdr:colOff>
      <xdr:row>45</xdr:row>
      <xdr:rowOff>47272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62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116417</xdr:rowOff>
    </xdr:from>
    <xdr:to>
      <xdr:col>81</xdr:col>
      <xdr:colOff>44450</xdr:colOff>
      <xdr:row>42</xdr:row>
      <xdr:rowOff>38805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7145867"/>
          <a:ext cx="8382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68738</xdr:rowOff>
    </xdr:from>
    <xdr:ext cx="762000" cy="259045"/>
    <xdr:sp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926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52211</xdr:rowOff>
    </xdr:from>
    <xdr:to>
      <xdr:col>81</xdr:col>
      <xdr:colOff>95250</xdr:colOff>
      <xdr:row>41</xdr:row>
      <xdr:rowOff>153811</xdr:rowOff>
    </xdr:to>
    <xdr:sp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38805</xdr:rowOff>
    </xdr:from>
    <xdr:to>
      <xdr:col>77</xdr:col>
      <xdr:colOff>44450</xdr:colOff>
      <xdr:row>42</xdr:row>
      <xdr:rowOff>79022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723970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79022</xdr:rowOff>
    </xdr:from>
    <xdr:to>
      <xdr:col>77</xdr:col>
      <xdr:colOff>95250</xdr:colOff>
      <xdr:row>42</xdr:row>
      <xdr:rowOff>9172</xdr:rowOff>
    </xdr:to>
    <xdr:sp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19349</xdr:rowOff>
    </xdr:from>
    <xdr:ext cx="736600" cy="259045"/>
    <xdr:sp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87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79022</xdr:rowOff>
    </xdr:from>
    <xdr:to>
      <xdr:col>72</xdr:col>
      <xdr:colOff>203200</xdr:colOff>
      <xdr:row>43</xdr:row>
      <xdr:rowOff>68439</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7279922"/>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79022</xdr:rowOff>
    </xdr:from>
    <xdr:to>
      <xdr:col>73</xdr:col>
      <xdr:colOff>44450</xdr:colOff>
      <xdr:row>42</xdr:row>
      <xdr:rowOff>9172</xdr:rowOff>
    </xdr:to>
    <xdr:sp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19349</xdr:rowOff>
    </xdr:from>
    <xdr:ext cx="762000" cy="259045"/>
    <xdr:sp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68439</xdr:rowOff>
    </xdr:from>
    <xdr:to>
      <xdr:col>68</xdr:col>
      <xdr:colOff>152400</xdr:colOff>
      <xdr:row>44</xdr:row>
      <xdr:rowOff>44450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7440789"/>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1411</xdr:rowOff>
    </xdr:from>
    <xdr:to>
      <xdr:col>68</xdr:col>
      <xdr:colOff>203200</xdr:colOff>
      <xdr:row>42</xdr:row>
      <xdr:rowOff>103011</xdr:rowOff>
    </xdr:to>
    <xdr:sp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113188</xdr:rowOff>
    </xdr:from>
    <xdr:ext cx="762000" cy="259045"/>
    <xdr:sp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135467</xdr:rowOff>
    </xdr:from>
    <xdr:to>
      <xdr:col>64</xdr:col>
      <xdr:colOff>152400</xdr:colOff>
      <xdr:row>43</xdr:row>
      <xdr:rowOff>65617</xdr:rowOff>
    </xdr:to>
    <xdr:sp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75794</xdr:rowOff>
    </xdr:from>
    <xdr:ext cx="762000" cy="259045"/>
    <xdr:sp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65617</xdr:rowOff>
    </xdr:from>
    <xdr:to>
      <xdr:col>81</xdr:col>
      <xdr:colOff>95250</xdr:colOff>
      <xdr:row>41</xdr:row>
      <xdr:rowOff>167217</xdr:rowOff>
    </xdr:to>
    <xdr:sp textlink="">
      <xdr:nvSpPr>
        <xdr:cNvPr id="401" name="楕円 400">
          <a:extLst>
            <a:ext uri="{FF2B5EF4-FFF2-40B4-BE49-F238E27FC236}">
              <a16:creationId xmlns:a16="http://schemas.microsoft.com/office/drawing/2014/main" id="{00000000-0008-0000-0300-000091010000}"/>
            </a:ext>
          </a:extLst>
        </xdr:cNvPr>
        <xdr:cNvSpPr/>
      </xdr:nvSpPr>
      <xdr:spPr>
        <a:xfrm>
          <a:off x="16967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37694</xdr:rowOff>
    </xdr:from>
    <xdr:ext cx="762000" cy="259045"/>
    <xdr:sp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706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159455</xdr:rowOff>
    </xdr:from>
    <xdr:to>
      <xdr:col>77</xdr:col>
      <xdr:colOff>95250</xdr:colOff>
      <xdr:row>42</xdr:row>
      <xdr:rowOff>89605</xdr:rowOff>
    </xdr:to>
    <xdr:sp textlink="">
      <xdr:nvSpPr>
        <xdr:cNvPr id="403" name="楕円 402">
          <a:extLst>
            <a:ext uri="{FF2B5EF4-FFF2-40B4-BE49-F238E27FC236}">
              <a16:creationId xmlns:a16="http://schemas.microsoft.com/office/drawing/2014/main" id="{00000000-0008-0000-0300-000093010000}"/>
            </a:ext>
          </a:extLst>
        </xdr:cNvPr>
        <xdr:cNvSpPr/>
      </xdr:nvSpPr>
      <xdr:spPr>
        <a:xfrm>
          <a:off x="16129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74382</xdr:rowOff>
    </xdr:from>
    <xdr:ext cx="736600" cy="259045"/>
    <xdr:sp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27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28222</xdr:rowOff>
    </xdr:from>
    <xdr:to>
      <xdr:col>73</xdr:col>
      <xdr:colOff>44450</xdr:colOff>
      <xdr:row>42</xdr:row>
      <xdr:rowOff>129822</xdr:rowOff>
    </xdr:to>
    <xdr:sp textlink="">
      <xdr:nvSpPr>
        <xdr:cNvPr id="405" name="楕円 404">
          <a:extLst>
            <a:ext uri="{FF2B5EF4-FFF2-40B4-BE49-F238E27FC236}">
              <a16:creationId xmlns:a16="http://schemas.microsoft.com/office/drawing/2014/main" id="{00000000-0008-0000-0300-000095010000}"/>
            </a:ext>
          </a:extLst>
        </xdr:cNvPr>
        <xdr:cNvSpPr/>
      </xdr:nvSpPr>
      <xdr:spPr>
        <a:xfrm>
          <a:off x="15240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114599</xdr:rowOff>
    </xdr:from>
    <xdr:ext cx="762000" cy="259045"/>
    <xdr:sp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17639</xdr:rowOff>
    </xdr:from>
    <xdr:to>
      <xdr:col>68</xdr:col>
      <xdr:colOff>203200</xdr:colOff>
      <xdr:row>43</xdr:row>
      <xdr:rowOff>119239</xdr:rowOff>
    </xdr:to>
    <xdr:sp textlink="">
      <xdr:nvSpPr>
        <xdr:cNvPr id="407" name="楕円 406">
          <a:extLst>
            <a:ext uri="{FF2B5EF4-FFF2-40B4-BE49-F238E27FC236}">
              <a16:creationId xmlns:a16="http://schemas.microsoft.com/office/drawing/2014/main" id="{00000000-0008-0000-0300-000097010000}"/>
            </a:ext>
          </a:extLst>
        </xdr:cNvPr>
        <xdr:cNvSpPr/>
      </xdr:nvSpPr>
      <xdr:spPr>
        <a:xfrm>
          <a:off x="14351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104016</xdr:rowOff>
    </xdr:from>
    <xdr:ext cx="762000" cy="259045"/>
    <xdr:sp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165100</xdr:rowOff>
    </xdr:from>
    <xdr:to>
      <xdr:col>64</xdr:col>
      <xdr:colOff>152400</xdr:colOff>
      <xdr:row>44</xdr:row>
      <xdr:rowOff>95250</xdr:rowOff>
    </xdr:to>
    <xdr:sp textlink="">
      <xdr:nvSpPr>
        <xdr:cNvPr id="409" name="楕円 408">
          <a:extLst>
            <a:ext uri="{FF2B5EF4-FFF2-40B4-BE49-F238E27FC236}">
              <a16:creationId xmlns:a16="http://schemas.microsoft.com/office/drawing/2014/main" id="{00000000-0008-0000-0300-000099010000}"/>
            </a:ext>
          </a:extLst>
        </xdr:cNvPr>
        <xdr:cNvSpPr/>
      </xdr:nvSpPr>
      <xdr:spPr>
        <a:xfrm>
          <a:off x="13462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80027</xdr:rowOff>
    </xdr:from>
    <xdr:ext cx="762000" cy="259045"/>
    <xdr:sp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令和３年度の将来負担比率は、類似団体内平均値と比べて</a:t>
          </a:r>
          <a:r>
            <a:rPr kumimoji="1" lang="en-US" altLang="ja-JP" sz="1300">
              <a:latin typeface="ＭＳ Ｐゴシック" panose="020B0600070205080204" pitchFamily="50" charset="-128"/>
              <a:ea typeface="ＭＳ Ｐゴシック" panose="020B0600070205080204" pitchFamily="50" charset="-128"/>
            </a:rPr>
            <a:t>21.4</a:t>
          </a:r>
          <a:r>
            <a:rPr kumimoji="1" lang="ja-JP" altLang="en-US" sz="1300">
              <a:latin typeface="ＭＳ Ｐゴシック" panose="020B0600070205080204" pitchFamily="50" charset="-128"/>
              <a:ea typeface="ＭＳ Ｐゴシック" panose="020B0600070205080204" pitchFamily="50" charset="-128"/>
            </a:rPr>
            <a:t>ポイント高いが、前年度と比べて</a:t>
          </a:r>
          <a:r>
            <a:rPr kumimoji="1" lang="en-US" altLang="ja-JP" sz="1300">
              <a:latin typeface="ＭＳ Ｐゴシック" panose="020B0600070205080204" pitchFamily="50" charset="-128"/>
              <a:ea typeface="ＭＳ Ｐゴシック" panose="020B0600070205080204" pitchFamily="50" charset="-128"/>
            </a:rPr>
            <a:t>10.2</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　 これは、高速度鉄道事業等の公営企業債等繰入見込額が減少したことなどにより、分子となる将来負担額が減少し、分母となる標準財政規模が、臨時財政対策債発行可能額の増加などにより増加したことにより、比率としては低下し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今後も世代間の負担の公平に配慮しつつ、将来世代に過度な負担を残さないよう、計画的な財政運営に努める。</a:t>
          </a:r>
        </a:p>
      </xdr:txBody>
    </xdr:sp>
    <xdr:clientData/>
  </xdr:twoCellAnchor>
  <xdr:oneCellAnchor>
    <xdr:from>
      <xdr:col>61</xdr:col>
      <xdr:colOff>6350</xdr:colOff>
      <xdr:row>10</xdr:row>
      <xdr:rowOff>63500</xdr:rowOff>
    </xdr:from>
    <xdr:ext cx="298543" cy="225703"/>
    <xdr:sp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140801</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370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112878</xdr:rowOff>
    </xdr:from>
    <xdr:ext cx="762000" cy="259045"/>
    <xdr:sp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713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140801</xdr:rowOff>
    </xdr:from>
    <xdr:to>
      <xdr:col>81</xdr:col>
      <xdr:colOff>133350</xdr:colOff>
      <xdr:row>21</xdr:row>
      <xdr:rowOff>140801</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7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42249</xdr:rowOff>
    </xdr:from>
    <xdr:to>
      <xdr:col>81</xdr:col>
      <xdr:colOff>44450</xdr:colOff>
      <xdr:row>18</xdr:row>
      <xdr:rowOff>124291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6179800" y="3128349"/>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7298</xdr:rowOff>
    </xdr:from>
    <xdr:ext cx="762000" cy="259045"/>
    <xdr:sp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7504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162221</xdr:rowOff>
    </xdr:from>
    <xdr:to>
      <xdr:col>81</xdr:col>
      <xdr:colOff>95250</xdr:colOff>
      <xdr:row>17</xdr:row>
      <xdr:rowOff>92371</xdr:rowOff>
    </xdr:to>
    <xdr:sp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90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124291</xdr:rowOff>
    </xdr:from>
    <xdr:to>
      <xdr:col>77</xdr:col>
      <xdr:colOff>44450</xdr:colOff>
      <xdr:row>18</xdr:row>
      <xdr:rowOff>127508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5290800" y="3210391"/>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96943</xdr:rowOff>
    </xdr:from>
    <xdr:to>
      <xdr:col>77</xdr:col>
      <xdr:colOff>95250</xdr:colOff>
      <xdr:row>18</xdr:row>
      <xdr:rowOff>27093</xdr:rowOff>
    </xdr:to>
    <xdr:sp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30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37270</xdr:rowOff>
    </xdr:from>
    <xdr:ext cx="736600" cy="259045"/>
    <xdr:sp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780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127508</xdr:rowOff>
    </xdr:from>
    <xdr:to>
      <xdr:col>72</xdr:col>
      <xdr:colOff>203200</xdr:colOff>
      <xdr:row>19</xdr:row>
      <xdr:rowOff>63839</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4401800" y="3213608"/>
          <a:ext cx="889000" cy="10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144399</xdr:rowOff>
    </xdr:from>
    <xdr:to>
      <xdr:col>73</xdr:col>
      <xdr:colOff>44450</xdr:colOff>
      <xdr:row>18</xdr:row>
      <xdr:rowOff>74549</xdr:rowOff>
    </xdr:to>
    <xdr:sp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305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84726</xdr:rowOff>
    </xdr:from>
    <xdr:ext cx="762000" cy="259045"/>
    <xdr:sp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82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63839</xdr:rowOff>
    </xdr:from>
    <xdr:to>
      <xdr:col>68</xdr:col>
      <xdr:colOff>152400</xdr:colOff>
      <xdr:row>19</xdr:row>
      <xdr:rowOff>118533</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3512800" y="3321389"/>
          <a:ext cx="889000" cy="5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18796</xdr:rowOff>
    </xdr:from>
    <xdr:to>
      <xdr:col>68</xdr:col>
      <xdr:colOff>203200</xdr:colOff>
      <xdr:row>18</xdr:row>
      <xdr:rowOff>120396</xdr:rowOff>
    </xdr:to>
    <xdr:sp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130573</xdr:rowOff>
    </xdr:from>
    <xdr:ext cx="762000" cy="259045"/>
    <xdr:sp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86360</xdr:rowOff>
    </xdr:from>
    <xdr:to>
      <xdr:col>64</xdr:col>
      <xdr:colOff>152400</xdr:colOff>
      <xdr:row>19</xdr:row>
      <xdr:rowOff>16510</xdr:rowOff>
    </xdr:to>
    <xdr:sp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26687</xdr:rowOff>
    </xdr:from>
    <xdr:ext cx="762000" cy="259045"/>
    <xdr:sp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94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162899</xdr:rowOff>
    </xdr:from>
    <xdr:to>
      <xdr:col>81</xdr:col>
      <xdr:colOff>95250</xdr:colOff>
      <xdr:row>18</xdr:row>
      <xdr:rowOff>93049</xdr:rowOff>
    </xdr:to>
    <xdr:sp textlink="">
      <xdr:nvSpPr>
        <xdr:cNvPr id="463" name="楕円 462">
          <a:extLst>
            <a:ext uri="{FF2B5EF4-FFF2-40B4-BE49-F238E27FC236}">
              <a16:creationId xmlns:a16="http://schemas.microsoft.com/office/drawing/2014/main" id="{00000000-0008-0000-0300-0000CF010000}"/>
            </a:ext>
          </a:extLst>
        </xdr:cNvPr>
        <xdr:cNvSpPr/>
      </xdr:nvSpPr>
      <xdr:spPr>
        <a:xfrm>
          <a:off x="16967200" y="307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134976</xdr:rowOff>
    </xdr:from>
    <xdr:ext cx="762000" cy="259045"/>
    <xdr:sp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304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73491</xdr:rowOff>
    </xdr:from>
    <xdr:to>
      <xdr:col>77</xdr:col>
      <xdr:colOff>95250</xdr:colOff>
      <xdr:row>19</xdr:row>
      <xdr:rowOff>3641</xdr:rowOff>
    </xdr:to>
    <xdr:sp textlink="">
      <xdr:nvSpPr>
        <xdr:cNvPr id="465" name="楕円 464">
          <a:extLst>
            <a:ext uri="{FF2B5EF4-FFF2-40B4-BE49-F238E27FC236}">
              <a16:creationId xmlns:a16="http://schemas.microsoft.com/office/drawing/2014/main" id="{00000000-0008-0000-0300-0000D1010000}"/>
            </a:ext>
          </a:extLst>
        </xdr:cNvPr>
        <xdr:cNvSpPr/>
      </xdr:nvSpPr>
      <xdr:spPr>
        <a:xfrm>
          <a:off x="16129000" y="315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159867</xdr:rowOff>
    </xdr:from>
    <xdr:ext cx="736600" cy="259045"/>
    <xdr:sp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3245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76708</xdr:rowOff>
    </xdr:from>
    <xdr:to>
      <xdr:col>73</xdr:col>
      <xdr:colOff>44450</xdr:colOff>
      <xdr:row>19</xdr:row>
      <xdr:rowOff>6858</xdr:rowOff>
    </xdr:to>
    <xdr:sp textlink="">
      <xdr:nvSpPr>
        <xdr:cNvPr id="467" name="楕円 466">
          <a:extLst>
            <a:ext uri="{FF2B5EF4-FFF2-40B4-BE49-F238E27FC236}">
              <a16:creationId xmlns:a16="http://schemas.microsoft.com/office/drawing/2014/main" id="{00000000-0008-0000-0300-0000D3010000}"/>
            </a:ext>
          </a:extLst>
        </xdr:cNvPr>
        <xdr:cNvSpPr/>
      </xdr:nvSpPr>
      <xdr:spPr>
        <a:xfrm>
          <a:off x="15240000" y="316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163085</xdr:rowOff>
    </xdr:from>
    <xdr:ext cx="762000" cy="259045"/>
    <xdr:sp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324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13039</xdr:rowOff>
    </xdr:from>
    <xdr:to>
      <xdr:col>68</xdr:col>
      <xdr:colOff>203200</xdr:colOff>
      <xdr:row>19</xdr:row>
      <xdr:rowOff>114639</xdr:rowOff>
    </xdr:to>
    <xdr:sp textlink="">
      <xdr:nvSpPr>
        <xdr:cNvPr id="469" name="楕円 468">
          <a:extLst>
            <a:ext uri="{FF2B5EF4-FFF2-40B4-BE49-F238E27FC236}">
              <a16:creationId xmlns:a16="http://schemas.microsoft.com/office/drawing/2014/main" id="{00000000-0008-0000-0300-0000D5010000}"/>
            </a:ext>
          </a:extLst>
        </xdr:cNvPr>
        <xdr:cNvSpPr/>
      </xdr:nvSpPr>
      <xdr:spPr>
        <a:xfrm>
          <a:off x="14351000" y="327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99416</xdr:rowOff>
    </xdr:from>
    <xdr:ext cx="762000" cy="259045"/>
    <xdr:sp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335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67733</xdr:rowOff>
    </xdr:from>
    <xdr:to>
      <xdr:col>64</xdr:col>
      <xdr:colOff>152400</xdr:colOff>
      <xdr:row>19</xdr:row>
      <xdr:rowOff>169333</xdr:rowOff>
    </xdr:to>
    <xdr:sp textlink="">
      <xdr:nvSpPr>
        <xdr:cNvPr id="471" name="楕円 470">
          <a:extLst>
            <a:ext uri="{FF2B5EF4-FFF2-40B4-BE49-F238E27FC236}">
              <a16:creationId xmlns:a16="http://schemas.microsoft.com/office/drawing/2014/main" id="{00000000-0008-0000-0300-0000D7010000}"/>
            </a:ext>
          </a:extLst>
        </xdr:cNvPr>
        <xdr:cNvSpPr/>
      </xdr:nvSpPr>
      <xdr:spPr>
        <a:xfrm>
          <a:off x="13462000" y="332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154110</xdr:rowOff>
    </xdr:from>
    <xdr:ext cx="762000" cy="259045"/>
    <xdr:sp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34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127000</xdr:colOff>
      <xdr:row>26</xdr:row>
      <xdr:rowOff>76200</xdr:rowOff>
    </xdr:from>
    <xdr:ext cx="9099176" cy="425758"/>
    <xdr:sp textlink="">
      <xdr:nvSpPr>
        <xdr:cNvPr id="473" name="テキスト ボックス 472">
          <a:extLst>
            <a:ext uri="{FF2B5EF4-FFF2-40B4-BE49-F238E27FC236}">
              <a16:creationId xmlns:a16="http://schemas.microsoft.com/office/drawing/2014/main" id="{4086DCBD-1C15-4BA7-BE97-360C70C2A2C1}"/>
            </a:ext>
          </a:extLst>
        </xdr:cNvPr>
        <xdr:cNvSpPr txBox="1"/>
      </xdr:nvSpPr>
      <xdr:spPr>
        <a:xfrm>
          <a:off x="698500" y="436880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chemeClr val="tx1"/>
              </a:solidFill>
              <a:latin typeface="ＭＳ Ｐゴシック" panose="020B0600070205080204" pitchFamily="50" charset="-128"/>
              <a:ea typeface="ＭＳ Ｐゴシック" panose="020B0600070205080204" pitchFamily="50" charset="-128"/>
            </a:rPr>
            <a:t>1,000</a:t>
          </a:r>
          <a:r>
            <a:rPr kumimoji="1" lang="ja-JP" altLang="en-US" sz="1000">
              <a:solidFill>
                <a:schemeClr val="tx1"/>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愛知県名古屋市</a:t>
          </a:r>
        </a:p>
      </xdr:txBody>
    </xdr:sp>
    <xdr:clientData/>
  </xdr:twoCellAnchor>
  <xdr:twoCellAnchor>
    <xdr:from>
      <xdr:col>81</xdr:col>
      <xdr:colOff>117475</xdr:colOff>
      <xdr:row>1</xdr:row>
      <xdr:rowOff>19050</xdr:rowOff>
    </xdr:from>
    <xdr:to>
      <xdr:col>94</xdr:col>
      <xdr:colOff>177800</xdr:colOff>
      <xdr:row>4</xdr:row>
      <xdr:rowOff>63500</xdr:rowOff>
    </xdr:to>
    <xdr:sp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2,293,437
2,214,318
326.50
1,396,138,350
1,378,101,394
10,239,956
673,008,099
1,386,367,901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人件費については、定員管理の方針に基づき、計画的に職員数の見直しなどを行っているが、令和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年度は、会計年度任用職員の増加や新型コロナウイルス感染症対策などにより、人件費は増加した。一方で、臨時財政対策債の増加などにより経常一般財源等が増加したことに</a:t>
          </a:r>
          <a:r>
            <a:rPr kumimoji="1" lang="ja-JP" altLang="en-US" sz="1050">
              <a:latin typeface="ＭＳ Ｐゴシック" panose="020B0600070205080204" pitchFamily="50" charset="-128"/>
              <a:ea typeface="ＭＳ Ｐゴシック" panose="020B0600070205080204" pitchFamily="50" charset="-128"/>
            </a:rPr>
            <a:t>より</a:t>
          </a:r>
          <a:r>
            <a:rPr kumimoji="1" lang="ja-JP" altLang="en-US" sz="1100">
              <a:latin typeface="ＭＳ Ｐゴシック" panose="020B0600070205080204" pitchFamily="50" charset="-128"/>
              <a:ea typeface="ＭＳ Ｐゴシック" panose="020B0600070205080204" pitchFamily="50" charset="-128"/>
            </a:rPr>
            <a:t>、前年度に比べて</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ポイント減少し、</a:t>
          </a:r>
          <a:r>
            <a:rPr kumimoji="1" lang="en-US" altLang="ja-JP" sz="1100">
              <a:latin typeface="ＭＳ Ｐゴシック" panose="020B0600070205080204" pitchFamily="50" charset="-128"/>
              <a:ea typeface="ＭＳ Ｐゴシック" panose="020B0600070205080204" pitchFamily="50" charset="-128"/>
            </a:rPr>
            <a:t>31.4</a:t>
          </a:r>
          <a:r>
            <a:rPr kumimoji="1" lang="ja-JP" altLang="en-US" sz="1100">
              <a:latin typeface="ＭＳ Ｐゴシック" panose="020B0600070205080204" pitchFamily="50" charset="-128"/>
              <a:ea typeface="ＭＳ Ｐゴシック" panose="020B0600070205080204" pitchFamily="50" charset="-128"/>
            </a:rPr>
            <a:t>％となった。　また、次頁の人件費及び人件費に準ずる費用の人口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人当たりの歳出決算額は、依然として類似団体内平均値を上回っている。その理由及び分析については、</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市町村財政比較表の「定員管理の状況」分析欄を参照。</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42</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134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156227</xdr:rowOff>
    </xdr:from>
    <xdr:ext cx="762000" cy="259045"/>
    <xdr:sp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12700</xdr:rowOff>
    </xdr:from>
    <xdr:to>
      <xdr:col>24</xdr:col>
      <xdr:colOff>114300</xdr:colOff>
      <xdr:row>42</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118835</xdr:rowOff>
    </xdr:from>
    <xdr:to>
      <xdr:col>24</xdr:col>
      <xdr:colOff>25400</xdr:colOff>
      <xdr:row>41</xdr:row>
      <xdr:rowOff>86178</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805385"/>
          <a:ext cx="8382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166205</xdr:rowOff>
    </xdr:from>
    <xdr:ext cx="762000" cy="259045"/>
    <xdr:sp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338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149678</xdr:rowOff>
    </xdr:from>
    <xdr:to>
      <xdr:col>24</xdr:col>
      <xdr:colOff>76200</xdr:colOff>
      <xdr:row>38</xdr:row>
      <xdr:rowOff>79828</xdr:rowOff>
    </xdr:to>
    <xdr:sp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159657</xdr:rowOff>
    </xdr:from>
    <xdr:to>
      <xdr:col>19</xdr:col>
      <xdr:colOff>187325</xdr:colOff>
      <xdr:row>41</xdr:row>
      <xdr:rowOff>86178</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70176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133350</xdr:rowOff>
    </xdr:from>
    <xdr:to>
      <xdr:col>20</xdr:col>
      <xdr:colOff>38100</xdr:colOff>
      <xdr:row>40</xdr:row>
      <xdr:rowOff>63500</xdr:rowOff>
    </xdr:to>
    <xdr:sp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73677</xdr:rowOff>
    </xdr:from>
    <xdr:ext cx="736600" cy="259045"/>
    <xdr:sp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58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45357</xdr:rowOff>
    </xdr:from>
    <xdr:to>
      <xdr:col>15</xdr:col>
      <xdr:colOff>98425</xdr:colOff>
      <xdr:row>40</xdr:row>
      <xdr:rowOff>159657</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9033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68035</xdr:rowOff>
    </xdr:from>
    <xdr:to>
      <xdr:col>15</xdr:col>
      <xdr:colOff>149225</xdr:colOff>
      <xdr:row>39</xdr:row>
      <xdr:rowOff>169635</xdr:rowOff>
    </xdr:to>
    <xdr:sp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8362</xdr:rowOff>
    </xdr:from>
    <xdr:ext cx="762000" cy="259045"/>
    <xdr:sp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5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45357</xdr:rowOff>
    </xdr:from>
    <xdr:to>
      <xdr:col>11</xdr:col>
      <xdr:colOff>9525</xdr:colOff>
      <xdr:row>40</xdr:row>
      <xdr:rowOff>94343</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9033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68035</xdr:rowOff>
    </xdr:from>
    <xdr:to>
      <xdr:col>11</xdr:col>
      <xdr:colOff>60325</xdr:colOff>
      <xdr:row>39</xdr:row>
      <xdr:rowOff>169635</xdr:rowOff>
    </xdr:to>
    <xdr:sp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8362</xdr:rowOff>
    </xdr:from>
    <xdr:ext cx="762000" cy="259045"/>
    <xdr:sp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5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100693</xdr:rowOff>
    </xdr:from>
    <xdr:to>
      <xdr:col>6</xdr:col>
      <xdr:colOff>171450</xdr:colOff>
      <xdr:row>40</xdr:row>
      <xdr:rowOff>30843</xdr:rowOff>
    </xdr:to>
    <xdr:sp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78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41020</xdr:rowOff>
    </xdr:from>
    <xdr:ext cx="762000" cy="259045"/>
    <xdr:sp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55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68035</xdr:rowOff>
    </xdr:from>
    <xdr:to>
      <xdr:col>24</xdr:col>
      <xdr:colOff>76200</xdr:colOff>
      <xdr:row>39</xdr:row>
      <xdr:rowOff>169635</xdr:rowOff>
    </xdr:to>
    <xdr:sp textlink="">
      <xdr:nvSpPr>
        <xdr:cNvPr id="87" name="楕円 86">
          <a:extLst>
            <a:ext uri="{FF2B5EF4-FFF2-40B4-BE49-F238E27FC236}">
              <a16:creationId xmlns:a16="http://schemas.microsoft.com/office/drawing/2014/main" id="{00000000-0008-0000-0400-000057000000}"/>
            </a:ext>
          </a:extLst>
        </xdr:cNvPr>
        <xdr:cNvSpPr/>
      </xdr:nvSpPr>
      <xdr:spPr>
        <a:xfrm>
          <a:off x="47752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40112</xdr:rowOff>
    </xdr:from>
    <xdr:ext cx="762000" cy="259045"/>
    <xdr:sp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72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35378</xdr:rowOff>
    </xdr:from>
    <xdr:to>
      <xdr:col>20</xdr:col>
      <xdr:colOff>38100</xdr:colOff>
      <xdr:row>41</xdr:row>
      <xdr:rowOff>136978</xdr:rowOff>
    </xdr:to>
    <xdr:sp textlink="">
      <xdr:nvSpPr>
        <xdr:cNvPr id="89" name="楕円 88">
          <a:extLst>
            <a:ext uri="{FF2B5EF4-FFF2-40B4-BE49-F238E27FC236}">
              <a16:creationId xmlns:a16="http://schemas.microsoft.com/office/drawing/2014/main" id="{00000000-0008-0000-0400-000059000000}"/>
            </a:ext>
          </a:extLst>
        </xdr:cNvPr>
        <xdr:cNvSpPr/>
      </xdr:nvSpPr>
      <xdr:spPr>
        <a:xfrm>
          <a:off x="3937000" y="706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121755</xdr:rowOff>
    </xdr:from>
    <xdr:ext cx="736600" cy="259045"/>
    <xdr:sp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715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108857</xdr:rowOff>
    </xdr:from>
    <xdr:to>
      <xdr:col>15</xdr:col>
      <xdr:colOff>149225</xdr:colOff>
      <xdr:row>41</xdr:row>
      <xdr:rowOff>39007</xdr:rowOff>
    </xdr:to>
    <xdr:sp textlink="">
      <xdr:nvSpPr>
        <xdr:cNvPr id="91" name="楕円 90">
          <a:extLst>
            <a:ext uri="{FF2B5EF4-FFF2-40B4-BE49-F238E27FC236}">
              <a16:creationId xmlns:a16="http://schemas.microsoft.com/office/drawing/2014/main" id="{00000000-0008-0000-0400-00005B000000}"/>
            </a:ext>
          </a:extLst>
        </xdr:cNvPr>
        <xdr:cNvSpPr/>
      </xdr:nvSpPr>
      <xdr:spPr>
        <a:xfrm>
          <a:off x="3048000" y="696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23784</xdr:rowOff>
    </xdr:from>
    <xdr:ext cx="762000" cy="259045"/>
    <xdr:sp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705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166007</xdr:rowOff>
    </xdr:from>
    <xdr:to>
      <xdr:col>11</xdr:col>
      <xdr:colOff>60325</xdr:colOff>
      <xdr:row>40</xdr:row>
      <xdr:rowOff>96157</xdr:rowOff>
    </xdr:to>
    <xdr:sp textlink="">
      <xdr:nvSpPr>
        <xdr:cNvPr id="93" name="楕円 92">
          <a:extLst>
            <a:ext uri="{FF2B5EF4-FFF2-40B4-BE49-F238E27FC236}">
              <a16:creationId xmlns:a16="http://schemas.microsoft.com/office/drawing/2014/main" id="{00000000-0008-0000-0400-00005D000000}"/>
            </a:ext>
          </a:extLst>
        </xdr:cNvPr>
        <xdr:cNvSpPr/>
      </xdr:nvSpPr>
      <xdr:spPr>
        <a:xfrm>
          <a:off x="2159000" y="68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80934</xdr:rowOff>
    </xdr:from>
    <xdr:ext cx="762000" cy="259045"/>
    <xdr:sp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93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43543</xdr:rowOff>
    </xdr:from>
    <xdr:to>
      <xdr:col>6</xdr:col>
      <xdr:colOff>171450</xdr:colOff>
      <xdr:row>40</xdr:row>
      <xdr:rowOff>145143</xdr:rowOff>
    </xdr:to>
    <xdr:sp textlink="">
      <xdr:nvSpPr>
        <xdr:cNvPr id="95" name="楕円 94">
          <a:extLst>
            <a:ext uri="{FF2B5EF4-FFF2-40B4-BE49-F238E27FC236}">
              <a16:creationId xmlns:a16="http://schemas.microsoft.com/office/drawing/2014/main" id="{00000000-0008-0000-0400-00005F000000}"/>
            </a:ext>
          </a:extLst>
        </xdr:cNvPr>
        <xdr:cNvSpPr/>
      </xdr:nvSpPr>
      <xdr:spPr>
        <a:xfrm>
          <a:off x="1270000" y="690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129920</xdr:rowOff>
    </xdr:from>
    <xdr:ext cx="762000" cy="259045"/>
    <xdr:sp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98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年度の物件費に係る経常収支比率は</a:t>
          </a:r>
          <a:r>
            <a:rPr kumimoji="1" lang="en-US" altLang="ja-JP" sz="1300">
              <a:latin typeface="ＭＳ Ｐゴシック" panose="020B0600070205080204" pitchFamily="50" charset="-128"/>
              <a:ea typeface="ＭＳ Ｐゴシック" panose="020B0600070205080204" pitchFamily="50" charset="-128"/>
            </a:rPr>
            <a:t>10.6%</a:t>
          </a:r>
          <a:r>
            <a:rPr kumimoji="1" lang="ja-JP" altLang="en-US" sz="1300">
              <a:latin typeface="ＭＳ Ｐゴシック" panose="020B0600070205080204" pitchFamily="50" charset="-128"/>
              <a:ea typeface="ＭＳ Ｐゴシック" panose="020B0600070205080204" pitchFamily="50" charset="-128"/>
            </a:rPr>
            <a:t>で、前年度と比べて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年度以降は</a:t>
          </a:r>
          <a:r>
            <a:rPr kumimoji="1" lang="en-US" altLang="ja-JP" sz="1300">
              <a:latin typeface="ＭＳ Ｐゴシック" panose="020B0600070205080204" pitchFamily="50" charset="-128"/>
              <a:ea typeface="ＭＳ Ｐゴシック" panose="020B0600070205080204" pitchFamily="50" charset="-128"/>
            </a:rPr>
            <a:t>11.0%</a:t>
          </a:r>
          <a:r>
            <a:rPr kumimoji="1" lang="ja-JP" altLang="en-US" sz="1300">
              <a:latin typeface="ＭＳ Ｐゴシック" panose="020B0600070205080204" pitchFamily="50" charset="-128"/>
              <a:ea typeface="ＭＳ Ｐゴシック" panose="020B0600070205080204" pitchFamily="50" charset="-128"/>
            </a:rPr>
            <a:t>を下回っており、類似団体内平均値と比べて低い水準を維持している。これは施設運営の効率化や光熱水費の削減などに努めてきた結果であると考えられる。</a:t>
          </a:r>
        </a:p>
      </xdr:txBody>
    </xdr:sp>
    <xdr:clientData/>
  </xdr:twoCellAnchor>
  <xdr:oneCellAnchor>
    <xdr:from>
      <xdr:col>62</xdr:col>
      <xdr:colOff>6350</xdr:colOff>
      <xdr:row>9</xdr:row>
      <xdr:rowOff>107950</xdr:rowOff>
    </xdr:from>
    <xdr:ext cx="298543" cy="225703"/>
    <xdr:sp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4536</xdr:rowOff>
    </xdr:from>
    <xdr:to>
      <xdr:col>82</xdr:col>
      <xdr:colOff>107950</xdr:colOff>
      <xdr:row>20</xdr:row>
      <xdr:rowOff>143328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33386"/>
          <a:ext cx="0" cy="133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90913</xdr:rowOff>
    </xdr:from>
    <xdr:ext cx="762000" cy="259045"/>
    <xdr:sp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4536</xdr:rowOff>
    </xdr:from>
    <xdr:to>
      <xdr:col>82</xdr:col>
      <xdr:colOff>196850</xdr:colOff>
      <xdr:row>13</xdr:row>
      <xdr:rowOff>4536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20864</xdr:rowOff>
    </xdr:from>
    <xdr:to>
      <xdr:col>82</xdr:col>
      <xdr:colOff>107950</xdr:colOff>
      <xdr:row>15</xdr:row>
      <xdr:rowOff>37193</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259261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105427</xdr:rowOff>
    </xdr:from>
    <xdr:ext cx="762000" cy="259045"/>
    <xdr:sp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37193</xdr:rowOff>
    </xdr:from>
    <xdr:to>
      <xdr:col>78</xdr:col>
      <xdr:colOff>69850</xdr:colOff>
      <xdr:row>15</xdr:row>
      <xdr:rowOff>53521</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260894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43543</xdr:rowOff>
    </xdr:from>
    <xdr:to>
      <xdr:col>78</xdr:col>
      <xdr:colOff>120650</xdr:colOff>
      <xdr:row>16</xdr:row>
      <xdr:rowOff>145143</xdr:rowOff>
    </xdr:to>
    <xdr:sp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78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129920</xdr:rowOff>
    </xdr:from>
    <xdr:ext cx="736600" cy="259045"/>
    <xdr:sp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87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143329</xdr:rowOff>
    </xdr:from>
    <xdr:to>
      <xdr:col>73</xdr:col>
      <xdr:colOff>180975</xdr:colOff>
      <xdr:row>15</xdr:row>
      <xdr:rowOff>53521</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2543629"/>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27214</xdr:rowOff>
    </xdr:from>
    <xdr:to>
      <xdr:col>74</xdr:col>
      <xdr:colOff>31750</xdr:colOff>
      <xdr:row>16</xdr:row>
      <xdr:rowOff>128814</xdr:rowOff>
    </xdr:to>
    <xdr:sp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113591</xdr:rowOff>
    </xdr:from>
    <xdr:ext cx="762000" cy="259045"/>
    <xdr:sp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143329</xdr:rowOff>
    </xdr:from>
    <xdr:to>
      <xdr:col>69</xdr:col>
      <xdr:colOff>92075</xdr:colOff>
      <xdr:row>15</xdr:row>
      <xdr:rowOff>20864</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flipV="1">
          <a:off x="13004800" y="254362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166007</xdr:rowOff>
    </xdr:from>
    <xdr:to>
      <xdr:col>69</xdr:col>
      <xdr:colOff>142875</xdr:colOff>
      <xdr:row>16</xdr:row>
      <xdr:rowOff>96157</xdr:rowOff>
    </xdr:to>
    <xdr:sp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80934</xdr:rowOff>
    </xdr:from>
    <xdr:ext cx="762000" cy="259045"/>
    <xdr:sp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149679</xdr:rowOff>
    </xdr:from>
    <xdr:to>
      <xdr:col>65</xdr:col>
      <xdr:colOff>53975</xdr:colOff>
      <xdr:row>16</xdr:row>
      <xdr:rowOff>79829</xdr:rowOff>
    </xdr:to>
    <xdr:sp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7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64606</xdr:rowOff>
    </xdr:from>
    <xdr:ext cx="762000" cy="259045"/>
    <xdr:sp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80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141514</xdr:rowOff>
    </xdr:from>
    <xdr:to>
      <xdr:col>82</xdr:col>
      <xdr:colOff>158750</xdr:colOff>
      <xdr:row>15</xdr:row>
      <xdr:rowOff>71664</xdr:rowOff>
    </xdr:to>
    <xdr:sp textlink="">
      <xdr:nvSpPr>
        <xdr:cNvPr id="150" name="楕円 149">
          <a:extLst>
            <a:ext uri="{FF2B5EF4-FFF2-40B4-BE49-F238E27FC236}">
              <a16:creationId xmlns:a16="http://schemas.microsoft.com/office/drawing/2014/main" id="{00000000-0008-0000-0400-000096000000}"/>
            </a:ext>
          </a:extLst>
        </xdr:cNvPr>
        <xdr:cNvSpPr/>
      </xdr:nvSpPr>
      <xdr:spPr>
        <a:xfrm>
          <a:off x="164592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158041</xdr:rowOff>
    </xdr:from>
    <xdr:ext cx="762000" cy="259045"/>
    <xdr:sp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157843</xdr:rowOff>
    </xdr:from>
    <xdr:to>
      <xdr:col>78</xdr:col>
      <xdr:colOff>120650</xdr:colOff>
      <xdr:row>15</xdr:row>
      <xdr:rowOff>87993</xdr:rowOff>
    </xdr:to>
    <xdr:sp textlink="">
      <xdr:nvSpPr>
        <xdr:cNvPr id="152" name="楕円 151">
          <a:extLst>
            <a:ext uri="{FF2B5EF4-FFF2-40B4-BE49-F238E27FC236}">
              <a16:creationId xmlns:a16="http://schemas.microsoft.com/office/drawing/2014/main" id="{00000000-0008-0000-0400-000098000000}"/>
            </a:ext>
          </a:extLst>
        </xdr:cNvPr>
        <xdr:cNvSpPr/>
      </xdr:nvSpPr>
      <xdr:spPr>
        <a:xfrm>
          <a:off x="15621000" y="255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98170</xdr:rowOff>
    </xdr:from>
    <xdr:ext cx="736600" cy="259045"/>
    <xdr:sp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327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2721</xdr:rowOff>
    </xdr:from>
    <xdr:to>
      <xdr:col>74</xdr:col>
      <xdr:colOff>31750</xdr:colOff>
      <xdr:row>15</xdr:row>
      <xdr:rowOff>104321</xdr:rowOff>
    </xdr:to>
    <xdr:sp textlink="">
      <xdr:nvSpPr>
        <xdr:cNvPr id="154" name="楕円 153">
          <a:extLst>
            <a:ext uri="{FF2B5EF4-FFF2-40B4-BE49-F238E27FC236}">
              <a16:creationId xmlns:a16="http://schemas.microsoft.com/office/drawing/2014/main" id="{00000000-0008-0000-0400-00009A000000}"/>
            </a:ext>
          </a:extLst>
        </xdr:cNvPr>
        <xdr:cNvSpPr/>
      </xdr:nvSpPr>
      <xdr:spPr>
        <a:xfrm>
          <a:off x="14732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114498</xdr:rowOff>
    </xdr:from>
    <xdr:ext cx="762000" cy="259045"/>
    <xdr:sp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92529</xdr:rowOff>
    </xdr:from>
    <xdr:to>
      <xdr:col>69</xdr:col>
      <xdr:colOff>142875</xdr:colOff>
      <xdr:row>15</xdr:row>
      <xdr:rowOff>22679</xdr:rowOff>
    </xdr:to>
    <xdr:sp textlink="">
      <xdr:nvSpPr>
        <xdr:cNvPr id="156" name="楕円 155">
          <a:extLst>
            <a:ext uri="{FF2B5EF4-FFF2-40B4-BE49-F238E27FC236}">
              <a16:creationId xmlns:a16="http://schemas.microsoft.com/office/drawing/2014/main" id="{00000000-0008-0000-0400-00009C000000}"/>
            </a:ext>
          </a:extLst>
        </xdr:cNvPr>
        <xdr:cNvSpPr/>
      </xdr:nvSpPr>
      <xdr:spPr>
        <a:xfrm>
          <a:off x="13843000" y="249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32856</xdr:rowOff>
    </xdr:from>
    <xdr:ext cx="762000" cy="259045"/>
    <xdr:sp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26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141514</xdr:rowOff>
    </xdr:from>
    <xdr:to>
      <xdr:col>65</xdr:col>
      <xdr:colOff>53975</xdr:colOff>
      <xdr:row>15</xdr:row>
      <xdr:rowOff>71664</xdr:rowOff>
    </xdr:to>
    <xdr:sp textlink="">
      <xdr:nvSpPr>
        <xdr:cNvPr id="158" name="楕円 157">
          <a:extLst>
            <a:ext uri="{FF2B5EF4-FFF2-40B4-BE49-F238E27FC236}">
              <a16:creationId xmlns:a16="http://schemas.microsoft.com/office/drawing/2014/main" id="{00000000-0008-0000-0400-00009E000000}"/>
            </a:ext>
          </a:extLst>
        </xdr:cNvPr>
        <xdr:cNvSpPr/>
      </xdr:nvSpPr>
      <xdr:spPr>
        <a:xfrm>
          <a:off x="12954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81841</xdr:rowOff>
    </xdr:from>
    <xdr:ext cx="762000" cy="259045"/>
    <xdr:sp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年度の扶助費に係る経常収支比率は</a:t>
          </a:r>
          <a:r>
            <a:rPr kumimoji="1" lang="en-US" altLang="ja-JP" sz="1300">
              <a:latin typeface="ＭＳ Ｐゴシック" panose="020B0600070205080204" pitchFamily="50" charset="-128"/>
              <a:ea typeface="ＭＳ Ｐゴシック" panose="020B0600070205080204" pitchFamily="50" charset="-128"/>
            </a:rPr>
            <a:t>17.3%</a:t>
          </a:r>
          <a:r>
            <a:rPr kumimoji="1" lang="ja-JP" altLang="en-US" sz="1300">
              <a:latin typeface="ＭＳ Ｐゴシック" panose="020B0600070205080204" pitchFamily="50" charset="-128"/>
              <a:ea typeface="ＭＳ Ｐゴシック" panose="020B0600070205080204" pitchFamily="50" charset="-128"/>
            </a:rPr>
            <a:t>と類似団体平均値と比べて高い水準にある。平成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年度以降は、障害者福祉施策や児童福祉施策に係る経費が増加傾向にあることから増加しており、令和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年度も</a:t>
          </a:r>
          <a:r>
            <a:rPr kumimoji="1" lang="en-US" altLang="ja-JP" sz="1300">
              <a:latin typeface="ＭＳ Ｐゴシック" panose="020B0600070205080204" pitchFamily="50" charset="-128"/>
              <a:ea typeface="ＭＳ Ｐゴシック" panose="020B0600070205080204" pitchFamily="50" charset="-128"/>
            </a:rPr>
            <a:t>17.3%</a:t>
          </a:r>
          <a:r>
            <a:rPr kumimoji="1" lang="ja-JP" altLang="en-US" sz="1300">
              <a:latin typeface="ＭＳ Ｐゴシック" panose="020B0600070205080204" pitchFamily="50" charset="-128"/>
              <a:ea typeface="ＭＳ Ｐゴシック" panose="020B0600070205080204" pitchFamily="50" charset="-128"/>
            </a:rPr>
            <a:t>と引き続き高い水準にある。</a:t>
          </a:r>
        </a:p>
      </xdr:txBody>
    </xdr:sp>
    <xdr:clientData/>
  </xdr:twoCellAnchor>
  <xdr:oneCellAnchor>
    <xdr:from>
      <xdr:col>3</xdr:col>
      <xdr:colOff>123825</xdr:colOff>
      <xdr:row>49</xdr:row>
      <xdr:rowOff>107950</xdr:rowOff>
    </xdr:from>
    <xdr:ext cx="298543" cy="225703"/>
    <xdr:sp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86178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156700"/>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69850</xdr:rowOff>
    </xdr:from>
    <xdr:to>
      <xdr:col>24</xdr:col>
      <xdr:colOff>25400</xdr:colOff>
      <xdr:row>59</xdr:row>
      <xdr:rowOff>102507</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3987800" y="101854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133549</xdr:rowOff>
    </xdr:from>
    <xdr:ext cx="762000" cy="259045"/>
    <xdr:sp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734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117022</xdr:rowOff>
    </xdr:from>
    <xdr:to>
      <xdr:col>24</xdr:col>
      <xdr:colOff>76200</xdr:colOff>
      <xdr:row>58</xdr:row>
      <xdr:rowOff>47172</xdr:rowOff>
    </xdr:to>
    <xdr:sp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69850</xdr:rowOff>
    </xdr:from>
    <xdr:to>
      <xdr:col>19</xdr:col>
      <xdr:colOff>187325</xdr:colOff>
      <xdr:row>59</xdr:row>
      <xdr:rowOff>102507</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3098800" y="10185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10885</xdr:rowOff>
    </xdr:from>
    <xdr:to>
      <xdr:col>20</xdr:col>
      <xdr:colOff>38100</xdr:colOff>
      <xdr:row>58</xdr:row>
      <xdr:rowOff>112485</xdr:rowOff>
    </xdr:to>
    <xdr:sp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122662</xdr:rowOff>
    </xdr:from>
    <xdr:ext cx="736600" cy="259045"/>
    <xdr:sp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723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4535</xdr:rowOff>
    </xdr:from>
    <xdr:to>
      <xdr:col>15</xdr:col>
      <xdr:colOff>98425</xdr:colOff>
      <xdr:row>59</xdr:row>
      <xdr:rowOff>102507</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2209800" y="101200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76200</xdr:rowOff>
    </xdr:from>
    <xdr:to>
      <xdr:col>15</xdr:col>
      <xdr:colOff>149225</xdr:colOff>
      <xdr:row>59</xdr:row>
      <xdr:rowOff>6350</xdr:rowOff>
    </xdr:to>
    <xdr:sp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16527</xdr:rowOff>
    </xdr:from>
    <xdr:ext cx="762000" cy="259045"/>
    <xdr:sp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110672</xdr:rowOff>
    </xdr:from>
    <xdr:to>
      <xdr:col>11</xdr:col>
      <xdr:colOff>9525</xdr:colOff>
      <xdr:row>59</xdr:row>
      <xdr:rowOff>4535</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100547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149678</xdr:rowOff>
    </xdr:from>
    <xdr:to>
      <xdr:col>11</xdr:col>
      <xdr:colOff>60325</xdr:colOff>
      <xdr:row>58</xdr:row>
      <xdr:rowOff>79828</xdr:rowOff>
    </xdr:to>
    <xdr:sp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90005</xdr:rowOff>
    </xdr:from>
    <xdr:ext cx="762000" cy="259045"/>
    <xdr:sp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84365</xdr:rowOff>
    </xdr:from>
    <xdr:to>
      <xdr:col>6</xdr:col>
      <xdr:colOff>171450</xdr:colOff>
      <xdr:row>58</xdr:row>
      <xdr:rowOff>14515</xdr:rowOff>
    </xdr:to>
    <xdr:sp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24692</xdr:rowOff>
    </xdr:from>
    <xdr:ext cx="762000" cy="259045"/>
    <xdr:sp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51707</xdr:rowOff>
    </xdr:from>
    <xdr:to>
      <xdr:col>24</xdr:col>
      <xdr:colOff>76200</xdr:colOff>
      <xdr:row>59</xdr:row>
      <xdr:rowOff>153307</xdr:rowOff>
    </xdr:to>
    <xdr:sp textlink="">
      <xdr:nvSpPr>
        <xdr:cNvPr id="213" name="楕円 212">
          <a:extLst>
            <a:ext uri="{FF2B5EF4-FFF2-40B4-BE49-F238E27FC236}">
              <a16:creationId xmlns:a16="http://schemas.microsoft.com/office/drawing/2014/main" id="{00000000-0008-0000-0400-0000D5000000}"/>
            </a:ext>
          </a:extLst>
        </xdr:cNvPr>
        <xdr:cNvSpPr/>
      </xdr:nvSpPr>
      <xdr:spPr>
        <a:xfrm>
          <a:off x="4775200" y="101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23784</xdr:rowOff>
    </xdr:from>
    <xdr:ext cx="762000" cy="259045"/>
    <xdr:sp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19050</xdr:rowOff>
    </xdr:from>
    <xdr:to>
      <xdr:col>20</xdr:col>
      <xdr:colOff>38100</xdr:colOff>
      <xdr:row>59</xdr:row>
      <xdr:rowOff>120650</xdr:rowOff>
    </xdr:to>
    <xdr:sp textlink="">
      <xdr:nvSpPr>
        <xdr:cNvPr id="215" name="楕円 214">
          <a:extLst>
            <a:ext uri="{FF2B5EF4-FFF2-40B4-BE49-F238E27FC236}">
              <a16:creationId xmlns:a16="http://schemas.microsoft.com/office/drawing/2014/main" id="{00000000-0008-0000-0400-0000D7000000}"/>
            </a:ext>
          </a:extLst>
        </xdr:cNvPr>
        <xdr:cNvSpPr/>
      </xdr:nvSpPr>
      <xdr:spPr>
        <a:xfrm>
          <a:off x="3937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105427</xdr:rowOff>
    </xdr:from>
    <xdr:ext cx="736600" cy="259045"/>
    <xdr:sp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51707</xdr:rowOff>
    </xdr:from>
    <xdr:to>
      <xdr:col>15</xdr:col>
      <xdr:colOff>149225</xdr:colOff>
      <xdr:row>59</xdr:row>
      <xdr:rowOff>153307</xdr:rowOff>
    </xdr:to>
    <xdr:sp textlink="">
      <xdr:nvSpPr>
        <xdr:cNvPr id="217" name="楕円 216">
          <a:extLst>
            <a:ext uri="{FF2B5EF4-FFF2-40B4-BE49-F238E27FC236}">
              <a16:creationId xmlns:a16="http://schemas.microsoft.com/office/drawing/2014/main" id="{00000000-0008-0000-0400-0000D9000000}"/>
            </a:ext>
          </a:extLst>
        </xdr:cNvPr>
        <xdr:cNvSpPr/>
      </xdr:nvSpPr>
      <xdr:spPr>
        <a:xfrm>
          <a:off x="3048000" y="101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138084</xdr:rowOff>
    </xdr:from>
    <xdr:ext cx="762000" cy="259045"/>
    <xdr:sp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125185</xdr:rowOff>
    </xdr:from>
    <xdr:to>
      <xdr:col>11</xdr:col>
      <xdr:colOff>60325</xdr:colOff>
      <xdr:row>59</xdr:row>
      <xdr:rowOff>55335</xdr:rowOff>
    </xdr:to>
    <xdr:sp textlink="">
      <xdr:nvSpPr>
        <xdr:cNvPr id="219" name="楕円 218">
          <a:extLst>
            <a:ext uri="{FF2B5EF4-FFF2-40B4-BE49-F238E27FC236}">
              <a16:creationId xmlns:a16="http://schemas.microsoft.com/office/drawing/2014/main" id="{00000000-0008-0000-0400-0000DB000000}"/>
            </a:ext>
          </a:extLst>
        </xdr:cNvPr>
        <xdr:cNvSpPr/>
      </xdr:nvSpPr>
      <xdr:spPr>
        <a:xfrm>
          <a:off x="21590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40112</xdr:rowOff>
    </xdr:from>
    <xdr:ext cx="762000" cy="259045"/>
    <xdr:sp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59872</xdr:rowOff>
    </xdr:from>
    <xdr:to>
      <xdr:col>6</xdr:col>
      <xdr:colOff>171450</xdr:colOff>
      <xdr:row>58</xdr:row>
      <xdr:rowOff>161472</xdr:rowOff>
    </xdr:to>
    <xdr:sp textlink="">
      <xdr:nvSpPr>
        <xdr:cNvPr id="221" name="楕円 220">
          <a:extLst>
            <a:ext uri="{FF2B5EF4-FFF2-40B4-BE49-F238E27FC236}">
              <a16:creationId xmlns:a16="http://schemas.microsoft.com/office/drawing/2014/main" id="{00000000-0008-0000-0400-0000DD000000}"/>
            </a:ext>
          </a:extLst>
        </xdr:cNvPr>
        <xdr:cNvSpPr/>
      </xdr:nvSpPr>
      <xdr:spPr>
        <a:xfrm>
          <a:off x="1270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146249</xdr:rowOff>
    </xdr:from>
    <xdr:ext cx="762000" cy="259045"/>
    <xdr:sp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年度のその他の経費に係る経常収支比率は</a:t>
          </a:r>
          <a:r>
            <a:rPr kumimoji="1" lang="en-US" altLang="ja-JP" sz="1300">
              <a:latin typeface="ＭＳ Ｐゴシック" panose="020B0600070205080204" pitchFamily="50" charset="-128"/>
              <a:ea typeface="ＭＳ Ｐゴシック" panose="020B0600070205080204" pitchFamily="50" charset="-128"/>
            </a:rPr>
            <a:t>10.6%</a:t>
          </a:r>
          <a:r>
            <a:rPr kumimoji="1" lang="ja-JP" altLang="en-US" sz="1300">
              <a:latin typeface="ＭＳ Ｐゴシック" panose="020B0600070205080204" pitchFamily="50" charset="-128"/>
              <a:ea typeface="ＭＳ Ｐゴシック" panose="020B0600070205080204" pitchFamily="50" charset="-128"/>
            </a:rPr>
            <a:t>で、その他の経費のうち後期高齢者医療特別会計や国民健康保険特別会計への繰出金が減少したことなどにより前年度から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ポイント減少し、類似団体内平均値と同程度となった。</a:t>
          </a:r>
        </a:p>
      </xdr:txBody>
    </xdr:sp>
    <xdr:clientData/>
  </xdr:twoCellAnchor>
  <xdr:oneCellAnchor>
    <xdr:from>
      <xdr:col>62</xdr:col>
      <xdr:colOff>6350</xdr:colOff>
      <xdr:row>49</xdr:row>
      <xdr:rowOff>107950</xdr:rowOff>
    </xdr:from>
    <xdr:ext cx="298543" cy="225703"/>
    <xdr:sp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12700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17575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156227</xdr:rowOff>
    </xdr:from>
    <xdr:ext cx="762000" cy="259045"/>
    <xdr:sp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12700</xdr:rowOff>
    </xdr:from>
    <xdr:to>
      <xdr:col>82</xdr:col>
      <xdr:colOff>196850</xdr:colOff>
      <xdr:row>61</xdr:row>
      <xdr:rowOff>12700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146050</xdr:rowOff>
    </xdr:from>
    <xdr:to>
      <xdr:col>82</xdr:col>
      <xdr:colOff>107950</xdr:colOff>
      <xdr:row>56</xdr:row>
      <xdr:rowOff>107950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5758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86377</xdr:rowOff>
    </xdr:from>
    <xdr:ext cx="762000" cy="259045"/>
    <xdr:sp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516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114300</xdr:rowOff>
    </xdr:from>
    <xdr:to>
      <xdr:col>82</xdr:col>
      <xdr:colOff>158750</xdr:colOff>
      <xdr:row>56</xdr:row>
      <xdr:rowOff>44450</xdr:rowOff>
    </xdr:to>
    <xdr:sp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88900</xdr:rowOff>
    </xdr:from>
    <xdr:to>
      <xdr:col>78</xdr:col>
      <xdr:colOff>69850</xdr:colOff>
      <xdr:row>56</xdr:row>
      <xdr:rowOff>107950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690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57150</xdr:rowOff>
    </xdr:from>
    <xdr:to>
      <xdr:col>78</xdr:col>
      <xdr:colOff>120650</xdr:colOff>
      <xdr:row>56</xdr:row>
      <xdr:rowOff>158750</xdr:rowOff>
    </xdr:to>
    <xdr:sp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168927</xdr:rowOff>
    </xdr:from>
    <xdr:ext cx="736600" cy="259045"/>
    <xdr:sp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165100</xdr:rowOff>
    </xdr:from>
    <xdr:to>
      <xdr:col>73</xdr:col>
      <xdr:colOff>180975</xdr:colOff>
      <xdr:row>56</xdr:row>
      <xdr:rowOff>88900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5948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152400</xdr:rowOff>
    </xdr:from>
    <xdr:to>
      <xdr:col>74</xdr:col>
      <xdr:colOff>31750</xdr:colOff>
      <xdr:row>56</xdr:row>
      <xdr:rowOff>82550</xdr:rowOff>
    </xdr:to>
    <xdr:sp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92727</xdr:rowOff>
    </xdr:from>
    <xdr:ext cx="762000" cy="259045"/>
    <xdr:sp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165100</xdr:rowOff>
    </xdr:from>
    <xdr:to>
      <xdr:col>69</xdr:col>
      <xdr:colOff>92075</xdr:colOff>
      <xdr:row>56</xdr:row>
      <xdr:rowOff>12700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9594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133350</xdr:rowOff>
    </xdr:from>
    <xdr:to>
      <xdr:col>69</xdr:col>
      <xdr:colOff>142875</xdr:colOff>
      <xdr:row>56</xdr:row>
      <xdr:rowOff>63500</xdr:rowOff>
    </xdr:to>
    <xdr:sp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48277</xdr:rowOff>
    </xdr:from>
    <xdr:ext cx="762000" cy="259045"/>
    <xdr:sp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95250</xdr:rowOff>
    </xdr:from>
    <xdr:to>
      <xdr:col>65</xdr:col>
      <xdr:colOff>53975</xdr:colOff>
      <xdr:row>56</xdr:row>
      <xdr:rowOff>25400</xdr:rowOff>
    </xdr:to>
    <xdr:sp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35577</xdr:rowOff>
    </xdr:from>
    <xdr:ext cx="762000" cy="259045"/>
    <xdr:sp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95250</xdr:rowOff>
    </xdr:from>
    <xdr:to>
      <xdr:col>82</xdr:col>
      <xdr:colOff>158750</xdr:colOff>
      <xdr:row>56</xdr:row>
      <xdr:rowOff>25400</xdr:rowOff>
    </xdr:to>
    <xdr:sp textlink="">
      <xdr:nvSpPr>
        <xdr:cNvPr id="274" name="楕円 273">
          <a:extLst>
            <a:ext uri="{FF2B5EF4-FFF2-40B4-BE49-F238E27FC236}">
              <a16:creationId xmlns:a16="http://schemas.microsoft.com/office/drawing/2014/main" id="{00000000-0008-0000-0400-000012010000}"/>
            </a:ext>
          </a:extLst>
        </xdr:cNvPr>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111777</xdr:rowOff>
    </xdr:from>
    <xdr:ext cx="762000" cy="259045"/>
    <xdr:sp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57150</xdr:rowOff>
    </xdr:from>
    <xdr:to>
      <xdr:col>78</xdr:col>
      <xdr:colOff>120650</xdr:colOff>
      <xdr:row>56</xdr:row>
      <xdr:rowOff>158750</xdr:rowOff>
    </xdr:to>
    <xdr:sp textlink="">
      <xdr:nvSpPr>
        <xdr:cNvPr id="276" name="楕円 275">
          <a:extLst>
            <a:ext uri="{FF2B5EF4-FFF2-40B4-BE49-F238E27FC236}">
              <a16:creationId xmlns:a16="http://schemas.microsoft.com/office/drawing/2014/main" id="{00000000-0008-0000-0400-000014010000}"/>
            </a:ext>
          </a:extLst>
        </xdr:cNvPr>
        <xdr:cNvSpPr/>
      </xdr:nvSpPr>
      <xdr:spPr>
        <a:xfrm>
          <a:off x="15621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143527</xdr:rowOff>
    </xdr:from>
    <xdr:ext cx="736600" cy="259045"/>
    <xdr:sp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38100</xdr:rowOff>
    </xdr:from>
    <xdr:to>
      <xdr:col>74</xdr:col>
      <xdr:colOff>31750</xdr:colOff>
      <xdr:row>56</xdr:row>
      <xdr:rowOff>139700</xdr:rowOff>
    </xdr:to>
    <xdr:sp textlink="">
      <xdr:nvSpPr>
        <xdr:cNvPr id="278" name="楕円 277">
          <a:extLst>
            <a:ext uri="{FF2B5EF4-FFF2-40B4-BE49-F238E27FC236}">
              <a16:creationId xmlns:a16="http://schemas.microsoft.com/office/drawing/2014/main" id="{00000000-0008-0000-0400-000016010000}"/>
            </a:ext>
          </a:extLst>
        </xdr:cNvPr>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124477</xdr:rowOff>
    </xdr:from>
    <xdr:ext cx="762000" cy="259045"/>
    <xdr:sp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114300</xdr:rowOff>
    </xdr:from>
    <xdr:to>
      <xdr:col>69</xdr:col>
      <xdr:colOff>142875</xdr:colOff>
      <xdr:row>56</xdr:row>
      <xdr:rowOff>44450</xdr:rowOff>
    </xdr:to>
    <xdr:sp textlink="">
      <xdr:nvSpPr>
        <xdr:cNvPr id="280" name="楕円 279">
          <a:extLst>
            <a:ext uri="{FF2B5EF4-FFF2-40B4-BE49-F238E27FC236}">
              <a16:creationId xmlns:a16="http://schemas.microsoft.com/office/drawing/2014/main" id="{00000000-0008-0000-0400-000018010000}"/>
            </a:ext>
          </a:extLst>
        </xdr:cNvPr>
        <xdr:cNvSpPr/>
      </xdr:nvSpPr>
      <xdr:spPr>
        <a:xfrm>
          <a:off x="13843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54627</xdr:rowOff>
    </xdr:from>
    <xdr:ext cx="762000" cy="259045"/>
    <xdr:sp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textlink="">
      <xdr:nvSpPr>
        <xdr:cNvPr id="282" name="楕円 281">
          <a:extLst>
            <a:ext uri="{FF2B5EF4-FFF2-40B4-BE49-F238E27FC236}">
              <a16:creationId xmlns:a16="http://schemas.microsoft.com/office/drawing/2014/main" id="{00000000-0008-0000-0400-00001A010000}"/>
            </a:ext>
          </a:extLst>
        </xdr:cNvPr>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年度の補助費等に係る経常収支比率は</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で、病院事業会計への繰出の減などにより前年度と比べて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少した。類似団体内平均値と比べて高い水準にあるが、これは交通事業を始めとした公営企業などへの繰出が多額になっていること及び名古屋港を管理する一部事務組合を設置し、負担金を支出していることが主な要因であると考えられる。</a:t>
          </a:r>
        </a:p>
      </xdr:txBody>
    </xdr:sp>
    <xdr:clientData/>
  </xdr:twoCellAnchor>
  <xdr:oneCellAnchor>
    <xdr:from>
      <xdr:col>62</xdr:col>
      <xdr:colOff>6350</xdr:colOff>
      <xdr:row>29</xdr:row>
      <xdr:rowOff>107950</xdr:rowOff>
    </xdr:from>
    <xdr:ext cx="298543" cy="225703"/>
    <xdr:sp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31750</xdr:rowOff>
    </xdr:from>
    <xdr:to>
      <xdr:col>82</xdr:col>
      <xdr:colOff>107950</xdr:colOff>
      <xdr:row>39</xdr:row>
      <xdr:rowOff>127000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8960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99077</xdr:rowOff>
    </xdr:from>
    <xdr:ext cx="762000" cy="259045"/>
    <xdr:sp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678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127000</xdr:rowOff>
    </xdr:from>
    <xdr:to>
      <xdr:col>82</xdr:col>
      <xdr:colOff>196850</xdr:colOff>
      <xdr:row>39</xdr:row>
      <xdr:rowOff>127000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681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118127</xdr:rowOff>
    </xdr:from>
    <xdr:ext cx="762000" cy="259045"/>
    <xdr:sp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31750</xdr:rowOff>
    </xdr:from>
    <xdr:to>
      <xdr:col>82</xdr:col>
      <xdr:colOff>196850</xdr:colOff>
      <xdr:row>33</xdr:row>
      <xdr:rowOff>31750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88900</xdr:rowOff>
    </xdr:from>
    <xdr:to>
      <xdr:col>82</xdr:col>
      <xdr:colOff>107950</xdr:colOff>
      <xdr:row>39</xdr:row>
      <xdr:rowOff>146050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5671800" y="66040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92727</xdr:rowOff>
    </xdr:from>
    <xdr:ext cx="762000" cy="259045"/>
    <xdr:sp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146050</xdr:rowOff>
    </xdr:from>
    <xdr:to>
      <xdr:col>78</xdr:col>
      <xdr:colOff>69850</xdr:colOff>
      <xdr:row>39</xdr:row>
      <xdr:rowOff>165100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6832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152400</xdr:rowOff>
    </xdr:from>
    <xdr:to>
      <xdr:col>78</xdr:col>
      <xdr:colOff>120650</xdr:colOff>
      <xdr:row>37</xdr:row>
      <xdr:rowOff>82550</xdr:rowOff>
    </xdr:to>
    <xdr:sp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92727</xdr:rowOff>
    </xdr:from>
    <xdr:ext cx="736600" cy="259045"/>
    <xdr:sp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09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165100</xdr:rowOff>
    </xdr:from>
    <xdr:to>
      <xdr:col>73</xdr:col>
      <xdr:colOff>180975</xdr:colOff>
      <xdr:row>40</xdr:row>
      <xdr:rowOff>107950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68516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38100</xdr:rowOff>
    </xdr:from>
    <xdr:to>
      <xdr:col>74</xdr:col>
      <xdr:colOff>31750</xdr:colOff>
      <xdr:row>37</xdr:row>
      <xdr:rowOff>139700</xdr:rowOff>
    </xdr:to>
    <xdr:sp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149877</xdr:rowOff>
    </xdr:from>
    <xdr:ext cx="762000" cy="259045"/>
    <xdr:sp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15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107950</xdr:rowOff>
    </xdr:from>
    <xdr:to>
      <xdr:col>69</xdr:col>
      <xdr:colOff>92075</xdr:colOff>
      <xdr:row>41</xdr:row>
      <xdr:rowOff>50800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3004800" y="69659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76200</xdr:rowOff>
    </xdr:from>
    <xdr:to>
      <xdr:col>69</xdr:col>
      <xdr:colOff>142875</xdr:colOff>
      <xdr:row>38</xdr:row>
      <xdr:rowOff>6350</xdr:rowOff>
    </xdr:to>
    <xdr:sp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16527</xdr:rowOff>
    </xdr:from>
    <xdr:ext cx="762000" cy="259045"/>
    <xdr:sp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114300</xdr:rowOff>
    </xdr:from>
    <xdr:to>
      <xdr:col>65</xdr:col>
      <xdr:colOff>53975</xdr:colOff>
      <xdr:row>38</xdr:row>
      <xdr:rowOff>44450</xdr:rowOff>
    </xdr:to>
    <xdr:sp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54627</xdr:rowOff>
    </xdr:from>
    <xdr:ext cx="762000" cy="259045"/>
    <xdr:sp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22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38100</xdr:rowOff>
    </xdr:from>
    <xdr:to>
      <xdr:col>82</xdr:col>
      <xdr:colOff>158750</xdr:colOff>
      <xdr:row>38</xdr:row>
      <xdr:rowOff>139700</xdr:rowOff>
    </xdr:to>
    <xdr:sp textlink="">
      <xdr:nvSpPr>
        <xdr:cNvPr id="335" name="楕円 334">
          <a:extLst>
            <a:ext uri="{FF2B5EF4-FFF2-40B4-BE49-F238E27FC236}">
              <a16:creationId xmlns:a16="http://schemas.microsoft.com/office/drawing/2014/main" id="{00000000-0008-0000-0400-00004F010000}"/>
            </a:ext>
          </a:extLst>
        </xdr:cNvPr>
        <xdr:cNvSpPr/>
      </xdr:nvSpPr>
      <xdr:spPr>
        <a:xfrm>
          <a:off x="164592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10177</xdr:rowOff>
    </xdr:from>
    <xdr:ext cx="762000" cy="259045"/>
    <xdr:sp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95250</xdr:rowOff>
    </xdr:from>
    <xdr:to>
      <xdr:col>78</xdr:col>
      <xdr:colOff>120650</xdr:colOff>
      <xdr:row>40</xdr:row>
      <xdr:rowOff>25400</xdr:rowOff>
    </xdr:to>
    <xdr:sp textlink="">
      <xdr:nvSpPr>
        <xdr:cNvPr id="337" name="楕円 336">
          <a:extLst>
            <a:ext uri="{FF2B5EF4-FFF2-40B4-BE49-F238E27FC236}">
              <a16:creationId xmlns:a16="http://schemas.microsoft.com/office/drawing/2014/main" id="{00000000-0008-0000-0400-000051010000}"/>
            </a:ext>
          </a:extLst>
        </xdr:cNvPr>
        <xdr:cNvSpPr/>
      </xdr:nvSpPr>
      <xdr:spPr>
        <a:xfrm>
          <a:off x="15621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10177</xdr:rowOff>
    </xdr:from>
    <xdr:ext cx="736600" cy="259045"/>
    <xdr:sp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686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114300</xdr:rowOff>
    </xdr:from>
    <xdr:to>
      <xdr:col>74</xdr:col>
      <xdr:colOff>31750</xdr:colOff>
      <xdr:row>40</xdr:row>
      <xdr:rowOff>44450</xdr:rowOff>
    </xdr:to>
    <xdr:sp textlink="">
      <xdr:nvSpPr>
        <xdr:cNvPr id="339" name="楕円 338">
          <a:extLst>
            <a:ext uri="{FF2B5EF4-FFF2-40B4-BE49-F238E27FC236}">
              <a16:creationId xmlns:a16="http://schemas.microsoft.com/office/drawing/2014/main" id="{00000000-0008-0000-0400-000053010000}"/>
            </a:ext>
          </a:extLst>
        </xdr:cNvPr>
        <xdr:cNvSpPr/>
      </xdr:nvSpPr>
      <xdr:spPr>
        <a:xfrm>
          <a:off x="14732000" y="680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29227</xdr:rowOff>
    </xdr:from>
    <xdr:ext cx="762000" cy="259045"/>
    <xdr:sp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88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57150</xdr:rowOff>
    </xdr:from>
    <xdr:to>
      <xdr:col>69</xdr:col>
      <xdr:colOff>142875</xdr:colOff>
      <xdr:row>40</xdr:row>
      <xdr:rowOff>158750</xdr:rowOff>
    </xdr:to>
    <xdr:sp textlink="">
      <xdr:nvSpPr>
        <xdr:cNvPr id="341" name="楕円 340">
          <a:extLst>
            <a:ext uri="{FF2B5EF4-FFF2-40B4-BE49-F238E27FC236}">
              <a16:creationId xmlns:a16="http://schemas.microsoft.com/office/drawing/2014/main" id="{00000000-0008-0000-0400-000055010000}"/>
            </a:ext>
          </a:extLst>
        </xdr:cNvPr>
        <xdr:cNvSpPr/>
      </xdr:nvSpPr>
      <xdr:spPr>
        <a:xfrm>
          <a:off x="13843000" y="691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143527</xdr:rowOff>
    </xdr:from>
    <xdr:ext cx="762000" cy="259045"/>
    <xdr:sp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700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41</xdr:row>
      <xdr:rowOff>0</xdr:rowOff>
    </xdr:from>
    <xdr:to>
      <xdr:col>65</xdr:col>
      <xdr:colOff>53975</xdr:colOff>
      <xdr:row>41</xdr:row>
      <xdr:rowOff>101600</xdr:rowOff>
    </xdr:to>
    <xdr:sp textlink="">
      <xdr:nvSpPr>
        <xdr:cNvPr id="343" name="楕円 342">
          <a:extLst>
            <a:ext uri="{FF2B5EF4-FFF2-40B4-BE49-F238E27FC236}">
              <a16:creationId xmlns:a16="http://schemas.microsoft.com/office/drawing/2014/main" id="{00000000-0008-0000-0400-000057010000}"/>
            </a:ext>
          </a:extLst>
        </xdr:cNvPr>
        <xdr:cNvSpPr/>
      </xdr:nvSpPr>
      <xdr:spPr>
        <a:xfrm>
          <a:off x="12954000" y="702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86377</xdr:rowOff>
    </xdr:from>
    <xdr:ext cx="762000" cy="259045"/>
    <xdr:sp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711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年度の公債費に係る経常収支比率は</a:t>
          </a:r>
          <a:r>
            <a:rPr kumimoji="1" lang="en-US" altLang="ja-JP" sz="1300">
              <a:latin typeface="ＭＳ Ｐゴシック" panose="020B0600070205080204" pitchFamily="50" charset="-128"/>
              <a:ea typeface="ＭＳ Ｐゴシック" panose="020B0600070205080204" pitchFamily="50" charset="-128"/>
            </a:rPr>
            <a:t>16.2</a:t>
          </a:r>
          <a:r>
            <a:rPr kumimoji="1" lang="ja-JP" altLang="en-US" sz="1300">
              <a:latin typeface="ＭＳ Ｐゴシック" panose="020B0600070205080204" pitchFamily="50" charset="-128"/>
              <a:ea typeface="ＭＳ Ｐゴシック" panose="020B0600070205080204" pitchFamily="50" charset="-128"/>
            </a:rPr>
            <a:t>％で、類似団体内平均値と比べて低い水準で推移している。東部・西部医療センターの公立大学法人名古屋市立大学医学部附属病院化に伴い企業会計の市債を一般会計に移管したことにより、公債費は増加となったが、経常一般財源等が増加したことなどにより、前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ポイント減少している。</a:t>
          </a:r>
        </a:p>
      </xdr:txBody>
    </xdr:sp>
    <xdr:clientData/>
  </xdr:twoCellAnchor>
  <xdr:oneCellAnchor>
    <xdr:from>
      <xdr:col>3</xdr:col>
      <xdr:colOff>123825</xdr:colOff>
      <xdr:row>69</xdr:row>
      <xdr:rowOff>107950</xdr:rowOff>
    </xdr:from>
    <xdr:ext cx="298543" cy="225703"/>
    <xdr:sp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textlink="">
      <xdr:nvSpPr>
        <xdr:cNvPr id="371" name="公債費グラフ枠">
          <a:extLst>
            <a:ext uri="{FF2B5EF4-FFF2-40B4-BE49-F238E27FC236}">
              <a16:creationId xmlns:a16="http://schemas.microsoft.com/office/drawing/2014/main" id="{00000000-0008-0000-0400-00007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81</xdr:row>
      <xdr:rowOff>50800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4826000" y="125476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22877</xdr:rowOff>
    </xdr:from>
    <xdr:ext cx="762000" cy="259045"/>
    <xdr:sp textlink="">
      <xdr:nvSpPr>
        <xdr:cNvPr id="373" name="公債費最小値テキスト">
          <a:extLst>
            <a:ext uri="{FF2B5EF4-FFF2-40B4-BE49-F238E27FC236}">
              <a16:creationId xmlns:a16="http://schemas.microsoft.com/office/drawing/2014/main" id="{00000000-0008-0000-0400-000075010000}"/>
            </a:ext>
          </a:extLst>
        </xdr:cNvPr>
        <xdr:cNvSpPr txBox="1"/>
      </xdr:nvSpPr>
      <xdr:spPr>
        <a:xfrm>
          <a:off x="49149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50800</xdr:rowOff>
    </xdr:from>
    <xdr:to>
      <xdr:col>24</xdr:col>
      <xdr:colOff>114300</xdr:colOff>
      <xdr:row>81</xdr:row>
      <xdr:rowOff>50800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393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textlink="">
      <xdr:nvSpPr>
        <xdr:cNvPr id="375" name="公債費最大値テキスト">
          <a:extLst>
            <a:ext uri="{FF2B5EF4-FFF2-40B4-BE49-F238E27FC236}">
              <a16:creationId xmlns:a16="http://schemas.microsoft.com/office/drawing/2014/main" id="{00000000-0008-0000-0400-000077010000}"/>
            </a:ext>
          </a:extLst>
        </xdr:cNvPr>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69850</xdr:rowOff>
    </xdr:from>
    <xdr:to>
      <xdr:col>24</xdr:col>
      <xdr:colOff>25400</xdr:colOff>
      <xdr:row>76</xdr:row>
      <xdr:rowOff>69850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987800" y="1292860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textlink="">
      <xdr:nvSpPr>
        <xdr:cNvPr id="378" name="公債費平均値テキスト">
          <a:extLst>
            <a:ext uri="{FF2B5EF4-FFF2-40B4-BE49-F238E27FC236}">
              <a16:creationId xmlns:a16="http://schemas.microsoft.com/office/drawing/2014/main" id="{00000000-0008-0000-0400-00007A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69850</xdr:rowOff>
    </xdr:from>
    <xdr:to>
      <xdr:col>19</xdr:col>
      <xdr:colOff>187325</xdr:colOff>
      <xdr:row>76</xdr:row>
      <xdr:rowOff>107950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3098800" y="13100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76200</xdr:rowOff>
    </xdr:from>
    <xdr:to>
      <xdr:col>20</xdr:col>
      <xdr:colOff>38100</xdr:colOff>
      <xdr:row>78</xdr:row>
      <xdr:rowOff>6350</xdr:rowOff>
    </xdr:to>
    <xdr:sp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937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162577</xdr:rowOff>
    </xdr:from>
    <xdr:ext cx="736600" cy="259045"/>
    <xdr:sp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107950</xdr:rowOff>
    </xdr:from>
    <xdr:to>
      <xdr:col>15</xdr:col>
      <xdr:colOff>98425</xdr:colOff>
      <xdr:row>76</xdr:row>
      <xdr:rowOff>127000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2209800" y="13138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114300</xdr:rowOff>
    </xdr:from>
    <xdr:to>
      <xdr:col>15</xdr:col>
      <xdr:colOff>149225</xdr:colOff>
      <xdr:row>78</xdr:row>
      <xdr:rowOff>44450</xdr:rowOff>
    </xdr:to>
    <xdr:sp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3048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29227</xdr:rowOff>
    </xdr:from>
    <xdr:ext cx="762000" cy="259045"/>
    <xdr:sp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127000</xdr:rowOff>
    </xdr:from>
    <xdr:to>
      <xdr:col>11</xdr:col>
      <xdr:colOff>9525</xdr:colOff>
      <xdr:row>77</xdr:row>
      <xdr:rowOff>12700</xdr:rowOff>
    </xdr:to>
    <xdr:cxnSp macro="">
      <xdr:nvCxnSpPr>
        <xdr:cNvPr id="386" name="直線コネクタ 385">
          <a:extLst>
            <a:ext uri="{FF2B5EF4-FFF2-40B4-BE49-F238E27FC236}">
              <a16:creationId xmlns:a16="http://schemas.microsoft.com/office/drawing/2014/main" id="{00000000-0008-0000-0400-000082010000}"/>
            </a:ext>
          </a:extLst>
        </xdr:cNvPr>
        <xdr:cNvCxnSpPr/>
      </xdr:nvCxnSpPr>
      <xdr:spPr>
        <a:xfrm flipV="1">
          <a:off x="1320800" y="13157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57150</xdr:rowOff>
    </xdr:from>
    <xdr:to>
      <xdr:col>6</xdr:col>
      <xdr:colOff>171450</xdr:colOff>
      <xdr:row>78</xdr:row>
      <xdr:rowOff>158750</xdr:rowOff>
    </xdr:to>
    <xdr:sp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12700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143527</xdr:rowOff>
    </xdr:from>
    <xdr:ext cx="762000" cy="259045"/>
    <xdr:sp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19050</xdr:rowOff>
    </xdr:from>
    <xdr:to>
      <xdr:col>24</xdr:col>
      <xdr:colOff>76200</xdr:colOff>
      <xdr:row>75</xdr:row>
      <xdr:rowOff>120650</xdr:rowOff>
    </xdr:to>
    <xdr:sp textlink="">
      <xdr:nvSpPr>
        <xdr:cNvPr id="396" name="楕円 395">
          <a:extLst>
            <a:ext uri="{FF2B5EF4-FFF2-40B4-BE49-F238E27FC236}">
              <a16:creationId xmlns:a16="http://schemas.microsoft.com/office/drawing/2014/main" id="{00000000-0008-0000-0400-00008C010000}"/>
            </a:ext>
          </a:extLst>
        </xdr:cNvPr>
        <xdr:cNvSpPr/>
      </xdr:nvSpPr>
      <xdr:spPr>
        <a:xfrm>
          <a:off x="4775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35577</xdr:rowOff>
    </xdr:from>
    <xdr:ext cx="762000" cy="259045"/>
    <xdr:sp textlink="">
      <xdr:nvSpPr>
        <xdr:cNvPr id="397" name="公債費該当値テキスト">
          <a:extLst>
            <a:ext uri="{FF2B5EF4-FFF2-40B4-BE49-F238E27FC236}">
              <a16:creationId xmlns:a16="http://schemas.microsoft.com/office/drawing/2014/main" id="{00000000-0008-0000-0400-00008D010000}"/>
            </a:ext>
          </a:extLst>
        </xdr:cNvPr>
        <xdr:cNvSpPr txBox="1"/>
      </xdr:nvSpPr>
      <xdr:spPr>
        <a:xfrm>
          <a:off x="49149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19050</xdr:rowOff>
    </xdr:from>
    <xdr:to>
      <xdr:col>20</xdr:col>
      <xdr:colOff>38100</xdr:colOff>
      <xdr:row>76</xdr:row>
      <xdr:rowOff>120650</xdr:rowOff>
    </xdr:to>
    <xdr:sp textlink="">
      <xdr:nvSpPr>
        <xdr:cNvPr id="398" name="楕円 397">
          <a:extLst>
            <a:ext uri="{FF2B5EF4-FFF2-40B4-BE49-F238E27FC236}">
              <a16:creationId xmlns:a16="http://schemas.microsoft.com/office/drawing/2014/main" id="{00000000-0008-0000-0400-00008E010000}"/>
            </a:ext>
          </a:extLst>
        </xdr:cNvPr>
        <xdr:cNvSpPr/>
      </xdr:nvSpPr>
      <xdr:spPr>
        <a:xfrm>
          <a:off x="3937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130827</xdr:rowOff>
    </xdr:from>
    <xdr:ext cx="736600" cy="259045"/>
    <xdr:sp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3606800" y="1281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57150</xdr:rowOff>
    </xdr:from>
    <xdr:to>
      <xdr:col>15</xdr:col>
      <xdr:colOff>149225</xdr:colOff>
      <xdr:row>76</xdr:row>
      <xdr:rowOff>158750</xdr:rowOff>
    </xdr:to>
    <xdr:sp textlink="">
      <xdr:nvSpPr>
        <xdr:cNvPr id="400" name="楕円 399">
          <a:extLst>
            <a:ext uri="{FF2B5EF4-FFF2-40B4-BE49-F238E27FC236}">
              <a16:creationId xmlns:a16="http://schemas.microsoft.com/office/drawing/2014/main" id="{00000000-0008-0000-0400-000090010000}"/>
            </a:ext>
          </a:extLst>
        </xdr:cNvPr>
        <xdr:cNvSpPr/>
      </xdr:nvSpPr>
      <xdr:spPr>
        <a:xfrm>
          <a:off x="3048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168927</xdr:rowOff>
    </xdr:from>
    <xdr:ext cx="762000" cy="259045"/>
    <xdr:sp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2717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76200</xdr:rowOff>
    </xdr:from>
    <xdr:to>
      <xdr:col>11</xdr:col>
      <xdr:colOff>60325</xdr:colOff>
      <xdr:row>77</xdr:row>
      <xdr:rowOff>6350</xdr:rowOff>
    </xdr:to>
    <xdr:sp textlink="">
      <xdr:nvSpPr>
        <xdr:cNvPr id="402" name="楕円 401">
          <a:extLst>
            <a:ext uri="{FF2B5EF4-FFF2-40B4-BE49-F238E27FC236}">
              <a16:creationId xmlns:a16="http://schemas.microsoft.com/office/drawing/2014/main" id="{00000000-0008-0000-0400-000092010000}"/>
            </a:ext>
          </a:extLst>
        </xdr:cNvPr>
        <xdr:cNvSpPr/>
      </xdr:nvSpPr>
      <xdr:spPr>
        <a:xfrm>
          <a:off x="2159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16527</xdr:rowOff>
    </xdr:from>
    <xdr:ext cx="762000" cy="259045"/>
    <xdr:sp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828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textlink="">
      <xdr:nvSpPr>
        <xdr:cNvPr id="404" name="楕円 403">
          <a:extLst>
            <a:ext uri="{FF2B5EF4-FFF2-40B4-BE49-F238E27FC236}">
              <a16:creationId xmlns:a16="http://schemas.microsoft.com/office/drawing/2014/main" id="{00000000-0008-0000-0400-000094010000}"/>
            </a:ext>
          </a:extLst>
        </xdr:cNvPr>
        <xdr:cNvSpPr/>
      </xdr:nvSpPr>
      <xdr:spPr>
        <a:xfrm>
          <a:off x="1270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73677</xdr:rowOff>
    </xdr:from>
    <xdr:ext cx="762000" cy="259045"/>
    <xdr:sp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939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textlink="">
      <xdr:nvSpPr>
        <xdr:cNvPr id="408" name="正方形/長方形 407">
          <a:extLst>
            <a:ext uri="{FF2B5EF4-FFF2-40B4-BE49-F238E27FC236}">
              <a16:creationId xmlns:a16="http://schemas.microsoft.com/office/drawing/2014/main" id="{00000000-0008-0000-0400-00009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textlink="">
      <xdr:nvSpPr>
        <xdr:cNvPr id="410" name="正方形/長方形 409">
          <a:extLst>
            <a:ext uri="{FF2B5EF4-FFF2-40B4-BE49-F238E27FC236}">
              <a16:creationId xmlns:a16="http://schemas.microsoft.com/office/drawing/2014/main" id="{00000000-0008-0000-0400-00009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textlink="">
      <xdr:nvSpPr>
        <xdr:cNvPr id="412" name="正方形/長方形 411">
          <a:extLst>
            <a:ext uri="{FF2B5EF4-FFF2-40B4-BE49-F238E27FC236}">
              <a16:creationId xmlns:a16="http://schemas.microsoft.com/office/drawing/2014/main" id="{00000000-0008-0000-0400-00009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textlink="">
      <xdr:nvSpPr>
        <xdr:cNvPr id="413" name="正方形/長方形 412">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textlink="">
      <xdr:nvSpPr>
        <xdr:cNvPr id="414" name="正方形/長方形 413">
          <a:extLst>
            <a:ext uri="{FF2B5EF4-FFF2-40B4-BE49-F238E27FC236}">
              <a16:creationId xmlns:a16="http://schemas.microsoft.com/office/drawing/2014/main" id="{00000000-0008-0000-0400-00009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textlink="">
      <xdr:nvSpPr>
        <xdr:cNvPr id="415" name="正方形/長方形 414">
          <a:extLst>
            <a:ext uri="{FF2B5EF4-FFF2-40B4-BE49-F238E27FC236}">
              <a16:creationId xmlns:a16="http://schemas.microsoft.com/office/drawing/2014/main" id="{00000000-0008-0000-0400-00009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textlink="" fLocksText="0">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公債費以外の経費に係る経常収支比率は平成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年度以降増加傾向にあったものの、令和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年度は臨時財政対策債の増などにより経常一般財源等が増加し、前年度より</a:t>
          </a:r>
          <a:r>
            <a:rPr kumimoji="1" lang="en-US" altLang="ja-JP" sz="1200">
              <a:latin typeface="ＭＳ Ｐゴシック" panose="020B0600070205080204" pitchFamily="50" charset="-128"/>
              <a:ea typeface="ＭＳ Ｐゴシック" panose="020B0600070205080204" pitchFamily="50" charset="-128"/>
            </a:rPr>
            <a:t>3.7</a:t>
          </a:r>
          <a:r>
            <a:rPr kumimoji="1" lang="ja-JP" altLang="en-US" sz="1200">
              <a:latin typeface="ＭＳ Ｐゴシック" panose="020B0600070205080204" pitchFamily="50" charset="-128"/>
              <a:ea typeface="ＭＳ Ｐゴシック" panose="020B0600070205080204" pitchFamily="50" charset="-128"/>
            </a:rPr>
            <a:t>ポイント減少した。本市は類似団体内平均値と比べて高い水準にあり、これは少子高齢化の進展や社会保障施策の拡充に伴い保育や障害福祉、医療などへの支出割合が高まっていることなど、社会構造、都市構造の変化が主な要因とするものであり、成熟度の高い都市の特徴であると考えられる。</a:t>
          </a:r>
        </a:p>
      </xdr:txBody>
    </xdr:sp>
    <xdr:clientData/>
  </xdr:twoCellAnchor>
  <xdr:oneCellAnchor>
    <xdr:from>
      <xdr:col>62</xdr:col>
      <xdr:colOff>6350</xdr:colOff>
      <xdr:row>69</xdr:row>
      <xdr:rowOff>107950</xdr:rowOff>
    </xdr:from>
    <xdr:ext cx="298543" cy="225703"/>
    <xdr:sp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textlink="">
      <xdr:nvSpPr>
        <xdr:cNvPr id="434" name="公債費以外グラフ枠">
          <a:extLst>
            <a:ext uri="{FF2B5EF4-FFF2-40B4-BE49-F238E27FC236}">
              <a16:creationId xmlns:a16="http://schemas.microsoft.com/office/drawing/2014/main" id="{00000000-0008-0000-0400-0000B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143328</xdr:rowOff>
    </xdr:from>
    <xdr:to>
      <xdr:col>82</xdr:col>
      <xdr:colOff>107950</xdr:colOff>
      <xdr:row>80</xdr:row>
      <xdr:rowOff>12700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6510000" y="12487728"/>
          <a:ext cx="0" cy="124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156227</xdr:rowOff>
    </xdr:from>
    <xdr:ext cx="762000" cy="259045"/>
    <xdr:sp textlink="">
      <xdr:nvSpPr>
        <xdr:cNvPr id="436" name="公債費以外最小値テキスト">
          <a:extLst>
            <a:ext uri="{FF2B5EF4-FFF2-40B4-BE49-F238E27FC236}">
              <a16:creationId xmlns:a16="http://schemas.microsoft.com/office/drawing/2014/main" id="{00000000-0008-0000-0400-0000B4010000}"/>
            </a:ext>
          </a:extLst>
        </xdr:cNvPr>
        <xdr:cNvSpPr txBox="1"/>
      </xdr:nvSpPr>
      <xdr:spPr>
        <a:xfrm>
          <a:off x="16598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12700</xdr:rowOff>
    </xdr:from>
    <xdr:to>
      <xdr:col>82</xdr:col>
      <xdr:colOff>196850</xdr:colOff>
      <xdr:row>80</xdr:row>
      <xdr:rowOff>12700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58255</xdr:rowOff>
    </xdr:from>
    <xdr:ext cx="762000" cy="259045"/>
    <xdr:sp textlink="">
      <xdr:nvSpPr>
        <xdr:cNvPr id="438" name="公債費以外最大値テキスト">
          <a:extLst>
            <a:ext uri="{FF2B5EF4-FFF2-40B4-BE49-F238E27FC236}">
              <a16:creationId xmlns:a16="http://schemas.microsoft.com/office/drawing/2014/main" id="{00000000-0008-0000-0400-0000B6010000}"/>
            </a:ext>
          </a:extLst>
        </xdr:cNvPr>
        <xdr:cNvSpPr txBox="1"/>
      </xdr:nvSpPr>
      <xdr:spPr>
        <a:xfrm>
          <a:off x="16598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143328</xdr:rowOff>
    </xdr:from>
    <xdr:to>
      <xdr:col>82</xdr:col>
      <xdr:colOff>196850</xdr:colOff>
      <xdr:row>72</xdr:row>
      <xdr:rowOff>143328</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6421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159657</xdr:rowOff>
    </xdr:from>
    <xdr:to>
      <xdr:col>82</xdr:col>
      <xdr:colOff>107950</xdr:colOff>
      <xdr:row>81</xdr:row>
      <xdr:rowOff>48079</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5671800" y="13532757"/>
          <a:ext cx="838200" cy="40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54627</xdr:rowOff>
    </xdr:from>
    <xdr:ext cx="762000" cy="259045"/>
    <xdr:sp textlink="">
      <xdr:nvSpPr>
        <xdr:cNvPr id="441" name="公債費以外平均値テキスト">
          <a:extLst>
            <a:ext uri="{FF2B5EF4-FFF2-40B4-BE49-F238E27FC236}">
              <a16:creationId xmlns:a16="http://schemas.microsoft.com/office/drawing/2014/main" id="{00000000-0008-0000-0400-0000B9010000}"/>
            </a:ext>
          </a:extLst>
        </xdr:cNvPr>
        <xdr:cNvSpPr txBox="1"/>
      </xdr:nvSpPr>
      <xdr:spPr>
        <a:xfrm>
          <a:off x="16598900" y="1291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38100</xdr:rowOff>
    </xdr:from>
    <xdr:to>
      <xdr:col>82</xdr:col>
      <xdr:colOff>158750</xdr:colOff>
      <xdr:row>76</xdr:row>
      <xdr:rowOff>139700</xdr:rowOff>
    </xdr:to>
    <xdr:sp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64592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81</xdr:row>
      <xdr:rowOff>15421</xdr:rowOff>
    </xdr:from>
    <xdr:to>
      <xdr:col>78</xdr:col>
      <xdr:colOff>69850</xdr:colOff>
      <xdr:row>81</xdr:row>
      <xdr:rowOff>48079</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4782800" y="139028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119743</xdr:rowOff>
    </xdr:from>
    <xdr:to>
      <xdr:col>78</xdr:col>
      <xdr:colOff>120650</xdr:colOff>
      <xdr:row>79</xdr:row>
      <xdr:rowOff>49893</xdr:rowOff>
    </xdr:to>
    <xdr:sp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5621000" y="1349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60070</xdr:rowOff>
    </xdr:from>
    <xdr:ext cx="736600" cy="259045"/>
    <xdr:sp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26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1814</xdr:rowOff>
    </xdr:from>
    <xdr:to>
      <xdr:col>73</xdr:col>
      <xdr:colOff>180975</xdr:colOff>
      <xdr:row>81</xdr:row>
      <xdr:rowOff>15421</xdr:rowOff>
    </xdr:to>
    <xdr:cxnSp macro="">
      <xdr:nvCxnSpPr>
        <xdr:cNvPr id="446" name="直線コネクタ 445">
          <a:extLst>
            <a:ext uri="{FF2B5EF4-FFF2-40B4-BE49-F238E27FC236}">
              <a16:creationId xmlns:a16="http://schemas.microsoft.com/office/drawing/2014/main" id="{00000000-0008-0000-0400-0000BE010000}"/>
            </a:ext>
          </a:extLst>
        </xdr:cNvPr>
        <xdr:cNvCxnSpPr/>
      </xdr:nvCxnSpPr>
      <xdr:spPr>
        <a:xfrm>
          <a:off x="13893800" y="13717814"/>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97971</xdr:rowOff>
    </xdr:from>
    <xdr:to>
      <xdr:col>74</xdr:col>
      <xdr:colOff>31750</xdr:colOff>
      <xdr:row>79</xdr:row>
      <xdr:rowOff>28121</xdr:rowOff>
    </xdr:to>
    <xdr:sp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4732000" y="13471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38298</xdr:rowOff>
    </xdr:from>
    <xdr:ext cx="762000" cy="259045"/>
    <xdr:sp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23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1814</xdr:rowOff>
    </xdr:from>
    <xdr:to>
      <xdr:col>69</xdr:col>
      <xdr:colOff>92075</xdr:colOff>
      <xdr:row>80</xdr:row>
      <xdr:rowOff>99786</xdr:rowOff>
    </xdr:to>
    <xdr:cxnSp macro="">
      <xdr:nvCxnSpPr>
        <xdr:cNvPr id="449" name="直線コネクタ 448">
          <a:extLst>
            <a:ext uri="{FF2B5EF4-FFF2-40B4-BE49-F238E27FC236}">
              <a16:creationId xmlns:a16="http://schemas.microsoft.com/office/drawing/2014/main" id="{00000000-0008-0000-0400-0000C1010000}"/>
            </a:ext>
          </a:extLst>
        </xdr:cNvPr>
        <xdr:cNvCxnSpPr/>
      </xdr:nvCxnSpPr>
      <xdr:spPr>
        <a:xfrm flipV="1">
          <a:off x="13004800" y="1371781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21771</xdr:rowOff>
    </xdr:from>
    <xdr:to>
      <xdr:col>69</xdr:col>
      <xdr:colOff>142875</xdr:colOff>
      <xdr:row>78</xdr:row>
      <xdr:rowOff>123371</xdr:rowOff>
    </xdr:to>
    <xdr:sp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38430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133548</xdr:rowOff>
    </xdr:from>
    <xdr:ext cx="762000" cy="259045"/>
    <xdr:sp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16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160564</xdr:rowOff>
    </xdr:from>
    <xdr:to>
      <xdr:col>65</xdr:col>
      <xdr:colOff>53975</xdr:colOff>
      <xdr:row>78</xdr:row>
      <xdr:rowOff>90714</xdr:rowOff>
    </xdr:to>
    <xdr:sp textlink="">
      <xdr:nvSpPr>
        <xdr:cNvPr id="452" name="フローチャート: 判断 451">
          <a:extLst>
            <a:ext uri="{FF2B5EF4-FFF2-40B4-BE49-F238E27FC236}">
              <a16:creationId xmlns:a16="http://schemas.microsoft.com/office/drawing/2014/main" id="{00000000-0008-0000-0400-0000C4010000}"/>
            </a:ext>
          </a:extLst>
        </xdr:cNvPr>
        <xdr:cNvSpPr/>
      </xdr:nvSpPr>
      <xdr:spPr>
        <a:xfrm>
          <a:off x="12954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100891</xdr:rowOff>
    </xdr:from>
    <xdr:ext cx="762000" cy="259045"/>
    <xdr:sp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13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108857</xdr:rowOff>
    </xdr:from>
    <xdr:to>
      <xdr:col>82</xdr:col>
      <xdr:colOff>158750</xdr:colOff>
      <xdr:row>79</xdr:row>
      <xdr:rowOff>39007</xdr:rowOff>
    </xdr:to>
    <xdr:sp textlink="">
      <xdr:nvSpPr>
        <xdr:cNvPr id="459" name="楕円 458">
          <a:extLst>
            <a:ext uri="{FF2B5EF4-FFF2-40B4-BE49-F238E27FC236}">
              <a16:creationId xmlns:a16="http://schemas.microsoft.com/office/drawing/2014/main" id="{00000000-0008-0000-0400-0000CB010000}"/>
            </a:ext>
          </a:extLst>
        </xdr:cNvPr>
        <xdr:cNvSpPr/>
      </xdr:nvSpPr>
      <xdr:spPr>
        <a:xfrm>
          <a:off x="164592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80934</xdr:rowOff>
    </xdr:from>
    <xdr:ext cx="762000" cy="259045"/>
    <xdr:sp textlink="">
      <xdr:nvSpPr>
        <xdr:cNvPr id="460" name="公債費以外該当値テキスト">
          <a:extLst>
            <a:ext uri="{FF2B5EF4-FFF2-40B4-BE49-F238E27FC236}">
              <a16:creationId xmlns:a16="http://schemas.microsoft.com/office/drawing/2014/main" id="{00000000-0008-0000-0400-0000CC010000}"/>
            </a:ext>
          </a:extLst>
        </xdr:cNvPr>
        <xdr:cNvSpPr txBox="1"/>
      </xdr:nvSpPr>
      <xdr:spPr>
        <a:xfrm>
          <a:off x="16598900" y="1345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168729</xdr:rowOff>
    </xdr:from>
    <xdr:to>
      <xdr:col>78</xdr:col>
      <xdr:colOff>120650</xdr:colOff>
      <xdr:row>81</xdr:row>
      <xdr:rowOff>98879</xdr:rowOff>
    </xdr:to>
    <xdr:sp textlink="">
      <xdr:nvSpPr>
        <xdr:cNvPr id="461" name="楕円 460">
          <a:extLst>
            <a:ext uri="{FF2B5EF4-FFF2-40B4-BE49-F238E27FC236}">
              <a16:creationId xmlns:a16="http://schemas.microsoft.com/office/drawing/2014/main" id="{00000000-0008-0000-0400-0000CD010000}"/>
            </a:ext>
          </a:extLst>
        </xdr:cNvPr>
        <xdr:cNvSpPr/>
      </xdr:nvSpPr>
      <xdr:spPr>
        <a:xfrm>
          <a:off x="15621000" y="1388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83656</xdr:rowOff>
    </xdr:from>
    <xdr:ext cx="736600" cy="259045"/>
    <xdr:sp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5290800" y="13971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136071</xdr:rowOff>
    </xdr:from>
    <xdr:to>
      <xdr:col>74</xdr:col>
      <xdr:colOff>31750</xdr:colOff>
      <xdr:row>81</xdr:row>
      <xdr:rowOff>66221</xdr:rowOff>
    </xdr:to>
    <xdr:sp textlink="">
      <xdr:nvSpPr>
        <xdr:cNvPr id="463" name="楕円 462">
          <a:extLst>
            <a:ext uri="{FF2B5EF4-FFF2-40B4-BE49-F238E27FC236}">
              <a16:creationId xmlns:a16="http://schemas.microsoft.com/office/drawing/2014/main" id="{00000000-0008-0000-0400-0000CF010000}"/>
            </a:ext>
          </a:extLst>
        </xdr:cNvPr>
        <xdr:cNvSpPr/>
      </xdr:nvSpPr>
      <xdr:spPr>
        <a:xfrm>
          <a:off x="14732000" y="1385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50998</xdr:rowOff>
    </xdr:from>
    <xdr:ext cx="762000" cy="259045"/>
    <xdr:sp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4401800" y="13938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122464</xdr:rowOff>
    </xdr:from>
    <xdr:to>
      <xdr:col>69</xdr:col>
      <xdr:colOff>142875</xdr:colOff>
      <xdr:row>80</xdr:row>
      <xdr:rowOff>52614</xdr:rowOff>
    </xdr:to>
    <xdr:sp textlink="">
      <xdr:nvSpPr>
        <xdr:cNvPr id="465" name="楕円 464">
          <a:extLst>
            <a:ext uri="{FF2B5EF4-FFF2-40B4-BE49-F238E27FC236}">
              <a16:creationId xmlns:a16="http://schemas.microsoft.com/office/drawing/2014/main" id="{00000000-0008-0000-0400-0000D1010000}"/>
            </a:ext>
          </a:extLst>
        </xdr:cNvPr>
        <xdr:cNvSpPr/>
      </xdr:nvSpPr>
      <xdr:spPr>
        <a:xfrm>
          <a:off x="13843000" y="1366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37391</xdr:rowOff>
    </xdr:from>
    <xdr:ext cx="762000" cy="259045"/>
    <xdr:sp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3512800" y="1375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48986</xdr:rowOff>
    </xdr:from>
    <xdr:to>
      <xdr:col>65</xdr:col>
      <xdr:colOff>53975</xdr:colOff>
      <xdr:row>80</xdr:row>
      <xdr:rowOff>150586</xdr:rowOff>
    </xdr:to>
    <xdr:sp textlink="">
      <xdr:nvSpPr>
        <xdr:cNvPr id="467" name="楕円 466">
          <a:extLst>
            <a:ext uri="{FF2B5EF4-FFF2-40B4-BE49-F238E27FC236}">
              <a16:creationId xmlns:a16="http://schemas.microsoft.com/office/drawing/2014/main" id="{00000000-0008-0000-0400-0000D3010000}"/>
            </a:ext>
          </a:extLst>
        </xdr:cNvPr>
        <xdr:cNvSpPr/>
      </xdr:nvSpPr>
      <xdr:spPr>
        <a:xfrm>
          <a:off x="12954000" y="1376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135363</xdr:rowOff>
    </xdr:from>
    <xdr:ext cx="762000" cy="259045"/>
    <xdr:sp textlink="">
      <xdr:nvSpPr>
        <xdr:cNvPr id="468" name="テキスト ボックス 467">
          <a:extLst>
            <a:ext uri="{FF2B5EF4-FFF2-40B4-BE49-F238E27FC236}">
              <a16:creationId xmlns:a16="http://schemas.microsoft.com/office/drawing/2014/main" id="{00000000-0008-0000-0400-0000D4010000}"/>
            </a:ext>
          </a:extLst>
        </xdr:cNvPr>
        <xdr:cNvSpPr txBox="1"/>
      </xdr:nvSpPr>
      <xdr:spPr>
        <a:xfrm>
          <a:off x="12623800" y="1385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愛知県名古屋市</a:t>
          </a:r>
        </a:p>
      </xdr:txBody>
    </xdr:sp>
    <xdr:clientData/>
  </xdr:twoCellAnchor>
  <xdr:twoCellAnchor>
    <xdr:from>
      <xdr:col>39</xdr:col>
      <xdr:colOff>1066800</xdr:colOff>
      <xdr:row>0</xdr:row>
      <xdr:rowOff>0</xdr:rowOff>
    </xdr:from>
    <xdr:to>
      <xdr:col>41</xdr:col>
      <xdr:colOff>501650</xdr:colOff>
      <xdr:row>2</xdr:row>
      <xdr:rowOff>38100</xdr:rowOff>
    </xdr:to>
    <xdr:sp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54648</xdr:rowOff>
    </xdr:from>
    <xdr:to>
      <xdr:col>29</xdr:col>
      <xdr:colOff>127000</xdr:colOff>
      <xdr:row>20</xdr:row>
      <xdr:rowOff>11824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59673"/>
          <a:ext cx="0" cy="1328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155351</xdr:rowOff>
    </xdr:from>
    <xdr:ext cx="762000" cy="259045"/>
    <xdr:sp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6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11824</xdr:rowOff>
    </xdr:from>
    <xdr:to>
      <xdr:col>30</xdr:col>
      <xdr:colOff>25400</xdr:colOff>
      <xdr:row>20</xdr:row>
      <xdr:rowOff>11824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884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141025</xdr:rowOff>
    </xdr:from>
    <xdr:ext cx="762000" cy="259045"/>
    <xdr:sp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0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54648</xdr:rowOff>
    </xdr:from>
    <xdr:to>
      <xdr:col>30</xdr:col>
      <xdr:colOff>25400</xdr:colOff>
      <xdr:row>12</xdr:row>
      <xdr:rowOff>54648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596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138659</xdr:rowOff>
    </xdr:from>
    <xdr:to>
      <xdr:col>29</xdr:col>
      <xdr:colOff>127000</xdr:colOff>
      <xdr:row>12</xdr:row>
      <xdr:rowOff>140564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243684"/>
          <a:ext cx="647700" cy="1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3014</xdr:rowOff>
    </xdr:from>
    <xdr:ext cx="762000" cy="259045"/>
    <xdr:sp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223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30937</xdr:rowOff>
    </xdr:from>
    <xdr:to>
      <xdr:col>29</xdr:col>
      <xdr:colOff>177800</xdr:colOff>
      <xdr:row>15</xdr:row>
      <xdr:rowOff>132537</xdr:rowOff>
    </xdr:to>
    <xdr:sp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5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140564</xdr:rowOff>
    </xdr:from>
    <xdr:to>
      <xdr:col>26</xdr:col>
      <xdr:colOff>50800</xdr:colOff>
      <xdr:row>13</xdr:row>
      <xdr:rowOff>41770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245589"/>
          <a:ext cx="698500" cy="726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38138</xdr:rowOff>
    </xdr:from>
    <xdr:to>
      <xdr:col>26</xdr:col>
      <xdr:colOff>101600</xdr:colOff>
      <xdr:row>15</xdr:row>
      <xdr:rowOff>139738</xdr:rowOff>
    </xdr:to>
    <xdr:sp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6575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124515</xdr:rowOff>
    </xdr:from>
    <xdr:ext cx="736600" cy="259045"/>
    <xdr:sp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43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41770</xdr:rowOff>
    </xdr:from>
    <xdr:to>
      <xdr:col>22</xdr:col>
      <xdr:colOff>114300</xdr:colOff>
      <xdr:row>13</xdr:row>
      <xdr:rowOff>70841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318245"/>
          <a:ext cx="698500" cy="29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71285</xdr:rowOff>
    </xdr:from>
    <xdr:to>
      <xdr:col>22</xdr:col>
      <xdr:colOff>165100</xdr:colOff>
      <xdr:row>16</xdr:row>
      <xdr:rowOff>1435</xdr:rowOff>
    </xdr:to>
    <xdr:sp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690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157662</xdr:rowOff>
    </xdr:from>
    <xdr:ext cx="762000" cy="259045"/>
    <xdr:sp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7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70841</xdr:rowOff>
    </xdr:from>
    <xdr:to>
      <xdr:col>18</xdr:col>
      <xdr:colOff>177800</xdr:colOff>
      <xdr:row>13</xdr:row>
      <xdr:rowOff>81470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347316"/>
          <a:ext cx="698500" cy="10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77686</xdr:rowOff>
    </xdr:from>
    <xdr:to>
      <xdr:col>19</xdr:col>
      <xdr:colOff>38100</xdr:colOff>
      <xdr:row>16</xdr:row>
      <xdr:rowOff>7836</xdr:rowOff>
    </xdr:to>
    <xdr:sp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697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164063</xdr:rowOff>
    </xdr:from>
    <xdr:ext cx="762000" cy="259045"/>
    <xdr:sp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83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85649</xdr:rowOff>
    </xdr:from>
    <xdr:to>
      <xdr:col>15</xdr:col>
      <xdr:colOff>101600</xdr:colOff>
      <xdr:row>16</xdr:row>
      <xdr:rowOff>15799</xdr:rowOff>
    </xdr:to>
    <xdr:sp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05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576</xdr:rowOff>
    </xdr:from>
    <xdr:ext cx="762000" cy="259045"/>
    <xdr:sp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91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87859</xdr:rowOff>
    </xdr:from>
    <xdr:to>
      <xdr:col>29</xdr:col>
      <xdr:colOff>177800</xdr:colOff>
      <xdr:row>13</xdr:row>
      <xdr:rowOff>18009</xdr:rowOff>
    </xdr:to>
    <xdr:sp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192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167886</xdr:rowOff>
    </xdr:from>
    <xdr:ext cx="762000" cy="259045"/>
    <xdr:sp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101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89764</xdr:rowOff>
    </xdr:from>
    <xdr:to>
      <xdr:col>26</xdr:col>
      <xdr:colOff>101600</xdr:colOff>
      <xdr:row>13</xdr:row>
      <xdr:rowOff>19914</xdr:rowOff>
    </xdr:to>
    <xdr:sp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194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30091</xdr:rowOff>
    </xdr:from>
    <xdr:ext cx="736600" cy="259045"/>
    <xdr:sp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1963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162420</xdr:rowOff>
    </xdr:from>
    <xdr:to>
      <xdr:col>22</xdr:col>
      <xdr:colOff>165100</xdr:colOff>
      <xdr:row>13</xdr:row>
      <xdr:rowOff>92570</xdr:rowOff>
    </xdr:to>
    <xdr:sp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267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102747</xdr:rowOff>
    </xdr:from>
    <xdr:ext cx="762000" cy="259045"/>
    <xdr:sp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03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20041</xdr:rowOff>
    </xdr:from>
    <xdr:to>
      <xdr:col>19</xdr:col>
      <xdr:colOff>38100</xdr:colOff>
      <xdr:row>13</xdr:row>
      <xdr:rowOff>121641</xdr:rowOff>
    </xdr:to>
    <xdr:sp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296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131818</xdr:rowOff>
    </xdr:from>
    <xdr:ext cx="762000" cy="259045"/>
    <xdr:sp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065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30670</xdr:rowOff>
    </xdr:from>
    <xdr:to>
      <xdr:col>15</xdr:col>
      <xdr:colOff>101600</xdr:colOff>
      <xdr:row>13</xdr:row>
      <xdr:rowOff>132270</xdr:rowOff>
    </xdr:to>
    <xdr:sp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307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142447</xdr:rowOff>
    </xdr:from>
    <xdr:ext cx="762000" cy="259045"/>
    <xdr:sp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07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67975</xdr:rowOff>
    </xdr:from>
    <xdr:to>
      <xdr:col>29</xdr:col>
      <xdr:colOff>127000</xdr:colOff>
      <xdr:row>37</xdr:row>
      <xdr:rowOff>173909</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92525"/>
          <a:ext cx="0" cy="13060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145986</xdr:rowOff>
    </xdr:from>
    <xdr:ext cx="762000" cy="259045"/>
    <xdr:sp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27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173909</xdr:rowOff>
    </xdr:from>
    <xdr:to>
      <xdr:col>30</xdr:col>
      <xdr:colOff>25400</xdr:colOff>
      <xdr:row>37</xdr:row>
      <xdr:rowOff>173909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98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325802</xdr:rowOff>
    </xdr:from>
    <xdr:ext cx="762000" cy="259045"/>
    <xdr:sp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36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67975</xdr:rowOff>
    </xdr:from>
    <xdr:to>
      <xdr:col>30</xdr:col>
      <xdr:colOff>25400</xdr:colOff>
      <xdr:row>33</xdr:row>
      <xdr:rowOff>67975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925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330683</xdr:rowOff>
    </xdr:from>
    <xdr:to>
      <xdr:col>29</xdr:col>
      <xdr:colOff>127000</xdr:colOff>
      <xdr:row>35</xdr:row>
      <xdr:rowOff>84937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598133"/>
          <a:ext cx="647700" cy="97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209130</xdr:rowOff>
    </xdr:from>
    <xdr:ext cx="762000" cy="259045"/>
    <xdr:sp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4765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21153</xdr:rowOff>
    </xdr:from>
    <xdr:to>
      <xdr:col>29</xdr:col>
      <xdr:colOff>177800</xdr:colOff>
      <xdr:row>35</xdr:row>
      <xdr:rowOff>122753</xdr:rowOff>
    </xdr:to>
    <xdr:sp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631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330683</xdr:rowOff>
    </xdr:from>
    <xdr:to>
      <xdr:col>26</xdr:col>
      <xdr:colOff>50800</xdr:colOff>
      <xdr:row>35</xdr:row>
      <xdr:rowOff>10688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598133"/>
          <a:ext cx="698500" cy="22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11735</xdr:rowOff>
    </xdr:from>
    <xdr:to>
      <xdr:col>26</xdr:col>
      <xdr:colOff>101600</xdr:colOff>
      <xdr:row>35</xdr:row>
      <xdr:rowOff>113335</xdr:rowOff>
    </xdr:to>
    <xdr:sp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6220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98112</xdr:rowOff>
    </xdr:from>
    <xdr:ext cx="736600" cy="259045"/>
    <xdr:sp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70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236454</xdr:rowOff>
    </xdr:from>
    <xdr:to>
      <xdr:col>22</xdr:col>
      <xdr:colOff>114300</xdr:colOff>
      <xdr:row>35</xdr:row>
      <xdr:rowOff>10688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503904"/>
          <a:ext cx="698500" cy="117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30114</xdr:rowOff>
    </xdr:from>
    <xdr:to>
      <xdr:col>22</xdr:col>
      <xdr:colOff>165100</xdr:colOff>
      <xdr:row>35</xdr:row>
      <xdr:rowOff>131714</xdr:rowOff>
    </xdr:to>
    <xdr:sp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64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116491</xdr:rowOff>
    </xdr:from>
    <xdr:ext cx="762000" cy="259045"/>
    <xdr:sp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2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236454</xdr:rowOff>
    </xdr:from>
    <xdr:to>
      <xdr:col>18</xdr:col>
      <xdr:colOff>177800</xdr:colOff>
      <xdr:row>34</xdr:row>
      <xdr:rowOff>252136</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503904"/>
          <a:ext cx="698500" cy="15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16718</xdr:rowOff>
    </xdr:from>
    <xdr:to>
      <xdr:col>19</xdr:col>
      <xdr:colOff>38100</xdr:colOff>
      <xdr:row>35</xdr:row>
      <xdr:rowOff>118318</xdr:rowOff>
    </xdr:to>
    <xdr:sp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103095</xdr:rowOff>
    </xdr:from>
    <xdr:ext cx="762000" cy="259045"/>
    <xdr:sp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713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48082</xdr:rowOff>
    </xdr:from>
    <xdr:to>
      <xdr:col>15</xdr:col>
      <xdr:colOff>101600</xdr:colOff>
      <xdr:row>35</xdr:row>
      <xdr:rowOff>149682</xdr:rowOff>
    </xdr:to>
    <xdr:sp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134459</xdr:rowOff>
    </xdr:from>
    <xdr:ext cx="762000" cy="259045"/>
    <xdr:sp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744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34137</xdr:rowOff>
    </xdr:from>
    <xdr:to>
      <xdr:col>29</xdr:col>
      <xdr:colOff>177800</xdr:colOff>
      <xdr:row>35</xdr:row>
      <xdr:rowOff>135737</xdr:rowOff>
    </xdr:to>
    <xdr:sp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644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6214</xdr:rowOff>
    </xdr:from>
    <xdr:ext cx="762000" cy="259045"/>
    <xdr:sp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61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279883</xdr:rowOff>
    </xdr:from>
    <xdr:to>
      <xdr:col>26</xdr:col>
      <xdr:colOff>101600</xdr:colOff>
      <xdr:row>35</xdr:row>
      <xdr:rowOff>38583</xdr:rowOff>
    </xdr:to>
    <xdr:sp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547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48760</xdr:rowOff>
    </xdr:from>
    <xdr:ext cx="736600" cy="259045"/>
    <xdr:sp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316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302788</xdr:rowOff>
    </xdr:from>
    <xdr:to>
      <xdr:col>22</xdr:col>
      <xdr:colOff>165100</xdr:colOff>
      <xdr:row>35</xdr:row>
      <xdr:rowOff>61488</xdr:rowOff>
    </xdr:to>
    <xdr:sp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570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71665</xdr:rowOff>
    </xdr:from>
    <xdr:ext cx="762000" cy="259045"/>
    <xdr:sp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33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185654</xdr:rowOff>
    </xdr:from>
    <xdr:to>
      <xdr:col>19</xdr:col>
      <xdr:colOff>38100</xdr:colOff>
      <xdr:row>34</xdr:row>
      <xdr:rowOff>287254</xdr:rowOff>
    </xdr:to>
    <xdr:sp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453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297431</xdr:rowOff>
    </xdr:from>
    <xdr:ext cx="762000" cy="259045"/>
    <xdr:sp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22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201336</xdr:rowOff>
    </xdr:from>
    <xdr:to>
      <xdr:col>15</xdr:col>
      <xdr:colOff>101600</xdr:colOff>
      <xdr:row>34</xdr:row>
      <xdr:rowOff>302936</xdr:rowOff>
    </xdr:to>
    <xdr:sp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468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313113</xdr:rowOff>
    </xdr:from>
    <xdr:ext cx="762000" cy="259045"/>
    <xdr:sp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2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愛知県名古屋市</a:t>
          </a:r>
        </a:p>
      </xdr:txBody>
    </xdr:sp>
    <xdr:clientData/>
  </xdr:twoCellAnchor>
  <xdr:twoCellAnchor>
    <xdr:from>
      <xdr:col>85</xdr:col>
      <xdr:colOff>63500</xdr:colOff>
      <xdr:row>1</xdr:row>
      <xdr:rowOff>19050</xdr:rowOff>
    </xdr:from>
    <xdr:to>
      <xdr:col>99</xdr:col>
      <xdr:colOff>57150</xdr:colOff>
      <xdr:row>4</xdr:row>
      <xdr:rowOff>63500</xdr:rowOff>
    </xdr:to>
    <xdr:sp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2,293,437
2,214,318
326.50
1,396,138,350
1,378,101,394
10,239,956
673,008,099
1,386,367,901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4788</xdr:rowOff>
    </xdr:from>
    <xdr:to>
      <xdr:col>24</xdr:col>
      <xdr:colOff>62865</xdr:colOff>
      <xdr:row>38</xdr:row>
      <xdr:rowOff>56756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48288"/>
          <a:ext cx="1270" cy="1423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60583</xdr:rowOff>
    </xdr:from>
    <xdr:ext cx="534377" cy="259045"/>
    <xdr:sp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56756</xdr:rowOff>
    </xdr:from>
    <xdr:to>
      <xdr:col>24</xdr:col>
      <xdr:colOff>152400</xdr:colOff>
      <xdr:row>38</xdr:row>
      <xdr:rowOff>56756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122915</xdr:rowOff>
    </xdr:from>
    <xdr:ext cx="599010" cy="259045"/>
    <xdr:sp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4788</xdr:rowOff>
    </xdr:from>
    <xdr:to>
      <xdr:col>24</xdr:col>
      <xdr:colOff>152400</xdr:colOff>
      <xdr:row>30</xdr:row>
      <xdr:rowOff>4788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48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34277</xdr:rowOff>
    </xdr:from>
    <xdr:to>
      <xdr:col>24</xdr:col>
      <xdr:colOff>63500</xdr:colOff>
      <xdr:row>31</xdr:row>
      <xdr:rowOff>89865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349227"/>
          <a:ext cx="838200" cy="5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31970</xdr:rowOff>
    </xdr:from>
    <xdr:ext cx="599010" cy="259045"/>
    <xdr:sp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6898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53543</xdr:rowOff>
    </xdr:from>
    <xdr:to>
      <xdr:col>24</xdr:col>
      <xdr:colOff>114300</xdr:colOff>
      <xdr:row>33</xdr:row>
      <xdr:rowOff>155143</xdr:rowOff>
    </xdr:to>
    <xdr:sp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71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89865</xdr:rowOff>
    </xdr:from>
    <xdr:to>
      <xdr:col>19</xdr:col>
      <xdr:colOff>177800</xdr:colOff>
      <xdr:row>31</xdr:row>
      <xdr:rowOff>170523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404815"/>
          <a:ext cx="889000" cy="8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64592</xdr:rowOff>
    </xdr:from>
    <xdr:to>
      <xdr:col>20</xdr:col>
      <xdr:colOff>38100</xdr:colOff>
      <xdr:row>33</xdr:row>
      <xdr:rowOff>166192</xdr:rowOff>
    </xdr:to>
    <xdr:sp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72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157319</xdr:rowOff>
    </xdr:from>
    <xdr:ext cx="599010" cy="259045"/>
    <xdr:sp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1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170523</xdr:rowOff>
    </xdr:from>
    <xdr:to>
      <xdr:col>15</xdr:col>
      <xdr:colOff>50800</xdr:colOff>
      <xdr:row>32</xdr:row>
      <xdr:rowOff>39802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485473"/>
          <a:ext cx="889000" cy="4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136030</xdr:rowOff>
    </xdr:from>
    <xdr:to>
      <xdr:col>15</xdr:col>
      <xdr:colOff>101600</xdr:colOff>
      <xdr:row>34</xdr:row>
      <xdr:rowOff>66180</xdr:rowOff>
    </xdr:to>
    <xdr:sp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79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57307</xdr:rowOff>
    </xdr:from>
    <xdr:ext cx="599010" cy="259045"/>
    <xdr:sp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8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39802</xdr:rowOff>
    </xdr:from>
    <xdr:to>
      <xdr:col>10</xdr:col>
      <xdr:colOff>114300</xdr:colOff>
      <xdr:row>32</xdr:row>
      <xdr:rowOff>59118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526202"/>
          <a:ext cx="889000" cy="1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141364</xdr:rowOff>
    </xdr:from>
    <xdr:to>
      <xdr:col>10</xdr:col>
      <xdr:colOff>165100</xdr:colOff>
      <xdr:row>34</xdr:row>
      <xdr:rowOff>71514</xdr:rowOff>
    </xdr:to>
    <xdr:sp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79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62641</xdr:rowOff>
    </xdr:from>
    <xdr:ext cx="599010" cy="259045"/>
    <xdr:sp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89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136944</xdr:rowOff>
    </xdr:from>
    <xdr:to>
      <xdr:col>6</xdr:col>
      <xdr:colOff>38100</xdr:colOff>
      <xdr:row>34</xdr:row>
      <xdr:rowOff>67094</xdr:rowOff>
    </xdr:to>
    <xdr:sp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794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58221</xdr:rowOff>
    </xdr:from>
    <xdr:ext cx="599010" cy="259045"/>
    <xdr:sp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887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154927</xdr:rowOff>
    </xdr:from>
    <xdr:to>
      <xdr:col>24</xdr:col>
      <xdr:colOff>114300</xdr:colOff>
      <xdr:row>31</xdr:row>
      <xdr:rowOff>85077</xdr:rowOff>
    </xdr:to>
    <xdr:sp textlink="">
      <xdr:nvSpPr>
        <xdr:cNvPr id="80" name="楕円 79">
          <a:extLst>
            <a:ext uri="{FF2B5EF4-FFF2-40B4-BE49-F238E27FC236}">
              <a16:creationId xmlns:a16="http://schemas.microsoft.com/office/drawing/2014/main" id="{00000000-0008-0000-0600-000050000000}"/>
            </a:ext>
          </a:extLst>
        </xdr:cNvPr>
        <xdr:cNvSpPr/>
      </xdr:nvSpPr>
      <xdr:spPr>
        <a:xfrm>
          <a:off x="4584700" y="529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6354</xdr:rowOff>
    </xdr:from>
    <xdr:ext cx="599010" cy="259045"/>
    <xdr:sp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14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39065</xdr:rowOff>
    </xdr:from>
    <xdr:to>
      <xdr:col>20</xdr:col>
      <xdr:colOff>38100</xdr:colOff>
      <xdr:row>31</xdr:row>
      <xdr:rowOff>140665</xdr:rowOff>
    </xdr:to>
    <xdr:sp textlink="">
      <xdr:nvSpPr>
        <xdr:cNvPr id="82" name="楕円 81">
          <a:extLst>
            <a:ext uri="{FF2B5EF4-FFF2-40B4-BE49-F238E27FC236}">
              <a16:creationId xmlns:a16="http://schemas.microsoft.com/office/drawing/2014/main" id="{00000000-0008-0000-0600-000052000000}"/>
            </a:ext>
          </a:extLst>
        </xdr:cNvPr>
        <xdr:cNvSpPr/>
      </xdr:nvSpPr>
      <xdr:spPr>
        <a:xfrm>
          <a:off x="3746500" y="535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157192</xdr:rowOff>
    </xdr:from>
    <xdr:ext cx="599010" cy="259045"/>
    <xdr:sp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129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119723</xdr:rowOff>
    </xdr:from>
    <xdr:to>
      <xdr:col>15</xdr:col>
      <xdr:colOff>101600</xdr:colOff>
      <xdr:row>32</xdr:row>
      <xdr:rowOff>49873</xdr:rowOff>
    </xdr:to>
    <xdr:sp textlink="">
      <xdr:nvSpPr>
        <xdr:cNvPr id="84" name="楕円 83">
          <a:extLst>
            <a:ext uri="{FF2B5EF4-FFF2-40B4-BE49-F238E27FC236}">
              <a16:creationId xmlns:a16="http://schemas.microsoft.com/office/drawing/2014/main" id="{00000000-0008-0000-0600-000054000000}"/>
            </a:ext>
          </a:extLst>
        </xdr:cNvPr>
        <xdr:cNvSpPr/>
      </xdr:nvSpPr>
      <xdr:spPr>
        <a:xfrm>
          <a:off x="2857500" y="543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66400</xdr:rowOff>
    </xdr:from>
    <xdr:ext cx="599010" cy="259045"/>
    <xdr:sp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209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160452</xdr:rowOff>
    </xdr:from>
    <xdr:to>
      <xdr:col>10</xdr:col>
      <xdr:colOff>165100</xdr:colOff>
      <xdr:row>32</xdr:row>
      <xdr:rowOff>90602</xdr:rowOff>
    </xdr:to>
    <xdr:sp textlink="">
      <xdr:nvSpPr>
        <xdr:cNvPr id="86" name="楕円 85">
          <a:extLst>
            <a:ext uri="{FF2B5EF4-FFF2-40B4-BE49-F238E27FC236}">
              <a16:creationId xmlns:a16="http://schemas.microsoft.com/office/drawing/2014/main" id="{00000000-0008-0000-0600-000056000000}"/>
            </a:ext>
          </a:extLst>
        </xdr:cNvPr>
        <xdr:cNvSpPr/>
      </xdr:nvSpPr>
      <xdr:spPr>
        <a:xfrm>
          <a:off x="1968500" y="547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107129</xdr:rowOff>
    </xdr:from>
    <xdr:ext cx="599010" cy="259045"/>
    <xdr:sp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250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8318</xdr:rowOff>
    </xdr:from>
    <xdr:to>
      <xdr:col>6</xdr:col>
      <xdr:colOff>38100</xdr:colOff>
      <xdr:row>32</xdr:row>
      <xdr:rowOff>109918</xdr:rowOff>
    </xdr:to>
    <xdr:sp textlink="">
      <xdr:nvSpPr>
        <xdr:cNvPr id="88" name="楕円 87">
          <a:extLst>
            <a:ext uri="{FF2B5EF4-FFF2-40B4-BE49-F238E27FC236}">
              <a16:creationId xmlns:a16="http://schemas.microsoft.com/office/drawing/2014/main" id="{00000000-0008-0000-0600-000058000000}"/>
            </a:ext>
          </a:extLst>
        </xdr:cNvPr>
        <xdr:cNvSpPr/>
      </xdr:nvSpPr>
      <xdr:spPr>
        <a:xfrm>
          <a:off x="1079500" y="549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126445</xdr:rowOff>
    </xdr:from>
    <xdr:ext cx="599010" cy="259045"/>
    <xdr:sp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269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2736</xdr:rowOff>
    </xdr:from>
    <xdr:to>
      <xdr:col>24</xdr:col>
      <xdr:colOff>62865</xdr:colOff>
      <xdr:row>56</xdr:row>
      <xdr:rowOff>160209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46686"/>
          <a:ext cx="1270" cy="1014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164036</xdr:rowOff>
    </xdr:from>
    <xdr:ext cx="534377" cy="259045"/>
    <xdr:sp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76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160209</xdr:rowOff>
    </xdr:from>
    <xdr:to>
      <xdr:col>24</xdr:col>
      <xdr:colOff>152400</xdr:colOff>
      <xdr:row>56</xdr:row>
      <xdr:rowOff>160209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76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120863</xdr:rowOff>
    </xdr:from>
    <xdr:ext cx="534377" cy="259045"/>
    <xdr:sp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2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2736</xdr:rowOff>
    </xdr:from>
    <xdr:to>
      <xdr:col>24</xdr:col>
      <xdr:colOff>152400</xdr:colOff>
      <xdr:row>51</xdr:row>
      <xdr:rowOff>2736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4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57862</xdr:rowOff>
    </xdr:from>
    <xdr:to>
      <xdr:col>24</xdr:col>
      <xdr:colOff>63500</xdr:colOff>
      <xdr:row>58</xdr:row>
      <xdr:rowOff>15374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487612"/>
          <a:ext cx="838200" cy="47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66220</xdr:rowOff>
    </xdr:from>
    <xdr:ext cx="534377" cy="259045"/>
    <xdr:sp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153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43343</xdr:rowOff>
    </xdr:from>
    <xdr:to>
      <xdr:col>24</xdr:col>
      <xdr:colOff>114300</xdr:colOff>
      <xdr:row>54</xdr:row>
      <xdr:rowOff>144943</xdr:rowOff>
    </xdr:to>
    <xdr:sp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3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15374</xdr:rowOff>
    </xdr:from>
    <xdr:to>
      <xdr:col>19</xdr:col>
      <xdr:colOff>177800</xdr:colOff>
      <xdr:row>59</xdr:row>
      <xdr:rowOff>22722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959474"/>
          <a:ext cx="889000" cy="17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108429</xdr:rowOff>
    </xdr:from>
    <xdr:to>
      <xdr:col>20</xdr:col>
      <xdr:colOff>38100</xdr:colOff>
      <xdr:row>57</xdr:row>
      <xdr:rowOff>38579</xdr:rowOff>
    </xdr:to>
    <xdr:sp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0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55106</xdr:rowOff>
    </xdr:from>
    <xdr:ext cx="534377" cy="259045"/>
    <xdr:sp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48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22722</xdr:rowOff>
    </xdr:from>
    <xdr:to>
      <xdr:col>15</xdr:col>
      <xdr:colOff>50800</xdr:colOff>
      <xdr:row>59</xdr:row>
      <xdr:rowOff>142966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10138272"/>
          <a:ext cx="889000" cy="12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86353</xdr:rowOff>
    </xdr:from>
    <xdr:to>
      <xdr:col>15</xdr:col>
      <xdr:colOff>101600</xdr:colOff>
      <xdr:row>58</xdr:row>
      <xdr:rowOff>16503</xdr:rowOff>
    </xdr:to>
    <xdr:sp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33030</xdr:rowOff>
    </xdr:from>
    <xdr:ext cx="534377" cy="259045"/>
    <xdr:sp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3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142966</xdr:rowOff>
    </xdr:from>
    <xdr:to>
      <xdr:col>10</xdr:col>
      <xdr:colOff>114300</xdr:colOff>
      <xdr:row>59</xdr:row>
      <xdr:rowOff>151554</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258516"/>
          <a:ext cx="889000" cy="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158068</xdr:rowOff>
    </xdr:from>
    <xdr:to>
      <xdr:col>10</xdr:col>
      <xdr:colOff>165100</xdr:colOff>
      <xdr:row>58</xdr:row>
      <xdr:rowOff>88218</xdr:rowOff>
    </xdr:to>
    <xdr:sp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93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104745</xdr:rowOff>
    </xdr:from>
    <xdr:ext cx="534377" cy="259045"/>
    <xdr:sp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70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138343</xdr:rowOff>
    </xdr:from>
    <xdr:to>
      <xdr:col>6</xdr:col>
      <xdr:colOff>38100</xdr:colOff>
      <xdr:row>58</xdr:row>
      <xdr:rowOff>68493</xdr:rowOff>
    </xdr:to>
    <xdr:sp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1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85020</xdr:rowOff>
    </xdr:from>
    <xdr:ext cx="534377" cy="259045"/>
    <xdr:sp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68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7062</xdr:rowOff>
    </xdr:from>
    <xdr:to>
      <xdr:col>24</xdr:col>
      <xdr:colOff>114300</xdr:colOff>
      <xdr:row>55</xdr:row>
      <xdr:rowOff>108662</xdr:rowOff>
    </xdr:to>
    <xdr:sp textlink="">
      <xdr:nvSpPr>
        <xdr:cNvPr id="140" name="楕円 139">
          <a:extLst>
            <a:ext uri="{FF2B5EF4-FFF2-40B4-BE49-F238E27FC236}">
              <a16:creationId xmlns:a16="http://schemas.microsoft.com/office/drawing/2014/main" id="{00000000-0008-0000-0600-00008C000000}"/>
            </a:ext>
          </a:extLst>
        </xdr:cNvPr>
        <xdr:cNvSpPr/>
      </xdr:nvSpPr>
      <xdr:spPr>
        <a:xfrm>
          <a:off x="4584700" y="943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156939</xdr:rowOff>
    </xdr:from>
    <xdr:ext cx="534377" cy="259045"/>
    <xdr:sp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41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136024</xdr:rowOff>
    </xdr:from>
    <xdr:to>
      <xdr:col>20</xdr:col>
      <xdr:colOff>38100</xdr:colOff>
      <xdr:row>58</xdr:row>
      <xdr:rowOff>66174</xdr:rowOff>
    </xdr:to>
    <xdr:sp textlink="">
      <xdr:nvSpPr>
        <xdr:cNvPr id="142" name="楕円 141">
          <a:extLst>
            <a:ext uri="{FF2B5EF4-FFF2-40B4-BE49-F238E27FC236}">
              <a16:creationId xmlns:a16="http://schemas.microsoft.com/office/drawing/2014/main" id="{00000000-0008-0000-0600-00008E000000}"/>
            </a:ext>
          </a:extLst>
        </xdr:cNvPr>
        <xdr:cNvSpPr/>
      </xdr:nvSpPr>
      <xdr:spPr>
        <a:xfrm>
          <a:off x="3746500" y="990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57301</xdr:rowOff>
    </xdr:from>
    <xdr:ext cx="534377" cy="259045"/>
    <xdr:sp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00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143372</xdr:rowOff>
    </xdr:from>
    <xdr:to>
      <xdr:col>15</xdr:col>
      <xdr:colOff>101600</xdr:colOff>
      <xdr:row>59</xdr:row>
      <xdr:rowOff>73522</xdr:rowOff>
    </xdr:to>
    <xdr:sp textlink="">
      <xdr:nvSpPr>
        <xdr:cNvPr id="144" name="楕円 143">
          <a:extLst>
            <a:ext uri="{FF2B5EF4-FFF2-40B4-BE49-F238E27FC236}">
              <a16:creationId xmlns:a16="http://schemas.microsoft.com/office/drawing/2014/main" id="{00000000-0008-0000-0600-000090000000}"/>
            </a:ext>
          </a:extLst>
        </xdr:cNvPr>
        <xdr:cNvSpPr/>
      </xdr:nvSpPr>
      <xdr:spPr>
        <a:xfrm>
          <a:off x="2857500" y="1008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64649</xdr:rowOff>
    </xdr:from>
    <xdr:ext cx="534377" cy="259045"/>
    <xdr:sp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18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92166</xdr:rowOff>
    </xdr:from>
    <xdr:to>
      <xdr:col>10</xdr:col>
      <xdr:colOff>165100</xdr:colOff>
      <xdr:row>60</xdr:row>
      <xdr:rowOff>22316</xdr:rowOff>
    </xdr:to>
    <xdr:sp textlink="">
      <xdr:nvSpPr>
        <xdr:cNvPr id="146" name="楕円 145">
          <a:extLst>
            <a:ext uri="{FF2B5EF4-FFF2-40B4-BE49-F238E27FC236}">
              <a16:creationId xmlns:a16="http://schemas.microsoft.com/office/drawing/2014/main" id="{00000000-0008-0000-0600-000092000000}"/>
            </a:ext>
          </a:extLst>
        </xdr:cNvPr>
        <xdr:cNvSpPr/>
      </xdr:nvSpPr>
      <xdr:spPr>
        <a:xfrm>
          <a:off x="1968500" y="1020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60</xdr:row>
      <xdr:rowOff>13443</xdr:rowOff>
    </xdr:from>
    <xdr:ext cx="534377" cy="259045"/>
    <xdr:sp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30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100754</xdr:rowOff>
    </xdr:from>
    <xdr:to>
      <xdr:col>6</xdr:col>
      <xdr:colOff>38100</xdr:colOff>
      <xdr:row>60</xdr:row>
      <xdr:rowOff>30904</xdr:rowOff>
    </xdr:to>
    <xdr:sp textlink="">
      <xdr:nvSpPr>
        <xdr:cNvPr id="148" name="楕円 147">
          <a:extLst>
            <a:ext uri="{FF2B5EF4-FFF2-40B4-BE49-F238E27FC236}">
              <a16:creationId xmlns:a16="http://schemas.microsoft.com/office/drawing/2014/main" id="{00000000-0008-0000-0600-000094000000}"/>
            </a:ext>
          </a:extLst>
        </xdr:cNvPr>
        <xdr:cNvSpPr/>
      </xdr:nvSpPr>
      <xdr:spPr>
        <a:xfrm>
          <a:off x="1079500" y="1021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60</xdr:row>
      <xdr:rowOff>22031</xdr:rowOff>
    </xdr:from>
    <xdr:ext cx="534377" cy="259045"/>
    <xdr:sp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30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131166</xdr:rowOff>
    </xdr:from>
    <xdr:to>
      <xdr:col>24</xdr:col>
      <xdr:colOff>62865</xdr:colOff>
      <xdr:row>77</xdr:row>
      <xdr:rowOff>126061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32666"/>
          <a:ext cx="1270" cy="119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129888</xdr:rowOff>
    </xdr:from>
    <xdr:ext cx="469744" cy="259045"/>
    <xdr:sp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331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126061</xdr:rowOff>
    </xdr:from>
    <xdr:to>
      <xdr:col>24</xdr:col>
      <xdr:colOff>152400</xdr:colOff>
      <xdr:row>77</xdr:row>
      <xdr:rowOff>126061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327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77843</xdr:rowOff>
    </xdr:from>
    <xdr:ext cx="534377" cy="259045"/>
    <xdr:sp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0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131166</xdr:rowOff>
    </xdr:from>
    <xdr:to>
      <xdr:col>24</xdr:col>
      <xdr:colOff>152400</xdr:colOff>
      <xdr:row>70</xdr:row>
      <xdr:rowOff>131166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3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54661</xdr:rowOff>
    </xdr:from>
    <xdr:to>
      <xdr:col>24</xdr:col>
      <xdr:colOff>63500</xdr:colOff>
      <xdr:row>74</xdr:row>
      <xdr:rowOff>55804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2741961"/>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87368</xdr:rowOff>
    </xdr:from>
    <xdr:ext cx="469744" cy="259045"/>
    <xdr:sp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946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108941</xdr:rowOff>
    </xdr:from>
    <xdr:to>
      <xdr:col>24</xdr:col>
      <xdr:colOff>114300</xdr:colOff>
      <xdr:row>76</xdr:row>
      <xdr:rowOff>39091</xdr:rowOff>
    </xdr:to>
    <xdr:sp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296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55804</xdr:rowOff>
    </xdr:from>
    <xdr:to>
      <xdr:col>19</xdr:col>
      <xdr:colOff>177800</xdr:colOff>
      <xdr:row>74</xdr:row>
      <xdr:rowOff>78054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2743104"/>
          <a:ext cx="889000" cy="2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116027</xdr:rowOff>
    </xdr:from>
    <xdr:to>
      <xdr:col>20</xdr:col>
      <xdr:colOff>38100</xdr:colOff>
      <xdr:row>76</xdr:row>
      <xdr:rowOff>46177</xdr:rowOff>
    </xdr:to>
    <xdr:sp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297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37304</xdr:rowOff>
    </xdr:from>
    <xdr:ext cx="469744" cy="259045"/>
    <xdr:sp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6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67691</xdr:rowOff>
    </xdr:from>
    <xdr:to>
      <xdr:col>15</xdr:col>
      <xdr:colOff>50800</xdr:colOff>
      <xdr:row>74</xdr:row>
      <xdr:rowOff>78054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2754991"/>
          <a:ext cx="8890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148183</xdr:rowOff>
    </xdr:from>
    <xdr:to>
      <xdr:col>15</xdr:col>
      <xdr:colOff>101600</xdr:colOff>
      <xdr:row>76</xdr:row>
      <xdr:rowOff>78333</xdr:rowOff>
    </xdr:to>
    <xdr:sp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00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69460</xdr:rowOff>
    </xdr:from>
    <xdr:ext cx="469744" cy="259045"/>
    <xdr:sp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9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67691</xdr:rowOff>
    </xdr:from>
    <xdr:to>
      <xdr:col>10</xdr:col>
      <xdr:colOff>114300</xdr:colOff>
      <xdr:row>74</xdr:row>
      <xdr:rowOff>104039</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2754991"/>
          <a:ext cx="889000" cy="3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139649</xdr:rowOff>
    </xdr:from>
    <xdr:to>
      <xdr:col>10</xdr:col>
      <xdr:colOff>165100</xdr:colOff>
      <xdr:row>76</xdr:row>
      <xdr:rowOff>69799</xdr:rowOff>
    </xdr:to>
    <xdr:sp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29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60926</xdr:rowOff>
    </xdr:from>
    <xdr:ext cx="469744" cy="259045"/>
    <xdr:sp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91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167920</xdr:rowOff>
    </xdr:from>
    <xdr:to>
      <xdr:col>6</xdr:col>
      <xdr:colOff>38100</xdr:colOff>
      <xdr:row>76</xdr:row>
      <xdr:rowOff>98070</xdr:rowOff>
    </xdr:to>
    <xdr:sp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02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89197</xdr:rowOff>
    </xdr:from>
    <xdr:ext cx="469744" cy="259045"/>
    <xdr:sp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1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3861</xdr:rowOff>
    </xdr:from>
    <xdr:to>
      <xdr:col>24</xdr:col>
      <xdr:colOff>114300</xdr:colOff>
      <xdr:row>74</xdr:row>
      <xdr:rowOff>105461</xdr:rowOff>
    </xdr:to>
    <xdr:sp textlink="">
      <xdr:nvSpPr>
        <xdr:cNvPr id="197" name="楕円 196">
          <a:extLst>
            <a:ext uri="{FF2B5EF4-FFF2-40B4-BE49-F238E27FC236}">
              <a16:creationId xmlns:a16="http://schemas.microsoft.com/office/drawing/2014/main" id="{00000000-0008-0000-0600-0000C5000000}"/>
            </a:ext>
          </a:extLst>
        </xdr:cNvPr>
        <xdr:cNvSpPr/>
      </xdr:nvSpPr>
      <xdr:spPr>
        <a:xfrm>
          <a:off x="4584700" y="126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26738</xdr:rowOff>
    </xdr:from>
    <xdr:ext cx="534377" cy="259045"/>
    <xdr:sp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54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5004</xdr:rowOff>
    </xdr:from>
    <xdr:to>
      <xdr:col>20</xdr:col>
      <xdr:colOff>38100</xdr:colOff>
      <xdr:row>74</xdr:row>
      <xdr:rowOff>106604</xdr:rowOff>
    </xdr:to>
    <xdr:sp textlink="">
      <xdr:nvSpPr>
        <xdr:cNvPr id="199" name="楕円 198">
          <a:extLst>
            <a:ext uri="{FF2B5EF4-FFF2-40B4-BE49-F238E27FC236}">
              <a16:creationId xmlns:a16="http://schemas.microsoft.com/office/drawing/2014/main" id="{00000000-0008-0000-0600-0000C7000000}"/>
            </a:ext>
          </a:extLst>
        </xdr:cNvPr>
        <xdr:cNvSpPr/>
      </xdr:nvSpPr>
      <xdr:spPr>
        <a:xfrm>
          <a:off x="3746500" y="1269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123131</xdr:rowOff>
    </xdr:from>
    <xdr:ext cx="534377" cy="259045"/>
    <xdr:sp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30111" y="124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27254</xdr:rowOff>
    </xdr:from>
    <xdr:to>
      <xdr:col>15</xdr:col>
      <xdr:colOff>101600</xdr:colOff>
      <xdr:row>74</xdr:row>
      <xdr:rowOff>128854</xdr:rowOff>
    </xdr:to>
    <xdr:sp textlink="">
      <xdr:nvSpPr>
        <xdr:cNvPr id="201" name="楕円 200">
          <a:extLst>
            <a:ext uri="{FF2B5EF4-FFF2-40B4-BE49-F238E27FC236}">
              <a16:creationId xmlns:a16="http://schemas.microsoft.com/office/drawing/2014/main" id="{00000000-0008-0000-0600-0000C9000000}"/>
            </a:ext>
          </a:extLst>
        </xdr:cNvPr>
        <xdr:cNvSpPr/>
      </xdr:nvSpPr>
      <xdr:spPr>
        <a:xfrm>
          <a:off x="2857500" y="1271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145381</xdr:rowOff>
    </xdr:from>
    <xdr:ext cx="534377" cy="259045"/>
    <xdr:sp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41111" y="1248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16891</xdr:rowOff>
    </xdr:from>
    <xdr:to>
      <xdr:col>10</xdr:col>
      <xdr:colOff>165100</xdr:colOff>
      <xdr:row>74</xdr:row>
      <xdr:rowOff>118491</xdr:rowOff>
    </xdr:to>
    <xdr:sp textlink="">
      <xdr:nvSpPr>
        <xdr:cNvPr id="203" name="楕円 202">
          <a:extLst>
            <a:ext uri="{FF2B5EF4-FFF2-40B4-BE49-F238E27FC236}">
              <a16:creationId xmlns:a16="http://schemas.microsoft.com/office/drawing/2014/main" id="{00000000-0008-0000-0600-0000CB000000}"/>
            </a:ext>
          </a:extLst>
        </xdr:cNvPr>
        <xdr:cNvSpPr/>
      </xdr:nvSpPr>
      <xdr:spPr>
        <a:xfrm>
          <a:off x="1968500" y="1270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135018</xdr:rowOff>
    </xdr:from>
    <xdr:ext cx="534377" cy="259045"/>
    <xdr:sp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52111" y="1247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53239</xdr:rowOff>
    </xdr:from>
    <xdr:to>
      <xdr:col>6</xdr:col>
      <xdr:colOff>38100</xdr:colOff>
      <xdr:row>74</xdr:row>
      <xdr:rowOff>154839</xdr:rowOff>
    </xdr:to>
    <xdr:sp textlink="">
      <xdr:nvSpPr>
        <xdr:cNvPr id="205" name="楕円 204">
          <a:extLst>
            <a:ext uri="{FF2B5EF4-FFF2-40B4-BE49-F238E27FC236}">
              <a16:creationId xmlns:a16="http://schemas.microsoft.com/office/drawing/2014/main" id="{00000000-0008-0000-0600-0000CD000000}"/>
            </a:ext>
          </a:extLst>
        </xdr:cNvPr>
        <xdr:cNvSpPr/>
      </xdr:nvSpPr>
      <xdr:spPr>
        <a:xfrm>
          <a:off x="1079500" y="1274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171366</xdr:rowOff>
    </xdr:from>
    <xdr:ext cx="534377" cy="259045"/>
    <xdr:sp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63111" y="1251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98</xdr:row>
      <xdr:rowOff>73677</xdr:rowOff>
    </xdr:from>
    <xdr:ext cx="595419" cy="259045"/>
    <xdr:sp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87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144056</xdr:rowOff>
    </xdr:from>
    <xdr:to>
      <xdr:col>24</xdr:col>
      <xdr:colOff>62865</xdr:colOff>
      <xdr:row>99</xdr:row>
      <xdr:rowOff>28981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03106"/>
          <a:ext cx="1270" cy="1599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32808</xdr:rowOff>
    </xdr:from>
    <xdr:ext cx="599010" cy="259045"/>
    <xdr:sp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06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28981</xdr:rowOff>
    </xdr:from>
    <xdr:to>
      <xdr:col>24</xdr:col>
      <xdr:colOff>152400</xdr:colOff>
      <xdr:row>99</xdr:row>
      <xdr:rowOff>28981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02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90733</xdr:rowOff>
    </xdr:from>
    <xdr:ext cx="599010" cy="259045"/>
    <xdr:sp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78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144056</xdr:rowOff>
    </xdr:from>
    <xdr:to>
      <xdr:col>24</xdr:col>
      <xdr:colOff>152400</xdr:colOff>
      <xdr:row>89</xdr:row>
      <xdr:rowOff>144056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03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40856</xdr:rowOff>
    </xdr:from>
    <xdr:to>
      <xdr:col>24</xdr:col>
      <xdr:colOff>63500</xdr:colOff>
      <xdr:row>97</xdr:row>
      <xdr:rowOff>67539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328606"/>
          <a:ext cx="838200" cy="36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13137</xdr:rowOff>
    </xdr:from>
    <xdr:ext cx="599010" cy="259045"/>
    <xdr:sp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008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34710</xdr:rowOff>
    </xdr:from>
    <xdr:to>
      <xdr:col>24</xdr:col>
      <xdr:colOff>114300</xdr:colOff>
      <xdr:row>95</xdr:row>
      <xdr:rowOff>136310</xdr:rowOff>
    </xdr:to>
    <xdr:sp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32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67539</xdr:rowOff>
    </xdr:from>
    <xdr:to>
      <xdr:col>19</xdr:col>
      <xdr:colOff>177800</xdr:colOff>
      <xdr:row>97</xdr:row>
      <xdr:rowOff>155536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698189"/>
          <a:ext cx="889000" cy="87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32538</xdr:rowOff>
    </xdr:from>
    <xdr:to>
      <xdr:col>20</xdr:col>
      <xdr:colOff>38100</xdr:colOff>
      <xdr:row>97</xdr:row>
      <xdr:rowOff>134138</xdr:rowOff>
    </xdr:to>
    <xdr:sp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66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125265</xdr:rowOff>
    </xdr:from>
    <xdr:ext cx="599010" cy="259045"/>
    <xdr:sp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755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155536</xdr:rowOff>
    </xdr:from>
    <xdr:to>
      <xdr:col>15</xdr:col>
      <xdr:colOff>50800</xdr:colOff>
      <xdr:row>98</xdr:row>
      <xdr:rowOff>66903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786186"/>
          <a:ext cx="889000" cy="8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98806</xdr:rowOff>
    </xdr:from>
    <xdr:to>
      <xdr:col>15</xdr:col>
      <xdr:colOff>101600</xdr:colOff>
      <xdr:row>98</xdr:row>
      <xdr:rowOff>28956</xdr:rowOff>
    </xdr:to>
    <xdr:sp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72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45483</xdr:rowOff>
    </xdr:from>
    <xdr:ext cx="599010" cy="259045"/>
    <xdr:sp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50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66903</xdr:rowOff>
    </xdr:from>
    <xdr:to>
      <xdr:col>10</xdr:col>
      <xdr:colOff>114300</xdr:colOff>
      <xdr:row>98</xdr:row>
      <xdr:rowOff>84138</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86900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1321</xdr:rowOff>
    </xdr:from>
    <xdr:to>
      <xdr:col>10</xdr:col>
      <xdr:colOff>165100</xdr:colOff>
      <xdr:row>98</xdr:row>
      <xdr:rowOff>102921</xdr:rowOff>
    </xdr:to>
    <xdr:sp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80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119448</xdr:rowOff>
    </xdr:from>
    <xdr:ext cx="599010" cy="259045"/>
    <xdr:sp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578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21628</xdr:rowOff>
    </xdr:from>
    <xdr:to>
      <xdr:col>6</xdr:col>
      <xdr:colOff>38100</xdr:colOff>
      <xdr:row>98</xdr:row>
      <xdr:rowOff>123228</xdr:rowOff>
    </xdr:to>
    <xdr:sp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82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139755</xdr:rowOff>
    </xdr:from>
    <xdr:ext cx="599010" cy="259045"/>
    <xdr:sp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30795" y="1659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161506</xdr:rowOff>
    </xdr:from>
    <xdr:to>
      <xdr:col>24</xdr:col>
      <xdr:colOff>114300</xdr:colOff>
      <xdr:row>95</xdr:row>
      <xdr:rowOff>91656</xdr:rowOff>
    </xdr:to>
    <xdr:sp textlink="">
      <xdr:nvSpPr>
        <xdr:cNvPr id="255" name="楕円 254">
          <a:extLst>
            <a:ext uri="{FF2B5EF4-FFF2-40B4-BE49-F238E27FC236}">
              <a16:creationId xmlns:a16="http://schemas.microsoft.com/office/drawing/2014/main" id="{00000000-0008-0000-0600-0000FF000000}"/>
            </a:ext>
          </a:extLst>
        </xdr:cNvPr>
        <xdr:cNvSpPr/>
      </xdr:nvSpPr>
      <xdr:spPr>
        <a:xfrm>
          <a:off x="4584700" y="1627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12933</xdr:rowOff>
    </xdr:from>
    <xdr:ext cx="599010" cy="259045"/>
    <xdr:sp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129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16739</xdr:rowOff>
    </xdr:from>
    <xdr:to>
      <xdr:col>20</xdr:col>
      <xdr:colOff>38100</xdr:colOff>
      <xdr:row>97</xdr:row>
      <xdr:rowOff>118339</xdr:rowOff>
    </xdr:to>
    <xdr:sp textlink="">
      <xdr:nvSpPr>
        <xdr:cNvPr id="257" name="楕円 256">
          <a:extLst>
            <a:ext uri="{FF2B5EF4-FFF2-40B4-BE49-F238E27FC236}">
              <a16:creationId xmlns:a16="http://schemas.microsoft.com/office/drawing/2014/main" id="{00000000-0008-0000-0600-000001010000}"/>
            </a:ext>
          </a:extLst>
        </xdr:cNvPr>
        <xdr:cNvSpPr/>
      </xdr:nvSpPr>
      <xdr:spPr>
        <a:xfrm>
          <a:off x="3746500" y="1664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134866</xdr:rowOff>
    </xdr:from>
    <xdr:ext cx="599010" cy="259045"/>
    <xdr:sp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422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104736</xdr:rowOff>
    </xdr:from>
    <xdr:to>
      <xdr:col>15</xdr:col>
      <xdr:colOff>101600</xdr:colOff>
      <xdr:row>98</xdr:row>
      <xdr:rowOff>34886</xdr:rowOff>
    </xdr:to>
    <xdr:sp textlink="">
      <xdr:nvSpPr>
        <xdr:cNvPr id="259" name="楕円 258">
          <a:extLst>
            <a:ext uri="{FF2B5EF4-FFF2-40B4-BE49-F238E27FC236}">
              <a16:creationId xmlns:a16="http://schemas.microsoft.com/office/drawing/2014/main" id="{00000000-0008-0000-0600-000003010000}"/>
            </a:ext>
          </a:extLst>
        </xdr:cNvPr>
        <xdr:cNvSpPr/>
      </xdr:nvSpPr>
      <xdr:spPr>
        <a:xfrm>
          <a:off x="2857500" y="1673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26013</xdr:rowOff>
    </xdr:from>
    <xdr:ext cx="599010" cy="259045"/>
    <xdr:sp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6828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16103</xdr:rowOff>
    </xdr:from>
    <xdr:to>
      <xdr:col>10</xdr:col>
      <xdr:colOff>165100</xdr:colOff>
      <xdr:row>98</xdr:row>
      <xdr:rowOff>117703</xdr:rowOff>
    </xdr:to>
    <xdr:sp textlink="">
      <xdr:nvSpPr>
        <xdr:cNvPr id="261" name="楕円 260">
          <a:extLst>
            <a:ext uri="{FF2B5EF4-FFF2-40B4-BE49-F238E27FC236}">
              <a16:creationId xmlns:a16="http://schemas.microsoft.com/office/drawing/2014/main" id="{00000000-0008-0000-0600-000005010000}"/>
            </a:ext>
          </a:extLst>
        </xdr:cNvPr>
        <xdr:cNvSpPr/>
      </xdr:nvSpPr>
      <xdr:spPr>
        <a:xfrm>
          <a:off x="1968500" y="1681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108830</xdr:rowOff>
    </xdr:from>
    <xdr:ext cx="599010" cy="259045"/>
    <xdr:sp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6910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33338</xdr:rowOff>
    </xdr:from>
    <xdr:to>
      <xdr:col>6</xdr:col>
      <xdr:colOff>38100</xdr:colOff>
      <xdr:row>98</xdr:row>
      <xdr:rowOff>134938</xdr:rowOff>
    </xdr:to>
    <xdr:sp textlink="">
      <xdr:nvSpPr>
        <xdr:cNvPr id="263" name="楕円 262">
          <a:extLst>
            <a:ext uri="{FF2B5EF4-FFF2-40B4-BE49-F238E27FC236}">
              <a16:creationId xmlns:a16="http://schemas.microsoft.com/office/drawing/2014/main" id="{00000000-0008-0000-0600-000007010000}"/>
            </a:ext>
          </a:extLst>
        </xdr:cNvPr>
        <xdr:cNvSpPr/>
      </xdr:nvSpPr>
      <xdr:spPr>
        <a:xfrm>
          <a:off x="1079500" y="1683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126065</xdr:rowOff>
    </xdr:from>
    <xdr:ext cx="599010" cy="259045"/>
    <xdr:sp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692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167983</xdr:rowOff>
    </xdr:from>
    <xdr:to>
      <xdr:col>54</xdr:col>
      <xdr:colOff>189865</xdr:colOff>
      <xdr:row>39</xdr:row>
      <xdr:rowOff>135051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6168733"/>
          <a:ext cx="1270" cy="652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138878</xdr:rowOff>
    </xdr:from>
    <xdr:ext cx="534377" cy="259045"/>
    <xdr:sp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82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135051</xdr:rowOff>
    </xdr:from>
    <xdr:to>
      <xdr:col>55</xdr:col>
      <xdr:colOff>88900</xdr:colOff>
      <xdr:row>39</xdr:row>
      <xdr:rowOff>135051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821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114660</xdr:rowOff>
    </xdr:from>
    <xdr:ext cx="534377" cy="259045"/>
    <xdr:sp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94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167983</xdr:rowOff>
    </xdr:from>
    <xdr:to>
      <xdr:col>55</xdr:col>
      <xdr:colOff>88900</xdr:colOff>
      <xdr:row>35</xdr:row>
      <xdr:rowOff>167983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16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11379</xdr:rowOff>
    </xdr:from>
    <xdr:to>
      <xdr:col>55</xdr:col>
      <xdr:colOff>0</xdr:colOff>
      <xdr:row>38</xdr:row>
      <xdr:rowOff>10757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639300" y="5154879"/>
          <a:ext cx="838200" cy="137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113580</xdr:rowOff>
    </xdr:from>
    <xdr:ext cx="534377" cy="259045"/>
    <xdr:sp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457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135153</xdr:rowOff>
    </xdr:from>
    <xdr:to>
      <xdr:col>55</xdr:col>
      <xdr:colOff>50800</xdr:colOff>
      <xdr:row>38</xdr:row>
      <xdr:rowOff>65303</xdr:rowOff>
    </xdr:to>
    <xdr:sp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4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11379</xdr:rowOff>
    </xdr:from>
    <xdr:to>
      <xdr:col>50</xdr:col>
      <xdr:colOff>114300</xdr:colOff>
      <xdr:row>38</xdr:row>
      <xdr:rowOff>46495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8750300" y="5154879"/>
          <a:ext cx="889000" cy="140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113246</xdr:rowOff>
    </xdr:from>
    <xdr:to>
      <xdr:col>50</xdr:col>
      <xdr:colOff>165100</xdr:colOff>
      <xdr:row>31</xdr:row>
      <xdr:rowOff>43396</xdr:rowOff>
    </xdr:to>
    <xdr:sp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525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34523</xdr:rowOff>
    </xdr:from>
    <xdr:ext cx="599010" cy="259045"/>
    <xdr:sp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5349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46495</xdr:rowOff>
    </xdr:from>
    <xdr:to>
      <xdr:col>45</xdr:col>
      <xdr:colOff>177800</xdr:colOff>
      <xdr:row>38</xdr:row>
      <xdr:rowOff>56185</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561595"/>
          <a:ext cx="889000" cy="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91072</xdr:rowOff>
    </xdr:from>
    <xdr:to>
      <xdr:col>46</xdr:col>
      <xdr:colOff>38100</xdr:colOff>
      <xdr:row>39</xdr:row>
      <xdr:rowOff>21222</xdr:rowOff>
    </xdr:to>
    <xdr:sp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6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12349</xdr:rowOff>
    </xdr:from>
    <xdr:ext cx="534377" cy="259045"/>
    <xdr:sp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83111" y="669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34201</xdr:rowOff>
    </xdr:from>
    <xdr:to>
      <xdr:col>41</xdr:col>
      <xdr:colOff>50800</xdr:colOff>
      <xdr:row>38</xdr:row>
      <xdr:rowOff>56185</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6972300" y="6549301"/>
          <a:ext cx="889000" cy="2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97015</xdr:rowOff>
    </xdr:from>
    <xdr:to>
      <xdr:col>41</xdr:col>
      <xdr:colOff>101600</xdr:colOff>
      <xdr:row>39</xdr:row>
      <xdr:rowOff>27165</xdr:rowOff>
    </xdr:to>
    <xdr:sp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61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18292</xdr:rowOff>
    </xdr:from>
    <xdr:ext cx="534377" cy="259045"/>
    <xdr:sp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70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101968</xdr:rowOff>
    </xdr:from>
    <xdr:to>
      <xdr:col>36</xdr:col>
      <xdr:colOff>165100</xdr:colOff>
      <xdr:row>39</xdr:row>
      <xdr:rowOff>32118</xdr:rowOff>
    </xdr:to>
    <xdr:sp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23245</xdr:rowOff>
    </xdr:from>
    <xdr:ext cx="534377" cy="259045"/>
    <xdr:sp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70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131407</xdr:rowOff>
    </xdr:from>
    <xdr:to>
      <xdr:col>55</xdr:col>
      <xdr:colOff>50800</xdr:colOff>
      <xdr:row>38</xdr:row>
      <xdr:rowOff>61557</xdr:rowOff>
    </xdr:to>
    <xdr:sp textlink="">
      <xdr:nvSpPr>
        <xdr:cNvPr id="313" name="楕円 312">
          <a:extLst>
            <a:ext uri="{FF2B5EF4-FFF2-40B4-BE49-F238E27FC236}">
              <a16:creationId xmlns:a16="http://schemas.microsoft.com/office/drawing/2014/main" id="{00000000-0008-0000-0600-000039010000}"/>
            </a:ext>
          </a:extLst>
        </xdr:cNvPr>
        <xdr:cNvSpPr/>
      </xdr:nvSpPr>
      <xdr:spPr>
        <a:xfrm>
          <a:off x="10426700" y="647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154284</xdr:rowOff>
    </xdr:from>
    <xdr:ext cx="534377" cy="259045"/>
    <xdr:sp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32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132029</xdr:rowOff>
    </xdr:from>
    <xdr:to>
      <xdr:col>50</xdr:col>
      <xdr:colOff>165100</xdr:colOff>
      <xdr:row>30</xdr:row>
      <xdr:rowOff>62179</xdr:rowOff>
    </xdr:to>
    <xdr:sp textlink="">
      <xdr:nvSpPr>
        <xdr:cNvPr id="315" name="楕円 314">
          <a:extLst>
            <a:ext uri="{FF2B5EF4-FFF2-40B4-BE49-F238E27FC236}">
              <a16:creationId xmlns:a16="http://schemas.microsoft.com/office/drawing/2014/main" id="{00000000-0008-0000-0600-00003B010000}"/>
            </a:ext>
          </a:extLst>
        </xdr:cNvPr>
        <xdr:cNvSpPr/>
      </xdr:nvSpPr>
      <xdr:spPr>
        <a:xfrm>
          <a:off x="9588500" y="510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78706</xdr:rowOff>
    </xdr:from>
    <xdr:ext cx="599010" cy="259045"/>
    <xdr:sp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4879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167145</xdr:rowOff>
    </xdr:from>
    <xdr:to>
      <xdr:col>46</xdr:col>
      <xdr:colOff>38100</xdr:colOff>
      <xdr:row>38</xdr:row>
      <xdr:rowOff>97295</xdr:rowOff>
    </xdr:to>
    <xdr:sp textlink="">
      <xdr:nvSpPr>
        <xdr:cNvPr id="317" name="楕円 316">
          <a:extLst>
            <a:ext uri="{FF2B5EF4-FFF2-40B4-BE49-F238E27FC236}">
              <a16:creationId xmlns:a16="http://schemas.microsoft.com/office/drawing/2014/main" id="{00000000-0008-0000-0600-00003D010000}"/>
            </a:ext>
          </a:extLst>
        </xdr:cNvPr>
        <xdr:cNvSpPr/>
      </xdr:nvSpPr>
      <xdr:spPr>
        <a:xfrm>
          <a:off x="8699500" y="651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113822</xdr:rowOff>
    </xdr:from>
    <xdr:ext cx="534377" cy="259045"/>
    <xdr:sp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83111" y="628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5385</xdr:rowOff>
    </xdr:from>
    <xdr:to>
      <xdr:col>41</xdr:col>
      <xdr:colOff>101600</xdr:colOff>
      <xdr:row>38</xdr:row>
      <xdr:rowOff>106985</xdr:rowOff>
    </xdr:to>
    <xdr:sp textlink="">
      <xdr:nvSpPr>
        <xdr:cNvPr id="319" name="楕円 318">
          <a:extLst>
            <a:ext uri="{FF2B5EF4-FFF2-40B4-BE49-F238E27FC236}">
              <a16:creationId xmlns:a16="http://schemas.microsoft.com/office/drawing/2014/main" id="{00000000-0008-0000-0600-00003F010000}"/>
            </a:ext>
          </a:extLst>
        </xdr:cNvPr>
        <xdr:cNvSpPr/>
      </xdr:nvSpPr>
      <xdr:spPr>
        <a:xfrm>
          <a:off x="7810500" y="65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123512</xdr:rowOff>
    </xdr:from>
    <xdr:ext cx="534377" cy="259045"/>
    <xdr:sp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29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154851</xdr:rowOff>
    </xdr:from>
    <xdr:to>
      <xdr:col>36</xdr:col>
      <xdr:colOff>165100</xdr:colOff>
      <xdr:row>38</xdr:row>
      <xdr:rowOff>85001</xdr:rowOff>
    </xdr:to>
    <xdr:sp textlink="">
      <xdr:nvSpPr>
        <xdr:cNvPr id="321" name="楕円 320">
          <a:extLst>
            <a:ext uri="{FF2B5EF4-FFF2-40B4-BE49-F238E27FC236}">
              <a16:creationId xmlns:a16="http://schemas.microsoft.com/office/drawing/2014/main" id="{00000000-0008-0000-0600-000041010000}"/>
            </a:ext>
          </a:extLst>
        </xdr:cNvPr>
        <xdr:cNvSpPr/>
      </xdr:nvSpPr>
      <xdr:spPr>
        <a:xfrm>
          <a:off x="6921500" y="649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101528</xdr:rowOff>
    </xdr:from>
    <xdr:ext cx="534377" cy="259045"/>
    <xdr:sp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27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45745</xdr:rowOff>
    </xdr:from>
    <xdr:to>
      <xdr:col>54</xdr:col>
      <xdr:colOff>189865</xdr:colOff>
      <xdr:row>58</xdr:row>
      <xdr:rowOff>40670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18245"/>
          <a:ext cx="1270" cy="1366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44497</xdr:rowOff>
    </xdr:from>
    <xdr:ext cx="534377" cy="259045"/>
    <xdr:sp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998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40670</xdr:rowOff>
    </xdr:from>
    <xdr:to>
      <xdr:col>55</xdr:col>
      <xdr:colOff>88900</xdr:colOff>
      <xdr:row>58</xdr:row>
      <xdr:rowOff>40670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99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163872</xdr:rowOff>
    </xdr:from>
    <xdr:ext cx="534377" cy="259045"/>
    <xdr:sp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39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45745</xdr:rowOff>
    </xdr:from>
    <xdr:to>
      <xdr:col>55</xdr:col>
      <xdr:colOff>88900</xdr:colOff>
      <xdr:row>50</xdr:row>
      <xdr:rowOff>45745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1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120109</xdr:rowOff>
    </xdr:from>
    <xdr:to>
      <xdr:col>55</xdr:col>
      <xdr:colOff>0</xdr:colOff>
      <xdr:row>54</xdr:row>
      <xdr:rowOff>134031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378409"/>
          <a:ext cx="838200" cy="1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169339</xdr:rowOff>
    </xdr:from>
    <xdr:ext cx="534377" cy="259045"/>
    <xdr:sp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8913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146462</xdr:rowOff>
    </xdr:from>
    <xdr:to>
      <xdr:col>55</xdr:col>
      <xdr:colOff>50800</xdr:colOff>
      <xdr:row>53</xdr:row>
      <xdr:rowOff>76612</xdr:rowOff>
    </xdr:to>
    <xdr:sp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0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120109</xdr:rowOff>
    </xdr:from>
    <xdr:to>
      <xdr:col>50</xdr:col>
      <xdr:colOff>114300</xdr:colOff>
      <xdr:row>55</xdr:row>
      <xdr:rowOff>56604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378409"/>
          <a:ext cx="889000" cy="10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59959</xdr:rowOff>
    </xdr:from>
    <xdr:to>
      <xdr:col>50</xdr:col>
      <xdr:colOff>165100</xdr:colOff>
      <xdr:row>53</xdr:row>
      <xdr:rowOff>161559</xdr:rowOff>
    </xdr:to>
    <xdr:sp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14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6636</xdr:rowOff>
    </xdr:from>
    <xdr:ext cx="534377" cy="259045"/>
    <xdr:sp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892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86962</xdr:rowOff>
    </xdr:from>
    <xdr:to>
      <xdr:col>45</xdr:col>
      <xdr:colOff>177800</xdr:colOff>
      <xdr:row>55</xdr:row>
      <xdr:rowOff>56604</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345262"/>
          <a:ext cx="889000" cy="14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97313</xdr:rowOff>
    </xdr:from>
    <xdr:to>
      <xdr:col>46</xdr:col>
      <xdr:colOff>38100</xdr:colOff>
      <xdr:row>54</xdr:row>
      <xdr:rowOff>27463</xdr:rowOff>
    </xdr:to>
    <xdr:sp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18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43990</xdr:rowOff>
    </xdr:from>
    <xdr:ext cx="534377" cy="259045"/>
    <xdr:sp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895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86962</xdr:rowOff>
    </xdr:from>
    <xdr:to>
      <xdr:col>41</xdr:col>
      <xdr:colOff>50800</xdr:colOff>
      <xdr:row>55</xdr:row>
      <xdr:rowOff>162446</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345262"/>
          <a:ext cx="889000" cy="24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147307</xdr:rowOff>
    </xdr:from>
    <xdr:to>
      <xdr:col>41</xdr:col>
      <xdr:colOff>101600</xdr:colOff>
      <xdr:row>54</xdr:row>
      <xdr:rowOff>77457</xdr:rowOff>
    </xdr:to>
    <xdr:sp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23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93984</xdr:rowOff>
    </xdr:from>
    <xdr:ext cx="534377" cy="259045"/>
    <xdr:sp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00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22675</xdr:rowOff>
    </xdr:from>
    <xdr:to>
      <xdr:col>36</xdr:col>
      <xdr:colOff>165100</xdr:colOff>
      <xdr:row>54</xdr:row>
      <xdr:rowOff>124275</xdr:rowOff>
    </xdr:to>
    <xdr:sp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28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140802</xdr:rowOff>
    </xdr:from>
    <xdr:ext cx="534377" cy="259045"/>
    <xdr:sp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05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83231</xdr:rowOff>
    </xdr:from>
    <xdr:to>
      <xdr:col>55</xdr:col>
      <xdr:colOff>50800</xdr:colOff>
      <xdr:row>55</xdr:row>
      <xdr:rowOff>13381</xdr:rowOff>
    </xdr:to>
    <xdr:sp textlink="">
      <xdr:nvSpPr>
        <xdr:cNvPr id="369" name="楕円 368">
          <a:extLst>
            <a:ext uri="{FF2B5EF4-FFF2-40B4-BE49-F238E27FC236}">
              <a16:creationId xmlns:a16="http://schemas.microsoft.com/office/drawing/2014/main" id="{00000000-0008-0000-0600-000071010000}"/>
            </a:ext>
          </a:extLst>
        </xdr:cNvPr>
        <xdr:cNvSpPr/>
      </xdr:nvSpPr>
      <xdr:spPr>
        <a:xfrm>
          <a:off x="10426700" y="934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61658</xdr:rowOff>
    </xdr:from>
    <xdr:ext cx="534377" cy="259045"/>
    <xdr:sp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31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69309</xdr:rowOff>
    </xdr:from>
    <xdr:to>
      <xdr:col>50</xdr:col>
      <xdr:colOff>165100</xdr:colOff>
      <xdr:row>54</xdr:row>
      <xdr:rowOff>170909</xdr:rowOff>
    </xdr:to>
    <xdr:sp textlink="">
      <xdr:nvSpPr>
        <xdr:cNvPr id="371" name="楕円 370">
          <a:extLst>
            <a:ext uri="{FF2B5EF4-FFF2-40B4-BE49-F238E27FC236}">
              <a16:creationId xmlns:a16="http://schemas.microsoft.com/office/drawing/2014/main" id="{00000000-0008-0000-0600-000073010000}"/>
            </a:ext>
          </a:extLst>
        </xdr:cNvPr>
        <xdr:cNvSpPr/>
      </xdr:nvSpPr>
      <xdr:spPr>
        <a:xfrm>
          <a:off x="9588500" y="932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162036</xdr:rowOff>
    </xdr:from>
    <xdr:ext cx="534377" cy="259045"/>
    <xdr:sp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42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5804</xdr:rowOff>
    </xdr:from>
    <xdr:to>
      <xdr:col>46</xdr:col>
      <xdr:colOff>38100</xdr:colOff>
      <xdr:row>55</xdr:row>
      <xdr:rowOff>107404</xdr:rowOff>
    </xdr:to>
    <xdr:sp textlink="">
      <xdr:nvSpPr>
        <xdr:cNvPr id="373" name="楕円 372">
          <a:extLst>
            <a:ext uri="{FF2B5EF4-FFF2-40B4-BE49-F238E27FC236}">
              <a16:creationId xmlns:a16="http://schemas.microsoft.com/office/drawing/2014/main" id="{00000000-0008-0000-0600-000075010000}"/>
            </a:ext>
          </a:extLst>
        </xdr:cNvPr>
        <xdr:cNvSpPr/>
      </xdr:nvSpPr>
      <xdr:spPr>
        <a:xfrm>
          <a:off x="8699500" y="943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98531</xdr:rowOff>
    </xdr:from>
    <xdr:ext cx="534377" cy="259045"/>
    <xdr:sp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36162</xdr:rowOff>
    </xdr:from>
    <xdr:to>
      <xdr:col>41</xdr:col>
      <xdr:colOff>101600</xdr:colOff>
      <xdr:row>54</xdr:row>
      <xdr:rowOff>137762</xdr:rowOff>
    </xdr:to>
    <xdr:sp textlink="">
      <xdr:nvSpPr>
        <xdr:cNvPr id="375" name="楕円 374">
          <a:extLst>
            <a:ext uri="{FF2B5EF4-FFF2-40B4-BE49-F238E27FC236}">
              <a16:creationId xmlns:a16="http://schemas.microsoft.com/office/drawing/2014/main" id="{00000000-0008-0000-0600-000077010000}"/>
            </a:ext>
          </a:extLst>
        </xdr:cNvPr>
        <xdr:cNvSpPr/>
      </xdr:nvSpPr>
      <xdr:spPr>
        <a:xfrm>
          <a:off x="7810500" y="929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128889</xdr:rowOff>
    </xdr:from>
    <xdr:ext cx="534377" cy="259045"/>
    <xdr:sp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38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111646</xdr:rowOff>
    </xdr:from>
    <xdr:to>
      <xdr:col>36</xdr:col>
      <xdr:colOff>165100</xdr:colOff>
      <xdr:row>56</xdr:row>
      <xdr:rowOff>41796</xdr:rowOff>
    </xdr:to>
    <xdr:sp textlink="">
      <xdr:nvSpPr>
        <xdr:cNvPr id="377" name="楕円 376">
          <a:extLst>
            <a:ext uri="{FF2B5EF4-FFF2-40B4-BE49-F238E27FC236}">
              <a16:creationId xmlns:a16="http://schemas.microsoft.com/office/drawing/2014/main" id="{00000000-0008-0000-0600-000079010000}"/>
            </a:ext>
          </a:extLst>
        </xdr:cNvPr>
        <xdr:cNvSpPr/>
      </xdr:nvSpPr>
      <xdr:spPr>
        <a:xfrm>
          <a:off x="6921500" y="954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32923</xdr:rowOff>
    </xdr:from>
    <xdr:ext cx="534377" cy="259045"/>
    <xdr:sp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63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125207</xdr:rowOff>
    </xdr:from>
    <xdr:to>
      <xdr:col>54</xdr:col>
      <xdr:colOff>189865</xdr:colOff>
      <xdr:row>77</xdr:row>
      <xdr:rowOff>105821</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126707"/>
          <a:ext cx="1270" cy="1180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109648</xdr:rowOff>
    </xdr:from>
    <xdr:ext cx="469744" cy="259045"/>
    <xdr:sp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31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105821</xdr:rowOff>
    </xdr:from>
    <xdr:to>
      <xdr:col>55</xdr:col>
      <xdr:colOff>88900</xdr:colOff>
      <xdr:row>77</xdr:row>
      <xdr:rowOff>105821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307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71884</xdr:rowOff>
    </xdr:from>
    <xdr:ext cx="534377" cy="259045"/>
    <xdr:sp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90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125207</xdr:rowOff>
    </xdr:from>
    <xdr:to>
      <xdr:col>55</xdr:col>
      <xdr:colOff>88900</xdr:colOff>
      <xdr:row>70</xdr:row>
      <xdr:rowOff>125207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12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19228</xdr:rowOff>
    </xdr:from>
    <xdr:to>
      <xdr:col>55</xdr:col>
      <xdr:colOff>0</xdr:colOff>
      <xdr:row>76</xdr:row>
      <xdr:rowOff>29378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049428"/>
          <a:ext cx="838200" cy="1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76390</xdr:rowOff>
    </xdr:from>
    <xdr:ext cx="534377" cy="259045"/>
    <xdr:sp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2592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53513</xdr:rowOff>
    </xdr:from>
    <xdr:to>
      <xdr:col>55</xdr:col>
      <xdr:colOff>50800</xdr:colOff>
      <xdr:row>74</xdr:row>
      <xdr:rowOff>155113</xdr:rowOff>
    </xdr:to>
    <xdr:sp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274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15433</xdr:rowOff>
    </xdr:from>
    <xdr:to>
      <xdr:col>50</xdr:col>
      <xdr:colOff>114300</xdr:colOff>
      <xdr:row>76</xdr:row>
      <xdr:rowOff>29378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045633"/>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42037</xdr:rowOff>
    </xdr:from>
    <xdr:to>
      <xdr:col>50</xdr:col>
      <xdr:colOff>165100</xdr:colOff>
      <xdr:row>74</xdr:row>
      <xdr:rowOff>143637</xdr:rowOff>
    </xdr:to>
    <xdr:sp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272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160164</xdr:rowOff>
    </xdr:from>
    <xdr:ext cx="534377" cy="259045"/>
    <xdr:sp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250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88357</xdr:rowOff>
    </xdr:from>
    <xdr:to>
      <xdr:col>45</xdr:col>
      <xdr:colOff>177800</xdr:colOff>
      <xdr:row>76</xdr:row>
      <xdr:rowOff>15433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2947107"/>
          <a:ext cx="889000" cy="9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156017</xdr:rowOff>
    </xdr:from>
    <xdr:to>
      <xdr:col>46</xdr:col>
      <xdr:colOff>38100</xdr:colOff>
      <xdr:row>74</xdr:row>
      <xdr:rowOff>86167</xdr:rowOff>
    </xdr:to>
    <xdr:sp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267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102694</xdr:rowOff>
    </xdr:from>
    <xdr:ext cx="534377" cy="259045"/>
    <xdr:sp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244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88357</xdr:rowOff>
    </xdr:from>
    <xdr:to>
      <xdr:col>41</xdr:col>
      <xdr:colOff>50800</xdr:colOff>
      <xdr:row>77</xdr:row>
      <xdr:rowOff>15159</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2947107"/>
          <a:ext cx="889000" cy="26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109748</xdr:rowOff>
    </xdr:from>
    <xdr:to>
      <xdr:col>41</xdr:col>
      <xdr:colOff>101600</xdr:colOff>
      <xdr:row>74</xdr:row>
      <xdr:rowOff>39898</xdr:rowOff>
    </xdr:to>
    <xdr:sp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262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56425</xdr:rowOff>
    </xdr:from>
    <xdr:ext cx="534377" cy="259045"/>
    <xdr:sp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240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166395</xdr:rowOff>
    </xdr:from>
    <xdr:to>
      <xdr:col>36</xdr:col>
      <xdr:colOff>165100</xdr:colOff>
      <xdr:row>74</xdr:row>
      <xdr:rowOff>96545</xdr:rowOff>
    </xdr:to>
    <xdr:sp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268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113072</xdr:rowOff>
    </xdr:from>
    <xdr:ext cx="534377" cy="259045"/>
    <xdr:sp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245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139878</xdr:rowOff>
    </xdr:from>
    <xdr:to>
      <xdr:col>55</xdr:col>
      <xdr:colOff>50800</xdr:colOff>
      <xdr:row>76</xdr:row>
      <xdr:rowOff>70027</xdr:rowOff>
    </xdr:to>
    <xdr:sp textlink="">
      <xdr:nvSpPr>
        <xdr:cNvPr id="424" name="楕円 423">
          <a:extLst>
            <a:ext uri="{FF2B5EF4-FFF2-40B4-BE49-F238E27FC236}">
              <a16:creationId xmlns:a16="http://schemas.microsoft.com/office/drawing/2014/main" id="{00000000-0008-0000-0600-0000A8010000}"/>
            </a:ext>
          </a:extLst>
        </xdr:cNvPr>
        <xdr:cNvSpPr/>
      </xdr:nvSpPr>
      <xdr:spPr>
        <a:xfrm>
          <a:off x="10426700" y="129986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118305</xdr:rowOff>
    </xdr:from>
    <xdr:ext cx="534377" cy="259045"/>
    <xdr:sp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297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150028</xdr:rowOff>
    </xdr:from>
    <xdr:to>
      <xdr:col>50</xdr:col>
      <xdr:colOff>165100</xdr:colOff>
      <xdr:row>76</xdr:row>
      <xdr:rowOff>80178</xdr:rowOff>
    </xdr:to>
    <xdr:sp textlink="">
      <xdr:nvSpPr>
        <xdr:cNvPr id="426" name="楕円 425">
          <a:extLst>
            <a:ext uri="{FF2B5EF4-FFF2-40B4-BE49-F238E27FC236}">
              <a16:creationId xmlns:a16="http://schemas.microsoft.com/office/drawing/2014/main" id="{00000000-0008-0000-0600-0000AA010000}"/>
            </a:ext>
          </a:extLst>
        </xdr:cNvPr>
        <xdr:cNvSpPr/>
      </xdr:nvSpPr>
      <xdr:spPr>
        <a:xfrm>
          <a:off x="9588500" y="1300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71305</xdr:rowOff>
    </xdr:from>
    <xdr:ext cx="469744" cy="259045"/>
    <xdr:sp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8" y="1310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136083</xdr:rowOff>
    </xdr:from>
    <xdr:to>
      <xdr:col>46</xdr:col>
      <xdr:colOff>38100</xdr:colOff>
      <xdr:row>76</xdr:row>
      <xdr:rowOff>66233</xdr:rowOff>
    </xdr:to>
    <xdr:sp textlink="">
      <xdr:nvSpPr>
        <xdr:cNvPr id="428" name="楕円 427">
          <a:extLst>
            <a:ext uri="{FF2B5EF4-FFF2-40B4-BE49-F238E27FC236}">
              <a16:creationId xmlns:a16="http://schemas.microsoft.com/office/drawing/2014/main" id="{00000000-0008-0000-0600-0000AC010000}"/>
            </a:ext>
          </a:extLst>
        </xdr:cNvPr>
        <xdr:cNvSpPr/>
      </xdr:nvSpPr>
      <xdr:spPr>
        <a:xfrm>
          <a:off x="8699500" y="1299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57360</xdr:rowOff>
    </xdr:from>
    <xdr:ext cx="534377" cy="259045"/>
    <xdr:sp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08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37557</xdr:rowOff>
    </xdr:from>
    <xdr:to>
      <xdr:col>41</xdr:col>
      <xdr:colOff>101600</xdr:colOff>
      <xdr:row>75</xdr:row>
      <xdr:rowOff>139157</xdr:rowOff>
    </xdr:to>
    <xdr:sp textlink="">
      <xdr:nvSpPr>
        <xdr:cNvPr id="430" name="楕円 429">
          <a:extLst>
            <a:ext uri="{FF2B5EF4-FFF2-40B4-BE49-F238E27FC236}">
              <a16:creationId xmlns:a16="http://schemas.microsoft.com/office/drawing/2014/main" id="{00000000-0008-0000-0600-0000AE010000}"/>
            </a:ext>
          </a:extLst>
        </xdr:cNvPr>
        <xdr:cNvSpPr/>
      </xdr:nvSpPr>
      <xdr:spPr>
        <a:xfrm>
          <a:off x="7810500" y="1289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130283</xdr:rowOff>
    </xdr:from>
    <xdr:ext cx="534377" cy="259045"/>
    <xdr:sp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298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135809</xdr:rowOff>
    </xdr:from>
    <xdr:to>
      <xdr:col>36</xdr:col>
      <xdr:colOff>165100</xdr:colOff>
      <xdr:row>77</xdr:row>
      <xdr:rowOff>65959</xdr:rowOff>
    </xdr:to>
    <xdr:sp textlink="">
      <xdr:nvSpPr>
        <xdr:cNvPr id="432" name="楕円 431">
          <a:extLst>
            <a:ext uri="{FF2B5EF4-FFF2-40B4-BE49-F238E27FC236}">
              <a16:creationId xmlns:a16="http://schemas.microsoft.com/office/drawing/2014/main" id="{00000000-0008-0000-0600-0000B0010000}"/>
            </a:ext>
          </a:extLst>
        </xdr:cNvPr>
        <xdr:cNvSpPr/>
      </xdr:nvSpPr>
      <xdr:spPr>
        <a:xfrm>
          <a:off x="6921500" y="1316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57086</xdr:rowOff>
    </xdr:from>
    <xdr:ext cx="469744" cy="259045"/>
    <xdr:sp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37428" y="1325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47299</xdr:rowOff>
    </xdr:from>
    <xdr:to>
      <xdr:col>54</xdr:col>
      <xdr:colOff>189865</xdr:colOff>
      <xdr:row>98</xdr:row>
      <xdr:rowOff>4528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649249"/>
          <a:ext cx="1270" cy="1157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8355</xdr:rowOff>
    </xdr:from>
    <xdr:ext cx="469744" cy="259045"/>
    <xdr:sp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1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4528</xdr:rowOff>
    </xdr:from>
    <xdr:to>
      <xdr:col>55</xdr:col>
      <xdr:colOff>88900</xdr:colOff>
      <xdr:row>98</xdr:row>
      <xdr:rowOff>4528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0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165426</xdr:rowOff>
    </xdr:from>
    <xdr:ext cx="534377" cy="259045"/>
    <xdr:sp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42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47299</xdr:rowOff>
    </xdr:from>
    <xdr:to>
      <xdr:col>55</xdr:col>
      <xdr:colOff>88900</xdr:colOff>
      <xdr:row>91</xdr:row>
      <xdr:rowOff>47299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649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112633</xdr:rowOff>
    </xdr:from>
    <xdr:to>
      <xdr:col>55</xdr:col>
      <xdr:colOff>0</xdr:colOff>
      <xdr:row>94</xdr:row>
      <xdr:rowOff>114714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228933"/>
          <a:ext cx="838200" cy="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83591</xdr:rowOff>
    </xdr:from>
    <xdr:ext cx="534377" cy="259045"/>
    <xdr:sp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028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60714</xdr:rowOff>
    </xdr:from>
    <xdr:to>
      <xdr:col>55</xdr:col>
      <xdr:colOff>50800</xdr:colOff>
      <xdr:row>94</xdr:row>
      <xdr:rowOff>162314</xdr:rowOff>
    </xdr:to>
    <xdr:sp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17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112633</xdr:rowOff>
    </xdr:from>
    <xdr:to>
      <xdr:col>50</xdr:col>
      <xdr:colOff>114300</xdr:colOff>
      <xdr:row>95</xdr:row>
      <xdr:rowOff>13491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228933"/>
          <a:ext cx="889000" cy="7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77082</xdr:rowOff>
    </xdr:from>
    <xdr:to>
      <xdr:col>50</xdr:col>
      <xdr:colOff>165100</xdr:colOff>
      <xdr:row>95</xdr:row>
      <xdr:rowOff>7232</xdr:rowOff>
    </xdr:to>
    <xdr:sp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1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169809</xdr:rowOff>
    </xdr:from>
    <xdr:ext cx="534377" cy="259045"/>
    <xdr:sp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28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13491</xdr:rowOff>
    </xdr:from>
    <xdr:to>
      <xdr:col>45</xdr:col>
      <xdr:colOff>177800</xdr:colOff>
      <xdr:row>95</xdr:row>
      <xdr:rowOff>32076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301241"/>
          <a:ext cx="889000" cy="1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129408</xdr:rowOff>
    </xdr:from>
    <xdr:to>
      <xdr:col>46</xdr:col>
      <xdr:colOff>38100</xdr:colOff>
      <xdr:row>95</xdr:row>
      <xdr:rowOff>59558</xdr:rowOff>
    </xdr:to>
    <xdr:sp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24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76085</xdr:rowOff>
    </xdr:from>
    <xdr:ext cx="534377" cy="259045"/>
    <xdr:sp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02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32076</xdr:rowOff>
    </xdr:from>
    <xdr:to>
      <xdr:col>41</xdr:col>
      <xdr:colOff>50800</xdr:colOff>
      <xdr:row>95</xdr:row>
      <xdr:rowOff>141529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319826"/>
          <a:ext cx="889000" cy="10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26446</xdr:rowOff>
    </xdr:from>
    <xdr:to>
      <xdr:col>41</xdr:col>
      <xdr:colOff>101600</xdr:colOff>
      <xdr:row>95</xdr:row>
      <xdr:rowOff>128046</xdr:rowOff>
    </xdr:to>
    <xdr:sp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3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119173</xdr:rowOff>
    </xdr:from>
    <xdr:ext cx="534377" cy="259045"/>
    <xdr:sp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40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66680</xdr:rowOff>
    </xdr:from>
    <xdr:to>
      <xdr:col>36</xdr:col>
      <xdr:colOff>165100</xdr:colOff>
      <xdr:row>95</xdr:row>
      <xdr:rowOff>168280</xdr:rowOff>
    </xdr:to>
    <xdr:sp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35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13357</xdr:rowOff>
    </xdr:from>
    <xdr:ext cx="534377" cy="259045"/>
    <xdr:sp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12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63914</xdr:rowOff>
    </xdr:from>
    <xdr:to>
      <xdr:col>55</xdr:col>
      <xdr:colOff>50800</xdr:colOff>
      <xdr:row>94</xdr:row>
      <xdr:rowOff>165514</xdr:rowOff>
    </xdr:to>
    <xdr:sp textlink="">
      <xdr:nvSpPr>
        <xdr:cNvPr id="479" name="楕円 478">
          <a:extLst>
            <a:ext uri="{FF2B5EF4-FFF2-40B4-BE49-F238E27FC236}">
              <a16:creationId xmlns:a16="http://schemas.microsoft.com/office/drawing/2014/main" id="{00000000-0008-0000-0600-0000DF010000}"/>
            </a:ext>
          </a:extLst>
        </xdr:cNvPr>
        <xdr:cNvSpPr/>
      </xdr:nvSpPr>
      <xdr:spPr>
        <a:xfrm>
          <a:off x="10426700" y="1618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42341</xdr:rowOff>
    </xdr:from>
    <xdr:ext cx="534377" cy="259045"/>
    <xdr:sp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15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61833</xdr:rowOff>
    </xdr:from>
    <xdr:to>
      <xdr:col>50</xdr:col>
      <xdr:colOff>165100</xdr:colOff>
      <xdr:row>94</xdr:row>
      <xdr:rowOff>163433</xdr:rowOff>
    </xdr:to>
    <xdr:sp textlink="">
      <xdr:nvSpPr>
        <xdr:cNvPr id="481" name="楕円 480">
          <a:extLst>
            <a:ext uri="{FF2B5EF4-FFF2-40B4-BE49-F238E27FC236}">
              <a16:creationId xmlns:a16="http://schemas.microsoft.com/office/drawing/2014/main" id="{00000000-0008-0000-0600-0000E1010000}"/>
            </a:ext>
          </a:extLst>
        </xdr:cNvPr>
        <xdr:cNvSpPr/>
      </xdr:nvSpPr>
      <xdr:spPr>
        <a:xfrm>
          <a:off x="9588500" y="1617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8510</xdr:rowOff>
    </xdr:from>
    <xdr:ext cx="534377" cy="259045"/>
    <xdr:sp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595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134141</xdr:rowOff>
    </xdr:from>
    <xdr:to>
      <xdr:col>46</xdr:col>
      <xdr:colOff>38100</xdr:colOff>
      <xdr:row>95</xdr:row>
      <xdr:rowOff>64291</xdr:rowOff>
    </xdr:to>
    <xdr:sp textlink="">
      <xdr:nvSpPr>
        <xdr:cNvPr id="483" name="楕円 482">
          <a:extLst>
            <a:ext uri="{FF2B5EF4-FFF2-40B4-BE49-F238E27FC236}">
              <a16:creationId xmlns:a16="http://schemas.microsoft.com/office/drawing/2014/main" id="{00000000-0008-0000-0600-0000E3010000}"/>
            </a:ext>
          </a:extLst>
        </xdr:cNvPr>
        <xdr:cNvSpPr/>
      </xdr:nvSpPr>
      <xdr:spPr>
        <a:xfrm>
          <a:off x="8699500" y="1625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55418</xdr:rowOff>
    </xdr:from>
    <xdr:ext cx="534377" cy="259045"/>
    <xdr:sp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34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152726</xdr:rowOff>
    </xdr:from>
    <xdr:to>
      <xdr:col>41</xdr:col>
      <xdr:colOff>101600</xdr:colOff>
      <xdr:row>95</xdr:row>
      <xdr:rowOff>82876</xdr:rowOff>
    </xdr:to>
    <xdr:sp textlink="">
      <xdr:nvSpPr>
        <xdr:cNvPr id="485" name="楕円 484">
          <a:extLst>
            <a:ext uri="{FF2B5EF4-FFF2-40B4-BE49-F238E27FC236}">
              <a16:creationId xmlns:a16="http://schemas.microsoft.com/office/drawing/2014/main" id="{00000000-0008-0000-0600-0000E5010000}"/>
            </a:ext>
          </a:extLst>
        </xdr:cNvPr>
        <xdr:cNvSpPr/>
      </xdr:nvSpPr>
      <xdr:spPr>
        <a:xfrm>
          <a:off x="7810500" y="1626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99403</xdr:rowOff>
    </xdr:from>
    <xdr:ext cx="534377" cy="259045"/>
    <xdr:sp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04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90729</xdr:rowOff>
    </xdr:from>
    <xdr:to>
      <xdr:col>36</xdr:col>
      <xdr:colOff>165100</xdr:colOff>
      <xdr:row>96</xdr:row>
      <xdr:rowOff>20879</xdr:rowOff>
    </xdr:to>
    <xdr:sp textlink="">
      <xdr:nvSpPr>
        <xdr:cNvPr id="487" name="楕円 486">
          <a:extLst>
            <a:ext uri="{FF2B5EF4-FFF2-40B4-BE49-F238E27FC236}">
              <a16:creationId xmlns:a16="http://schemas.microsoft.com/office/drawing/2014/main" id="{00000000-0008-0000-0600-0000E7010000}"/>
            </a:ext>
          </a:extLst>
        </xdr:cNvPr>
        <xdr:cNvSpPr/>
      </xdr:nvSpPr>
      <xdr:spPr>
        <a:xfrm>
          <a:off x="6921500" y="1637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12006</xdr:rowOff>
    </xdr:from>
    <xdr:ext cx="534377" cy="259045"/>
    <xdr:sp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47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136499</xdr:rowOff>
    </xdr:from>
    <xdr:to>
      <xdr:col>85</xdr:col>
      <xdr:colOff>126364</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279999"/>
          <a:ext cx="1269" cy="1374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83176</xdr:rowOff>
    </xdr:from>
    <xdr:ext cx="469744" cy="259045"/>
    <xdr:sp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05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136499</xdr:rowOff>
    </xdr:from>
    <xdr:to>
      <xdr:col>86</xdr:col>
      <xdr:colOff>25400</xdr:colOff>
      <xdr:row>30</xdr:row>
      <xdr:rowOff>136499</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279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74972</xdr:rowOff>
    </xdr:from>
    <xdr:ext cx="378565" cy="259045"/>
    <xdr:sp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2471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52095</xdr:rowOff>
    </xdr:from>
    <xdr:to>
      <xdr:col>85</xdr:col>
      <xdr:colOff>177800</xdr:colOff>
      <xdr:row>37</xdr:row>
      <xdr:rowOff>153695</xdr:rowOff>
    </xdr:to>
    <xdr:sp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3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102667</xdr:rowOff>
    </xdr:from>
    <xdr:to>
      <xdr:col>81</xdr:col>
      <xdr:colOff>50800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617767"/>
          <a:ext cx="8890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125247</xdr:rowOff>
    </xdr:from>
    <xdr:to>
      <xdr:col>81</xdr:col>
      <xdr:colOff>101600</xdr:colOff>
      <xdr:row>37</xdr:row>
      <xdr:rowOff>55397</xdr:rowOff>
    </xdr:to>
    <xdr:sp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29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71924</xdr:rowOff>
    </xdr:from>
    <xdr:ext cx="469744" cy="259045"/>
    <xdr:sp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0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102667</xdr:rowOff>
    </xdr:from>
    <xdr:to>
      <xdr:col>76</xdr:col>
      <xdr:colOff>114300</xdr:colOff>
      <xdr:row>38</xdr:row>
      <xdr:rowOff>138557</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3703300" y="6617767"/>
          <a:ext cx="889000" cy="3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50267</xdr:rowOff>
    </xdr:from>
    <xdr:to>
      <xdr:col>76</xdr:col>
      <xdr:colOff>165100</xdr:colOff>
      <xdr:row>36</xdr:row>
      <xdr:rowOff>151867</xdr:rowOff>
    </xdr:to>
    <xdr:sp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168394</xdr:rowOff>
    </xdr:from>
    <xdr:ext cx="469744" cy="259045"/>
    <xdr:sp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428" y="5997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138557</xdr:rowOff>
    </xdr:from>
    <xdr:to>
      <xdr:col>71</xdr:col>
      <xdr:colOff>177800</xdr:colOff>
      <xdr:row>38</xdr:row>
      <xdr:rowOff>138557</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653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100787</xdr:rowOff>
    </xdr:from>
    <xdr:to>
      <xdr:col>72</xdr:col>
      <xdr:colOff>38100</xdr:colOff>
      <xdr:row>37</xdr:row>
      <xdr:rowOff>30937</xdr:rowOff>
    </xdr:to>
    <xdr:sp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47464</xdr:rowOff>
    </xdr:from>
    <xdr:ext cx="469744" cy="259045"/>
    <xdr:sp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04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74498</xdr:rowOff>
    </xdr:from>
    <xdr:to>
      <xdr:col>67</xdr:col>
      <xdr:colOff>101600</xdr:colOff>
      <xdr:row>38</xdr:row>
      <xdr:rowOff>4648</xdr:rowOff>
    </xdr:to>
    <xdr:sp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41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21175</xdr:rowOff>
    </xdr:from>
    <xdr:ext cx="378565" cy="259045"/>
    <xdr:sp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5017" y="6193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textlink="">
      <xdr:nvSpPr>
        <xdr:cNvPr id="534" name="楕円 533">
          <a:extLst>
            <a:ext uri="{FF2B5EF4-FFF2-40B4-BE49-F238E27FC236}">
              <a16:creationId xmlns:a16="http://schemas.microsoft.com/office/drawing/2014/main" id="{00000000-0008-0000-0600-000016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textlink="">
      <xdr:nvSpPr>
        <xdr:cNvPr id="536" name="楕円 535">
          <a:extLst>
            <a:ext uri="{FF2B5EF4-FFF2-40B4-BE49-F238E27FC236}">
              <a16:creationId xmlns:a16="http://schemas.microsoft.com/office/drawing/2014/main" id="{00000000-0008-0000-0600-000018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51867</xdr:rowOff>
    </xdr:from>
    <xdr:to>
      <xdr:col>76</xdr:col>
      <xdr:colOff>165100</xdr:colOff>
      <xdr:row>38</xdr:row>
      <xdr:rowOff>153467</xdr:rowOff>
    </xdr:to>
    <xdr:sp textlink="">
      <xdr:nvSpPr>
        <xdr:cNvPr id="538" name="楕円 537">
          <a:extLst>
            <a:ext uri="{FF2B5EF4-FFF2-40B4-BE49-F238E27FC236}">
              <a16:creationId xmlns:a16="http://schemas.microsoft.com/office/drawing/2014/main" id="{00000000-0008-0000-0600-00001A020000}"/>
            </a:ext>
          </a:extLst>
        </xdr:cNvPr>
        <xdr:cNvSpPr/>
      </xdr:nvSpPr>
      <xdr:spPr>
        <a:xfrm>
          <a:off x="14541500" y="656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144594</xdr:rowOff>
    </xdr:from>
    <xdr:ext cx="378565" cy="259045"/>
    <xdr:sp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3017" y="6659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87757</xdr:rowOff>
    </xdr:from>
    <xdr:to>
      <xdr:col>72</xdr:col>
      <xdr:colOff>38100</xdr:colOff>
      <xdr:row>39</xdr:row>
      <xdr:rowOff>17907</xdr:rowOff>
    </xdr:to>
    <xdr:sp textlink="">
      <xdr:nvSpPr>
        <xdr:cNvPr id="540" name="楕円 539">
          <a:extLst>
            <a:ext uri="{FF2B5EF4-FFF2-40B4-BE49-F238E27FC236}">
              <a16:creationId xmlns:a16="http://schemas.microsoft.com/office/drawing/2014/main" id="{00000000-0008-0000-0600-00001C020000}"/>
            </a:ext>
          </a:extLst>
        </xdr:cNvPr>
        <xdr:cNvSpPr/>
      </xdr:nvSpPr>
      <xdr:spPr>
        <a:xfrm>
          <a:off x="13652500" y="660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9034</xdr:rowOff>
    </xdr:from>
    <xdr:ext cx="249299" cy="259045"/>
    <xdr:sp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78650" y="66955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87757</xdr:rowOff>
    </xdr:from>
    <xdr:to>
      <xdr:col>67</xdr:col>
      <xdr:colOff>101600</xdr:colOff>
      <xdr:row>39</xdr:row>
      <xdr:rowOff>17907</xdr:rowOff>
    </xdr:to>
    <xdr:sp textlink="">
      <xdr:nvSpPr>
        <xdr:cNvPr id="542" name="楕円 541">
          <a:extLst>
            <a:ext uri="{FF2B5EF4-FFF2-40B4-BE49-F238E27FC236}">
              <a16:creationId xmlns:a16="http://schemas.microsoft.com/office/drawing/2014/main" id="{00000000-0008-0000-0600-00001E020000}"/>
            </a:ext>
          </a:extLst>
        </xdr:cNvPr>
        <xdr:cNvSpPr/>
      </xdr:nvSpPr>
      <xdr:spPr>
        <a:xfrm>
          <a:off x="12763500" y="660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9034</xdr:rowOff>
    </xdr:from>
    <xdr:ext cx="249299" cy="259045"/>
    <xdr:sp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89650" y="66955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86589</xdr:rowOff>
    </xdr:from>
    <xdr:to>
      <xdr:col>85</xdr:col>
      <xdr:colOff>126364</xdr:colOff>
      <xdr:row>79</xdr:row>
      <xdr:rowOff>123470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259539"/>
          <a:ext cx="1269" cy="1408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127297</xdr:rowOff>
    </xdr:from>
    <xdr:ext cx="534377" cy="259045"/>
    <xdr:sp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67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123470</xdr:rowOff>
    </xdr:from>
    <xdr:to>
      <xdr:col>86</xdr:col>
      <xdr:colOff>25400</xdr:colOff>
      <xdr:row>79</xdr:row>
      <xdr:rowOff>123470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66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33266</xdr:rowOff>
    </xdr:from>
    <xdr:ext cx="534377" cy="259045"/>
    <xdr:sp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203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86589</xdr:rowOff>
    </xdr:from>
    <xdr:to>
      <xdr:col>86</xdr:col>
      <xdr:colOff>25400</xdr:colOff>
      <xdr:row>71</xdr:row>
      <xdr:rowOff>86589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259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105829</xdr:rowOff>
    </xdr:from>
    <xdr:to>
      <xdr:col>85</xdr:col>
      <xdr:colOff>127000</xdr:colOff>
      <xdr:row>75</xdr:row>
      <xdr:rowOff>124346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2964579"/>
          <a:ext cx="8382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19880</xdr:rowOff>
    </xdr:from>
    <xdr:ext cx="534377" cy="259045"/>
    <xdr:sp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7071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168453</xdr:rowOff>
    </xdr:from>
    <xdr:to>
      <xdr:col>85</xdr:col>
      <xdr:colOff>177800</xdr:colOff>
      <xdr:row>75</xdr:row>
      <xdr:rowOff>98603</xdr:rowOff>
    </xdr:to>
    <xdr:sp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285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89294</xdr:rowOff>
    </xdr:from>
    <xdr:to>
      <xdr:col>81</xdr:col>
      <xdr:colOff>50800</xdr:colOff>
      <xdr:row>75</xdr:row>
      <xdr:rowOff>124346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2948044"/>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88595</xdr:rowOff>
    </xdr:from>
    <xdr:to>
      <xdr:col>81</xdr:col>
      <xdr:colOff>101600</xdr:colOff>
      <xdr:row>76</xdr:row>
      <xdr:rowOff>18746</xdr:rowOff>
    </xdr:to>
    <xdr:sp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29473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9872</xdr:rowOff>
    </xdr:from>
    <xdr:ext cx="534377" cy="259045"/>
    <xdr:sp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04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54584</xdr:rowOff>
    </xdr:from>
    <xdr:to>
      <xdr:col>76</xdr:col>
      <xdr:colOff>114300</xdr:colOff>
      <xdr:row>75</xdr:row>
      <xdr:rowOff>89294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2913334"/>
          <a:ext cx="889000" cy="3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28131</xdr:rowOff>
    </xdr:from>
    <xdr:to>
      <xdr:col>76</xdr:col>
      <xdr:colOff>165100</xdr:colOff>
      <xdr:row>75</xdr:row>
      <xdr:rowOff>129731</xdr:rowOff>
    </xdr:to>
    <xdr:sp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28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146258</xdr:rowOff>
    </xdr:from>
    <xdr:ext cx="534377" cy="259045"/>
    <xdr:sp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6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165189</xdr:rowOff>
    </xdr:from>
    <xdr:to>
      <xdr:col>71</xdr:col>
      <xdr:colOff>177800</xdr:colOff>
      <xdr:row>75</xdr:row>
      <xdr:rowOff>54584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2852489"/>
          <a:ext cx="889000" cy="60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143611</xdr:rowOff>
    </xdr:from>
    <xdr:to>
      <xdr:col>72</xdr:col>
      <xdr:colOff>38100</xdr:colOff>
      <xdr:row>75</xdr:row>
      <xdr:rowOff>73761</xdr:rowOff>
    </xdr:to>
    <xdr:sp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2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90288</xdr:rowOff>
    </xdr:from>
    <xdr:ext cx="534377" cy="259045"/>
    <xdr:sp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6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165557</xdr:rowOff>
    </xdr:from>
    <xdr:to>
      <xdr:col>67</xdr:col>
      <xdr:colOff>101600</xdr:colOff>
      <xdr:row>75</xdr:row>
      <xdr:rowOff>95707</xdr:rowOff>
    </xdr:to>
    <xdr:sp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285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86834</xdr:rowOff>
    </xdr:from>
    <xdr:ext cx="534377" cy="259045"/>
    <xdr:sp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94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55029</xdr:rowOff>
    </xdr:from>
    <xdr:to>
      <xdr:col>85</xdr:col>
      <xdr:colOff>177800</xdr:colOff>
      <xdr:row>75</xdr:row>
      <xdr:rowOff>156629</xdr:rowOff>
    </xdr:to>
    <xdr:sp textlink="">
      <xdr:nvSpPr>
        <xdr:cNvPr id="641" name="楕円 640">
          <a:extLst>
            <a:ext uri="{FF2B5EF4-FFF2-40B4-BE49-F238E27FC236}">
              <a16:creationId xmlns:a16="http://schemas.microsoft.com/office/drawing/2014/main" id="{00000000-0008-0000-0600-000081020000}"/>
            </a:ext>
          </a:extLst>
        </xdr:cNvPr>
        <xdr:cNvSpPr/>
      </xdr:nvSpPr>
      <xdr:spPr>
        <a:xfrm>
          <a:off x="16268700" y="1291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33456</xdr:rowOff>
    </xdr:from>
    <xdr:ext cx="534377" cy="259045"/>
    <xdr:sp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289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73546</xdr:rowOff>
    </xdr:from>
    <xdr:to>
      <xdr:col>81</xdr:col>
      <xdr:colOff>101600</xdr:colOff>
      <xdr:row>76</xdr:row>
      <xdr:rowOff>3696</xdr:rowOff>
    </xdr:to>
    <xdr:sp textlink="">
      <xdr:nvSpPr>
        <xdr:cNvPr id="643" name="楕円 642">
          <a:extLst>
            <a:ext uri="{FF2B5EF4-FFF2-40B4-BE49-F238E27FC236}">
              <a16:creationId xmlns:a16="http://schemas.microsoft.com/office/drawing/2014/main" id="{00000000-0008-0000-0600-000083020000}"/>
            </a:ext>
          </a:extLst>
        </xdr:cNvPr>
        <xdr:cNvSpPr/>
      </xdr:nvSpPr>
      <xdr:spPr>
        <a:xfrm>
          <a:off x="15430500" y="1293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20223</xdr:rowOff>
    </xdr:from>
    <xdr:ext cx="534377" cy="259045"/>
    <xdr:sp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270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38494</xdr:rowOff>
    </xdr:from>
    <xdr:to>
      <xdr:col>76</xdr:col>
      <xdr:colOff>165100</xdr:colOff>
      <xdr:row>75</xdr:row>
      <xdr:rowOff>140094</xdr:rowOff>
    </xdr:to>
    <xdr:sp textlink="">
      <xdr:nvSpPr>
        <xdr:cNvPr id="645" name="楕円 644">
          <a:extLst>
            <a:ext uri="{FF2B5EF4-FFF2-40B4-BE49-F238E27FC236}">
              <a16:creationId xmlns:a16="http://schemas.microsoft.com/office/drawing/2014/main" id="{00000000-0008-0000-0600-000085020000}"/>
            </a:ext>
          </a:extLst>
        </xdr:cNvPr>
        <xdr:cNvSpPr/>
      </xdr:nvSpPr>
      <xdr:spPr>
        <a:xfrm>
          <a:off x="14541500" y="1289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131221</xdr:rowOff>
    </xdr:from>
    <xdr:ext cx="534377" cy="259045"/>
    <xdr:sp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298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3784</xdr:rowOff>
    </xdr:from>
    <xdr:to>
      <xdr:col>72</xdr:col>
      <xdr:colOff>38100</xdr:colOff>
      <xdr:row>75</xdr:row>
      <xdr:rowOff>105384</xdr:rowOff>
    </xdr:to>
    <xdr:sp textlink="">
      <xdr:nvSpPr>
        <xdr:cNvPr id="647" name="楕円 646">
          <a:extLst>
            <a:ext uri="{FF2B5EF4-FFF2-40B4-BE49-F238E27FC236}">
              <a16:creationId xmlns:a16="http://schemas.microsoft.com/office/drawing/2014/main" id="{00000000-0008-0000-0600-000087020000}"/>
            </a:ext>
          </a:extLst>
        </xdr:cNvPr>
        <xdr:cNvSpPr/>
      </xdr:nvSpPr>
      <xdr:spPr>
        <a:xfrm>
          <a:off x="13652500" y="1286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96511</xdr:rowOff>
    </xdr:from>
    <xdr:ext cx="534377" cy="259045"/>
    <xdr:sp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295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114389</xdr:rowOff>
    </xdr:from>
    <xdr:to>
      <xdr:col>67</xdr:col>
      <xdr:colOff>101600</xdr:colOff>
      <xdr:row>75</xdr:row>
      <xdr:rowOff>44539</xdr:rowOff>
    </xdr:to>
    <xdr:sp textlink="">
      <xdr:nvSpPr>
        <xdr:cNvPr id="649" name="楕円 648">
          <a:extLst>
            <a:ext uri="{FF2B5EF4-FFF2-40B4-BE49-F238E27FC236}">
              <a16:creationId xmlns:a16="http://schemas.microsoft.com/office/drawing/2014/main" id="{00000000-0008-0000-0600-000089020000}"/>
            </a:ext>
          </a:extLst>
        </xdr:cNvPr>
        <xdr:cNvSpPr/>
      </xdr:nvSpPr>
      <xdr:spPr>
        <a:xfrm>
          <a:off x="12763500" y="1280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61066</xdr:rowOff>
    </xdr:from>
    <xdr:ext cx="534377" cy="259045"/>
    <xdr:sp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25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96769</xdr:rowOff>
    </xdr:from>
    <xdr:to>
      <xdr:col>85</xdr:col>
      <xdr:colOff>126364</xdr:colOff>
      <xdr:row>98</xdr:row>
      <xdr:rowOff>45608</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27269"/>
          <a:ext cx="1269" cy="1320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49435</xdr:rowOff>
    </xdr:from>
    <xdr:ext cx="469744" cy="259045"/>
    <xdr:sp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85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45608</xdr:rowOff>
    </xdr:from>
    <xdr:to>
      <xdr:col>86</xdr:col>
      <xdr:colOff>25400</xdr:colOff>
      <xdr:row>98</xdr:row>
      <xdr:rowOff>45608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84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43446</xdr:rowOff>
    </xdr:from>
    <xdr:ext cx="534377" cy="259045"/>
    <xdr:sp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30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96769</xdr:rowOff>
    </xdr:from>
    <xdr:to>
      <xdr:col>86</xdr:col>
      <xdr:colOff>25400</xdr:colOff>
      <xdr:row>90</xdr:row>
      <xdr:rowOff>96769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161782</xdr:rowOff>
    </xdr:from>
    <xdr:to>
      <xdr:col>85</xdr:col>
      <xdr:colOff>127000</xdr:colOff>
      <xdr:row>98</xdr:row>
      <xdr:rowOff>77795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620982"/>
          <a:ext cx="838200" cy="25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90792</xdr:rowOff>
    </xdr:from>
    <xdr:ext cx="534377" cy="259045"/>
    <xdr:sp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207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67915</xdr:rowOff>
    </xdr:from>
    <xdr:to>
      <xdr:col>85</xdr:col>
      <xdr:colOff>177800</xdr:colOff>
      <xdr:row>95</xdr:row>
      <xdr:rowOff>169515</xdr:rowOff>
    </xdr:to>
    <xdr:sp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35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134716</xdr:rowOff>
    </xdr:from>
    <xdr:to>
      <xdr:col>81</xdr:col>
      <xdr:colOff>50800</xdr:colOff>
      <xdr:row>98</xdr:row>
      <xdr:rowOff>77795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593916"/>
          <a:ext cx="889000" cy="28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79344</xdr:rowOff>
    </xdr:from>
    <xdr:to>
      <xdr:col>81</xdr:col>
      <xdr:colOff>101600</xdr:colOff>
      <xdr:row>98</xdr:row>
      <xdr:rowOff>9494</xdr:rowOff>
    </xdr:to>
    <xdr:sp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7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26021</xdr:rowOff>
    </xdr:from>
    <xdr:ext cx="469744" cy="259045"/>
    <xdr:sp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46428" y="1648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134716</xdr:rowOff>
    </xdr:from>
    <xdr:to>
      <xdr:col>76</xdr:col>
      <xdr:colOff>114300</xdr:colOff>
      <xdr:row>97</xdr:row>
      <xdr:rowOff>97912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593916"/>
          <a:ext cx="889000" cy="13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25440</xdr:rowOff>
    </xdr:from>
    <xdr:to>
      <xdr:col>76</xdr:col>
      <xdr:colOff>165100</xdr:colOff>
      <xdr:row>97</xdr:row>
      <xdr:rowOff>127040</xdr:rowOff>
    </xdr:to>
    <xdr:sp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65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118167</xdr:rowOff>
    </xdr:from>
    <xdr:ext cx="469744" cy="259045"/>
    <xdr:sp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57428" y="1674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97912</xdr:rowOff>
    </xdr:from>
    <xdr:to>
      <xdr:col>71</xdr:col>
      <xdr:colOff>177800</xdr:colOff>
      <xdr:row>98</xdr:row>
      <xdr:rowOff>111627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728562"/>
          <a:ext cx="889000" cy="18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60691</xdr:rowOff>
    </xdr:from>
    <xdr:to>
      <xdr:col>72</xdr:col>
      <xdr:colOff>38100</xdr:colOff>
      <xdr:row>97</xdr:row>
      <xdr:rowOff>162291</xdr:rowOff>
    </xdr:to>
    <xdr:sp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69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153418</xdr:rowOff>
    </xdr:from>
    <xdr:ext cx="469744" cy="259045"/>
    <xdr:sp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68428" y="1678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168590</xdr:rowOff>
    </xdr:from>
    <xdr:to>
      <xdr:col>67</xdr:col>
      <xdr:colOff>101600</xdr:colOff>
      <xdr:row>97</xdr:row>
      <xdr:rowOff>98740</xdr:rowOff>
    </xdr:to>
    <xdr:sp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62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115267</xdr:rowOff>
    </xdr:from>
    <xdr:ext cx="469744" cy="259045"/>
    <xdr:sp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79428" y="1640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110982</xdr:rowOff>
    </xdr:from>
    <xdr:to>
      <xdr:col>85</xdr:col>
      <xdr:colOff>177800</xdr:colOff>
      <xdr:row>97</xdr:row>
      <xdr:rowOff>41132</xdr:rowOff>
    </xdr:to>
    <xdr:sp textlink="">
      <xdr:nvSpPr>
        <xdr:cNvPr id="696" name="楕円 695">
          <a:extLst>
            <a:ext uri="{FF2B5EF4-FFF2-40B4-BE49-F238E27FC236}">
              <a16:creationId xmlns:a16="http://schemas.microsoft.com/office/drawing/2014/main" id="{00000000-0008-0000-0600-0000B8020000}"/>
            </a:ext>
          </a:extLst>
        </xdr:cNvPr>
        <xdr:cNvSpPr/>
      </xdr:nvSpPr>
      <xdr:spPr>
        <a:xfrm>
          <a:off x="16268700" y="1657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89409</xdr:rowOff>
    </xdr:from>
    <xdr:ext cx="469744" cy="259045"/>
    <xdr:sp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548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26995</xdr:rowOff>
    </xdr:from>
    <xdr:to>
      <xdr:col>81</xdr:col>
      <xdr:colOff>101600</xdr:colOff>
      <xdr:row>98</xdr:row>
      <xdr:rowOff>128595</xdr:rowOff>
    </xdr:to>
    <xdr:sp textlink="">
      <xdr:nvSpPr>
        <xdr:cNvPr id="698" name="楕円 697">
          <a:extLst>
            <a:ext uri="{FF2B5EF4-FFF2-40B4-BE49-F238E27FC236}">
              <a16:creationId xmlns:a16="http://schemas.microsoft.com/office/drawing/2014/main" id="{00000000-0008-0000-0600-0000BA020000}"/>
            </a:ext>
          </a:extLst>
        </xdr:cNvPr>
        <xdr:cNvSpPr/>
      </xdr:nvSpPr>
      <xdr:spPr>
        <a:xfrm>
          <a:off x="15430500" y="168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119722</xdr:rowOff>
    </xdr:from>
    <xdr:ext cx="469744" cy="259045"/>
    <xdr:sp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46428" y="1692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83916</xdr:rowOff>
    </xdr:from>
    <xdr:to>
      <xdr:col>76</xdr:col>
      <xdr:colOff>165100</xdr:colOff>
      <xdr:row>97</xdr:row>
      <xdr:rowOff>14066</xdr:rowOff>
    </xdr:to>
    <xdr:sp textlink="">
      <xdr:nvSpPr>
        <xdr:cNvPr id="700" name="楕円 699">
          <a:extLst>
            <a:ext uri="{FF2B5EF4-FFF2-40B4-BE49-F238E27FC236}">
              <a16:creationId xmlns:a16="http://schemas.microsoft.com/office/drawing/2014/main" id="{00000000-0008-0000-0600-0000BC020000}"/>
            </a:ext>
          </a:extLst>
        </xdr:cNvPr>
        <xdr:cNvSpPr/>
      </xdr:nvSpPr>
      <xdr:spPr>
        <a:xfrm>
          <a:off x="14541500" y="1654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30593</xdr:rowOff>
    </xdr:from>
    <xdr:ext cx="469744" cy="259045"/>
    <xdr:sp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57428" y="163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47112</xdr:rowOff>
    </xdr:from>
    <xdr:to>
      <xdr:col>72</xdr:col>
      <xdr:colOff>38100</xdr:colOff>
      <xdr:row>97</xdr:row>
      <xdr:rowOff>148712</xdr:rowOff>
    </xdr:to>
    <xdr:sp textlink="">
      <xdr:nvSpPr>
        <xdr:cNvPr id="702" name="楕円 701">
          <a:extLst>
            <a:ext uri="{FF2B5EF4-FFF2-40B4-BE49-F238E27FC236}">
              <a16:creationId xmlns:a16="http://schemas.microsoft.com/office/drawing/2014/main" id="{00000000-0008-0000-0600-0000BE020000}"/>
            </a:ext>
          </a:extLst>
        </xdr:cNvPr>
        <xdr:cNvSpPr/>
      </xdr:nvSpPr>
      <xdr:spPr>
        <a:xfrm>
          <a:off x="13652500" y="1667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165239</xdr:rowOff>
    </xdr:from>
    <xdr:ext cx="469744" cy="259045"/>
    <xdr:sp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6452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60827</xdr:rowOff>
    </xdr:from>
    <xdr:to>
      <xdr:col>67</xdr:col>
      <xdr:colOff>101600</xdr:colOff>
      <xdr:row>98</xdr:row>
      <xdr:rowOff>162427</xdr:rowOff>
    </xdr:to>
    <xdr:sp textlink="">
      <xdr:nvSpPr>
        <xdr:cNvPr id="704" name="楕円 703">
          <a:extLst>
            <a:ext uri="{FF2B5EF4-FFF2-40B4-BE49-F238E27FC236}">
              <a16:creationId xmlns:a16="http://schemas.microsoft.com/office/drawing/2014/main" id="{00000000-0008-0000-0600-0000C0020000}"/>
            </a:ext>
          </a:extLst>
        </xdr:cNvPr>
        <xdr:cNvSpPr/>
      </xdr:nvSpPr>
      <xdr:spPr>
        <a:xfrm>
          <a:off x="12763500" y="1686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98</xdr:row>
      <xdr:rowOff>153554</xdr:rowOff>
    </xdr:from>
    <xdr:ext cx="378565" cy="259045"/>
    <xdr:sp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5017" y="16955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90932</xdr:rowOff>
    </xdr:from>
    <xdr:to>
      <xdr:col>116</xdr:col>
      <xdr:colOff>62864</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234432"/>
          <a:ext cx="1269" cy="1496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37609</xdr:rowOff>
    </xdr:from>
    <xdr:ext cx="469744" cy="259045"/>
    <xdr:sp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500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90932</xdr:rowOff>
    </xdr:from>
    <xdr:to>
      <xdr:col>116</xdr:col>
      <xdr:colOff>152400</xdr:colOff>
      <xdr:row>30</xdr:row>
      <xdr:rowOff>90932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23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79883</xdr:rowOff>
    </xdr:from>
    <xdr:to>
      <xdr:col>116</xdr:col>
      <xdr:colOff>63500</xdr:colOff>
      <xdr:row>36</xdr:row>
      <xdr:rowOff>101981</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1323300" y="6252083"/>
          <a:ext cx="8382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104157</xdr:rowOff>
    </xdr:from>
    <xdr:ext cx="469744" cy="259045"/>
    <xdr:sp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5933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81280</xdr:rowOff>
    </xdr:from>
    <xdr:to>
      <xdr:col>116</xdr:col>
      <xdr:colOff>114300</xdr:colOff>
      <xdr:row>36</xdr:row>
      <xdr:rowOff>11430</xdr:rowOff>
    </xdr:to>
    <xdr:sp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108839</xdr:rowOff>
    </xdr:from>
    <xdr:to>
      <xdr:col>111</xdr:col>
      <xdr:colOff>177800</xdr:colOff>
      <xdr:row>36</xdr:row>
      <xdr:rowOff>101981</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0434300" y="5938139"/>
          <a:ext cx="889000" cy="33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34</xdr:row>
      <xdr:rowOff>147574</xdr:rowOff>
    </xdr:from>
    <xdr:to>
      <xdr:col>112</xdr:col>
      <xdr:colOff>38100</xdr:colOff>
      <xdr:row>35</xdr:row>
      <xdr:rowOff>77724</xdr:rowOff>
    </xdr:to>
    <xdr:sp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597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94251</xdr:rowOff>
    </xdr:from>
    <xdr:ext cx="469744" cy="259045"/>
    <xdr:sp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575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108839</xdr:rowOff>
    </xdr:from>
    <xdr:to>
      <xdr:col>107</xdr:col>
      <xdr:colOff>50800</xdr:colOff>
      <xdr:row>34</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19545300" y="5938139"/>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80899</xdr:rowOff>
    </xdr:from>
    <xdr:to>
      <xdr:col>107</xdr:col>
      <xdr:colOff>101600</xdr:colOff>
      <xdr:row>35</xdr:row>
      <xdr:rowOff>11049</xdr:rowOff>
    </xdr:to>
    <xdr:sp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59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2176</xdr:rowOff>
    </xdr:from>
    <xdr:ext cx="469744" cy="259045"/>
    <xdr:sp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002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139700</xdr:rowOff>
    </xdr:from>
    <xdr:to>
      <xdr:col>102</xdr:col>
      <xdr:colOff>114300</xdr:colOff>
      <xdr:row>36</xdr:row>
      <xdr:rowOff>26543</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18656300" y="5969000"/>
          <a:ext cx="889000" cy="22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80518</xdr:rowOff>
    </xdr:from>
    <xdr:to>
      <xdr:col>102</xdr:col>
      <xdr:colOff>165100</xdr:colOff>
      <xdr:row>35</xdr:row>
      <xdr:rowOff>10668</xdr:rowOff>
    </xdr:to>
    <xdr:sp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590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27195</xdr:rowOff>
    </xdr:from>
    <xdr:ext cx="469744" cy="259045"/>
    <xdr:sp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5685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1651</xdr:rowOff>
    </xdr:from>
    <xdr:to>
      <xdr:col>98</xdr:col>
      <xdr:colOff>38100</xdr:colOff>
      <xdr:row>34</xdr:row>
      <xdr:rowOff>103251</xdr:rowOff>
    </xdr:to>
    <xdr:sp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583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119778</xdr:rowOff>
    </xdr:from>
    <xdr:ext cx="469744" cy="259045"/>
    <xdr:sp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560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29083</xdr:rowOff>
    </xdr:from>
    <xdr:to>
      <xdr:col>116</xdr:col>
      <xdr:colOff>114300</xdr:colOff>
      <xdr:row>36</xdr:row>
      <xdr:rowOff>130683</xdr:rowOff>
    </xdr:to>
    <xdr:sp textlink="">
      <xdr:nvSpPr>
        <xdr:cNvPr id="753" name="楕円 752">
          <a:extLst>
            <a:ext uri="{FF2B5EF4-FFF2-40B4-BE49-F238E27FC236}">
              <a16:creationId xmlns:a16="http://schemas.microsoft.com/office/drawing/2014/main" id="{00000000-0008-0000-0600-0000F1020000}"/>
            </a:ext>
          </a:extLst>
        </xdr:cNvPr>
        <xdr:cNvSpPr/>
      </xdr:nvSpPr>
      <xdr:spPr>
        <a:xfrm>
          <a:off x="22110700" y="620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7510</xdr:rowOff>
    </xdr:from>
    <xdr:ext cx="469744" cy="259045"/>
    <xdr:sp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51181</xdr:rowOff>
    </xdr:from>
    <xdr:to>
      <xdr:col>112</xdr:col>
      <xdr:colOff>38100</xdr:colOff>
      <xdr:row>36</xdr:row>
      <xdr:rowOff>152781</xdr:rowOff>
    </xdr:to>
    <xdr:sp textlink="">
      <xdr:nvSpPr>
        <xdr:cNvPr id="755" name="楕円 754">
          <a:extLst>
            <a:ext uri="{FF2B5EF4-FFF2-40B4-BE49-F238E27FC236}">
              <a16:creationId xmlns:a16="http://schemas.microsoft.com/office/drawing/2014/main" id="{00000000-0008-0000-0600-0000F3020000}"/>
            </a:ext>
          </a:extLst>
        </xdr:cNvPr>
        <xdr:cNvSpPr/>
      </xdr:nvSpPr>
      <xdr:spPr>
        <a:xfrm>
          <a:off x="21272500" y="622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143908</xdr:rowOff>
    </xdr:from>
    <xdr:ext cx="469744" cy="259045"/>
    <xdr:sp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316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58039</xdr:rowOff>
    </xdr:from>
    <xdr:to>
      <xdr:col>107</xdr:col>
      <xdr:colOff>101600</xdr:colOff>
      <xdr:row>34</xdr:row>
      <xdr:rowOff>159639</xdr:rowOff>
    </xdr:to>
    <xdr:sp textlink="">
      <xdr:nvSpPr>
        <xdr:cNvPr id="757" name="楕円 756">
          <a:extLst>
            <a:ext uri="{FF2B5EF4-FFF2-40B4-BE49-F238E27FC236}">
              <a16:creationId xmlns:a16="http://schemas.microsoft.com/office/drawing/2014/main" id="{00000000-0008-0000-0600-0000F5020000}"/>
            </a:ext>
          </a:extLst>
        </xdr:cNvPr>
        <xdr:cNvSpPr/>
      </xdr:nvSpPr>
      <xdr:spPr>
        <a:xfrm>
          <a:off x="20383500" y="588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4716</xdr:rowOff>
    </xdr:from>
    <xdr:ext cx="469744" cy="259045"/>
    <xdr:sp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199428" y="5662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88900</xdr:rowOff>
    </xdr:from>
    <xdr:to>
      <xdr:col>102</xdr:col>
      <xdr:colOff>165100</xdr:colOff>
      <xdr:row>35</xdr:row>
      <xdr:rowOff>19050</xdr:rowOff>
    </xdr:to>
    <xdr:sp textlink="">
      <xdr:nvSpPr>
        <xdr:cNvPr id="759" name="楕円 758">
          <a:extLst>
            <a:ext uri="{FF2B5EF4-FFF2-40B4-BE49-F238E27FC236}">
              <a16:creationId xmlns:a16="http://schemas.microsoft.com/office/drawing/2014/main" id="{00000000-0008-0000-0600-0000F7020000}"/>
            </a:ext>
          </a:extLst>
        </xdr:cNvPr>
        <xdr:cNvSpPr/>
      </xdr:nvSpPr>
      <xdr:spPr>
        <a:xfrm>
          <a:off x="194945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10177</xdr:rowOff>
    </xdr:from>
    <xdr:ext cx="469744" cy="259045"/>
    <xdr:sp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10428" y="60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147193</xdr:rowOff>
    </xdr:from>
    <xdr:to>
      <xdr:col>98</xdr:col>
      <xdr:colOff>38100</xdr:colOff>
      <xdr:row>36</xdr:row>
      <xdr:rowOff>77343</xdr:rowOff>
    </xdr:to>
    <xdr:sp textlink="">
      <xdr:nvSpPr>
        <xdr:cNvPr id="761" name="楕円 760">
          <a:extLst>
            <a:ext uri="{FF2B5EF4-FFF2-40B4-BE49-F238E27FC236}">
              <a16:creationId xmlns:a16="http://schemas.microsoft.com/office/drawing/2014/main" id="{00000000-0008-0000-0600-0000F9020000}"/>
            </a:ext>
          </a:extLst>
        </xdr:cNvPr>
        <xdr:cNvSpPr/>
      </xdr:nvSpPr>
      <xdr:spPr>
        <a:xfrm>
          <a:off x="18605500" y="614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68470</xdr:rowOff>
    </xdr:from>
    <xdr:ext cx="469744" cy="259045"/>
    <xdr:sp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21428" y="624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28564</xdr:rowOff>
    </xdr:from>
    <xdr:to>
      <xdr:col>116</xdr:col>
      <xdr:colOff>62864</xdr:colOff>
      <xdr:row>58</xdr:row>
      <xdr:rowOff>136947</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601064"/>
          <a:ext cx="1269" cy="1479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140774</xdr:rowOff>
    </xdr:from>
    <xdr:ext cx="378565" cy="259045"/>
    <xdr:sp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084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136947</xdr:rowOff>
    </xdr:from>
    <xdr:to>
      <xdr:col>116</xdr:col>
      <xdr:colOff>152400</xdr:colOff>
      <xdr:row>58</xdr:row>
      <xdr:rowOff>136947</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081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146691</xdr:rowOff>
    </xdr:from>
    <xdr:ext cx="599010" cy="259045"/>
    <xdr:sp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376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28564</xdr:rowOff>
    </xdr:from>
    <xdr:to>
      <xdr:col>116</xdr:col>
      <xdr:colOff>152400</xdr:colOff>
      <xdr:row>50</xdr:row>
      <xdr:rowOff>28564</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60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112332</xdr:rowOff>
    </xdr:from>
    <xdr:to>
      <xdr:col>116</xdr:col>
      <xdr:colOff>63500</xdr:colOff>
      <xdr:row>57</xdr:row>
      <xdr:rowOff>18817</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9713532"/>
          <a:ext cx="838200" cy="7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51142</xdr:rowOff>
    </xdr:from>
    <xdr:ext cx="534377" cy="259045"/>
    <xdr:sp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652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72715</xdr:rowOff>
    </xdr:from>
    <xdr:to>
      <xdr:col>116</xdr:col>
      <xdr:colOff>114300</xdr:colOff>
      <xdr:row>57</xdr:row>
      <xdr:rowOff>2865</xdr:rowOff>
    </xdr:to>
    <xdr:sp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967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7258</xdr:rowOff>
    </xdr:from>
    <xdr:to>
      <xdr:col>111</xdr:col>
      <xdr:colOff>177800</xdr:colOff>
      <xdr:row>57</xdr:row>
      <xdr:rowOff>18817</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9779908"/>
          <a:ext cx="889000" cy="1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75897</xdr:rowOff>
    </xdr:from>
    <xdr:to>
      <xdr:col>112</xdr:col>
      <xdr:colOff>38100</xdr:colOff>
      <xdr:row>57</xdr:row>
      <xdr:rowOff>6047</xdr:rowOff>
    </xdr:to>
    <xdr:sp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96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22574</xdr:rowOff>
    </xdr:from>
    <xdr:ext cx="534377" cy="259045"/>
    <xdr:sp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56111" y="945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168439</xdr:rowOff>
    </xdr:from>
    <xdr:to>
      <xdr:col>107</xdr:col>
      <xdr:colOff>50800</xdr:colOff>
      <xdr:row>57</xdr:row>
      <xdr:rowOff>7258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9769639"/>
          <a:ext cx="889000" cy="1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74078</xdr:rowOff>
    </xdr:from>
    <xdr:to>
      <xdr:col>107</xdr:col>
      <xdr:colOff>101600</xdr:colOff>
      <xdr:row>58</xdr:row>
      <xdr:rowOff>4228</xdr:rowOff>
    </xdr:to>
    <xdr:sp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98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166805</xdr:rowOff>
    </xdr:from>
    <xdr:ext cx="534377" cy="259045"/>
    <xdr:sp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67111" y="993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168439</xdr:rowOff>
    </xdr:from>
    <xdr:to>
      <xdr:col>102</xdr:col>
      <xdr:colOff>114300</xdr:colOff>
      <xdr:row>56</xdr:row>
      <xdr:rowOff>168942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9769639"/>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69295</xdr:rowOff>
    </xdr:from>
    <xdr:to>
      <xdr:col>102</xdr:col>
      <xdr:colOff>165100</xdr:colOff>
      <xdr:row>57</xdr:row>
      <xdr:rowOff>170895</xdr:rowOff>
    </xdr:to>
    <xdr:sp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984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162022</xdr:rowOff>
    </xdr:from>
    <xdr:ext cx="534377" cy="259045"/>
    <xdr:sp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278111" y="993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48995</xdr:rowOff>
    </xdr:from>
    <xdr:to>
      <xdr:col>98</xdr:col>
      <xdr:colOff>38100</xdr:colOff>
      <xdr:row>57</xdr:row>
      <xdr:rowOff>150595</xdr:rowOff>
    </xdr:to>
    <xdr:sp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982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141722</xdr:rowOff>
    </xdr:from>
    <xdr:ext cx="534377" cy="259045"/>
    <xdr:sp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389111" y="991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61532</xdr:rowOff>
    </xdr:from>
    <xdr:to>
      <xdr:col>116</xdr:col>
      <xdr:colOff>114300</xdr:colOff>
      <xdr:row>56</xdr:row>
      <xdr:rowOff>163132</xdr:rowOff>
    </xdr:to>
    <xdr:sp textlink="">
      <xdr:nvSpPr>
        <xdr:cNvPr id="808" name="楕円 807">
          <a:extLst>
            <a:ext uri="{FF2B5EF4-FFF2-40B4-BE49-F238E27FC236}">
              <a16:creationId xmlns:a16="http://schemas.microsoft.com/office/drawing/2014/main" id="{00000000-0008-0000-0600-000028030000}"/>
            </a:ext>
          </a:extLst>
        </xdr:cNvPr>
        <xdr:cNvSpPr/>
      </xdr:nvSpPr>
      <xdr:spPr>
        <a:xfrm>
          <a:off x="22110700" y="966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84409</xdr:rowOff>
    </xdr:from>
    <xdr:ext cx="534377" cy="259045"/>
    <xdr:sp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5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139467</xdr:rowOff>
    </xdr:from>
    <xdr:to>
      <xdr:col>112</xdr:col>
      <xdr:colOff>38100</xdr:colOff>
      <xdr:row>57</xdr:row>
      <xdr:rowOff>69617</xdr:rowOff>
    </xdr:to>
    <xdr:sp textlink="">
      <xdr:nvSpPr>
        <xdr:cNvPr id="810" name="楕円 809">
          <a:extLst>
            <a:ext uri="{FF2B5EF4-FFF2-40B4-BE49-F238E27FC236}">
              <a16:creationId xmlns:a16="http://schemas.microsoft.com/office/drawing/2014/main" id="{00000000-0008-0000-0600-00002A030000}"/>
            </a:ext>
          </a:extLst>
        </xdr:cNvPr>
        <xdr:cNvSpPr/>
      </xdr:nvSpPr>
      <xdr:spPr>
        <a:xfrm>
          <a:off x="21272500" y="974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60744</xdr:rowOff>
    </xdr:from>
    <xdr:ext cx="534377" cy="259045"/>
    <xdr:sp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56111" y="983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127908</xdr:rowOff>
    </xdr:from>
    <xdr:to>
      <xdr:col>107</xdr:col>
      <xdr:colOff>101600</xdr:colOff>
      <xdr:row>57</xdr:row>
      <xdr:rowOff>58058</xdr:rowOff>
    </xdr:to>
    <xdr:sp textlink="">
      <xdr:nvSpPr>
        <xdr:cNvPr id="812" name="楕円 811">
          <a:extLst>
            <a:ext uri="{FF2B5EF4-FFF2-40B4-BE49-F238E27FC236}">
              <a16:creationId xmlns:a16="http://schemas.microsoft.com/office/drawing/2014/main" id="{00000000-0008-0000-0600-00002C030000}"/>
            </a:ext>
          </a:extLst>
        </xdr:cNvPr>
        <xdr:cNvSpPr/>
      </xdr:nvSpPr>
      <xdr:spPr>
        <a:xfrm>
          <a:off x="20383500" y="972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74585</xdr:rowOff>
    </xdr:from>
    <xdr:ext cx="534377" cy="259045"/>
    <xdr:sp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67111" y="950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117639</xdr:rowOff>
    </xdr:from>
    <xdr:to>
      <xdr:col>102</xdr:col>
      <xdr:colOff>165100</xdr:colOff>
      <xdr:row>57</xdr:row>
      <xdr:rowOff>47789</xdr:rowOff>
    </xdr:to>
    <xdr:sp textlink="">
      <xdr:nvSpPr>
        <xdr:cNvPr id="814" name="楕円 813">
          <a:extLst>
            <a:ext uri="{FF2B5EF4-FFF2-40B4-BE49-F238E27FC236}">
              <a16:creationId xmlns:a16="http://schemas.microsoft.com/office/drawing/2014/main" id="{00000000-0008-0000-0600-00002E030000}"/>
            </a:ext>
          </a:extLst>
        </xdr:cNvPr>
        <xdr:cNvSpPr/>
      </xdr:nvSpPr>
      <xdr:spPr>
        <a:xfrm>
          <a:off x="19494500" y="971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64316</xdr:rowOff>
    </xdr:from>
    <xdr:ext cx="534377" cy="259045"/>
    <xdr:sp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278111" y="949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118142</xdr:rowOff>
    </xdr:from>
    <xdr:to>
      <xdr:col>98</xdr:col>
      <xdr:colOff>38100</xdr:colOff>
      <xdr:row>57</xdr:row>
      <xdr:rowOff>48292</xdr:rowOff>
    </xdr:to>
    <xdr:sp textlink="">
      <xdr:nvSpPr>
        <xdr:cNvPr id="816" name="楕円 815">
          <a:extLst>
            <a:ext uri="{FF2B5EF4-FFF2-40B4-BE49-F238E27FC236}">
              <a16:creationId xmlns:a16="http://schemas.microsoft.com/office/drawing/2014/main" id="{00000000-0008-0000-0600-000030030000}"/>
            </a:ext>
          </a:extLst>
        </xdr:cNvPr>
        <xdr:cNvSpPr/>
      </xdr:nvSpPr>
      <xdr:spPr>
        <a:xfrm>
          <a:off x="18605500" y="971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64819</xdr:rowOff>
    </xdr:from>
    <xdr:ext cx="534377" cy="259045"/>
    <xdr:sp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389111" y="949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114783</xdr:rowOff>
    </xdr:from>
    <xdr:to>
      <xdr:col>116</xdr:col>
      <xdr:colOff>62864</xdr:colOff>
      <xdr:row>78</xdr:row>
      <xdr:rowOff>330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2116283"/>
          <a:ext cx="1269" cy="1257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4157</xdr:rowOff>
    </xdr:from>
    <xdr:ext cx="534377" cy="259045"/>
    <xdr:sp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37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330</xdr:rowOff>
    </xdr:from>
    <xdr:to>
      <xdr:col>116</xdr:col>
      <xdr:colOff>152400</xdr:colOff>
      <xdr:row>78</xdr:row>
      <xdr:rowOff>330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373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61460</xdr:rowOff>
    </xdr:from>
    <xdr:ext cx="534377" cy="259045"/>
    <xdr:sp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189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114783</xdr:rowOff>
    </xdr:from>
    <xdr:to>
      <xdr:col>116</xdr:col>
      <xdr:colOff>152400</xdr:colOff>
      <xdr:row>70</xdr:row>
      <xdr:rowOff>114783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211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118859</xdr:rowOff>
    </xdr:from>
    <xdr:to>
      <xdr:col>116</xdr:col>
      <xdr:colOff>63500</xdr:colOff>
      <xdr:row>75</xdr:row>
      <xdr:rowOff>143167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1323300" y="12977609"/>
          <a:ext cx="838200" cy="2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50702</xdr:rowOff>
    </xdr:from>
    <xdr:ext cx="534377" cy="259045"/>
    <xdr:sp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2738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27825</xdr:rowOff>
    </xdr:from>
    <xdr:to>
      <xdr:col>116</xdr:col>
      <xdr:colOff>114300</xdr:colOff>
      <xdr:row>75</xdr:row>
      <xdr:rowOff>129425</xdr:rowOff>
    </xdr:to>
    <xdr:sp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288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118859</xdr:rowOff>
    </xdr:from>
    <xdr:to>
      <xdr:col>111</xdr:col>
      <xdr:colOff>177800</xdr:colOff>
      <xdr:row>75</xdr:row>
      <xdr:rowOff>144691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0434300" y="12977609"/>
          <a:ext cx="889000" cy="2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68935</xdr:rowOff>
    </xdr:from>
    <xdr:to>
      <xdr:col>112</xdr:col>
      <xdr:colOff>38100</xdr:colOff>
      <xdr:row>75</xdr:row>
      <xdr:rowOff>170535</xdr:rowOff>
    </xdr:to>
    <xdr:sp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292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161662</xdr:rowOff>
    </xdr:from>
    <xdr:ext cx="534377" cy="259045"/>
    <xdr:sp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6111" y="1302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144691</xdr:rowOff>
    </xdr:from>
    <xdr:to>
      <xdr:col>107</xdr:col>
      <xdr:colOff>50800</xdr:colOff>
      <xdr:row>76</xdr:row>
      <xdr:rowOff>12522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9545300" y="13003441"/>
          <a:ext cx="889000" cy="3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61735</xdr:rowOff>
    </xdr:from>
    <xdr:to>
      <xdr:col>107</xdr:col>
      <xdr:colOff>101600</xdr:colOff>
      <xdr:row>75</xdr:row>
      <xdr:rowOff>163336</xdr:rowOff>
    </xdr:to>
    <xdr:sp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29204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8412</xdr:rowOff>
    </xdr:from>
    <xdr:ext cx="534377" cy="259045"/>
    <xdr:sp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7111" y="1269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8065</xdr:rowOff>
    </xdr:from>
    <xdr:to>
      <xdr:col>102</xdr:col>
      <xdr:colOff>114300</xdr:colOff>
      <xdr:row>76</xdr:row>
      <xdr:rowOff>12522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656300" y="13038265"/>
          <a:ext cx="889000" cy="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104940</xdr:rowOff>
    </xdr:from>
    <xdr:to>
      <xdr:col>102</xdr:col>
      <xdr:colOff>165100</xdr:colOff>
      <xdr:row>76</xdr:row>
      <xdr:rowOff>35089</xdr:rowOff>
    </xdr:to>
    <xdr:sp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29636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51617</xdr:rowOff>
    </xdr:from>
    <xdr:ext cx="534377" cy="259045"/>
    <xdr:sp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273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117246</xdr:rowOff>
    </xdr:from>
    <xdr:to>
      <xdr:col>98</xdr:col>
      <xdr:colOff>38100</xdr:colOff>
      <xdr:row>76</xdr:row>
      <xdr:rowOff>47396</xdr:rowOff>
    </xdr:to>
    <xdr:sp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297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63923</xdr:rowOff>
    </xdr:from>
    <xdr:ext cx="534377" cy="259045"/>
    <xdr:sp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275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92367</xdr:rowOff>
    </xdr:from>
    <xdr:to>
      <xdr:col>116</xdr:col>
      <xdr:colOff>114300</xdr:colOff>
      <xdr:row>76</xdr:row>
      <xdr:rowOff>22516</xdr:rowOff>
    </xdr:to>
    <xdr:sp textlink="">
      <xdr:nvSpPr>
        <xdr:cNvPr id="866" name="楕円 865">
          <a:extLst>
            <a:ext uri="{FF2B5EF4-FFF2-40B4-BE49-F238E27FC236}">
              <a16:creationId xmlns:a16="http://schemas.microsoft.com/office/drawing/2014/main" id="{00000000-0008-0000-0600-000062030000}"/>
            </a:ext>
          </a:extLst>
        </xdr:cNvPr>
        <xdr:cNvSpPr/>
      </xdr:nvSpPr>
      <xdr:spPr>
        <a:xfrm>
          <a:off x="22110700" y="129511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70794</xdr:rowOff>
    </xdr:from>
    <xdr:ext cx="534377" cy="259045"/>
    <xdr:sp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292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68059</xdr:rowOff>
    </xdr:from>
    <xdr:to>
      <xdr:col>112</xdr:col>
      <xdr:colOff>38100</xdr:colOff>
      <xdr:row>75</xdr:row>
      <xdr:rowOff>169659</xdr:rowOff>
    </xdr:to>
    <xdr:sp textlink="">
      <xdr:nvSpPr>
        <xdr:cNvPr id="868" name="楕円 867">
          <a:extLst>
            <a:ext uri="{FF2B5EF4-FFF2-40B4-BE49-F238E27FC236}">
              <a16:creationId xmlns:a16="http://schemas.microsoft.com/office/drawing/2014/main" id="{00000000-0008-0000-0600-000064030000}"/>
            </a:ext>
          </a:extLst>
        </xdr:cNvPr>
        <xdr:cNvSpPr/>
      </xdr:nvSpPr>
      <xdr:spPr>
        <a:xfrm>
          <a:off x="21272500" y="1292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14736</xdr:rowOff>
    </xdr:from>
    <xdr:ext cx="534377" cy="259045"/>
    <xdr:sp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270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93891</xdr:rowOff>
    </xdr:from>
    <xdr:to>
      <xdr:col>107</xdr:col>
      <xdr:colOff>101600</xdr:colOff>
      <xdr:row>76</xdr:row>
      <xdr:rowOff>24042</xdr:rowOff>
    </xdr:to>
    <xdr:sp textlink="">
      <xdr:nvSpPr>
        <xdr:cNvPr id="870" name="楕円 869">
          <a:extLst>
            <a:ext uri="{FF2B5EF4-FFF2-40B4-BE49-F238E27FC236}">
              <a16:creationId xmlns:a16="http://schemas.microsoft.com/office/drawing/2014/main" id="{00000000-0008-0000-0600-000066030000}"/>
            </a:ext>
          </a:extLst>
        </xdr:cNvPr>
        <xdr:cNvSpPr/>
      </xdr:nvSpPr>
      <xdr:spPr>
        <a:xfrm>
          <a:off x="20383500" y="129526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15167</xdr:rowOff>
    </xdr:from>
    <xdr:ext cx="534377" cy="259045"/>
    <xdr:sp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304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133172</xdr:rowOff>
    </xdr:from>
    <xdr:to>
      <xdr:col>102</xdr:col>
      <xdr:colOff>165100</xdr:colOff>
      <xdr:row>76</xdr:row>
      <xdr:rowOff>63323</xdr:rowOff>
    </xdr:to>
    <xdr:sp textlink="">
      <xdr:nvSpPr>
        <xdr:cNvPr id="872" name="楕円 871">
          <a:extLst>
            <a:ext uri="{FF2B5EF4-FFF2-40B4-BE49-F238E27FC236}">
              <a16:creationId xmlns:a16="http://schemas.microsoft.com/office/drawing/2014/main" id="{00000000-0008-0000-0600-000068030000}"/>
            </a:ext>
          </a:extLst>
        </xdr:cNvPr>
        <xdr:cNvSpPr/>
      </xdr:nvSpPr>
      <xdr:spPr>
        <a:xfrm>
          <a:off x="19494500" y="129919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54449</xdr:rowOff>
    </xdr:from>
    <xdr:ext cx="534377" cy="259045"/>
    <xdr:sp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308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128715</xdr:rowOff>
    </xdr:from>
    <xdr:to>
      <xdr:col>98</xdr:col>
      <xdr:colOff>38100</xdr:colOff>
      <xdr:row>76</xdr:row>
      <xdr:rowOff>58865</xdr:rowOff>
    </xdr:to>
    <xdr:sp textlink="">
      <xdr:nvSpPr>
        <xdr:cNvPr id="874" name="楕円 873">
          <a:extLst>
            <a:ext uri="{FF2B5EF4-FFF2-40B4-BE49-F238E27FC236}">
              <a16:creationId xmlns:a16="http://schemas.microsoft.com/office/drawing/2014/main" id="{00000000-0008-0000-0600-00006A030000}"/>
            </a:ext>
          </a:extLst>
        </xdr:cNvPr>
        <xdr:cNvSpPr/>
      </xdr:nvSpPr>
      <xdr:spPr>
        <a:xfrm>
          <a:off x="18605500" y="1298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49992</xdr:rowOff>
    </xdr:from>
    <xdr:ext cx="534377" cy="259045"/>
    <xdr:sp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308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textlink="">
      <xdr:nvSpPr>
        <xdr:cNvPr id="890" name="前年度繰上充用金グラフ枠">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textlink="">
      <xdr:nvSpPr>
        <xdr:cNvPr id="892" name="前年度繰上充用金最小値テキスト">
          <a:extLst>
            <a:ext uri="{FF2B5EF4-FFF2-40B4-BE49-F238E27FC236}">
              <a16:creationId xmlns:a16="http://schemas.microsoft.com/office/drawing/2014/main" id="{00000000-0008-0000-0600-00007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textlink="">
      <xdr:nvSpPr>
        <xdr:cNvPr id="894" name="前年度繰上充用金最大値テキスト">
          <a:extLst>
            <a:ext uri="{FF2B5EF4-FFF2-40B4-BE49-F238E27FC236}">
              <a16:creationId xmlns:a16="http://schemas.microsoft.com/office/drawing/2014/main" id="{00000000-0008-0000-0600-00007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textlink="">
      <xdr:nvSpPr>
        <xdr:cNvPr id="897" name="前年度繰上充用金平均値テキスト">
          <a:extLst>
            <a:ext uri="{FF2B5EF4-FFF2-40B4-BE49-F238E27FC236}">
              <a16:creationId xmlns:a16="http://schemas.microsoft.com/office/drawing/2014/main" id="{00000000-0008-0000-0600-00008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textlink="">
      <xdr:nvSpPr>
        <xdr:cNvPr id="915" name="楕円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textlink="">
      <xdr:nvSpPr>
        <xdr:cNvPr id="916" name="前年度繰上充用金該当値テキスト">
          <a:extLst>
            <a:ext uri="{FF2B5EF4-FFF2-40B4-BE49-F238E27FC236}">
              <a16:creationId xmlns:a16="http://schemas.microsoft.com/office/drawing/2014/main" id="{00000000-0008-0000-0600-00009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textlink="">
      <xdr:nvSpPr>
        <xdr:cNvPr id="917" name="楕円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textlink="">
      <xdr:nvSpPr>
        <xdr:cNvPr id="919" name="楕円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textlink="">
      <xdr:nvSpPr>
        <xdr:cNvPr id="921" name="楕円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textlink="">
      <xdr:nvSpPr>
        <xdr:cNvPr id="923" name="楕円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textlink="" fLocksText="0">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年度の歳出決算総額は、住民一人当たり</a:t>
          </a:r>
          <a:r>
            <a:rPr kumimoji="1" lang="en-US" altLang="ja-JP" sz="1200">
              <a:latin typeface="ＭＳ Ｐゴシック" panose="020B0600070205080204" pitchFamily="50" charset="-128"/>
              <a:ea typeface="ＭＳ Ｐゴシック" panose="020B0600070205080204" pitchFamily="50" charset="-128"/>
            </a:rPr>
            <a:t>600,889</a:t>
          </a:r>
          <a:r>
            <a:rPr kumimoji="1" lang="ja-JP" altLang="en-US" sz="1200">
              <a:latin typeface="ＭＳ Ｐゴシック" panose="020B0600070205080204" pitchFamily="50" charset="-128"/>
              <a:ea typeface="ＭＳ Ｐゴシック" panose="020B0600070205080204" pitchFamily="50" charset="-128"/>
            </a:rPr>
            <a:t>円となった。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主な構成項目である扶助費は、住民一人当たり</a:t>
          </a:r>
          <a:r>
            <a:rPr kumimoji="1" lang="en-US" altLang="ja-JP" sz="1200">
              <a:latin typeface="ＭＳ Ｐゴシック" panose="020B0600070205080204" pitchFamily="50" charset="-128"/>
              <a:ea typeface="ＭＳ Ｐゴシック" panose="020B0600070205080204" pitchFamily="50" charset="-128"/>
            </a:rPr>
            <a:t>174,283</a:t>
          </a:r>
          <a:r>
            <a:rPr kumimoji="1" lang="ja-JP" altLang="en-US" sz="1200">
              <a:latin typeface="ＭＳ Ｐゴシック" panose="020B0600070205080204" pitchFamily="50" charset="-128"/>
              <a:ea typeface="ＭＳ Ｐゴシック" panose="020B0600070205080204" pitchFamily="50" charset="-128"/>
            </a:rPr>
            <a:t>千円と類似団体内平均値をわずかに上回る水準にあり、令和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年度は前年度から比較すると</a:t>
          </a:r>
          <a:r>
            <a:rPr kumimoji="1" lang="en-US" altLang="ja-JP" sz="1200">
              <a:latin typeface="ＭＳ Ｐゴシック" panose="020B0600070205080204" pitchFamily="50" charset="-128"/>
              <a:ea typeface="ＭＳ Ｐゴシック" panose="020B0600070205080204" pitchFamily="50" charset="-128"/>
            </a:rPr>
            <a:t>20.0%</a:t>
          </a:r>
          <a:r>
            <a:rPr kumimoji="1" lang="ja-JP" altLang="en-US" sz="1200">
              <a:latin typeface="ＭＳ Ｐゴシック" panose="020B0600070205080204" pitchFamily="50" charset="-128"/>
              <a:ea typeface="ＭＳ Ｐゴシック" panose="020B0600070205080204" pitchFamily="50" charset="-128"/>
            </a:rPr>
            <a:t>増加した。これはコロナ克服・新時代開拓のための経済対策として国が実施した子育て世帯への臨時特別給付事業や住民税非課税世帯等に対する臨時特別給付金事業などによる増加である。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もう一つの主な構成項目である人件費は、住民一人当たり</a:t>
          </a:r>
          <a:r>
            <a:rPr kumimoji="1" lang="en-US" altLang="ja-JP" sz="1200">
              <a:latin typeface="ＭＳ Ｐゴシック" panose="020B0600070205080204" pitchFamily="50" charset="-128"/>
              <a:ea typeface="ＭＳ Ｐゴシック" panose="020B0600070205080204" pitchFamily="50" charset="-128"/>
            </a:rPr>
            <a:t>116,267</a:t>
          </a:r>
          <a:r>
            <a:rPr kumimoji="1" lang="ja-JP" altLang="en-US" sz="1200">
              <a:latin typeface="ＭＳ Ｐゴシック" panose="020B0600070205080204" pitchFamily="50" charset="-128"/>
              <a:ea typeface="ＭＳ Ｐゴシック" panose="020B0600070205080204" pitchFamily="50" charset="-128"/>
            </a:rPr>
            <a:t>円となっており、類似団体内平均値と比べても高い水準にあるが、これは市立教育機関や保育所等の直営福祉施設の差が主な要因であると考えられる。令和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年度は退職者数の増加や新型コロナウイルス感染症対策により前年度より</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増加した。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物件費は住民一人当たり</a:t>
          </a:r>
          <a:r>
            <a:rPr kumimoji="1" lang="en-US" altLang="ja-JP" sz="1200">
              <a:latin typeface="ＭＳ Ｐゴシック" panose="020B0600070205080204" pitchFamily="50" charset="-128"/>
              <a:ea typeface="ＭＳ Ｐゴシック" panose="020B0600070205080204" pitchFamily="50" charset="-128"/>
            </a:rPr>
            <a:t>62,256</a:t>
          </a:r>
          <a:r>
            <a:rPr kumimoji="1" lang="ja-JP" altLang="en-US" sz="1200">
              <a:latin typeface="ＭＳ Ｐゴシック" panose="020B0600070205080204" pitchFamily="50" charset="-128"/>
              <a:ea typeface="ＭＳ Ｐゴシック" panose="020B0600070205080204" pitchFamily="50" charset="-128"/>
            </a:rPr>
            <a:t>円となっており、前年度から比較すると新型コロナウイルスワクチン接種事業を始めとした新型コロナウイルス感染症対策に係る経費により前年度より</a:t>
          </a:r>
          <a:r>
            <a:rPr kumimoji="1" lang="en-US" altLang="ja-JP" sz="1200">
              <a:latin typeface="ＭＳ Ｐゴシック" panose="020B0600070205080204" pitchFamily="50" charset="-128"/>
              <a:ea typeface="ＭＳ Ｐゴシック" panose="020B0600070205080204" pitchFamily="50" charset="-128"/>
            </a:rPr>
            <a:t>30.2%</a:t>
          </a:r>
          <a:r>
            <a:rPr kumimoji="1" lang="ja-JP" altLang="en-US" sz="1200">
              <a:latin typeface="ＭＳ Ｐゴシック" panose="020B0600070205080204" pitchFamily="50" charset="-128"/>
              <a:ea typeface="ＭＳ Ｐゴシック" panose="020B0600070205080204" pitchFamily="50" charset="-128"/>
            </a:rPr>
            <a:t>増加したものの、類似団体内平均値と比べて低い水準にある。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補助費等は住民一人当たり</a:t>
          </a:r>
          <a:r>
            <a:rPr kumimoji="1" lang="en-US" altLang="ja-JP" sz="1200">
              <a:latin typeface="ＭＳ Ｐゴシック" panose="020B0600070205080204" pitchFamily="50" charset="-128"/>
              <a:ea typeface="ＭＳ Ｐゴシック" panose="020B0600070205080204" pitchFamily="50" charset="-128"/>
            </a:rPr>
            <a:t>46,153</a:t>
          </a:r>
          <a:r>
            <a:rPr kumimoji="1" lang="ja-JP" altLang="en-US" sz="1200">
              <a:latin typeface="ＭＳ Ｐゴシック" panose="020B0600070205080204" pitchFamily="50" charset="-128"/>
              <a:ea typeface="ＭＳ Ｐゴシック" panose="020B0600070205080204" pitchFamily="50" charset="-128"/>
            </a:rPr>
            <a:t>円となっており、前年度から比較すると新型コロナウイルス感染症緊急経済対策として国が実施した特別定額給付金事業の皆減などにより大幅に減少している。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愛知県名古屋市</a:t>
          </a:r>
        </a:p>
      </xdr:txBody>
    </xdr:sp>
    <xdr:clientData/>
  </xdr:twoCellAnchor>
  <xdr:twoCellAnchor>
    <xdr:from>
      <xdr:col>85</xdr:col>
      <xdr:colOff>63500</xdr:colOff>
      <xdr:row>1</xdr:row>
      <xdr:rowOff>19050</xdr:rowOff>
    </xdr:from>
    <xdr:to>
      <xdr:col>99</xdr:col>
      <xdr:colOff>57150</xdr:colOff>
      <xdr:row>4</xdr:row>
      <xdr:rowOff>63500</xdr:rowOff>
    </xdr:to>
    <xdr:sp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2,293,437
2,214,318
326.50
1,396,138,350
1,378,101,394
10,239,956
673,008,099
1,386,367,901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53158</xdr:rowOff>
    </xdr:from>
    <xdr:to>
      <xdr:col>24</xdr:col>
      <xdr:colOff>62865</xdr:colOff>
      <xdr:row>39</xdr:row>
      <xdr:rowOff>123372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68108"/>
          <a:ext cx="1270" cy="144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127199</xdr:rowOff>
    </xdr:from>
    <xdr:ext cx="378565" cy="259045"/>
    <xdr:sp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13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123372</xdr:rowOff>
    </xdr:from>
    <xdr:to>
      <xdr:col>24</xdr:col>
      <xdr:colOff>152400</xdr:colOff>
      <xdr:row>39</xdr:row>
      <xdr:rowOff>123372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09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171285</xdr:rowOff>
    </xdr:from>
    <xdr:ext cx="469744" cy="259045"/>
    <xdr:sp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43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53158</xdr:rowOff>
    </xdr:from>
    <xdr:to>
      <xdr:col>24</xdr:col>
      <xdr:colOff>152400</xdr:colOff>
      <xdr:row>31</xdr:row>
      <xdr:rowOff>53158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68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100512</xdr:rowOff>
    </xdr:from>
    <xdr:to>
      <xdr:col>24</xdr:col>
      <xdr:colOff>63500</xdr:colOff>
      <xdr:row>38</xdr:row>
      <xdr:rowOff>105410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615612"/>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46463</xdr:rowOff>
    </xdr:from>
    <xdr:ext cx="469744" cy="259045"/>
    <xdr:sp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472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23586</xdr:rowOff>
    </xdr:from>
    <xdr:to>
      <xdr:col>24</xdr:col>
      <xdr:colOff>114300</xdr:colOff>
      <xdr:row>36</xdr:row>
      <xdr:rowOff>125186</xdr:rowOff>
    </xdr:to>
    <xdr:sp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9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38463</xdr:rowOff>
    </xdr:from>
    <xdr:to>
      <xdr:col>19</xdr:col>
      <xdr:colOff>177800</xdr:colOff>
      <xdr:row>38</xdr:row>
      <xdr:rowOff>105410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553563"/>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31750</xdr:rowOff>
    </xdr:from>
    <xdr:to>
      <xdr:col>20</xdr:col>
      <xdr:colOff>38100</xdr:colOff>
      <xdr:row>36</xdr:row>
      <xdr:rowOff>133350</xdr:rowOff>
    </xdr:to>
    <xdr:sp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149877</xdr:rowOff>
    </xdr:from>
    <xdr:ext cx="469744" cy="259045"/>
    <xdr:sp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154396</xdr:rowOff>
    </xdr:from>
    <xdr:to>
      <xdr:col>15</xdr:col>
      <xdr:colOff>50800</xdr:colOff>
      <xdr:row>38</xdr:row>
      <xdr:rowOff>38463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498046"/>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162378</xdr:rowOff>
    </xdr:from>
    <xdr:to>
      <xdr:col>15</xdr:col>
      <xdr:colOff>101600</xdr:colOff>
      <xdr:row>36</xdr:row>
      <xdr:rowOff>92528</xdr:rowOff>
    </xdr:to>
    <xdr:sp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109055</xdr:rowOff>
    </xdr:from>
    <xdr:ext cx="469744" cy="259045"/>
    <xdr:sp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3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116840</xdr:rowOff>
    </xdr:from>
    <xdr:to>
      <xdr:col>10</xdr:col>
      <xdr:colOff>114300</xdr:colOff>
      <xdr:row>37</xdr:row>
      <xdr:rowOff>154396</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46049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141151</xdr:rowOff>
    </xdr:from>
    <xdr:to>
      <xdr:col>10</xdr:col>
      <xdr:colOff>165100</xdr:colOff>
      <xdr:row>36</xdr:row>
      <xdr:rowOff>71301</xdr:rowOff>
    </xdr:to>
    <xdr:sp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87828</xdr:rowOff>
    </xdr:from>
    <xdr:ext cx="469744" cy="259045"/>
    <xdr:sp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1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128089</xdr:rowOff>
    </xdr:from>
    <xdr:to>
      <xdr:col>6</xdr:col>
      <xdr:colOff>38100</xdr:colOff>
      <xdr:row>36</xdr:row>
      <xdr:rowOff>58239</xdr:rowOff>
    </xdr:to>
    <xdr:sp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74766</xdr:rowOff>
    </xdr:from>
    <xdr:ext cx="469744" cy="259045"/>
    <xdr:sp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0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49712</xdr:rowOff>
    </xdr:from>
    <xdr:to>
      <xdr:col>24</xdr:col>
      <xdr:colOff>114300</xdr:colOff>
      <xdr:row>38</xdr:row>
      <xdr:rowOff>151312</xdr:rowOff>
    </xdr:to>
    <xdr:sp textlink="">
      <xdr:nvSpPr>
        <xdr:cNvPr id="82" name="楕円 81">
          <a:extLst>
            <a:ext uri="{FF2B5EF4-FFF2-40B4-BE49-F238E27FC236}">
              <a16:creationId xmlns:a16="http://schemas.microsoft.com/office/drawing/2014/main" id="{00000000-0008-0000-0700-000052000000}"/>
            </a:ext>
          </a:extLst>
        </xdr:cNvPr>
        <xdr:cNvSpPr/>
      </xdr:nvSpPr>
      <xdr:spPr>
        <a:xfrm>
          <a:off x="4584700" y="656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28139</xdr:rowOff>
    </xdr:from>
    <xdr:ext cx="378565" cy="259045"/>
    <xdr:sp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543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54610</xdr:rowOff>
    </xdr:from>
    <xdr:to>
      <xdr:col>20</xdr:col>
      <xdr:colOff>38100</xdr:colOff>
      <xdr:row>38</xdr:row>
      <xdr:rowOff>156210</xdr:rowOff>
    </xdr:to>
    <xdr:sp textlink="">
      <xdr:nvSpPr>
        <xdr:cNvPr id="84" name="楕円 83">
          <a:extLst>
            <a:ext uri="{FF2B5EF4-FFF2-40B4-BE49-F238E27FC236}">
              <a16:creationId xmlns:a16="http://schemas.microsoft.com/office/drawing/2014/main" id="{00000000-0008-0000-0700-000054000000}"/>
            </a:ext>
          </a:extLst>
        </xdr:cNvPr>
        <xdr:cNvSpPr/>
      </xdr:nvSpPr>
      <xdr:spPr>
        <a:xfrm>
          <a:off x="3746500" y="656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38</xdr:row>
      <xdr:rowOff>147337</xdr:rowOff>
    </xdr:from>
    <xdr:ext cx="378565" cy="259045"/>
    <xdr:sp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608017" y="6662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159113</xdr:rowOff>
    </xdr:from>
    <xdr:to>
      <xdr:col>15</xdr:col>
      <xdr:colOff>101600</xdr:colOff>
      <xdr:row>38</xdr:row>
      <xdr:rowOff>89263</xdr:rowOff>
    </xdr:to>
    <xdr:sp textlink="">
      <xdr:nvSpPr>
        <xdr:cNvPr id="86" name="楕円 85">
          <a:extLst>
            <a:ext uri="{FF2B5EF4-FFF2-40B4-BE49-F238E27FC236}">
              <a16:creationId xmlns:a16="http://schemas.microsoft.com/office/drawing/2014/main" id="{00000000-0008-0000-0700-000056000000}"/>
            </a:ext>
          </a:extLst>
        </xdr:cNvPr>
        <xdr:cNvSpPr/>
      </xdr:nvSpPr>
      <xdr:spPr>
        <a:xfrm>
          <a:off x="2857500" y="650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38</xdr:row>
      <xdr:rowOff>80390</xdr:rowOff>
    </xdr:from>
    <xdr:ext cx="378565" cy="259045"/>
    <xdr:sp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719017" y="6595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103596</xdr:rowOff>
    </xdr:from>
    <xdr:to>
      <xdr:col>10</xdr:col>
      <xdr:colOff>165100</xdr:colOff>
      <xdr:row>38</xdr:row>
      <xdr:rowOff>33745</xdr:rowOff>
    </xdr:to>
    <xdr:sp textlink="">
      <xdr:nvSpPr>
        <xdr:cNvPr id="88" name="楕円 87">
          <a:extLst>
            <a:ext uri="{FF2B5EF4-FFF2-40B4-BE49-F238E27FC236}">
              <a16:creationId xmlns:a16="http://schemas.microsoft.com/office/drawing/2014/main" id="{00000000-0008-0000-0700-000058000000}"/>
            </a:ext>
          </a:extLst>
        </xdr:cNvPr>
        <xdr:cNvSpPr/>
      </xdr:nvSpPr>
      <xdr:spPr>
        <a:xfrm>
          <a:off x="1968500" y="64472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38</xdr:row>
      <xdr:rowOff>24873</xdr:rowOff>
    </xdr:from>
    <xdr:ext cx="378565" cy="259045"/>
    <xdr:sp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830017" y="6539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66040</xdr:rowOff>
    </xdr:from>
    <xdr:to>
      <xdr:col>6</xdr:col>
      <xdr:colOff>38100</xdr:colOff>
      <xdr:row>37</xdr:row>
      <xdr:rowOff>167640</xdr:rowOff>
    </xdr:to>
    <xdr:sp textlink="">
      <xdr:nvSpPr>
        <xdr:cNvPr id="90" name="楕円 89">
          <a:extLst>
            <a:ext uri="{FF2B5EF4-FFF2-40B4-BE49-F238E27FC236}">
              <a16:creationId xmlns:a16="http://schemas.microsoft.com/office/drawing/2014/main" id="{00000000-0008-0000-0700-00005A000000}"/>
            </a:ext>
          </a:extLst>
        </xdr:cNvPr>
        <xdr:cNvSpPr/>
      </xdr:nvSpPr>
      <xdr:spPr>
        <a:xfrm>
          <a:off x="1079500" y="64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37</xdr:row>
      <xdr:rowOff>158767</xdr:rowOff>
    </xdr:from>
    <xdr:ext cx="378565" cy="259045"/>
    <xdr:sp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941017" y="6502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2184</xdr:rowOff>
    </xdr:from>
    <xdr:to>
      <xdr:col>24</xdr:col>
      <xdr:colOff>62865</xdr:colOff>
      <xdr:row>59</xdr:row>
      <xdr:rowOff>33604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774834"/>
          <a:ext cx="1270" cy="37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37431</xdr:rowOff>
    </xdr:from>
    <xdr:ext cx="534377" cy="259045"/>
    <xdr:sp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5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33604</xdr:rowOff>
    </xdr:from>
    <xdr:to>
      <xdr:col>24</xdr:col>
      <xdr:colOff>152400</xdr:colOff>
      <xdr:row>59</xdr:row>
      <xdr:rowOff>33604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49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120311</xdr:rowOff>
    </xdr:from>
    <xdr:ext cx="534377" cy="259045"/>
    <xdr:sp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955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57</xdr:row>
      <xdr:rowOff>2184</xdr:rowOff>
    </xdr:from>
    <xdr:to>
      <xdr:col>24</xdr:col>
      <xdr:colOff>152400</xdr:colOff>
      <xdr:row>57</xdr:row>
      <xdr:rowOff>2184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774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34607</xdr:rowOff>
    </xdr:from>
    <xdr:to>
      <xdr:col>24</xdr:col>
      <xdr:colOff>63500</xdr:colOff>
      <xdr:row>59</xdr:row>
      <xdr:rowOff>559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8950007"/>
          <a:ext cx="838200" cy="1166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50131</xdr:rowOff>
    </xdr:from>
    <xdr:ext cx="534377" cy="259045"/>
    <xdr:sp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822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27254</xdr:rowOff>
    </xdr:from>
    <xdr:to>
      <xdr:col>24</xdr:col>
      <xdr:colOff>114300</xdr:colOff>
      <xdr:row>58</xdr:row>
      <xdr:rowOff>128854</xdr:rowOff>
    </xdr:to>
    <xdr:sp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7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34607</xdr:rowOff>
    </xdr:from>
    <xdr:to>
      <xdr:col>19</xdr:col>
      <xdr:colOff>177800</xdr:colOff>
      <xdr:row>59</xdr:row>
      <xdr:rowOff>107848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8950007"/>
          <a:ext cx="889000" cy="127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63462</xdr:rowOff>
    </xdr:from>
    <xdr:to>
      <xdr:col>20</xdr:col>
      <xdr:colOff>38100</xdr:colOff>
      <xdr:row>51</xdr:row>
      <xdr:rowOff>165062</xdr:rowOff>
    </xdr:to>
    <xdr:sp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88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10139</xdr:rowOff>
    </xdr:from>
    <xdr:ext cx="599010" cy="259045"/>
    <xdr:sp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8582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86703</xdr:rowOff>
    </xdr:from>
    <xdr:to>
      <xdr:col>15</xdr:col>
      <xdr:colOff>50800</xdr:colOff>
      <xdr:row>59</xdr:row>
      <xdr:rowOff>107848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2019300" y="10202253"/>
          <a:ext cx="889000" cy="2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109639</xdr:rowOff>
    </xdr:from>
    <xdr:to>
      <xdr:col>15</xdr:col>
      <xdr:colOff>101600</xdr:colOff>
      <xdr:row>59</xdr:row>
      <xdr:rowOff>39789</xdr:rowOff>
    </xdr:to>
    <xdr:sp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1005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56316</xdr:rowOff>
    </xdr:from>
    <xdr:ext cx="534377" cy="259045"/>
    <xdr:sp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82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86703</xdr:rowOff>
    </xdr:from>
    <xdr:to>
      <xdr:col>10</xdr:col>
      <xdr:colOff>114300</xdr:colOff>
      <xdr:row>59</xdr:row>
      <xdr:rowOff>129908</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202253"/>
          <a:ext cx="889000" cy="4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124841</xdr:rowOff>
    </xdr:from>
    <xdr:to>
      <xdr:col>10</xdr:col>
      <xdr:colOff>165100</xdr:colOff>
      <xdr:row>59</xdr:row>
      <xdr:rowOff>54991</xdr:rowOff>
    </xdr:to>
    <xdr:sp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6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71518</xdr:rowOff>
    </xdr:from>
    <xdr:ext cx="534377" cy="259045"/>
    <xdr:sp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84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149555</xdr:rowOff>
    </xdr:from>
    <xdr:to>
      <xdr:col>6</xdr:col>
      <xdr:colOff>38100</xdr:colOff>
      <xdr:row>59</xdr:row>
      <xdr:rowOff>79705</xdr:rowOff>
    </xdr:to>
    <xdr:sp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96232</xdr:rowOff>
    </xdr:from>
    <xdr:ext cx="534377" cy="259045"/>
    <xdr:sp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8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121209</xdr:rowOff>
    </xdr:from>
    <xdr:to>
      <xdr:col>24</xdr:col>
      <xdr:colOff>114300</xdr:colOff>
      <xdr:row>59</xdr:row>
      <xdr:rowOff>51359</xdr:rowOff>
    </xdr:to>
    <xdr:sp textlink="">
      <xdr:nvSpPr>
        <xdr:cNvPr id="140" name="楕円 139">
          <a:extLst>
            <a:ext uri="{FF2B5EF4-FFF2-40B4-BE49-F238E27FC236}">
              <a16:creationId xmlns:a16="http://schemas.microsoft.com/office/drawing/2014/main" id="{00000000-0008-0000-0700-00008C000000}"/>
            </a:ext>
          </a:extLst>
        </xdr:cNvPr>
        <xdr:cNvSpPr/>
      </xdr:nvSpPr>
      <xdr:spPr>
        <a:xfrm>
          <a:off x="4584700" y="1006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36136</xdr:rowOff>
    </xdr:from>
    <xdr:ext cx="534377" cy="259045"/>
    <xdr:sp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98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155257</xdr:rowOff>
    </xdr:from>
    <xdr:to>
      <xdr:col>20</xdr:col>
      <xdr:colOff>38100</xdr:colOff>
      <xdr:row>52</xdr:row>
      <xdr:rowOff>85407</xdr:rowOff>
    </xdr:to>
    <xdr:sp textlink="">
      <xdr:nvSpPr>
        <xdr:cNvPr id="142" name="楕円 141">
          <a:extLst>
            <a:ext uri="{FF2B5EF4-FFF2-40B4-BE49-F238E27FC236}">
              <a16:creationId xmlns:a16="http://schemas.microsoft.com/office/drawing/2014/main" id="{00000000-0008-0000-0700-00008E000000}"/>
            </a:ext>
          </a:extLst>
        </xdr:cNvPr>
        <xdr:cNvSpPr/>
      </xdr:nvSpPr>
      <xdr:spPr>
        <a:xfrm>
          <a:off x="3746500" y="889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76534</xdr:rowOff>
    </xdr:from>
    <xdr:ext cx="599010" cy="259045"/>
    <xdr:sp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8991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57048</xdr:rowOff>
    </xdr:from>
    <xdr:to>
      <xdr:col>15</xdr:col>
      <xdr:colOff>101600</xdr:colOff>
      <xdr:row>59</xdr:row>
      <xdr:rowOff>158648</xdr:rowOff>
    </xdr:to>
    <xdr:sp textlink="">
      <xdr:nvSpPr>
        <xdr:cNvPr id="144" name="楕円 143">
          <a:extLst>
            <a:ext uri="{FF2B5EF4-FFF2-40B4-BE49-F238E27FC236}">
              <a16:creationId xmlns:a16="http://schemas.microsoft.com/office/drawing/2014/main" id="{00000000-0008-0000-0700-000090000000}"/>
            </a:ext>
          </a:extLst>
        </xdr:cNvPr>
        <xdr:cNvSpPr/>
      </xdr:nvSpPr>
      <xdr:spPr>
        <a:xfrm>
          <a:off x="2857500" y="101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149775</xdr:rowOff>
    </xdr:from>
    <xdr:ext cx="534377" cy="259045"/>
    <xdr:sp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26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35903</xdr:rowOff>
    </xdr:from>
    <xdr:to>
      <xdr:col>10</xdr:col>
      <xdr:colOff>165100</xdr:colOff>
      <xdr:row>59</xdr:row>
      <xdr:rowOff>137503</xdr:rowOff>
    </xdr:to>
    <xdr:sp textlink="">
      <xdr:nvSpPr>
        <xdr:cNvPr id="146" name="楕円 145">
          <a:extLst>
            <a:ext uri="{FF2B5EF4-FFF2-40B4-BE49-F238E27FC236}">
              <a16:creationId xmlns:a16="http://schemas.microsoft.com/office/drawing/2014/main" id="{00000000-0008-0000-0700-000092000000}"/>
            </a:ext>
          </a:extLst>
        </xdr:cNvPr>
        <xdr:cNvSpPr/>
      </xdr:nvSpPr>
      <xdr:spPr>
        <a:xfrm>
          <a:off x="1968500" y="1015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128630</xdr:rowOff>
    </xdr:from>
    <xdr:ext cx="534377" cy="259045"/>
    <xdr:sp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24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79108</xdr:rowOff>
    </xdr:from>
    <xdr:to>
      <xdr:col>6</xdr:col>
      <xdr:colOff>38100</xdr:colOff>
      <xdr:row>60</xdr:row>
      <xdr:rowOff>9258</xdr:rowOff>
    </xdr:to>
    <xdr:sp textlink="">
      <xdr:nvSpPr>
        <xdr:cNvPr id="148" name="楕円 147">
          <a:extLst>
            <a:ext uri="{FF2B5EF4-FFF2-40B4-BE49-F238E27FC236}">
              <a16:creationId xmlns:a16="http://schemas.microsoft.com/office/drawing/2014/main" id="{00000000-0008-0000-0700-000094000000}"/>
            </a:ext>
          </a:extLst>
        </xdr:cNvPr>
        <xdr:cNvSpPr/>
      </xdr:nvSpPr>
      <xdr:spPr>
        <a:xfrm>
          <a:off x="1079500" y="1019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60</xdr:row>
      <xdr:rowOff>385</xdr:rowOff>
    </xdr:from>
    <xdr:ext cx="534377" cy="259045"/>
    <xdr:sp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28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textlink="">
      <xdr:nvSpPr>
        <xdr:cNvPr id="177" name="民生費グラフ枠">
          <a:extLst>
            <a:ext uri="{FF2B5EF4-FFF2-40B4-BE49-F238E27FC236}">
              <a16:creationId xmlns:a16="http://schemas.microsoft.com/office/drawing/2014/main" id="{00000000-0008-0000-0700-0000B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130499</xdr:rowOff>
    </xdr:from>
    <xdr:to>
      <xdr:col>24</xdr:col>
      <xdr:colOff>62865</xdr:colOff>
      <xdr:row>78</xdr:row>
      <xdr:rowOff>168247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4633595" y="12131999"/>
          <a:ext cx="1270" cy="140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624</xdr:rowOff>
    </xdr:from>
    <xdr:ext cx="599010" cy="259045"/>
    <xdr:sp textlink="">
      <xdr:nvSpPr>
        <xdr:cNvPr id="179" name="民生費最小値テキスト">
          <a:extLst>
            <a:ext uri="{FF2B5EF4-FFF2-40B4-BE49-F238E27FC236}">
              <a16:creationId xmlns:a16="http://schemas.microsoft.com/office/drawing/2014/main" id="{00000000-0008-0000-0700-0000B3000000}"/>
            </a:ext>
          </a:extLst>
        </xdr:cNvPr>
        <xdr:cNvSpPr txBox="1"/>
      </xdr:nvSpPr>
      <xdr:spPr>
        <a:xfrm>
          <a:off x="4686300" y="13545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168247</xdr:rowOff>
    </xdr:from>
    <xdr:to>
      <xdr:col>24</xdr:col>
      <xdr:colOff>152400</xdr:colOff>
      <xdr:row>78</xdr:row>
      <xdr:rowOff>168247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354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77176</xdr:rowOff>
    </xdr:from>
    <xdr:ext cx="599010" cy="259045"/>
    <xdr:sp textlink="">
      <xdr:nvSpPr>
        <xdr:cNvPr id="181" name="民生費最大値テキスト">
          <a:extLst>
            <a:ext uri="{FF2B5EF4-FFF2-40B4-BE49-F238E27FC236}">
              <a16:creationId xmlns:a16="http://schemas.microsoft.com/office/drawing/2014/main" id="{00000000-0008-0000-0700-0000B5000000}"/>
            </a:ext>
          </a:extLst>
        </xdr:cNvPr>
        <xdr:cNvSpPr txBox="1"/>
      </xdr:nvSpPr>
      <xdr:spPr>
        <a:xfrm>
          <a:off x="4686300" y="11907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312,966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130499</xdr:rowOff>
    </xdr:from>
    <xdr:to>
      <xdr:col>24</xdr:col>
      <xdr:colOff>152400</xdr:colOff>
      <xdr:row>70</xdr:row>
      <xdr:rowOff>130499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4546600" y="1213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71644</xdr:rowOff>
    </xdr:from>
    <xdr:to>
      <xdr:col>24</xdr:col>
      <xdr:colOff>63500</xdr:colOff>
      <xdr:row>77</xdr:row>
      <xdr:rowOff>17371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3797300" y="12930394"/>
          <a:ext cx="838200" cy="28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30427</xdr:rowOff>
    </xdr:from>
    <xdr:ext cx="599010" cy="259045"/>
    <xdr:sp textlink="">
      <xdr:nvSpPr>
        <xdr:cNvPr id="184" name="民生費平均値テキスト">
          <a:extLst>
            <a:ext uri="{FF2B5EF4-FFF2-40B4-BE49-F238E27FC236}">
              <a16:creationId xmlns:a16="http://schemas.microsoft.com/office/drawing/2014/main" id="{00000000-0008-0000-0700-0000B8000000}"/>
            </a:ext>
          </a:extLst>
        </xdr:cNvPr>
        <xdr:cNvSpPr txBox="1"/>
      </xdr:nvSpPr>
      <xdr:spPr>
        <a:xfrm>
          <a:off x="4686300" y="128891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52000</xdr:rowOff>
    </xdr:from>
    <xdr:to>
      <xdr:col>24</xdr:col>
      <xdr:colOff>114300</xdr:colOff>
      <xdr:row>75</xdr:row>
      <xdr:rowOff>153600</xdr:rowOff>
    </xdr:to>
    <xdr:sp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4584700" y="129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17371</xdr:rowOff>
    </xdr:from>
    <xdr:to>
      <xdr:col>19</xdr:col>
      <xdr:colOff>177800</xdr:colOff>
      <xdr:row>77</xdr:row>
      <xdr:rowOff>83226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908300" y="13219021"/>
          <a:ext cx="889000" cy="6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131657</xdr:rowOff>
    </xdr:from>
    <xdr:to>
      <xdr:col>20</xdr:col>
      <xdr:colOff>38100</xdr:colOff>
      <xdr:row>77</xdr:row>
      <xdr:rowOff>61807</xdr:rowOff>
    </xdr:to>
    <xdr:sp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3746500" y="1316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78335</xdr:rowOff>
    </xdr:from>
    <xdr:ext cx="599010" cy="259045"/>
    <xdr:sp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497795" y="12937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83226</xdr:rowOff>
    </xdr:from>
    <xdr:to>
      <xdr:col>15</xdr:col>
      <xdr:colOff>50800</xdr:colOff>
      <xdr:row>77</xdr:row>
      <xdr:rowOff>144187</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2019300" y="13284876"/>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24330</xdr:rowOff>
    </xdr:from>
    <xdr:to>
      <xdr:col>15</xdr:col>
      <xdr:colOff>101600</xdr:colOff>
      <xdr:row>77</xdr:row>
      <xdr:rowOff>125930</xdr:rowOff>
    </xdr:to>
    <xdr:sp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2857500" y="1322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142457</xdr:rowOff>
    </xdr:from>
    <xdr:ext cx="599010" cy="259045"/>
    <xdr:sp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608795" y="13001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144187</xdr:rowOff>
    </xdr:from>
    <xdr:to>
      <xdr:col>10</xdr:col>
      <xdr:colOff>114300</xdr:colOff>
      <xdr:row>77</xdr:row>
      <xdr:rowOff>145748</xdr:rowOff>
    </xdr:to>
    <xdr:cxnSp macro="">
      <xdr:nvCxnSpPr>
        <xdr:cNvPr id="192" name="直線コネクタ 191">
          <a:extLst>
            <a:ext uri="{FF2B5EF4-FFF2-40B4-BE49-F238E27FC236}">
              <a16:creationId xmlns:a16="http://schemas.microsoft.com/office/drawing/2014/main" id="{00000000-0008-0000-0700-0000C0000000}"/>
            </a:ext>
          </a:extLst>
        </xdr:cNvPr>
        <xdr:cNvCxnSpPr/>
      </xdr:nvCxnSpPr>
      <xdr:spPr>
        <a:xfrm flipV="1">
          <a:off x="1130300" y="13345837"/>
          <a:ext cx="889000" cy="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81147</xdr:rowOff>
    </xdr:from>
    <xdr:to>
      <xdr:col>10</xdr:col>
      <xdr:colOff>165100</xdr:colOff>
      <xdr:row>78</xdr:row>
      <xdr:rowOff>11297</xdr:rowOff>
    </xdr:to>
    <xdr:sp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968500" y="1328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27824</xdr:rowOff>
    </xdr:from>
    <xdr:ext cx="599010" cy="259045"/>
    <xdr:sp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719795" y="13058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72574</xdr:rowOff>
    </xdr:from>
    <xdr:to>
      <xdr:col>6</xdr:col>
      <xdr:colOff>38100</xdr:colOff>
      <xdr:row>78</xdr:row>
      <xdr:rowOff>2724</xdr:rowOff>
    </xdr:to>
    <xdr:sp textlink="">
      <xdr:nvSpPr>
        <xdr:cNvPr id="195" name="フローチャート: 判断 194">
          <a:extLst>
            <a:ext uri="{FF2B5EF4-FFF2-40B4-BE49-F238E27FC236}">
              <a16:creationId xmlns:a16="http://schemas.microsoft.com/office/drawing/2014/main" id="{00000000-0008-0000-0700-0000C3000000}"/>
            </a:ext>
          </a:extLst>
        </xdr:cNvPr>
        <xdr:cNvSpPr/>
      </xdr:nvSpPr>
      <xdr:spPr>
        <a:xfrm>
          <a:off x="1079500" y="1327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19251</xdr:rowOff>
    </xdr:from>
    <xdr:ext cx="599010" cy="259045"/>
    <xdr:sp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830795" y="13049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20844</xdr:rowOff>
    </xdr:from>
    <xdr:to>
      <xdr:col>24</xdr:col>
      <xdr:colOff>114300</xdr:colOff>
      <xdr:row>75</xdr:row>
      <xdr:rowOff>122444</xdr:rowOff>
    </xdr:to>
    <xdr:sp textlink="">
      <xdr:nvSpPr>
        <xdr:cNvPr id="202" name="楕円 201">
          <a:extLst>
            <a:ext uri="{FF2B5EF4-FFF2-40B4-BE49-F238E27FC236}">
              <a16:creationId xmlns:a16="http://schemas.microsoft.com/office/drawing/2014/main" id="{00000000-0008-0000-0700-0000CA000000}"/>
            </a:ext>
          </a:extLst>
        </xdr:cNvPr>
        <xdr:cNvSpPr/>
      </xdr:nvSpPr>
      <xdr:spPr>
        <a:xfrm>
          <a:off x="4584700" y="1287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43721</xdr:rowOff>
    </xdr:from>
    <xdr:ext cx="599010" cy="259045"/>
    <xdr:sp textlink="">
      <xdr:nvSpPr>
        <xdr:cNvPr id="203" name="民生費該当値テキスト">
          <a:extLst>
            <a:ext uri="{FF2B5EF4-FFF2-40B4-BE49-F238E27FC236}">
              <a16:creationId xmlns:a16="http://schemas.microsoft.com/office/drawing/2014/main" id="{00000000-0008-0000-0700-0000CB000000}"/>
            </a:ext>
          </a:extLst>
        </xdr:cNvPr>
        <xdr:cNvSpPr txBox="1"/>
      </xdr:nvSpPr>
      <xdr:spPr>
        <a:xfrm>
          <a:off x="4686300" y="12731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138021</xdr:rowOff>
    </xdr:from>
    <xdr:to>
      <xdr:col>20</xdr:col>
      <xdr:colOff>38100</xdr:colOff>
      <xdr:row>77</xdr:row>
      <xdr:rowOff>68171</xdr:rowOff>
    </xdr:to>
    <xdr:sp textlink="">
      <xdr:nvSpPr>
        <xdr:cNvPr id="204" name="楕円 203">
          <a:extLst>
            <a:ext uri="{FF2B5EF4-FFF2-40B4-BE49-F238E27FC236}">
              <a16:creationId xmlns:a16="http://schemas.microsoft.com/office/drawing/2014/main" id="{00000000-0008-0000-0700-0000CC000000}"/>
            </a:ext>
          </a:extLst>
        </xdr:cNvPr>
        <xdr:cNvSpPr/>
      </xdr:nvSpPr>
      <xdr:spPr>
        <a:xfrm>
          <a:off x="3746500" y="1316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59298</xdr:rowOff>
    </xdr:from>
    <xdr:ext cx="599010" cy="259045"/>
    <xdr:sp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3497795" y="1326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32426</xdr:rowOff>
    </xdr:from>
    <xdr:to>
      <xdr:col>15</xdr:col>
      <xdr:colOff>101600</xdr:colOff>
      <xdr:row>77</xdr:row>
      <xdr:rowOff>134026</xdr:rowOff>
    </xdr:to>
    <xdr:sp textlink="">
      <xdr:nvSpPr>
        <xdr:cNvPr id="206" name="楕円 205">
          <a:extLst>
            <a:ext uri="{FF2B5EF4-FFF2-40B4-BE49-F238E27FC236}">
              <a16:creationId xmlns:a16="http://schemas.microsoft.com/office/drawing/2014/main" id="{00000000-0008-0000-0700-0000CE000000}"/>
            </a:ext>
          </a:extLst>
        </xdr:cNvPr>
        <xdr:cNvSpPr/>
      </xdr:nvSpPr>
      <xdr:spPr>
        <a:xfrm>
          <a:off x="2857500" y="1323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125153</xdr:rowOff>
    </xdr:from>
    <xdr:ext cx="599010" cy="259045"/>
    <xdr:sp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2608795" y="13326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93387</xdr:rowOff>
    </xdr:from>
    <xdr:to>
      <xdr:col>10</xdr:col>
      <xdr:colOff>165100</xdr:colOff>
      <xdr:row>78</xdr:row>
      <xdr:rowOff>23537</xdr:rowOff>
    </xdr:to>
    <xdr:sp textlink="">
      <xdr:nvSpPr>
        <xdr:cNvPr id="208" name="楕円 207">
          <a:extLst>
            <a:ext uri="{FF2B5EF4-FFF2-40B4-BE49-F238E27FC236}">
              <a16:creationId xmlns:a16="http://schemas.microsoft.com/office/drawing/2014/main" id="{00000000-0008-0000-0700-0000D0000000}"/>
            </a:ext>
          </a:extLst>
        </xdr:cNvPr>
        <xdr:cNvSpPr/>
      </xdr:nvSpPr>
      <xdr:spPr>
        <a:xfrm>
          <a:off x="1968500" y="1329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14664</xdr:rowOff>
    </xdr:from>
    <xdr:ext cx="599010" cy="259045"/>
    <xdr:sp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1719795" y="13387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94948</xdr:rowOff>
    </xdr:from>
    <xdr:to>
      <xdr:col>6</xdr:col>
      <xdr:colOff>38100</xdr:colOff>
      <xdr:row>78</xdr:row>
      <xdr:rowOff>25098</xdr:rowOff>
    </xdr:to>
    <xdr:sp textlink="">
      <xdr:nvSpPr>
        <xdr:cNvPr id="210" name="楕円 209">
          <a:extLst>
            <a:ext uri="{FF2B5EF4-FFF2-40B4-BE49-F238E27FC236}">
              <a16:creationId xmlns:a16="http://schemas.microsoft.com/office/drawing/2014/main" id="{00000000-0008-0000-0700-0000D2000000}"/>
            </a:ext>
          </a:extLst>
        </xdr:cNvPr>
        <xdr:cNvSpPr/>
      </xdr:nvSpPr>
      <xdr:spPr>
        <a:xfrm>
          <a:off x="1079500" y="1329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16225</xdr:rowOff>
    </xdr:from>
    <xdr:ext cx="599010" cy="259045"/>
    <xdr:sp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830795" y="1338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textlink="">
      <xdr:nvSpPr>
        <xdr:cNvPr id="214" name="正方形/長方形 213">
          <a:extLst>
            <a:ext uri="{FF2B5EF4-FFF2-40B4-BE49-F238E27FC236}">
              <a16:creationId xmlns:a16="http://schemas.microsoft.com/office/drawing/2014/main" id="{00000000-0008-0000-0700-0000D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textlink="">
      <xdr:nvSpPr>
        <xdr:cNvPr id="216" name="正方形/長方形 215">
          <a:extLst>
            <a:ext uri="{FF2B5EF4-FFF2-40B4-BE49-F238E27FC236}">
              <a16:creationId xmlns:a16="http://schemas.microsoft.com/office/drawing/2014/main" id="{00000000-0008-0000-0700-0000D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textlink="">
      <xdr:nvSpPr>
        <xdr:cNvPr id="218" name="正方形/長方形 217">
          <a:extLst>
            <a:ext uri="{FF2B5EF4-FFF2-40B4-BE49-F238E27FC236}">
              <a16:creationId xmlns:a16="http://schemas.microsoft.com/office/drawing/2014/main" id="{00000000-0008-0000-0700-0000D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textlink="">
      <xdr:nvSpPr>
        <xdr:cNvPr id="219" name="正方形/長方形 218">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textlink="">
      <xdr:nvSpPr>
        <xdr:cNvPr id="237" name="衛生費グラフ枠">
          <a:extLst>
            <a:ext uri="{FF2B5EF4-FFF2-40B4-BE49-F238E27FC236}">
              <a16:creationId xmlns:a16="http://schemas.microsoft.com/office/drawing/2014/main" id="{00000000-0008-0000-0700-0000E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29939</xdr:rowOff>
    </xdr:from>
    <xdr:to>
      <xdr:col>24</xdr:col>
      <xdr:colOff>62865</xdr:colOff>
      <xdr:row>97</xdr:row>
      <xdr:rowOff>25825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4633595" y="15460439"/>
          <a:ext cx="1270" cy="1196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29652</xdr:rowOff>
    </xdr:from>
    <xdr:ext cx="534377" cy="259045"/>
    <xdr:sp textlink="">
      <xdr:nvSpPr>
        <xdr:cNvPr id="239" name="衛生費最小値テキスト">
          <a:extLst>
            <a:ext uri="{FF2B5EF4-FFF2-40B4-BE49-F238E27FC236}">
              <a16:creationId xmlns:a16="http://schemas.microsoft.com/office/drawing/2014/main" id="{00000000-0008-0000-0700-0000EF000000}"/>
            </a:ext>
          </a:extLst>
        </xdr:cNvPr>
        <xdr:cNvSpPr txBox="1"/>
      </xdr:nvSpPr>
      <xdr:spPr>
        <a:xfrm>
          <a:off x="4686300" y="1666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25825</xdr:rowOff>
    </xdr:from>
    <xdr:to>
      <xdr:col>24</xdr:col>
      <xdr:colOff>152400</xdr:colOff>
      <xdr:row>97</xdr:row>
      <xdr:rowOff>25825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6656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148066</xdr:rowOff>
    </xdr:from>
    <xdr:ext cx="534377" cy="259045"/>
    <xdr:sp textlink="">
      <xdr:nvSpPr>
        <xdr:cNvPr id="241" name="衛生費最大値テキスト">
          <a:extLst>
            <a:ext uri="{FF2B5EF4-FFF2-40B4-BE49-F238E27FC236}">
              <a16:creationId xmlns:a16="http://schemas.microsoft.com/office/drawing/2014/main" id="{00000000-0008-0000-0700-0000F1000000}"/>
            </a:ext>
          </a:extLst>
        </xdr:cNvPr>
        <xdr:cNvSpPr txBox="1"/>
      </xdr:nvSpPr>
      <xdr:spPr>
        <a:xfrm>
          <a:off x="4686300" y="1523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29939</xdr:rowOff>
    </xdr:from>
    <xdr:to>
      <xdr:col>24</xdr:col>
      <xdr:colOff>152400</xdr:colOff>
      <xdr:row>90</xdr:row>
      <xdr:rowOff>29939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4546600" y="1546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66810</xdr:rowOff>
    </xdr:from>
    <xdr:to>
      <xdr:col>24</xdr:col>
      <xdr:colOff>63500</xdr:colOff>
      <xdr:row>97</xdr:row>
      <xdr:rowOff>157074</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3797300" y="16354560"/>
          <a:ext cx="838200" cy="43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158966</xdr:rowOff>
    </xdr:from>
    <xdr:ext cx="534377" cy="259045"/>
    <xdr:sp textlink="">
      <xdr:nvSpPr>
        <xdr:cNvPr id="244" name="衛生費平均値テキスト">
          <a:extLst>
            <a:ext uri="{FF2B5EF4-FFF2-40B4-BE49-F238E27FC236}">
              <a16:creationId xmlns:a16="http://schemas.microsoft.com/office/drawing/2014/main" id="{00000000-0008-0000-0700-0000F4000000}"/>
            </a:ext>
          </a:extLst>
        </xdr:cNvPr>
        <xdr:cNvSpPr txBox="1"/>
      </xdr:nvSpPr>
      <xdr:spPr>
        <a:xfrm>
          <a:off x="4686300" y="16103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136089</xdr:rowOff>
    </xdr:from>
    <xdr:to>
      <xdr:col>24</xdr:col>
      <xdr:colOff>114300</xdr:colOff>
      <xdr:row>95</xdr:row>
      <xdr:rowOff>66239</xdr:rowOff>
    </xdr:to>
    <xdr:sp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4584700" y="162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63250</xdr:rowOff>
    </xdr:from>
    <xdr:to>
      <xdr:col>19</xdr:col>
      <xdr:colOff>177800</xdr:colOff>
      <xdr:row>97</xdr:row>
      <xdr:rowOff>157074</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2908300" y="16522450"/>
          <a:ext cx="889000" cy="26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133640</xdr:rowOff>
    </xdr:from>
    <xdr:to>
      <xdr:col>20</xdr:col>
      <xdr:colOff>38100</xdr:colOff>
      <xdr:row>98</xdr:row>
      <xdr:rowOff>63790</xdr:rowOff>
    </xdr:to>
    <xdr:sp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3746500" y="1676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54917</xdr:rowOff>
    </xdr:from>
    <xdr:ext cx="534377" cy="259045"/>
    <xdr:sp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530111" y="1685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63250</xdr:rowOff>
    </xdr:from>
    <xdr:to>
      <xdr:col>15</xdr:col>
      <xdr:colOff>50800</xdr:colOff>
      <xdr:row>96</xdr:row>
      <xdr:rowOff>105311</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flipV="1">
          <a:off x="2019300" y="16522450"/>
          <a:ext cx="889000" cy="4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38119</xdr:rowOff>
    </xdr:from>
    <xdr:to>
      <xdr:col>15</xdr:col>
      <xdr:colOff>101600</xdr:colOff>
      <xdr:row>98</xdr:row>
      <xdr:rowOff>139719</xdr:rowOff>
    </xdr:to>
    <xdr:sp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2857500" y="1684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130846</xdr:rowOff>
    </xdr:from>
    <xdr:ext cx="534377" cy="259045"/>
    <xdr:sp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93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105311</xdr:rowOff>
    </xdr:from>
    <xdr:to>
      <xdr:col>10</xdr:col>
      <xdr:colOff>114300</xdr:colOff>
      <xdr:row>99</xdr:row>
      <xdr:rowOff>26967</xdr:rowOff>
    </xdr:to>
    <xdr:cxnSp macro="">
      <xdr:nvCxnSpPr>
        <xdr:cNvPr id="252" name="直線コネクタ 251">
          <a:extLst>
            <a:ext uri="{FF2B5EF4-FFF2-40B4-BE49-F238E27FC236}">
              <a16:creationId xmlns:a16="http://schemas.microsoft.com/office/drawing/2014/main" id="{00000000-0008-0000-0700-0000FC000000}"/>
            </a:ext>
          </a:extLst>
        </xdr:cNvPr>
        <xdr:cNvCxnSpPr/>
      </xdr:nvCxnSpPr>
      <xdr:spPr>
        <a:xfrm flipV="1">
          <a:off x="1130300" y="16564511"/>
          <a:ext cx="889000" cy="43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68751</xdr:rowOff>
    </xdr:from>
    <xdr:to>
      <xdr:col>10</xdr:col>
      <xdr:colOff>165100</xdr:colOff>
      <xdr:row>98</xdr:row>
      <xdr:rowOff>170351</xdr:rowOff>
    </xdr:to>
    <xdr:sp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968500" y="1687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161478</xdr:rowOff>
    </xdr:from>
    <xdr:ext cx="534377" cy="259045"/>
    <xdr:sp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752111" y="1696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101343</xdr:rowOff>
    </xdr:from>
    <xdr:to>
      <xdr:col>6</xdr:col>
      <xdr:colOff>38100</xdr:colOff>
      <xdr:row>99</xdr:row>
      <xdr:rowOff>31493</xdr:rowOff>
    </xdr:to>
    <xdr:sp textlink="">
      <xdr:nvSpPr>
        <xdr:cNvPr id="255" name="フローチャート: 判断 254">
          <a:extLst>
            <a:ext uri="{FF2B5EF4-FFF2-40B4-BE49-F238E27FC236}">
              <a16:creationId xmlns:a16="http://schemas.microsoft.com/office/drawing/2014/main" id="{00000000-0008-0000-0700-0000FF000000}"/>
            </a:ext>
          </a:extLst>
        </xdr:cNvPr>
        <xdr:cNvSpPr/>
      </xdr:nvSpPr>
      <xdr:spPr>
        <a:xfrm>
          <a:off x="1079500" y="1690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48020</xdr:rowOff>
    </xdr:from>
    <xdr:ext cx="534377" cy="259045"/>
    <xdr:sp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863111" y="1667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16010</xdr:rowOff>
    </xdr:from>
    <xdr:to>
      <xdr:col>24</xdr:col>
      <xdr:colOff>114300</xdr:colOff>
      <xdr:row>95</xdr:row>
      <xdr:rowOff>117610</xdr:rowOff>
    </xdr:to>
    <xdr:sp textlink="">
      <xdr:nvSpPr>
        <xdr:cNvPr id="262" name="楕円 261">
          <a:extLst>
            <a:ext uri="{FF2B5EF4-FFF2-40B4-BE49-F238E27FC236}">
              <a16:creationId xmlns:a16="http://schemas.microsoft.com/office/drawing/2014/main" id="{00000000-0008-0000-0700-000006010000}"/>
            </a:ext>
          </a:extLst>
        </xdr:cNvPr>
        <xdr:cNvSpPr/>
      </xdr:nvSpPr>
      <xdr:spPr>
        <a:xfrm>
          <a:off x="4584700" y="1630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165887</xdr:rowOff>
    </xdr:from>
    <xdr:ext cx="534377" cy="259045"/>
    <xdr:sp textlink="">
      <xdr:nvSpPr>
        <xdr:cNvPr id="263" name="衛生費該当値テキスト">
          <a:extLst>
            <a:ext uri="{FF2B5EF4-FFF2-40B4-BE49-F238E27FC236}">
              <a16:creationId xmlns:a16="http://schemas.microsoft.com/office/drawing/2014/main" id="{00000000-0008-0000-0700-000007010000}"/>
            </a:ext>
          </a:extLst>
        </xdr:cNvPr>
        <xdr:cNvSpPr txBox="1"/>
      </xdr:nvSpPr>
      <xdr:spPr>
        <a:xfrm>
          <a:off x="4686300" y="1628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106274</xdr:rowOff>
    </xdr:from>
    <xdr:to>
      <xdr:col>20</xdr:col>
      <xdr:colOff>38100</xdr:colOff>
      <xdr:row>98</xdr:row>
      <xdr:rowOff>36424</xdr:rowOff>
    </xdr:to>
    <xdr:sp textlink="">
      <xdr:nvSpPr>
        <xdr:cNvPr id="264" name="楕円 263">
          <a:extLst>
            <a:ext uri="{FF2B5EF4-FFF2-40B4-BE49-F238E27FC236}">
              <a16:creationId xmlns:a16="http://schemas.microsoft.com/office/drawing/2014/main" id="{00000000-0008-0000-0700-000008010000}"/>
            </a:ext>
          </a:extLst>
        </xdr:cNvPr>
        <xdr:cNvSpPr/>
      </xdr:nvSpPr>
      <xdr:spPr>
        <a:xfrm>
          <a:off x="3746500" y="1673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52951</xdr:rowOff>
    </xdr:from>
    <xdr:ext cx="534377" cy="259045"/>
    <xdr:sp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3530111" y="1651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12450</xdr:rowOff>
    </xdr:from>
    <xdr:to>
      <xdr:col>15</xdr:col>
      <xdr:colOff>101600</xdr:colOff>
      <xdr:row>96</xdr:row>
      <xdr:rowOff>114050</xdr:rowOff>
    </xdr:to>
    <xdr:sp textlink="">
      <xdr:nvSpPr>
        <xdr:cNvPr id="266" name="楕円 265">
          <a:extLst>
            <a:ext uri="{FF2B5EF4-FFF2-40B4-BE49-F238E27FC236}">
              <a16:creationId xmlns:a16="http://schemas.microsoft.com/office/drawing/2014/main" id="{00000000-0008-0000-0700-00000A010000}"/>
            </a:ext>
          </a:extLst>
        </xdr:cNvPr>
        <xdr:cNvSpPr/>
      </xdr:nvSpPr>
      <xdr:spPr>
        <a:xfrm>
          <a:off x="2857500" y="1647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130577</xdr:rowOff>
    </xdr:from>
    <xdr:ext cx="534377" cy="259045"/>
    <xdr:sp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2641111" y="1624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54511</xdr:rowOff>
    </xdr:from>
    <xdr:to>
      <xdr:col>10</xdr:col>
      <xdr:colOff>165100</xdr:colOff>
      <xdr:row>96</xdr:row>
      <xdr:rowOff>156111</xdr:rowOff>
    </xdr:to>
    <xdr:sp textlink="">
      <xdr:nvSpPr>
        <xdr:cNvPr id="268" name="楕円 267">
          <a:extLst>
            <a:ext uri="{FF2B5EF4-FFF2-40B4-BE49-F238E27FC236}">
              <a16:creationId xmlns:a16="http://schemas.microsoft.com/office/drawing/2014/main" id="{00000000-0008-0000-0700-00000C010000}"/>
            </a:ext>
          </a:extLst>
        </xdr:cNvPr>
        <xdr:cNvSpPr/>
      </xdr:nvSpPr>
      <xdr:spPr>
        <a:xfrm>
          <a:off x="1968500" y="1651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1188</xdr:rowOff>
    </xdr:from>
    <xdr:ext cx="534377" cy="259045"/>
    <xdr:sp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1752111" y="1628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147617</xdr:rowOff>
    </xdr:from>
    <xdr:to>
      <xdr:col>6</xdr:col>
      <xdr:colOff>38100</xdr:colOff>
      <xdr:row>99</xdr:row>
      <xdr:rowOff>77767</xdr:rowOff>
    </xdr:to>
    <xdr:sp textlink="">
      <xdr:nvSpPr>
        <xdr:cNvPr id="270" name="楕円 269">
          <a:extLst>
            <a:ext uri="{FF2B5EF4-FFF2-40B4-BE49-F238E27FC236}">
              <a16:creationId xmlns:a16="http://schemas.microsoft.com/office/drawing/2014/main" id="{00000000-0008-0000-0700-00000E010000}"/>
            </a:ext>
          </a:extLst>
        </xdr:cNvPr>
        <xdr:cNvSpPr/>
      </xdr:nvSpPr>
      <xdr:spPr>
        <a:xfrm>
          <a:off x="1079500" y="1694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68894</xdr:rowOff>
    </xdr:from>
    <xdr:ext cx="534377" cy="259045"/>
    <xdr:sp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863111" y="1704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textlink="">
      <xdr:nvSpPr>
        <xdr:cNvPr id="273" name="正方形/長方形 272">
          <a:extLst>
            <a:ext uri="{FF2B5EF4-FFF2-40B4-BE49-F238E27FC236}">
              <a16:creationId xmlns:a16="http://schemas.microsoft.com/office/drawing/2014/main" id="{00000000-0008-0000-0700-00001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textlink="">
      <xdr:nvSpPr>
        <xdr:cNvPr id="274" name="正方形/長方形 273">
          <a:extLst>
            <a:ext uri="{FF2B5EF4-FFF2-40B4-BE49-F238E27FC236}">
              <a16:creationId xmlns:a16="http://schemas.microsoft.com/office/drawing/2014/main" id="{00000000-0008-0000-0700-00001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textlink="">
      <xdr:nvSpPr>
        <xdr:cNvPr id="275" name="正方形/長方形 274">
          <a:extLst>
            <a:ext uri="{FF2B5EF4-FFF2-40B4-BE49-F238E27FC236}">
              <a16:creationId xmlns:a16="http://schemas.microsoft.com/office/drawing/2014/main" id="{00000000-0008-0000-0700-00001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textlink="">
      <xdr:nvSpPr>
        <xdr:cNvPr id="276" name="正方形/長方形 275">
          <a:extLst>
            <a:ext uri="{FF2B5EF4-FFF2-40B4-BE49-F238E27FC236}">
              <a16:creationId xmlns:a16="http://schemas.microsoft.com/office/drawing/2014/main" id="{00000000-0008-0000-0700-00001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textlink="">
      <xdr:nvSpPr>
        <xdr:cNvPr id="277" name="正方形/長方形 276">
          <a:extLst>
            <a:ext uri="{FF2B5EF4-FFF2-40B4-BE49-F238E27FC236}">
              <a16:creationId xmlns:a16="http://schemas.microsoft.com/office/drawing/2014/main" id="{00000000-0008-0000-0700-00001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textlink="">
      <xdr:nvSpPr>
        <xdr:cNvPr id="278" name="正方形/長方形 277">
          <a:extLst>
            <a:ext uri="{FF2B5EF4-FFF2-40B4-BE49-F238E27FC236}">
              <a16:creationId xmlns:a16="http://schemas.microsoft.com/office/drawing/2014/main" id="{00000000-0008-0000-0700-00001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textlink="">
      <xdr:nvSpPr>
        <xdr:cNvPr id="279" name="正方形/長方形 278">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textlink="">
      <xdr:nvSpPr>
        <xdr:cNvPr id="294" name="労働費グラフ枠">
          <a:extLst>
            <a:ext uri="{FF2B5EF4-FFF2-40B4-BE49-F238E27FC236}">
              <a16:creationId xmlns:a16="http://schemas.microsoft.com/office/drawing/2014/main" id="{00000000-0008-0000-07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149606</xdr:rowOff>
    </xdr:from>
    <xdr:to>
      <xdr:col>54</xdr:col>
      <xdr:colOff>189865</xdr:colOff>
      <xdr:row>39</xdr:row>
      <xdr:rowOff>27686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10475595" y="5293106"/>
          <a:ext cx="127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31513</xdr:rowOff>
    </xdr:from>
    <xdr:ext cx="313932" cy="259045"/>
    <xdr:sp textlink="">
      <xdr:nvSpPr>
        <xdr:cNvPr id="296" name="労働費最小値テキスト">
          <a:extLst>
            <a:ext uri="{FF2B5EF4-FFF2-40B4-BE49-F238E27FC236}">
              <a16:creationId xmlns:a16="http://schemas.microsoft.com/office/drawing/2014/main" id="{00000000-0008-0000-0700-000028010000}"/>
            </a:ext>
          </a:extLst>
        </xdr:cNvPr>
        <xdr:cNvSpPr txBox="1"/>
      </xdr:nvSpPr>
      <xdr:spPr>
        <a:xfrm>
          <a:off x="10528300" y="67180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27686</xdr:rowOff>
    </xdr:from>
    <xdr:to>
      <xdr:col>55</xdr:col>
      <xdr:colOff>88900</xdr:colOff>
      <xdr:row>39</xdr:row>
      <xdr:rowOff>27686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671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96283</xdr:rowOff>
    </xdr:from>
    <xdr:ext cx="469744" cy="259045"/>
    <xdr:sp textlink="">
      <xdr:nvSpPr>
        <xdr:cNvPr id="298" name="労働費最大値テキスト">
          <a:extLst>
            <a:ext uri="{FF2B5EF4-FFF2-40B4-BE49-F238E27FC236}">
              <a16:creationId xmlns:a16="http://schemas.microsoft.com/office/drawing/2014/main" id="{00000000-0008-0000-0700-00002A010000}"/>
            </a:ext>
          </a:extLst>
        </xdr:cNvPr>
        <xdr:cNvSpPr txBox="1"/>
      </xdr:nvSpPr>
      <xdr:spPr>
        <a:xfrm>
          <a:off x="10528300" y="5068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149606</xdr:rowOff>
    </xdr:from>
    <xdr:to>
      <xdr:col>55</xdr:col>
      <xdr:colOff>88900</xdr:colOff>
      <xdr:row>30</xdr:row>
      <xdr:rowOff>149606</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10388600" y="5293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147320</xdr:rowOff>
    </xdr:from>
    <xdr:to>
      <xdr:col>55</xdr:col>
      <xdr:colOff>0</xdr:colOff>
      <xdr:row>38</xdr:row>
      <xdr:rowOff>159512</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9639300" y="6662420"/>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56151</xdr:rowOff>
    </xdr:from>
    <xdr:ext cx="378565" cy="259045"/>
    <xdr:sp textlink="">
      <xdr:nvSpPr>
        <xdr:cNvPr id="301" name="労働費平均値テキスト">
          <a:extLst>
            <a:ext uri="{FF2B5EF4-FFF2-40B4-BE49-F238E27FC236}">
              <a16:creationId xmlns:a16="http://schemas.microsoft.com/office/drawing/2014/main" id="{00000000-0008-0000-0700-00002D010000}"/>
            </a:ext>
          </a:extLst>
        </xdr:cNvPr>
        <xdr:cNvSpPr txBox="1"/>
      </xdr:nvSpPr>
      <xdr:spPr>
        <a:xfrm>
          <a:off x="10528300" y="6228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33274</xdr:rowOff>
    </xdr:from>
    <xdr:to>
      <xdr:col>55</xdr:col>
      <xdr:colOff>50800</xdr:colOff>
      <xdr:row>37</xdr:row>
      <xdr:rowOff>134874</xdr:rowOff>
    </xdr:to>
    <xdr:sp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10426700" y="637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136652</xdr:rowOff>
    </xdr:from>
    <xdr:to>
      <xdr:col>50</xdr:col>
      <xdr:colOff>114300</xdr:colOff>
      <xdr:row>38</xdr:row>
      <xdr:rowOff>159512</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8750300" y="66517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20320</xdr:rowOff>
    </xdr:from>
    <xdr:to>
      <xdr:col>50</xdr:col>
      <xdr:colOff>165100</xdr:colOff>
      <xdr:row>37</xdr:row>
      <xdr:rowOff>121920</xdr:rowOff>
    </xdr:to>
    <xdr:sp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9588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138447</xdr:rowOff>
    </xdr:from>
    <xdr:ext cx="378565" cy="259045"/>
    <xdr:sp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50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136652</xdr:rowOff>
    </xdr:from>
    <xdr:to>
      <xdr:col>45</xdr:col>
      <xdr:colOff>177800</xdr:colOff>
      <xdr:row>38</xdr:row>
      <xdr:rowOff>138938</xdr:rowOff>
    </xdr:to>
    <xdr:cxnSp macro="">
      <xdr:nvCxnSpPr>
        <xdr:cNvPr id="306" name="直線コネクタ 305">
          <a:extLst>
            <a:ext uri="{FF2B5EF4-FFF2-40B4-BE49-F238E27FC236}">
              <a16:creationId xmlns:a16="http://schemas.microsoft.com/office/drawing/2014/main" id="{00000000-0008-0000-0700-000032010000}"/>
            </a:ext>
          </a:extLst>
        </xdr:cNvPr>
        <xdr:cNvCxnSpPr/>
      </xdr:nvCxnSpPr>
      <xdr:spPr>
        <a:xfrm flipV="1">
          <a:off x="7861300" y="665175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15003</xdr:rowOff>
    </xdr:from>
    <xdr:ext cx="378565" cy="259045"/>
    <xdr:sp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61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133604</xdr:rowOff>
    </xdr:from>
    <xdr:to>
      <xdr:col>41</xdr:col>
      <xdr:colOff>50800</xdr:colOff>
      <xdr:row>38</xdr:row>
      <xdr:rowOff>138938</xdr:rowOff>
    </xdr:to>
    <xdr:cxnSp macro="">
      <xdr:nvCxnSpPr>
        <xdr:cNvPr id="309" name="直線コネクタ 308">
          <a:extLst>
            <a:ext uri="{FF2B5EF4-FFF2-40B4-BE49-F238E27FC236}">
              <a16:creationId xmlns:a16="http://schemas.microsoft.com/office/drawing/2014/main" id="{00000000-0008-0000-0700-000035010000}"/>
            </a:ext>
          </a:extLst>
        </xdr:cNvPr>
        <xdr:cNvCxnSpPr/>
      </xdr:nvCxnSpPr>
      <xdr:spPr>
        <a:xfrm>
          <a:off x="6972300" y="6648704"/>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62992</xdr:rowOff>
    </xdr:from>
    <xdr:to>
      <xdr:col>41</xdr:col>
      <xdr:colOff>101600</xdr:colOff>
      <xdr:row>37</xdr:row>
      <xdr:rowOff>164592</xdr:rowOff>
    </xdr:to>
    <xdr:sp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78105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9669</xdr:rowOff>
    </xdr:from>
    <xdr:ext cx="378565" cy="259045"/>
    <xdr:sp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2017" y="6181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32512</xdr:rowOff>
    </xdr:from>
    <xdr:to>
      <xdr:col>36</xdr:col>
      <xdr:colOff>165100</xdr:colOff>
      <xdr:row>37</xdr:row>
      <xdr:rowOff>134112</xdr:rowOff>
    </xdr:to>
    <xdr:sp textlink="">
      <xdr:nvSpPr>
        <xdr:cNvPr id="312" name="フローチャート: 判断 311">
          <a:extLst>
            <a:ext uri="{FF2B5EF4-FFF2-40B4-BE49-F238E27FC236}">
              <a16:creationId xmlns:a16="http://schemas.microsoft.com/office/drawing/2014/main" id="{00000000-0008-0000-0700-000038010000}"/>
            </a:ext>
          </a:extLst>
        </xdr:cNvPr>
        <xdr:cNvSpPr/>
      </xdr:nvSpPr>
      <xdr:spPr>
        <a:xfrm>
          <a:off x="69215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150639</xdr:rowOff>
    </xdr:from>
    <xdr:ext cx="378565" cy="259045"/>
    <xdr:sp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3017" y="6151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96520</xdr:rowOff>
    </xdr:from>
    <xdr:to>
      <xdr:col>55</xdr:col>
      <xdr:colOff>50800</xdr:colOff>
      <xdr:row>39</xdr:row>
      <xdr:rowOff>26670</xdr:rowOff>
    </xdr:to>
    <xdr:sp textlink="">
      <xdr:nvSpPr>
        <xdr:cNvPr id="319" name="楕円 318">
          <a:extLst>
            <a:ext uri="{FF2B5EF4-FFF2-40B4-BE49-F238E27FC236}">
              <a16:creationId xmlns:a16="http://schemas.microsoft.com/office/drawing/2014/main" id="{00000000-0008-0000-0700-00003F010000}"/>
            </a:ext>
          </a:extLst>
        </xdr:cNvPr>
        <xdr:cNvSpPr/>
      </xdr:nvSpPr>
      <xdr:spPr>
        <a:xfrm>
          <a:off x="10426700" y="661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11447</xdr:rowOff>
    </xdr:from>
    <xdr:ext cx="313932" cy="259045"/>
    <xdr:sp textlink="">
      <xdr:nvSpPr>
        <xdr:cNvPr id="320" name="労働費該当値テキスト">
          <a:extLst>
            <a:ext uri="{FF2B5EF4-FFF2-40B4-BE49-F238E27FC236}">
              <a16:creationId xmlns:a16="http://schemas.microsoft.com/office/drawing/2014/main" id="{00000000-0008-0000-0700-000040010000}"/>
            </a:ext>
          </a:extLst>
        </xdr:cNvPr>
        <xdr:cNvSpPr txBox="1"/>
      </xdr:nvSpPr>
      <xdr:spPr>
        <a:xfrm>
          <a:off x="10528300" y="6526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108712</xdr:rowOff>
    </xdr:from>
    <xdr:to>
      <xdr:col>50</xdr:col>
      <xdr:colOff>165100</xdr:colOff>
      <xdr:row>39</xdr:row>
      <xdr:rowOff>38862</xdr:rowOff>
    </xdr:to>
    <xdr:sp textlink="">
      <xdr:nvSpPr>
        <xdr:cNvPr id="321" name="楕円 320">
          <a:extLst>
            <a:ext uri="{FF2B5EF4-FFF2-40B4-BE49-F238E27FC236}">
              <a16:creationId xmlns:a16="http://schemas.microsoft.com/office/drawing/2014/main" id="{00000000-0008-0000-0700-000041010000}"/>
            </a:ext>
          </a:extLst>
        </xdr:cNvPr>
        <xdr:cNvSpPr/>
      </xdr:nvSpPr>
      <xdr:spPr>
        <a:xfrm>
          <a:off x="9588500" y="662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29989</xdr:rowOff>
    </xdr:from>
    <xdr:ext cx="313932" cy="259045"/>
    <xdr:sp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9482333" y="67165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85852</xdr:rowOff>
    </xdr:from>
    <xdr:to>
      <xdr:col>46</xdr:col>
      <xdr:colOff>38100</xdr:colOff>
      <xdr:row>39</xdr:row>
      <xdr:rowOff>16002</xdr:rowOff>
    </xdr:to>
    <xdr:sp textlink="">
      <xdr:nvSpPr>
        <xdr:cNvPr id="323" name="楕円 322">
          <a:extLst>
            <a:ext uri="{FF2B5EF4-FFF2-40B4-BE49-F238E27FC236}">
              <a16:creationId xmlns:a16="http://schemas.microsoft.com/office/drawing/2014/main" id="{00000000-0008-0000-0700-000043010000}"/>
            </a:ext>
          </a:extLst>
        </xdr:cNvPr>
        <xdr:cNvSpPr/>
      </xdr:nvSpPr>
      <xdr:spPr>
        <a:xfrm>
          <a:off x="8699500" y="660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7129</xdr:rowOff>
    </xdr:from>
    <xdr:ext cx="378565" cy="259045"/>
    <xdr:sp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8561017" y="6693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88138</xdr:rowOff>
    </xdr:from>
    <xdr:to>
      <xdr:col>41</xdr:col>
      <xdr:colOff>101600</xdr:colOff>
      <xdr:row>39</xdr:row>
      <xdr:rowOff>18288</xdr:rowOff>
    </xdr:to>
    <xdr:sp textlink="">
      <xdr:nvSpPr>
        <xdr:cNvPr id="325" name="楕円 324">
          <a:extLst>
            <a:ext uri="{FF2B5EF4-FFF2-40B4-BE49-F238E27FC236}">
              <a16:creationId xmlns:a16="http://schemas.microsoft.com/office/drawing/2014/main" id="{00000000-0008-0000-0700-000045010000}"/>
            </a:ext>
          </a:extLst>
        </xdr:cNvPr>
        <xdr:cNvSpPr/>
      </xdr:nvSpPr>
      <xdr:spPr>
        <a:xfrm>
          <a:off x="7810500" y="660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9415</xdr:rowOff>
    </xdr:from>
    <xdr:ext cx="378565" cy="259045"/>
    <xdr:sp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7672017" y="6695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82804</xdr:rowOff>
    </xdr:from>
    <xdr:to>
      <xdr:col>36</xdr:col>
      <xdr:colOff>165100</xdr:colOff>
      <xdr:row>39</xdr:row>
      <xdr:rowOff>12954</xdr:rowOff>
    </xdr:to>
    <xdr:sp textlink="">
      <xdr:nvSpPr>
        <xdr:cNvPr id="327" name="楕円 326">
          <a:extLst>
            <a:ext uri="{FF2B5EF4-FFF2-40B4-BE49-F238E27FC236}">
              <a16:creationId xmlns:a16="http://schemas.microsoft.com/office/drawing/2014/main" id="{00000000-0008-0000-0700-000047010000}"/>
            </a:ext>
          </a:extLst>
        </xdr:cNvPr>
        <xdr:cNvSpPr/>
      </xdr:nvSpPr>
      <xdr:spPr>
        <a:xfrm>
          <a:off x="6921500" y="659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4081</xdr:rowOff>
    </xdr:from>
    <xdr:ext cx="378565" cy="259045"/>
    <xdr:sp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783017" y="6690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textlink="">
      <xdr:nvSpPr>
        <xdr:cNvPr id="330" name="正方形/長方形 329">
          <a:extLst>
            <a:ext uri="{FF2B5EF4-FFF2-40B4-BE49-F238E27FC236}">
              <a16:creationId xmlns:a16="http://schemas.microsoft.com/office/drawing/2014/main" id="{00000000-0008-0000-07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textlink="">
      <xdr:nvSpPr>
        <xdr:cNvPr id="331" name="正方形/長方形 330">
          <a:extLst>
            <a:ext uri="{FF2B5EF4-FFF2-40B4-BE49-F238E27FC236}">
              <a16:creationId xmlns:a16="http://schemas.microsoft.com/office/drawing/2014/main" id="{00000000-0008-0000-07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textlink="">
      <xdr:nvSpPr>
        <xdr:cNvPr id="332" name="正方形/長方形 331">
          <a:extLst>
            <a:ext uri="{FF2B5EF4-FFF2-40B4-BE49-F238E27FC236}">
              <a16:creationId xmlns:a16="http://schemas.microsoft.com/office/drawing/2014/main" id="{00000000-0008-0000-07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textlink="">
      <xdr:nvSpPr>
        <xdr:cNvPr id="333" name="正方形/長方形 332">
          <a:extLst>
            <a:ext uri="{FF2B5EF4-FFF2-40B4-BE49-F238E27FC236}">
              <a16:creationId xmlns:a16="http://schemas.microsoft.com/office/drawing/2014/main" id="{00000000-0008-0000-07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textlink="">
      <xdr:nvSpPr>
        <xdr:cNvPr id="334" name="正方形/長方形 333">
          <a:extLst>
            <a:ext uri="{FF2B5EF4-FFF2-40B4-BE49-F238E27FC236}">
              <a16:creationId xmlns:a16="http://schemas.microsoft.com/office/drawing/2014/main" id="{00000000-0008-0000-07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textlink="">
      <xdr:nvSpPr>
        <xdr:cNvPr id="335" name="正方形/長方形 334">
          <a:extLst>
            <a:ext uri="{FF2B5EF4-FFF2-40B4-BE49-F238E27FC236}">
              <a16:creationId xmlns:a16="http://schemas.microsoft.com/office/drawing/2014/main" id="{00000000-0008-0000-07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textlink="">
      <xdr:nvSpPr>
        <xdr:cNvPr id="336" name="正方形/長方形 335">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textlink="">
      <xdr:nvSpPr>
        <xdr:cNvPr id="351" name="農林水産業費グラフ枠">
          <a:extLst>
            <a:ext uri="{FF2B5EF4-FFF2-40B4-BE49-F238E27FC236}">
              <a16:creationId xmlns:a16="http://schemas.microsoft.com/office/drawing/2014/main" id="{00000000-0008-0000-0700-00005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147955</xdr:rowOff>
    </xdr:from>
    <xdr:to>
      <xdr:col>54</xdr:col>
      <xdr:colOff>189865</xdr:colOff>
      <xdr:row>59</xdr:row>
      <xdr:rowOff>39878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10475595" y="8720455"/>
          <a:ext cx="1270" cy="1434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43705</xdr:rowOff>
    </xdr:from>
    <xdr:ext cx="313932" cy="259045"/>
    <xdr:sp textlink="">
      <xdr:nvSpPr>
        <xdr:cNvPr id="353" name="農林水産業費最小値テキスト">
          <a:extLst>
            <a:ext uri="{FF2B5EF4-FFF2-40B4-BE49-F238E27FC236}">
              <a16:creationId xmlns:a16="http://schemas.microsoft.com/office/drawing/2014/main" id="{00000000-0008-0000-0700-000061010000}"/>
            </a:ext>
          </a:extLst>
        </xdr:cNvPr>
        <xdr:cNvSpPr txBox="1"/>
      </xdr:nvSpPr>
      <xdr:spPr>
        <a:xfrm>
          <a:off x="10528300" y="10159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39878</xdr:rowOff>
    </xdr:from>
    <xdr:to>
      <xdr:col>55</xdr:col>
      <xdr:colOff>88900</xdr:colOff>
      <xdr:row>59</xdr:row>
      <xdr:rowOff>39878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1015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94632</xdr:rowOff>
    </xdr:from>
    <xdr:ext cx="534377" cy="259045"/>
    <xdr:sp textlink="">
      <xdr:nvSpPr>
        <xdr:cNvPr id="355" name="農林水産業費最大値テキスト">
          <a:extLst>
            <a:ext uri="{FF2B5EF4-FFF2-40B4-BE49-F238E27FC236}">
              <a16:creationId xmlns:a16="http://schemas.microsoft.com/office/drawing/2014/main" id="{00000000-0008-0000-0700-000063010000}"/>
            </a:ext>
          </a:extLst>
        </xdr:cNvPr>
        <xdr:cNvSpPr txBox="1"/>
      </xdr:nvSpPr>
      <xdr:spPr>
        <a:xfrm>
          <a:off x="10528300" y="849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147955</xdr:rowOff>
    </xdr:from>
    <xdr:to>
      <xdr:col>55</xdr:col>
      <xdr:colOff>88900</xdr:colOff>
      <xdr:row>50</xdr:row>
      <xdr:rowOff>147955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10388600" y="872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132842</xdr:rowOff>
    </xdr:from>
    <xdr:to>
      <xdr:col>55</xdr:col>
      <xdr:colOff>0</xdr:colOff>
      <xdr:row>58</xdr:row>
      <xdr:rowOff>138430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9639300" y="10076942"/>
          <a:ext cx="838200" cy="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75328</xdr:rowOff>
    </xdr:from>
    <xdr:ext cx="469744" cy="259045"/>
    <xdr:sp textlink="">
      <xdr:nvSpPr>
        <xdr:cNvPr id="358" name="農林水産業費平均値テキスト">
          <a:extLst>
            <a:ext uri="{FF2B5EF4-FFF2-40B4-BE49-F238E27FC236}">
              <a16:creationId xmlns:a16="http://schemas.microsoft.com/office/drawing/2014/main" id="{00000000-0008-0000-0700-000066010000}"/>
            </a:ext>
          </a:extLst>
        </xdr:cNvPr>
        <xdr:cNvSpPr txBox="1"/>
      </xdr:nvSpPr>
      <xdr:spPr>
        <a:xfrm>
          <a:off x="10528300" y="9676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52451</xdr:rowOff>
    </xdr:from>
    <xdr:to>
      <xdr:col>55</xdr:col>
      <xdr:colOff>50800</xdr:colOff>
      <xdr:row>57</xdr:row>
      <xdr:rowOff>154051</xdr:rowOff>
    </xdr:to>
    <xdr:sp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10426700" y="98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132842</xdr:rowOff>
    </xdr:from>
    <xdr:to>
      <xdr:col>50</xdr:col>
      <xdr:colOff>114300</xdr:colOff>
      <xdr:row>58</xdr:row>
      <xdr:rowOff>142621</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8750300" y="10076942"/>
          <a:ext cx="889000" cy="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58547</xdr:rowOff>
    </xdr:from>
    <xdr:to>
      <xdr:col>50</xdr:col>
      <xdr:colOff>165100</xdr:colOff>
      <xdr:row>57</xdr:row>
      <xdr:rowOff>160147</xdr:rowOff>
    </xdr:to>
    <xdr:sp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9588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5224</xdr:rowOff>
    </xdr:from>
    <xdr:ext cx="469744" cy="259045"/>
    <xdr:sp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04428" y="960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141478</xdr:rowOff>
    </xdr:from>
    <xdr:to>
      <xdr:col>45</xdr:col>
      <xdr:colOff>177800</xdr:colOff>
      <xdr:row>58</xdr:row>
      <xdr:rowOff>142621</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7861300" y="1008557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58547</xdr:rowOff>
    </xdr:from>
    <xdr:to>
      <xdr:col>46</xdr:col>
      <xdr:colOff>38100</xdr:colOff>
      <xdr:row>57</xdr:row>
      <xdr:rowOff>160147</xdr:rowOff>
    </xdr:to>
    <xdr:sp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8699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5224</xdr:rowOff>
    </xdr:from>
    <xdr:ext cx="469744" cy="259045"/>
    <xdr:sp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15428" y="960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134874</xdr:rowOff>
    </xdr:from>
    <xdr:to>
      <xdr:col>41</xdr:col>
      <xdr:colOff>50800</xdr:colOff>
      <xdr:row>58</xdr:row>
      <xdr:rowOff>141478</xdr:rowOff>
    </xdr:to>
    <xdr:cxnSp macro="">
      <xdr:nvCxnSpPr>
        <xdr:cNvPr id="366" name="直線コネクタ 365">
          <a:extLst>
            <a:ext uri="{FF2B5EF4-FFF2-40B4-BE49-F238E27FC236}">
              <a16:creationId xmlns:a16="http://schemas.microsoft.com/office/drawing/2014/main" id="{00000000-0008-0000-0700-00006E010000}"/>
            </a:ext>
          </a:extLst>
        </xdr:cNvPr>
        <xdr:cNvCxnSpPr/>
      </xdr:nvCxnSpPr>
      <xdr:spPr>
        <a:xfrm>
          <a:off x="6972300" y="10078974"/>
          <a:ext cx="889000" cy="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71628</xdr:rowOff>
    </xdr:from>
    <xdr:to>
      <xdr:col>41</xdr:col>
      <xdr:colOff>101600</xdr:colOff>
      <xdr:row>58</xdr:row>
      <xdr:rowOff>1778</xdr:rowOff>
    </xdr:to>
    <xdr:sp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7810500" y="984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18305</xdr:rowOff>
    </xdr:from>
    <xdr:ext cx="469744" cy="259045"/>
    <xdr:sp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26428" y="961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49657</xdr:rowOff>
    </xdr:from>
    <xdr:to>
      <xdr:col>36</xdr:col>
      <xdr:colOff>165100</xdr:colOff>
      <xdr:row>57</xdr:row>
      <xdr:rowOff>151257</xdr:rowOff>
    </xdr:to>
    <xdr:sp textlink="">
      <xdr:nvSpPr>
        <xdr:cNvPr id="369" name="フローチャート: 判断 368">
          <a:extLst>
            <a:ext uri="{FF2B5EF4-FFF2-40B4-BE49-F238E27FC236}">
              <a16:creationId xmlns:a16="http://schemas.microsoft.com/office/drawing/2014/main" id="{00000000-0008-0000-0700-000071010000}"/>
            </a:ext>
          </a:extLst>
        </xdr:cNvPr>
        <xdr:cNvSpPr/>
      </xdr:nvSpPr>
      <xdr:spPr>
        <a:xfrm>
          <a:off x="6921500" y="982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167784</xdr:rowOff>
    </xdr:from>
    <xdr:ext cx="469744" cy="259045"/>
    <xdr:sp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37428" y="959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87630</xdr:rowOff>
    </xdr:from>
    <xdr:to>
      <xdr:col>55</xdr:col>
      <xdr:colOff>50800</xdr:colOff>
      <xdr:row>59</xdr:row>
      <xdr:rowOff>17780</xdr:rowOff>
    </xdr:to>
    <xdr:sp textlink="">
      <xdr:nvSpPr>
        <xdr:cNvPr id="376" name="楕円 375">
          <a:extLst>
            <a:ext uri="{FF2B5EF4-FFF2-40B4-BE49-F238E27FC236}">
              <a16:creationId xmlns:a16="http://schemas.microsoft.com/office/drawing/2014/main" id="{00000000-0008-0000-0700-000078010000}"/>
            </a:ext>
          </a:extLst>
        </xdr:cNvPr>
        <xdr:cNvSpPr/>
      </xdr:nvSpPr>
      <xdr:spPr>
        <a:xfrm>
          <a:off x="10426700" y="1003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2557</xdr:rowOff>
    </xdr:from>
    <xdr:ext cx="378565" cy="259045"/>
    <xdr:sp textlink="">
      <xdr:nvSpPr>
        <xdr:cNvPr id="377" name="農林水産業費該当値テキスト">
          <a:extLst>
            <a:ext uri="{FF2B5EF4-FFF2-40B4-BE49-F238E27FC236}">
              <a16:creationId xmlns:a16="http://schemas.microsoft.com/office/drawing/2014/main" id="{00000000-0008-0000-0700-000079010000}"/>
            </a:ext>
          </a:extLst>
        </xdr:cNvPr>
        <xdr:cNvSpPr txBox="1"/>
      </xdr:nvSpPr>
      <xdr:spPr>
        <a:xfrm>
          <a:off x="10528300" y="9946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82042</xdr:rowOff>
    </xdr:from>
    <xdr:to>
      <xdr:col>50</xdr:col>
      <xdr:colOff>165100</xdr:colOff>
      <xdr:row>59</xdr:row>
      <xdr:rowOff>12192</xdr:rowOff>
    </xdr:to>
    <xdr:sp textlink="">
      <xdr:nvSpPr>
        <xdr:cNvPr id="378" name="楕円 377">
          <a:extLst>
            <a:ext uri="{FF2B5EF4-FFF2-40B4-BE49-F238E27FC236}">
              <a16:creationId xmlns:a16="http://schemas.microsoft.com/office/drawing/2014/main" id="{00000000-0008-0000-0700-00007A010000}"/>
            </a:ext>
          </a:extLst>
        </xdr:cNvPr>
        <xdr:cNvSpPr/>
      </xdr:nvSpPr>
      <xdr:spPr>
        <a:xfrm>
          <a:off x="9588500" y="1002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3319</xdr:rowOff>
    </xdr:from>
    <xdr:ext cx="378565" cy="259045"/>
    <xdr:sp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9450017" y="10118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91821</xdr:rowOff>
    </xdr:from>
    <xdr:to>
      <xdr:col>46</xdr:col>
      <xdr:colOff>38100</xdr:colOff>
      <xdr:row>59</xdr:row>
      <xdr:rowOff>21971</xdr:rowOff>
    </xdr:to>
    <xdr:sp textlink="">
      <xdr:nvSpPr>
        <xdr:cNvPr id="380" name="楕円 379">
          <a:extLst>
            <a:ext uri="{FF2B5EF4-FFF2-40B4-BE49-F238E27FC236}">
              <a16:creationId xmlns:a16="http://schemas.microsoft.com/office/drawing/2014/main" id="{00000000-0008-0000-0700-00007C010000}"/>
            </a:ext>
          </a:extLst>
        </xdr:cNvPr>
        <xdr:cNvSpPr/>
      </xdr:nvSpPr>
      <xdr:spPr>
        <a:xfrm>
          <a:off x="8699500" y="1003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13098</xdr:rowOff>
    </xdr:from>
    <xdr:ext cx="378565" cy="259045"/>
    <xdr:sp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8561017" y="10128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90678</xdr:rowOff>
    </xdr:from>
    <xdr:to>
      <xdr:col>41</xdr:col>
      <xdr:colOff>101600</xdr:colOff>
      <xdr:row>59</xdr:row>
      <xdr:rowOff>20828</xdr:rowOff>
    </xdr:to>
    <xdr:sp textlink="">
      <xdr:nvSpPr>
        <xdr:cNvPr id="382" name="楕円 381">
          <a:extLst>
            <a:ext uri="{FF2B5EF4-FFF2-40B4-BE49-F238E27FC236}">
              <a16:creationId xmlns:a16="http://schemas.microsoft.com/office/drawing/2014/main" id="{00000000-0008-0000-0700-00007E010000}"/>
            </a:ext>
          </a:extLst>
        </xdr:cNvPr>
        <xdr:cNvSpPr/>
      </xdr:nvSpPr>
      <xdr:spPr>
        <a:xfrm>
          <a:off x="7810500" y="1003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11955</xdr:rowOff>
    </xdr:from>
    <xdr:ext cx="378565" cy="259045"/>
    <xdr:sp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7672017" y="1012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84074</xdr:rowOff>
    </xdr:from>
    <xdr:to>
      <xdr:col>36</xdr:col>
      <xdr:colOff>165100</xdr:colOff>
      <xdr:row>59</xdr:row>
      <xdr:rowOff>14224</xdr:rowOff>
    </xdr:to>
    <xdr:sp textlink="">
      <xdr:nvSpPr>
        <xdr:cNvPr id="384" name="楕円 383">
          <a:extLst>
            <a:ext uri="{FF2B5EF4-FFF2-40B4-BE49-F238E27FC236}">
              <a16:creationId xmlns:a16="http://schemas.microsoft.com/office/drawing/2014/main" id="{00000000-0008-0000-0700-000080010000}"/>
            </a:ext>
          </a:extLst>
        </xdr:cNvPr>
        <xdr:cNvSpPr/>
      </xdr:nvSpPr>
      <xdr:spPr>
        <a:xfrm>
          <a:off x="6921500" y="1002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5351</xdr:rowOff>
    </xdr:from>
    <xdr:ext cx="378565" cy="259045"/>
    <xdr:sp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783017" y="10120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textlink="">
      <xdr:nvSpPr>
        <xdr:cNvPr id="387" name="正方形/長方形 386">
          <a:extLst>
            <a:ext uri="{FF2B5EF4-FFF2-40B4-BE49-F238E27FC236}">
              <a16:creationId xmlns:a16="http://schemas.microsoft.com/office/drawing/2014/main" id="{00000000-0008-0000-0700-00008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textlink="">
      <xdr:nvSpPr>
        <xdr:cNvPr id="388" name="正方形/長方形 387">
          <a:extLst>
            <a:ext uri="{FF2B5EF4-FFF2-40B4-BE49-F238E27FC236}">
              <a16:creationId xmlns:a16="http://schemas.microsoft.com/office/drawing/2014/main" id="{00000000-0008-0000-0700-00008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textlink="">
      <xdr:nvSpPr>
        <xdr:cNvPr id="389" name="正方形/長方形 388">
          <a:extLst>
            <a:ext uri="{FF2B5EF4-FFF2-40B4-BE49-F238E27FC236}">
              <a16:creationId xmlns:a16="http://schemas.microsoft.com/office/drawing/2014/main" id="{00000000-0008-0000-0700-00008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textlink="">
      <xdr:nvSpPr>
        <xdr:cNvPr id="390" name="正方形/長方形 389">
          <a:extLst>
            <a:ext uri="{FF2B5EF4-FFF2-40B4-BE49-F238E27FC236}">
              <a16:creationId xmlns:a16="http://schemas.microsoft.com/office/drawing/2014/main" id="{00000000-0008-0000-0700-00008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textlink="">
      <xdr:nvSpPr>
        <xdr:cNvPr id="391" name="正方形/長方形 390">
          <a:extLst>
            <a:ext uri="{FF2B5EF4-FFF2-40B4-BE49-F238E27FC236}">
              <a16:creationId xmlns:a16="http://schemas.microsoft.com/office/drawing/2014/main" id="{00000000-0008-0000-0700-00008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textlink="">
      <xdr:nvSpPr>
        <xdr:cNvPr id="392" name="正方形/長方形 391">
          <a:extLst>
            <a:ext uri="{FF2B5EF4-FFF2-40B4-BE49-F238E27FC236}">
              <a16:creationId xmlns:a16="http://schemas.microsoft.com/office/drawing/2014/main" id="{00000000-0008-0000-0700-00008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textlink="">
      <xdr:nvSpPr>
        <xdr:cNvPr id="393" name="正方形/長方形 392">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textlink="">
      <xdr:nvSpPr>
        <xdr:cNvPr id="408" name="商工費グラフ枠">
          <a:extLst>
            <a:ext uri="{FF2B5EF4-FFF2-40B4-BE49-F238E27FC236}">
              <a16:creationId xmlns:a16="http://schemas.microsoft.com/office/drawing/2014/main" id="{00000000-0008-0000-0700-00009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90315</xdr:rowOff>
    </xdr:from>
    <xdr:to>
      <xdr:col>54</xdr:col>
      <xdr:colOff>189865</xdr:colOff>
      <xdr:row>79</xdr:row>
      <xdr:rowOff>15891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10475595" y="12263265"/>
          <a:ext cx="1270" cy="129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19718</xdr:rowOff>
    </xdr:from>
    <xdr:ext cx="469744" cy="259045"/>
    <xdr:sp textlink="">
      <xdr:nvSpPr>
        <xdr:cNvPr id="410" name="商工費最小値テキスト">
          <a:extLst>
            <a:ext uri="{FF2B5EF4-FFF2-40B4-BE49-F238E27FC236}">
              <a16:creationId xmlns:a16="http://schemas.microsoft.com/office/drawing/2014/main" id="{00000000-0008-0000-0700-00009A010000}"/>
            </a:ext>
          </a:extLst>
        </xdr:cNvPr>
        <xdr:cNvSpPr txBox="1"/>
      </xdr:nvSpPr>
      <xdr:spPr>
        <a:xfrm>
          <a:off x="10528300" y="13564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15891</xdr:rowOff>
    </xdr:from>
    <xdr:to>
      <xdr:col>55</xdr:col>
      <xdr:colOff>88900</xdr:colOff>
      <xdr:row>79</xdr:row>
      <xdr:rowOff>15891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356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36992</xdr:rowOff>
    </xdr:from>
    <xdr:ext cx="599010" cy="259045"/>
    <xdr:sp textlink="">
      <xdr:nvSpPr>
        <xdr:cNvPr id="412" name="商工費最大値テキスト">
          <a:extLst>
            <a:ext uri="{FF2B5EF4-FFF2-40B4-BE49-F238E27FC236}">
              <a16:creationId xmlns:a16="http://schemas.microsoft.com/office/drawing/2014/main" id="{00000000-0008-0000-0700-00009C010000}"/>
            </a:ext>
          </a:extLst>
        </xdr:cNvPr>
        <xdr:cNvSpPr txBox="1"/>
      </xdr:nvSpPr>
      <xdr:spPr>
        <a:xfrm>
          <a:off x="10528300" y="1203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90315</xdr:rowOff>
    </xdr:from>
    <xdr:to>
      <xdr:col>55</xdr:col>
      <xdr:colOff>88900</xdr:colOff>
      <xdr:row>71</xdr:row>
      <xdr:rowOff>90315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10388600" y="1226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166767</xdr:rowOff>
    </xdr:from>
    <xdr:to>
      <xdr:col>55</xdr:col>
      <xdr:colOff>0</xdr:colOff>
      <xdr:row>77</xdr:row>
      <xdr:rowOff>23327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9639300" y="13196967"/>
          <a:ext cx="838200" cy="2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104573</xdr:rowOff>
    </xdr:from>
    <xdr:ext cx="534377" cy="259045"/>
    <xdr:sp textlink="">
      <xdr:nvSpPr>
        <xdr:cNvPr id="415" name="商工費平均値テキスト">
          <a:extLst>
            <a:ext uri="{FF2B5EF4-FFF2-40B4-BE49-F238E27FC236}">
              <a16:creationId xmlns:a16="http://schemas.microsoft.com/office/drawing/2014/main" id="{00000000-0008-0000-0700-00009F010000}"/>
            </a:ext>
          </a:extLst>
        </xdr:cNvPr>
        <xdr:cNvSpPr txBox="1"/>
      </xdr:nvSpPr>
      <xdr:spPr>
        <a:xfrm>
          <a:off x="10528300" y="13134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126146</xdr:rowOff>
    </xdr:from>
    <xdr:to>
      <xdr:col>55</xdr:col>
      <xdr:colOff>50800</xdr:colOff>
      <xdr:row>77</xdr:row>
      <xdr:rowOff>56296</xdr:rowOff>
    </xdr:to>
    <xdr:sp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10426700" y="1315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23327</xdr:rowOff>
    </xdr:from>
    <xdr:to>
      <xdr:col>50</xdr:col>
      <xdr:colOff>114300</xdr:colOff>
      <xdr:row>77</xdr:row>
      <xdr:rowOff>106211</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8750300" y="13224977"/>
          <a:ext cx="889000" cy="8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146340</xdr:rowOff>
    </xdr:from>
    <xdr:to>
      <xdr:col>50</xdr:col>
      <xdr:colOff>165100</xdr:colOff>
      <xdr:row>77</xdr:row>
      <xdr:rowOff>76490</xdr:rowOff>
    </xdr:to>
    <xdr:sp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9588500" y="1317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67617</xdr:rowOff>
    </xdr:from>
    <xdr:ext cx="534377" cy="259045"/>
    <xdr:sp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372111" y="1326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103916</xdr:rowOff>
    </xdr:from>
    <xdr:to>
      <xdr:col>45</xdr:col>
      <xdr:colOff>177800</xdr:colOff>
      <xdr:row>77</xdr:row>
      <xdr:rowOff>106211</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a:off x="7861300" y="13305566"/>
          <a:ext cx="889000" cy="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155910</xdr:rowOff>
    </xdr:from>
    <xdr:to>
      <xdr:col>46</xdr:col>
      <xdr:colOff>38100</xdr:colOff>
      <xdr:row>78</xdr:row>
      <xdr:rowOff>86060</xdr:rowOff>
    </xdr:to>
    <xdr:sp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8699500" y="1335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77187</xdr:rowOff>
    </xdr:from>
    <xdr:ext cx="534377" cy="259045"/>
    <xdr:sp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45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80249</xdr:rowOff>
    </xdr:from>
    <xdr:to>
      <xdr:col>41</xdr:col>
      <xdr:colOff>50800</xdr:colOff>
      <xdr:row>77</xdr:row>
      <xdr:rowOff>103916</xdr:rowOff>
    </xdr:to>
    <xdr:cxnSp macro="">
      <xdr:nvCxnSpPr>
        <xdr:cNvPr id="423" name="直線コネクタ 422">
          <a:extLst>
            <a:ext uri="{FF2B5EF4-FFF2-40B4-BE49-F238E27FC236}">
              <a16:creationId xmlns:a16="http://schemas.microsoft.com/office/drawing/2014/main" id="{00000000-0008-0000-0700-0000A7010000}"/>
            </a:ext>
          </a:extLst>
        </xdr:cNvPr>
        <xdr:cNvCxnSpPr/>
      </xdr:nvCxnSpPr>
      <xdr:spPr>
        <a:xfrm>
          <a:off x="6972300" y="13281899"/>
          <a:ext cx="889000" cy="2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163362</xdr:rowOff>
    </xdr:from>
    <xdr:to>
      <xdr:col>41</xdr:col>
      <xdr:colOff>101600</xdr:colOff>
      <xdr:row>78</xdr:row>
      <xdr:rowOff>93512</xdr:rowOff>
    </xdr:to>
    <xdr:sp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7810500" y="13365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84639</xdr:rowOff>
    </xdr:from>
    <xdr:ext cx="534377" cy="259045"/>
    <xdr:sp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594111" y="1345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156451</xdr:rowOff>
    </xdr:from>
    <xdr:to>
      <xdr:col>36</xdr:col>
      <xdr:colOff>165100</xdr:colOff>
      <xdr:row>78</xdr:row>
      <xdr:rowOff>86601</xdr:rowOff>
    </xdr:to>
    <xdr:sp textlink="">
      <xdr:nvSpPr>
        <xdr:cNvPr id="426" name="フローチャート: 判断 425">
          <a:extLst>
            <a:ext uri="{FF2B5EF4-FFF2-40B4-BE49-F238E27FC236}">
              <a16:creationId xmlns:a16="http://schemas.microsoft.com/office/drawing/2014/main" id="{00000000-0008-0000-0700-0000AA010000}"/>
            </a:ext>
          </a:extLst>
        </xdr:cNvPr>
        <xdr:cNvSpPr/>
      </xdr:nvSpPr>
      <xdr:spPr>
        <a:xfrm>
          <a:off x="6921500" y="1335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77728</xdr:rowOff>
    </xdr:from>
    <xdr:ext cx="534377" cy="259045"/>
    <xdr:sp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05111" y="1345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115967</xdr:rowOff>
    </xdr:from>
    <xdr:to>
      <xdr:col>55</xdr:col>
      <xdr:colOff>50800</xdr:colOff>
      <xdr:row>77</xdr:row>
      <xdr:rowOff>46117</xdr:rowOff>
    </xdr:to>
    <xdr:sp textlink="">
      <xdr:nvSpPr>
        <xdr:cNvPr id="433" name="楕円 432">
          <a:extLst>
            <a:ext uri="{FF2B5EF4-FFF2-40B4-BE49-F238E27FC236}">
              <a16:creationId xmlns:a16="http://schemas.microsoft.com/office/drawing/2014/main" id="{00000000-0008-0000-0700-0000B1010000}"/>
            </a:ext>
          </a:extLst>
        </xdr:cNvPr>
        <xdr:cNvSpPr/>
      </xdr:nvSpPr>
      <xdr:spPr>
        <a:xfrm>
          <a:off x="10426700" y="1314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138844</xdr:rowOff>
    </xdr:from>
    <xdr:ext cx="534377" cy="259045"/>
    <xdr:sp textlink="">
      <xdr:nvSpPr>
        <xdr:cNvPr id="434" name="商工費該当値テキスト">
          <a:extLst>
            <a:ext uri="{FF2B5EF4-FFF2-40B4-BE49-F238E27FC236}">
              <a16:creationId xmlns:a16="http://schemas.microsoft.com/office/drawing/2014/main" id="{00000000-0008-0000-0700-0000B2010000}"/>
            </a:ext>
          </a:extLst>
        </xdr:cNvPr>
        <xdr:cNvSpPr txBox="1"/>
      </xdr:nvSpPr>
      <xdr:spPr>
        <a:xfrm>
          <a:off x="10528300" y="1299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143977</xdr:rowOff>
    </xdr:from>
    <xdr:to>
      <xdr:col>50</xdr:col>
      <xdr:colOff>165100</xdr:colOff>
      <xdr:row>77</xdr:row>
      <xdr:rowOff>74127</xdr:rowOff>
    </xdr:to>
    <xdr:sp textlink="">
      <xdr:nvSpPr>
        <xdr:cNvPr id="435" name="楕円 434">
          <a:extLst>
            <a:ext uri="{FF2B5EF4-FFF2-40B4-BE49-F238E27FC236}">
              <a16:creationId xmlns:a16="http://schemas.microsoft.com/office/drawing/2014/main" id="{00000000-0008-0000-0700-0000B3010000}"/>
            </a:ext>
          </a:extLst>
        </xdr:cNvPr>
        <xdr:cNvSpPr/>
      </xdr:nvSpPr>
      <xdr:spPr>
        <a:xfrm>
          <a:off x="9588500" y="1317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90654</xdr:rowOff>
    </xdr:from>
    <xdr:ext cx="534377" cy="259045"/>
    <xdr:sp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9372111" y="1294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55411</xdr:rowOff>
    </xdr:from>
    <xdr:to>
      <xdr:col>46</xdr:col>
      <xdr:colOff>38100</xdr:colOff>
      <xdr:row>77</xdr:row>
      <xdr:rowOff>157011</xdr:rowOff>
    </xdr:to>
    <xdr:sp textlink="">
      <xdr:nvSpPr>
        <xdr:cNvPr id="437" name="楕円 436">
          <a:extLst>
            <a:ext uri="{FF2B5EF4-FFF2-40B4-BE49-F238E27FC236}">
              <a16:creationId xmlns:a16="http://schemas.microsoft.com/office/drawing/2014/main" id="{00000000-0008-0000-0700-0000B5010000}"/>
            </a:ext>
          </a:extLst>
        </xdr:cNvPr>
        <xdr:cNvSpPr/>
      </xdr:nvSpPr>
      <xdr:spPr>
        <a:xfrm>
          <a:off x="8699500" y="1325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2088</xdr:rowOff>
    </xdr:from>
    <xdr:ext cx="534377" cy="259045"/>
    <xdr:sp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8483111" y="1303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53116</xdr:rowOff>
    </xdr:from>
    <xdr:to>
      <xdr:col>41</xdr:col>
      <xdr:colOff>101600</xdr:colOff>
      <xdr:row>77</xdr:row>
      <xdr:rowOff>154716</xdr:rowOff>
    </xdr:to>
    <xdr:sp textlink="">
      <xdr:nvSpPr>
        <xdr:cNvPr id="439" name="楕円 438">
          <a:extLst>
            <a:ext uri="{FF2B5EF4-FFF2-40B4-BE49-F238E27FC236}">
              <a16:creationId xmlns:a16="http://schemas.microsoft.com/office/drawing/2014/main" id="{00000000-0008-0000-0700-0000B7010000}"/>
            </a:ext>
          </a:extLst>
        </xdr:cNvPr>
        <xdr:cNvSpPr/>
      </xdr:nvSpPr>
      <xdr:spPr>
        <a:xfrm>
          <a:off x="7810500" y="1325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171243</xdr:rowOff>
    </xdr:from>
    <xdr:ext cx="534377" cy="259045"/>
    <xdr:sp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7594111" y="1302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29449</xdr:rowOff>
    </xdr:from>
    <xdr:to>
      <xdr:col>36</xdr:col>
      <xdr:colOff>165100</xdr:colOff>
      <xdr:row>77</xdr:row>
      <xdr:rowOff>131049</xdr:rowOff>
    </xdr:to>
    <xdr:sp textlink="">
      <xdr:nvSpPr>
        <xdr:cNvPr id="441" name="楕円 440">
          <a:extLst>
            <a:ext uri="{FF2B5EF4-FFF2-40B4-BE49-F238E27FC236}">
              <a16:creationId xmlns:a16="http://schemas.microsoft.com/office/drawing/2014/main" id="{00000000-0008-0000-0700-0000B9010000}"/>
            </a:ext>
          </a:extLst>
        </xdr:cNvPr>
        <xdr:cNvSpPr/>
      </xdr:nvSpPr>
      <xdr:spPr>
        <a:xfrm>
          <a:off x="6921500" y="1323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147576</xdr:rowOff>
    </xdr:from>
    <xdr:ext cx="534377" cy="259045"/>
    <xdr:sp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705111" y="1300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textlink="">
      <xdr:nvSpPr>
        <xdr:cNvPr id="444" name="正方形/長方形 443">
          <a:extLst>
            <a:ext uri="{FF2B5EF4-FFF2-40B4-BE49-F238E27FC236}">
              <a16:creationId xmlns:a16="http://schemas.microsoft.com/office/drawing/2014/main" id="{00000000-0008-0000-0700-0000B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textlink="">
      <xdr:nvSpPr>
        <xdr:cNvPr id="445" name="正方形/長方形 444">
          <a:extLst>
            <a:ext uri="{FF2B5EF4-FFF2-40B4-BE49-F238E27FC236}">
              <a16:creationId xmlns:a16="http://schemas.microsoft.com/office/drawing/2014/main" id="{00000000-0008-0000-0700-0000B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textlink="">
      <xdr:nvSpPr>
        <xdr:cNvPr id="446" name="正方形/長方形 445">
          <a:extLst>
            <a:ext uri="{FF2B5EF4-FFF2-40B4-BE49-F238E27FC236}">
              <a16:creationId xmlns:a16="http://schemas.microsoft.com/office/drawing/2014/main" id="{00000000-0008-0000-0700-0000B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textlink="">
      <xdr:nvSpPr>
        <xdr:cNvPr id="447" name="正方形/長方形 446">
          <a:extLst>
            <a:ext uri="{FF2B5EF4-FFF2-40B4-BE49-F238E27FC236}">
              <a16:creationId xmlns:a16="http://schemas.microsoft.com/office/drawing/2014/main" id="{00000000-0008-0000-0700-0000B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textlink="">
      <xdr:nvSpPr>
        <xdr:cNvPr id="448" name="正方形/長方形 447">
          <a:extLst>
            <a:ext uri="{FF2B5EF4-FFF2-40B4-BE49-F238E27FC236}">
              <a16:creationId xmlns:a16="http://schemas.microsoft.com/office/drawing/2014/main" id="{00000000-0008-0000-0700-0000C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textlink="">
      <xdr:nvSpPr>
        <xdr:cNvPr id="449" name="正方形/長方形 448">
          <a:extLst>
            <a:ext uri="{FF2B5EF4-FFF2-40B4-BE49-F238E27FC236}">
              <a16:creationId xmlns:a16="http://schemas.microsoft.com/office/drawing/2014/main" id="{00000000-0008-0000-0700-0000C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textlink="">
      <xdr:nvSpPr>
        <xdr:cNvPr id="450" name="正方形/長方形 449">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textlink="">
      <xdr:nvSpPr>
        <xdr:cNvPr id="466" name="土木費グラフ枠">
          <a:extLst>
            <a:ext uri="{FF2B5EF4-FFF2-40B4-BE49-F238E27FC236}">
              <a16:creationId xmlns:a16="http://schemas.microsoft.com/office/drawing/2014/main" id="{00000000-0008-0000-07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162331</xdr:rowOff>
    </xdr:from>
    <xdr:to>
      <xdr:col>54</xdr:col>
      <xdr:colOff>189865</xdr:colOff>
      <xdr:row>97</xdr:row>
      <xdr:rowOff>138976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10475595" y="15592831"/>
          <a:ext cx="1270" cy="1176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142803</xdr:rowOff>
    </xdr:from>
    <xdr:ext cx="534377" cy="259045"/>
    <xdr:sp textlink="">
      <xdr:nvSpPr>
        <xdr:cNvPr id="468" name="土木費最小値テキスト">
          <a:extLst>
            <a:ext uri="{FF2B5EF4-FFF2-40B4-BE49-F238E27FC236}">
              <a16:creationId xmlns:a16="http://schemas.microsoft.com/office/drawing/2014/main" id="{00000000-0008-0000-0700-0000D4010000}"/>
            </a:ext>
          </a:extLst>
        </xdr:cNvPr>
        <xdr:cNvSpPr txBox="1"/>
      </xdr:nvSpPr>
      <xdr:spPr>
        <a:xfrm>
          <a:off x="10528300" y="1677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138976</xdr:rowOff>
    </xdr:from>
    <xdr:to>
      <xdr:col>55</xdr:col>
      <xdr:colOff>88900</xdr:colOff>
      <xdr:row>97</xdr:row>
      <xdr:rowOff>138976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676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109008</xdr:rowOff>
    </xdr:from>
    <xdr:ext cx="534377" cy="259045"/>
    <xdr:sp textlink="">
      <xdr:nvSpPr>
        <xdr:cNvPr id="470" name="土木費最大値テキスト">
          <a:extLst>
            <a:ext uri="{FF2B5EF4-FFF2-40B4-BE49-F238E27FC236}">
              <a16:creationId xmlns:a16="http://schemas.microsoft.com/office/drawing/2014/main" id="{00000000-0008-0000-0700-0000D6010000}"/>
            </a:ext>
          </a:extLst>
        </xdr:cNvPr>
        <xdr:cNvSpPr txBox="1"/>
      </xdr:nvSpPr>
      <xdr:spPr>
        <a:xfrm>
          <a:off x="10528300" y="1536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162331</xdr:rowOff>
    </xdr:from>
    <xdr:to>
      <xdr:col>55</xdr:col>
      <xdr:colOff>88900</xdr:colOff>
      <xdr:row>90</xdr:row>
      <xdr:rowOff>162331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10388600" y="15592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71273</xdr:rowOff>
    </xdr:from>
    <xdr:to>
      <xdr:col>55</xdr:col>
      <xdr:colOff>0</xdr:colOff>
      <xdr:row>94</xdr:row>
      <xdr:rowOff>81502</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9639300" y="16187573"/>
          <a:ext cx="838200" cy="1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118502</xdr:rowOff>
    </xdr:from>
    <xdr:ext cx="534377" cy="259045"/>
    <xdr:sp textlink="">
      <xdr:nvSpPr>
        <xdr:cNvPr id="473" name="土木費平均値テキスト">
          <a:extLst>
            <a:ext uri="{FF2B5EF4-FFF2-40B4-BE49-F238E27FC236}">
              <a16:creationId xmlns:a16="http://schemas.microsoft.com/office/drawing/2014/main" id="{00000000-0008-0000-0700-0000D9010000}"/>
            </a:ext>
          </a:extLst>
        </xdr:cNvPr>
        <xdr:cNvSpPr txBox="1"/>
      </xdr:nvSpPr>
      <xdr:spPr>
        <a:xfrm>
          <a:off x="10528300" y="15891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95625</xdr:rowOff>
    </xdr:from>
    <xdr:to>
      <xdr:col>55</xdr:col>
      <xdr:colOff>50800</xdr:colOff>
      <xdr:row>94</xdr:row>
      <xdr:rowOff>25775</xdr:rowOff>
    </xdr:to>
    <xdr:sp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10426700" y="160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81502</xdr:rowOff>
    </xdr:from>
    <xdr:to>
      <xdr:col>50</xdr:col>
      <xdr:colOff>114300</xdr:colOff>
      <xdr:row>94</xdr:row>
      <xdr:rowOff>116802</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8750300" y="16197802"/>
          <a:ext cx="889000" cy="3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19483</xdr:rowOff>
    </xdr:from>
    <xdr:to>
      <xdr:col>50</xdr:col>
      <xdr:colOff>165100</xdr:colOff>
      <xdr:row>94</xdr:row>
      <xdr:rowOff>121083</xdr:rowOff>
    </xdr:to>
    <xdr:sp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9588500" y="16135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137610</xdr:rowOff>
    </xdr:from>
    <xdr:ext cx="534377" cy="259045"/>
    <xdr:sp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591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100152</xdr:rowOff>
    </xdr:from>
    <xdr:to>
      <xdr:col>45</xdr:col>
      <xdr:colOff>177800</xdr:colOff>
      <xdr:row>94</xdr:row>
      <xdr:rowOff>116802</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a:off x="7861300" y="16216452"/>
          <a:ext cx="889000" cy="1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38608</xdr:rowOff>
    </xdr:from>
    <xdr:to>
      <xdr:col>46</xdr:col>
      <xdr:colOff>38100</xdr:colOff>
      <xdr:row>94</xdr:row>
      <xdr:rowOff>140208</xdr:rowOff>
    </xdr:to>
    <xdr:sp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8699500" y="161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156735</xdr:rowOff>
    </xdr:from>
    <xdr:ext cx="534377" cy="259045"/>
    <xdr:sp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59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100152</xdr:rowOff>
    </xdr:from>
    <xdr:to>
      <xdr:col>41</xdr:col>
      <xdr:colOff>50800</xdr:colOff>
      <xdr:row>94</xdr:row>
      <xdr:rowOff>139967</xdr:rowOff>
    </xdr:to>
    <xdr:cxnSp macro="">
      <xdr:nvCxnSpPr>
        <xdr:cNvPr id="481" name="直線コネクタ 480">
          <a:extLst>
            <a:ext uri="{FF2B5EF4-FFF2-40B4-BE49-F238E27FC236}">
              <a16:creationId xmlns:a16="http://schemas.microsoft.com/office/drawing/2014/main" id="{00000000-0008-0000-0700-0000E1010000}"/>
            </a:ext>
          </a:extLst>
        </xdr:cNvPr>
        <xdr:cNvCxnSpPr/>
      </xdr:nvCxnSpPr>
      <xdr:spPr>
        <a:xfrm flipV="1">
          <a:off x="6972300" y="16216452"/>
          <a:ext cx="889000" cy="3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31235</xdr:rowOff>
    </xdr:from>
    <xdr:to>
      <xdr:col>41</xdr:col>
      <xdr:colOff>101600</xdr:colOff>
      <xdr:row>94</xdr:row>
      <xdr:rowOff>132835</xdr:rowOff>
    </xdr:to>
    <xdr:sp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7810500" y="1614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149362</xdr:rowOff>
    </xdr:from>
    <xdr:ext cx="534377" cy="259045"/>
    <xdr:sp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592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28397</xdr:rowOff>
    </xdr:from>
    <xdr:to>
      <xdr:col>36</xdr:col>
      <xdr:colOff>165100</xdr:colOff>
      <xdr:row>94</xdr:row>
      <xdr:rowOff>129997</xdr:rowOff>
    </xdr:to>
    <xdr:sp textlink="">
      <xdr:nvSpPr>
        <xdr:cNvPr id="484" name="フローチャート: 判断 483">
          <a:extLst>
            <a:ext uri="{FF2B5EF4-FFF2-40B4-BE49-F238E27FC236}">
              <a16:creationId xmlns:a16="http://schemas.microsoft.com/office/drawing/2014/main" id="{00000000-0008-0000-0700-0000E4010000}"/>
            </a:ext>
          </a:extLst>
        </xdr:cNvPr>
        <xdr:cNvSpPr/>
      </xdr:nvSpPr>
      <xdr:spPr>
        <a:xfrm>
          <a:off x="6921500" y="1614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146524</xdr:rowOff>
    </xdr:from>
    <xdr:ext cx="534377" cy="259045"/>
    <xdr:sp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591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20473</xdr:rowOff>
    </xdr:from>
    <xdr:to>
      <xdr:col>55</xdr:col>
      <xdr:colOff>50800</xdr:colOff>
      <xdr:row>94</xdr:row>
      <xdr:rowOff>122073</xdr:rowOff>
    </xdr:to>
    <xdr:sp textlink="">
      <xdr:nvSpPr>
        <xdr:cNvPr id="491" name="楕円 490">
          <a:extLst>
            <a:ext uri="{FF2B5EF4-FFF2-40B4-BE49-F238E27FC236}">
              <a16:creationId xmlns:a16="http://schemas.microsoft.com/office/drawing/2014/main" id="{00000000-0008-0000-0700-0000EB010000}"/>
            </a:ext>
          </a:extLst>
        </xdr:cNvPr>
        <xdr:cNvSpPr/>
      </xdr:nvSpPr>
      <xdr:spPr>
        <a:xfrm>
          <a:off x="10426700" y="1613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170350</xdr:rowOff>
    </xdr:from>
    <xdr:ext cx="534377" cy="259045"/>
    <xdr:sp textlink="">
      <xdr:nvSpPr>
        <xdr:cNvPr id="492" name="土木費該当値テキスト">
          <a:extLst>
            <a:ext uri="{FF2B5EF4-FFF2-40B4-BE49-F238E27FC236}">
              <a16:creationId xmlns:a16="http://schemas.microsoft.com/office/drawing/2014/main" id="{00000000-0008-0000-0700-0000EC010000}"/>
            </a:ext>
          </a:extLst>
        </xdr:cNvPr>
        <xdr:cNvSpPr txBox="1"/>
      </xdr:nvSpPr>
      <xdr:spPr>
        <a:xfrm>
          <a:off x="10528300" y="1611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30702</xdr:rowOff>
    </xdr:from>
    <xdr:to>
      <xdr:col>50</xdr:col>
      <xdr:colOff>165100</xdr:colOff>
      <xdr:row>94</xdr:row>
      <xdr:rowOff>132302</xdr:rowOff>
    </xdr:to>
    <xdr:sp textlink="">
      <xdr:nvSpPr>
        <xdr:cNvPr id="493" name="楕円 492">
          <a:extLst>
            <a:ext uri="{FF2B5EF4-FFF2-40B4-BE49-F238E27FC236}">
              <a16:creationId xmlns:a16="http://schemas.microsoft.com/office/drawing/2014/main" id="{00000000-0008-0000-0700-0000ED010000}"/>
            </a:ext>
          </a:extLst>
        </xdr:cNvPr>
        <xdr:cNvSpPr/>
      </xdr:nvSpPr>
      <xdr:spPr>
        <a:xfrm>
          <a:off x="9588500" y="1614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123429</xdr:rowOff>
    </xdr:from>
    <xdr:ext cx="534377" cy="259045"/>
    <xdr:sp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9372111" y="1623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66002</xdr:rowOff>
    </xdr:from>
    <xdr:to>
      <xdr:col>46</xdr:col>
      <xdr:colOff>38100</xdr:colOff>
      <xdr:row>94</xdr:row>
      <xdr:rowOff>167602</xdr:rowOff>
    </xdr:to>
    <xdr:sp textlink="">
      <xdr:nvSpPr>
        <xdr:cNvPr id="495" name="楕円 494">
          <a:extLst>
            <a:ext uri="{FF2B5EF4-FFF2-40B4-BE49-F238E27FC236}">
              <a16:creationId xmlns:a16="http://schemas.microsoft.com/office/drawing/2014/main" id="{00000000-0008-0000-0700-0000EF010000}"/>
            </a:ext>
          </a:extLst>
        </xdr:cNvPr>
        <xdr:cNvSpPr/>
      </xdr:nvSpPr>
      <xdr:spPr>
        <a:xfrm>
          <a:off x="8699500" y="1618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158729</xdr:rowOff>
    </xdr:from>
    <xdr:ext cx="534377" cy="259045"/>
    <xdr:sp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8483111" y="1627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49352</xdr:rowOff>
    </xdr:from>
    <xdr:to>
      <xdr:col>41</xdr:col>
      <xdr:colOff>101600</xdr:colOff>
      <xdr:row>94</xdr:row>
      <xdr:rowOff>150952</xdr:rowOff>
    </xdr:to>
    <xdr:sp textlink="">
      <xdr:nvSpPr>
        <xdr:cNvPr id="497" name="楕円 496">
          <a:extLst>
            <a:ext uri="{FF2B5EF4-FFF2-40B4-BE49-F238E27FC236}">
              <a16:creationId xmlns:a16="http://schemas.microsoft.com/office/drawing/2014/main" id="{00000000-0008-0000-0700-0000F1010000}"/>
            </a:ext>
          </a:extLst>
        </xdr:cNvPr>
        <xdr:cNvSpPr/>
      </xdr:nvSpPr>
      <xdr:spPr>
        <a:xfrm>
          <a:off x="7810500" y="1616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142079</xdr:rowOff>
    </xdr:from>
    <xdr:ext cx="534377" cy="259045"/>
    <xdr:sp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7594111" y="1625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89167</xdr:rowOff>
    </xdr:from>
    <xdr:to>
      <xdr:col>36</xdr:col>
      <xdr:colOff>165100</xdr:colOff>
      <xdr:row>95</xdr:row>
      <xdr:rowOff>19317</xdr:rowOff>
    </xdr:to>
    <xdr:sp textlink="">
      <xdr:nvSpPr>
        <xdr:cNvPr id="499" name="楕円 498">
          <a:extLst>
            <a:ext uri="{FF2B5EF4-FFF2-40B4-BE49-F238E27FC236}">
              <a16:creationId xmlns:a16="http://schemas.microsoft.com/office/drawing/2014/main" id="{00000000-0008-0000-0700-0000F3010000}"/>
            </a:ext>
          </a:extLst>
        </xdr:cNvPr>
        <xdr:cNvSpPr/>
      </xdr:nvSpPr>
      <xdr:spPr>
        <a:xfrm>
          <a:off x="6921500" y="1620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10444</xdr:rowOff>
    </xdr:from>
    <xdr:ext cx="534377" cy="259045"/>
    <xdr:sp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6705111" y="1629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textlink="">
      <xdr:nvSpPr>
        <xdr:cNvPr id="502" name="正方形/長方形 501">
          <a:extLst>
            <a:ext uri="{FF2B5EF4-FFF2-40B4-BE49-F238E27FC236}">
              <a16:creationId xmlns:a16="http://schemas.microsoft.com/office/drawing/2014/main" id="{00000000-0008-0000-07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textlink="">
      <xdr:nvSpPr>
        <xdr:cNvPr id="504" name="正方形/長方形 503">
          <a:extLst>
            <a:ext uri="{FF2B5EF4-FFF2-40B4-BE49-F238E27FC236}">
              <a16:creationId xmlns:a16="http://schemas.microsoft.com/office/drawing/2014/main" id="{00000000-0008-0000-07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textlink="">
      <xdr:nvSpPr>
        <xdr:cNvPr id="506" name="正方形/長方形 505">
          <a:extLst>
            <a:ext uri="{FF2B5EF4-FFF2-40B4-BE49-F238E27FC236}">
              <a16:creationId xmlns:a16="http://schemas.microsoft.com/office/drawing/2014/main" id="{00000000-0008-0000-07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textlink="">
      <xdr:nvSpPr>
        <xdr:cNvPr id="508" name="正方形/長方形 507">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textlink="">
      <xdr:nvSpPr>
        <xdr:cNvPr id="526" name="消防費グラフ枠">
          <a:extLst>
            <a:ext uri="{FF2B5EF4-FFF2-40B4-BE49-F238E27FC236}">
              <a16:creationId xmlns:a16="http://schemas.microsoft.com/office/drawing/2014/main" id="{00000000-0008-0000-0700-00000E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58710</xdr:rowOff>
    </xdr:from>
    <xdr:to>
      <xdr:col>85</xdr:col>
      <xdr:colOff>126364</xdr:colOff>
      <xdr:row>38</xdr:row>
      <xdr:rowOff>169091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6317595" y="5202210"/>
          <a:ext cx="1269" cy="148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1468</xdr:rowOff>
    </xdr:from>
    <xdr:ext cx="469744" cy="259045"/>
    <xdr:sp textlink="">
      <xdr:nvSpPr>
        <xdr:cNvPr id="528" name="消防費最小値テキスト">
          <a:extLst>
            <a:ext uri="{FF2B5EF4-FFF2-40B4-BE49-F238E27FC236}">
              <a16:creationId xmlns:a16="http://schemas.microsoft.com/office/drawing/2014/main" id="{00000000-0008-0000-0700-000010020000}"/>
            </a:ext>
          </a:extLst>
        </xdr:cNvPr>
        <xdr:cNvSpPr txBox="1"/>
      </xdr:nvSpPr>
      <xdr:spPr>
        <a:xfrm>
          <a:off x="16370300" y="668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169091</xdr:rowOff>
    </xdr:from>
    <xdr:to>
      <xdr:col>86</xdr:col>
      <xdr:colOff>25400</xdr:colOff>
      <xdr:row>38</xdr:row>
      <xdr:rowOff>169091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6230600" y="6684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5387</xdr:rowOff>
    </xdr:from>
    <xdr:ext cx="534377" cy="259045"/>
    <xdr:sp textlink="">
      <xdr:nvSpPr>
        <xdr:cNvPr id="530" name="消防費最大値テキスト">
          <a:extLst>
            <a:ext uri="{FF2B5EF4-FFF2-40B4-BE49-F238E27FC236}">
              <a16:creationId xmlns:a16="http://schemas.microsoft.com/office/drawing/2014/main" id="{00000000-0008-0000-0700-000012020000}"/>
            </a:ext>
          </a:extLst>
        </xdr:cNvPr>
        <xdr:cNvSpPr txBox="1"/>
      </xdr:nvSpPr>
      <xdr:spPr>
        <a:xfrm>
          <a:off x="16370300" y="497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58710</xdr:rowOff>
    </xdr:from>
    <xdr:to>
      <xdr:col>86</xdr:col>
      <xdr:colOff>25400</xdr:colOff>
      <xdr:row>30</xdr:row>
      <xdr:rowOff>58710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6230600" y="520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50709</xdr:rowOff>
    </xdr:from>
    <xdr:to>
      <xdr:col>85</xdr:col>
      <xdr:colOff>127000</xdr:colOff>
      <xdr:row>35</xdr:row>
      <xdr:rowOff>132352</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5481300" y="6051459"/>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22296</xdr:rowOff>
    </xdr:from>
    <xdr:ext cx="534377" cy="259045"/>
    <xdr:sp textlink="">
      <xdr:nvSpPr>
        <xdr:cNvPr id="533" name="消防費平均値テキスト">
          <a:extLst>
            <a:ext uri="{FF2B5EF4-FFF2-40B4-BE49-F238E27FC236}">
              <a16:creationId xmlns:a16="http://schemas.microsoft.com/office/drawing/2014/main" id="{00000000-0008-0000-0700-000015020000}"/>
            </a:ext>
          </a:extLst>
        </xdr:cNvPr>
        <xdr:cNvSpPr txBox="1"/>
      </xdr:nvSpPr>
      <xdr:spPr>
        <a:xfrm>
          <a:off x="16370300" y="58515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170869</xdr:rowOff>
    </xdr:from>
    <xdr:to>
      <xdr:col>85</xdr:col>
      <xdr:colOff>177800</xdr:colOff>
      <xdr:row>35</xdr:row>
      <xdr:rowOff>101019</xdr:rowOff>
    </xdr:to>
    <xdr:sp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6268700" y="600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124351</xdr:rowOff>
    </xdr:from>
    <xdr:to>
      <xdr:col>81</xdr:col>
      <xdr:colOff>50800</xdr:colOff>
      <xdr:row>35</xdr:row>
      <xdr:rowOff>50709</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a:off x="14592300" y="5782201"/>
          <a:ext cx="889000" cy="26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29137</xdr:rowOff>
    </xdr:from>
    <xdr:to>
      <xdr:col>81</xdr:col>
      <xdr:colOff>101600</xdr:colOff>
      <xdr:row>35</xdr:row>
      <xdr:rowOff>130737</xdr:rowOff>
    </xdr:to>
    <xdr:sp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5430500" y="602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121864</xdr:rowOff>
    </xdr:from>
    <xdr:ext cx="534377" cy="259045"/>
    <xdr:sp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1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124351</xdr:rowOff>
    </xdr:from>
    <xdr:to>
      <xdr:col>76</xdr:col>
      <xdr:colOff>114300</xdr:colOff>
      <xdr:row>36</xdr:row>
      <xdr:rowOff>19685</xdr:rowOff>
    </xdr:to>
    <xdr:cxnSp macro="">
      <xdr:nvCxnSpPr>
        <xdr:cNvPr id="538" name="直線コネクタ 537">
          <a:extLst>
            <a:ext uri="{FF2B5EF4-FFF2-40B4-BE49-F238E27FC236}">
              <a16:creationId xmlns:a16="http://schemas.microsoft.com/office/drawing/2014/main" id="{00000000-0008-0000-0700-00001A020000}"/>
            </a:ext>
          </a:extLst>
        </xdr:cNvPr>
        <xdr:cNvCxnSpPr/>
      </xdr:nvCxnSpPr>
      <xdr:spPr>
        <a:xfrm flipV="1">
          <a:off x="13703300" y="5782201"/>
          <a:ext cx="889000" cy="40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105555</xdr:rowOff>
    </xdr:from>
    <xdr:to>
      <xdr:col>76</xdr:col>
      <xdr:colOff>165100</xdr:colOff>
      <xdr:row>35</xdr:row>
      <xdr:rowOff>35705</xdr:rowOff>
    </xdr:to>
    <xdr:sp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4541500" y="59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26832</xdr:rowOff>
    </xdr:from>
    <xdr:ext cx="534377" cy="259045"/>
    <xdr:sp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02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119779</xdr:rowOff>
    </xdr:from>
    <xdr:to>
      <xdr:col>71</xdr:col>
      <xdr:colOff>177800</xdr:colOff>
      <xdr:row>36</xdr:row>
      <xdr:rowOff>19685</xdr:rowOff>
    </xdr:to>
    <xdr:cxnSp macro="">
      <xdr:nvCxnSpPr>
        <xdr:cNvPr id="541" name="直線コネクタ 540">
          <a:extLst>
            <a:ext uri="{FF2B5EF4-FFF2-40B4-BE49-F238E27FC236}">
              <a16:creationId xmlns:a16="http://schemas.microsoft.com/office/drawing/2014/main" id="{00000000-0008-0000-0700-00001D020000}"/>
            </a:ext>
          </a:extLst>
        </xdr:cNvPr>
        <xdr:cNvCxnSpPr/>
      </xdr:nvCxnSpPr>
      <xdr:spPr>
        <a:xfrm>
          <a:off x="12814300" y="6120529"/>
          <a:ext cx="889000" cy="7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48895</xdr:rowOff>
    </xdr:from>
    <xdr:to>
      <xdr:col>72</xdr:col>
      <xdr:colOff>38100</xdr:colOff>
      <xdr:row>35</xdr:row>
      <xdr:rowOff>150495</xdr:rowOff>
    </xdr:to>
    <xdr:sp textlink="">
      <xdr:nvSpPr>
        <xdr:cNvPr id="542" name="フローチャート: 判断 541">
          <a:extLst>
            <a:ext uri="{FF2B5EF4-FFF2-40B4-BE49-F238E27FC236}">
              <a16:creationId xmlns:a16="http://schemas.microsoft.com/office/drawing/2014/main" id="{00000000-0008-0000-0700-00001E020000}"/>
            </a:ext>
          </a:extLst>
        </xdr:cNvPr>
        <xdr:cNvSpPr/>
      </xdr:nvSpPr>
      <xdr:spPr>
        <a:xfrm>
          <a:off x="13652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167022</xdr:rowOff>
    </xdr:from>
    <xdr:ext cx="534377" cy="259045"/>
    <xdr:sp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582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33710</xdr:rowOff>
    </xdr:from>
    <xdr:to>
      <xdr:col>67</xdr:col>
      <xdr:colOff>101600</xdr:colOff>
      <xdr:row>35</xdr:row>
      <xdr:rowOff>135310</xdr:rowOff>
    </xdr:to>
    <xdr:sp textlink="">
      <xdr:nvSpPr>
        <xdr:cNvPr id="544" name="フローチャート: 判断 543">
          <a:extLst>
            <a:ext uri="{FF2B5EF4-FFF2-40B4-BE49-F238E27FC236}">
              <a16:creationId xmlns:a16="http://schemas.microsoft.com/office/drawing/2014/main" id="{00000000-0008-0000-0700-000020020000}"/>
            </a:ext>
          </a:extLst>
        </xdr:cNvPr>
        <xdr:cNvSpPr/>
      </xdr:nvSpPr>
      <xdr:spPr>
        <a:xfrm>
          <a:off x="12763500" y="60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151837</xdr:rowOff>
    </xdr:from>
    <xdr:ext cx="534377" cy="259045"/>
    <xdr:sp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580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81552</xdr:rowOff>
    </xdr:from>
    <xdr:to>
      <xdr:col>85</xdr:col>
      <xdr:colOff>177800</xdr:colOff>
      <xdr:row>36</xdr:row>
      <xdr:rowOff>11702</xdr:rowOff>
    </xdr:to>
    <xdr:sp textlink="">
      <xdr:nvSpPr>
        <xdr:cNvPr id="551" name="楕円 550">
          <a:extLst>
            <a:ext uri="{FF2B5EF4-FFF2-40B4-BE49-F238E27FC236}">
              <a16:creationId xmlns:a16="http://schemas.microsoft.com/office/drawing/2014/main" id="{00000000-0008-0000-0700-000027020000}"/>
            </a:ext>
          </a:extLst>
        </xdr:cNvPr>
        <xdr:cNvSpPr/>
      </xdr:nvSpPr>
      <xdr:spPr>
        <a:xfrm>
          <a:off x="16268700" y="608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59979</xdr:rowOff>
    </xdr:from>
    <xdr:ext cx="534377" cy="259045"/>
    <xdr:sp textlink="">
      <xdr:nvSpPr>
        <xdr:cNvPr id="552" name="消防費該当値テキスト">
          <a:extLst>
            <a:ext uri="{FF2B5EF4-FFF2-40B4-BE49-F238E27FC236}">
              <a16:creationId xmlns:a16="http://schemas.microsoft.com/office/drawing/2014/main" id="{00000000-0008-0000-0700-000028020000}"/>
            </a:ext>
          </a:extLst>
        </xdr:cNvPr>
        <xdr:cNvSpPr txBox="1"/>
      </xdr:nvSpPr>
      <xdr:spPr>
        <a:xfrm>
          <a:off x="16370300" y="6060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171359</xdr:rowOff>
    </xdr:from>
    <xdr:to>
      <xdr:col>81</xdr:col>
      <xdr:colOff>101600</xdr:colOff>
      <xdr:row>35</xdr:row>
      <xdr:rowOff>101509</xdr:rowOff>
    </xdr:to>
    <xdr:sp textlink="">
      <xdr:nvSpPr>
        <xdr:cNvPr id="553" name="楕円 552">
          <a:extLst>
            <a:ext uri="{FF2B5EF4-FFF2-40B4-BE49-F238E27FC236}">
              <a16:creationId xmlns:a16="http://schemas.microsoft.com/office/drawing/2014/main" id="{00000000-0008-0000-0700-000029020000}"/>
            </a:ext>
          </a:extLst>
        </xdr:cNvPr>
        <xdr:cNvSpPr/>
      </xdr:nvSpPr>
      <xdr:spPr>
        <a:xfrm>
          <a:off x="15430500" y="600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118036</xdr:rowOff>
    </xdr:from>
    <xdr:ext cx="534377" cy="259045"/>
    <xdr:sp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5214111" y="577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73551</xdr:rowOff>
    </xdr:from>
    <xdr:to>
      <xdr:col>76</xdr:col>
      <xdr:colOff>165100</xdr:colOff>
      <xdr:row>34</xdr:row>
      <xdr:rowOff>3701</xdr:rowOff>
    </xdr:to>
    <xdr:sp textlink="">
      <xdr:nvSpPr>
        <xdr:cNvPr id="555" name="楕円 554">
          <a:extLst>
            <a:ext uri="{FF2B5EF4-FFF2-40B4-BE49-F238E27FC236}">
              <a16:creationId xmlns:a16="http://schemas.microsoft.com/office/drawing/2014/main" id="{00000000-0008-0000-0700-00002B020000}"/>
            </a:ext>
          </a:extLst>
        </xdr:cNvPr>
        <xdr:cNvSpPr/>
      </xdr:nvSpPr>
      <xdr:spPr>
        <a:xfrm>
          <a:off x="14541500" y="573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20228</xdr:rowOff>
    </xdr:from>
    <xdr:ext cx="534377" cy="259045"/>
    <xdr:sp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4325111" y="550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140335</xdr:rowOff>
    </xdr:from>
    <xdr:to>
      <xdr:col>72</xdr:col>
      <xdr:colOff>38100</xdr:colOff>
      <xdr:row>36</xdr:row>
      <xdr:rowOff>70485</xdr:rowOff>
    </xdr:to>
    <xdr:sp textlink="">
      <xdr:nvSpPr>
        <xdr:cNvPr id="557" name="楕円 556">
          <a:extLst>
            <a:ext uri="{FF2B5EF4-FFF2-40B4-BE49-F238E27FC236}">
              <a16:creationId xmlns:a16="http://schemas.microsoft.com/office/drawing/2014/main" id="{00000000-0008-0000-0700-00002D020000}"/>
            </a:ext>
          </a:extLst>
        </xdr:cNvPr>
        <xdr:cNvSpPr/>
      </xdr:nvSpPr>
      <xdr:spPr>
        <a:xfrm>
          <a:off x="13652500" y="614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61612</xdr:rowOff>
    </xdr:from>
    <xdr:ext cx="534377" cy="259045"/>
    <xdr:sp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3436111" y="623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68979</xdr:rowOff>
    </xdr:from>
    <xdr:to>
      <xdr:col>67</xdr:col>
      <xdr:colOff>101600</xdr:colOff>
      <xdr:row>35</xdr:row>
      <xdr:rowOff>170579</xdr:rowOff>
    </xdr:to>
    <xdr:sp textlink="">
      <xdr:nvSpPr>
        <xdr:cNvPr id="559" name="楕円 558">
          <a:extLst>
            <a:ext uri="{FF2B5EF4-FFF2-40B4-BE49-F238E27FC236}">
              <a16:creationId xmlns:a16="http://schemas.microsoft.com/office/drawing/2014/main" id="{00000000-0008-0000-0700-00002F020000}"/>
            </a:ext>
          </a:extLst>
        </xdr:cNvPr>
        <xdr:cNvSpPr/>
      </xdr:nvSpPr>
      <xdr:spPr>
        <a:xfrm>
          <a:off x="12763500" y="606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161706</xdr:rowOff>
    </xdr:from>
    <xdr:ext cx="534377" cy="259045"/>
    <xdr:sp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547111" y="616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textlink="">
      <xdr:nvSpPr>
        <xdr:cNvPr id="562" name="正方形/長方形 561">
          <a:extLst>
            <a:ext uri="{FF2B5EF4-FFF2-40B4-BE49-F238E27FC236}">
              <a16:creationId xmlns:a16="http://schemas.microsoft.com/office/drawing/2014/main" id="{00000000-0008-0000-0700-00003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textlink="">
      <xdr:nvSpPr>
        <xdr:cNvPr id="563" name="正方形/長方形 562">
          <a:extLst>
            <a:ext uri="{FF2B5EF4-FFF2-40B4-BE49-F238E27FC236}">
              <a16:creationId xmlns:a16="http://schemas.microsoft.com/office/drawing/2014/main" id="{00000000-0008-0000-0700-00003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textlink="">
      <xdr:nvSpPr>
        <xdr:cNvPr id="564" name="正方形/長方形 563">
          <a:extLst>
            <a:ext uri="{FF2B5EF4-FFF2-40B4-BE49-F238E27FC236}">
              <a16:creationId xmlns:a16="http://schemas.microsoft.com/office/drawing/2014/main" id="{00000000-0008-0000-0700-00003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textlink="">
      <xdr:nvSpPr>
        <xdr:cNvPr id="565" name="正方形/長方形 564">
          <a:extLst>
            <a:ext uri="{FF2B5EF4-FFF2-40B4-BE49-F238E27FC236}">
              <a16:creationId xmlns:a16="http://schemas.microsoft.com/office/drawing/2014/main" id="{00000000-0008-0000-0700-00003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textlink="">
      <xdr:nvSpPr>
        <xdr:cNvPr id="566" name="正方形/長方形 565">
          <a:extLst>
            <a:ext uri="{FF2B5EF4-FFF2-40B4-BE49-F238E27FC236}">
              <a16:creationId xmlns:a16="http://schemas.microsoft.com/office/drawing/2014/main" id="{00000000-0008-0000-0700-00003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textlink="">
      <xdr:nvSpPr>
        <xdr:cNvPr id="567" name="正方形/長方形 566">
          <a:extLst>
            <a:ext uri="{FF2B5EF4-FFF2-40B4-BE49-F238E27FC236}">
              <a16:creationId xmlns:a16="http://schemas.microsoft.com/office/drawing/2014/main" id="{00000000-0008-0000-0700-00003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textlink="">
      <xdr:nvSpPr>
        <xdr:cNvPr id="568" name="正方形/長方形 567">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textlink="">
      <xdr:nvSpPr>
        <xdr:cNvPr id="584" name="教育費グラフ枠">
          <a:extLst>
            <a:ext uri="{FF2B5EF4-FFF2-40B4-BE49-F238E27FC236}">
              <a16:creationId xmlns:a16="http://schemas.microsoft.com/office/drawing/2014/main" id="{00000000-0008-0000-0700-00004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114783</xdr:rowOff>
    </xdr:from>
    <xdr:to>
      <xdr:col>85</xdr:col>
      <xdr:colOff>126364</xdr:colOff>
      <xdr:row>59</xdr:row>
      <xdr:rowOff>115963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6317595" y="8687283"/>
          <a:ext cx="1269" cy="1544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119790</xdr:rowOff>
    </xdr:from>
    <xdr:ext cx="534377" cy="259045"/>
    <xdr:sp textlink="">
      <xdr:nvSpPr>
        <xdr:cNvPr id="586" name="教育費最小値テキスト">
          <a:extLst>
            <a:ext uri="{FF2B5EF4-FFF2-40B4-BE49-F238E27FC236}">
              <a16:creationId xmlns:a16="http://schemas.microsoft.com/office/drawing/2014/main" id="{00000000-0008-0000-0700-00004A020000}"/>
            </a:ext>
          </a:extLst>
        </xdr:cNvPr>
        <xdr:cNvSpPr txBox="1"/>
      </xdr:nvSpPr>
      <xdr:spPr>
        <a:xfrm>
          <a:off x="16370300" y="1023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115963</xdr:rowOff>
    </xdr:from>
    <xdr:to>
      <xdr:col>86</xdr:col>
      <xdr:colOff>25400</xdr:colOff>
      <xdr:row>59</xdr:row>
      <xdr:rowOff>115963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1023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61460</xdr:rowOff>
    </xdr:from>
    <xdr:ext cx="599010" cy="259045"/>
    <xdr:sp textlink="">
      <xdr:nvSpPr>
        <xdr:cNvPr id="588" name="教育費最大値テキスト">
          <a:extLst>
            <a:ext uri="{FF2B5EF4-FFF2-40B4-BE49-F238E27FC236}">
              <a16:creationId xmlns:a16="http://schemas.microsoft.com/office/drawing/2014/main" id="{00000000-0008-0000-0700-00004C020000}"/>
            </a:ext>
          </a:extLst>
        </xdr:cNvPr>
        <xdr:cNvSpPr txBox="1"/>
      </xdr:nvSpPr>
      <xdr:spPr>
        <a:xfrm>
          <a:off x="16370300" y="8462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108,654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114783</xdr:rowOff>
    </xdr:from>
    <xdr:to>
      <xdr:col>86</xdr:col>
      <xdr:colOff>25400</xdr:colOff>
      <xdr:row>50</xdr:row>
      <xdr:rowOff>114783</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6230600" y="868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106629</xdr:rowOff>
    </xdr:from>
    <xdr:to>
      <xdr:col>85</xdr:col>
      <xdr:colOff>127000</xdr:colOff>
      <xdr:row>54</xdr:row>
      <xdr:rowOff>110096</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5481300" y="9193479"/>
          <a:ext cx="838200" cy="17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88358</xdr:rowOff>
    </xdr:from>
    <xdr:ext cx="534377" cy="259045"/>
    <xdr:sp textlink="">
      <xdr:nvSpPr>
        <xdr:cNvPr id="591" name="教育費平均値テキスト">
          <a:extLst>
            <a:ext uri="{FF2B5EF4-FFF2-40B4-BE49-F238E27FC236}">
              <a16:creationId xmlns:a16="http://schemas.microsoft.com/office/drawing/2014/main" id="{00000000-0008-0000-0700-00004F020000}"/>
            </a:ext>
          </a:extLst>
        </xdr:cNvPr>
        <xdr:cNvSpPr txBox="1"/>
      </xdr:nvSpPr>
      <xdr:spPr>
        <a:xfrm>
          <a:off x="16370300" y="9346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109931</xdr:rowOff>
    </xdr:from>
    <xdr:to>
      <xdr:col>85</xdr:col>
      <xdr:colOff>177800</xdr:colOff>
      <xdr:row>55</xdr:row>
      <xdr:rowOff>40081</xdr:rowOff>
    </xdr:to>
    <xdr:sp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6268700" y="936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106629</xdr:rowOff>
    </xdr:from>
    <xdr:to>
      <xdr:col>81</xdr:col>
      <xdr:colOff>50800</xdr:colOff>
      <xdr:row>56</xdr:row>
      <xdr:rowOff>123736</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4592300" y="9193479"/>
          <a:ext cx="889000" cy="53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30835</xdr:rowOff>
    </xdr:from>
    <xdr:to>
      <xdr:col>81</xdr:col>
      <xdr:colOff>101600</xdr:colOff>
      <xdr:row>54</xdr:row>
      <xdr:rowOff>132435</xdr:rowOff>
    </xdr:to>
    <xdr:sp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5430500" y="928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123562</xdr:rowOff>
    </xdr:from>
    <xdr:ext cx="534377" cy="259045"/>
    <xdr:sp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38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123736</xdr:rowOff>
    </xdr:from>
    <xdr:to>
      <xdr:col>76</xdr:col>
      <xdr:colOff>114300</xdr:colOff>
      <xdr:row>57</xdr:row>
      <xdr:rowOff>28524</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flipV="1">
          <a:off x="13703300" y="9724936"/>
          <a:ext cx="889000" cy="7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73889</xdr:rowOff>
    </xdr:from>
    <xdr:to>
      <xdr:col>76</xdr:col>
      <xdr:colOff>165100</xdr:colOff>
      <xdr:row>56</xdr:row>
      <xdr:rowOff>4039</xdr:rowOff>
    </xdr:to>
    <xdr:sp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4541500" y="950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20566</xdr:rowOff>
    </xdr:from>
    <xdr:ext cx="534377" cy="259045"/>
    <xdr:sp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27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28524</xdr:rowOff>
    </xdr:from>
    <xdr:to>
      <xdr:col>71</xdr:col>
      <xdr:colOff>177800</xdr:colOff>
      <xdr:row>57</xdr:row>
      <xdr:rowOff>91046</xdr:rowOff>
    </xdr:to>
    <xdr:cxnSp macro="">
      <xdr:nvCxnSpPr>
        <xdr:cNvPr id="599" name="直線コネクタ 598">
          <a:extLst>
            <a:ext uri="{FF2B5EF4-FFF2-40B4-BE49-F238E27FC236}">
              <a16:creationId xmlns:a16="http://schemas.microsoft.com/office/drawing/2014/main" id="{00000000-0008-0000-0700-000057020000}"/>
            </a:ext>
          </a:extLst>
        </xdr:cNvPr>
        <xdr:cNvCxnSpPr/>
      </xdr:nvCxnSpPr>
      <xdr:spPr>
        <a:xfrm flipV="1">
          <a:off x="12814300" y="9801174"/>
          <a:ext cx="889000" cy="6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13157</xdr:rowOff>
    </xdr:from>
    <xdr:to>
      <xdr:col>72</xdr:col>
      <xdr:colOff>38100</xdr:colOff>
      <xdr:row>56</xdr:row>
      <xdr:rowOff>114757</xdr:rowOff>
    </xdr:to>
    <xdr:sp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3652500" y="96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131284</xdr:rowOff>
    </xdr:from>
    <xdr:ext cx="534377" cy="259045"/>
    <xdr:sp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38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3175</xdr:rowOff>
    </xdr:from>
    <xdr:to>
      <xdr:col>67</xdr:col>
      <xdr:colOff>101600</xdr:colOff>
      <xdr:row>56</xdr:row>
      <xdr:rowOff>104775</xdr:rowOff>
    </xdr:to>
    <xdr:sp textlink="">
      <xdr:nvSpPr>
        <xdr:cNvPr id="602" name="フローチャート: 判断 601">
          <a:extLst>
            <a:ext uri="{FF2B5EF4-FFF2-40B4-BE49-F238E27FC236}">
              <a16:creationId xmlns:a16="http://schemas.microsoft.com/office/drawing/2014/main" id="{00000000-0008-0000-0700-00005A020000}"/>
            </a:ext>
          </a:extLst>
        </xdr:cNvPr>
        <xdr:cNvSpPr/>
      </xdr:nvSpPr>
      <xdr:spPr>
        <a:xfrm>
          <a:off x="12763500" y="960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121302</xdr:rowOff>
    </xdr:from>
    <xdr:ext cx="534377" cy="259045"/>
    <xdr:sp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37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59296</xdr:rowOff>
    </xdr:from>
    <xdr:to>
      <xdr:col>85</xdr:col>
      <xdr:colOff>177800</xdr:colOff>
      <xdr:row>54</xdr:row>
      <xdr:rowOff>160896</xdr:rowOff>
    </xdr:to>
    <xdr:sp textlink="">
      <xdr:nvSpPr>
        <xdr:cNvPr id="609" name="楕円 608">
          <a:extLst>
            <a:ext uri="{FF2B5EF4-FFF2-40B4-BE49-F238E27FC236}">
              <a16:creationId xmlns:a16="http://schemas.microsoft.com/office/drawing/2014/main" id="{00000000-0008-0000-0700-000061020000}"/>
            </a:ext>
          </a:extLst>
        </xdr:cNvPr>
        <xdr:cNvSpPr/>
      </xdr:nvSpPr>
      <xdr:spPr>
        <a:xfrm>
          <a:off x="16268700" y="931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82173</xdr:rowOff>
    </xdr:from>
    <xdr:ext cx="534377" cy="259045"/>
    <xdr:sp textlink="">
      <xdr:nvSpPr>
        <xdr:cNvPr id="610" name="教育費該当値テキスト">
          <a:extLst>
            <a:ext uri="{FF2B5EF4-FFF2-40B4-BE49-F238E27FC236}">
              <a16:creationId xmlns:a16="http://schemas.microsoft.com/office/drawing/2014/main" id="{00000000-0008-0000-0700-000062020000}"/>
            </a:ext>
          </a:extLst>
        </xdr:cNvPr>
        <xdr:cNvSpPr txBox="1"/>
      </xdr:nvSpPr>
      <xdr:spPr>
        <a:xfrm>
          <a:off x="16370300" y="916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55829</xdr:rowOff>
    </xdr:from>
    <xdr:to>
      <xdr:col>81</xdr:col>
      <xdr:colOff>101600</xdr:colOff>
      <xdr:row>53</xdr:row>
      <xdr:rowOff>157429</xdr:rowOff>
    </xdr:to>
    <xdr:sp textlink="">
      <xdr:nvSpPr>
        <xdr:cNvPr id="611" name="楕円 610">
          <a:extLst>
            <a:ext uri="{FF2B5EF4-FFF2-40B4-BE49-F238E27FC236}">
              <a16:creationId xmlns:a16="http://schemas.microsoft.com/office/drawing/2014/main" id="{00000000-0008-0000-0700-000063020000}"/>
            </a:ext>
          </a:extLst>
        </xdr:cNvPr>
        <xdr:cNvSpPr/>
      </xdr:nvSpPr>
      <xdr:spPr>
        <a:xfrm>
          <a:off x="15430500" y="914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2506</xdr:rowOff>
    </xdr:from>
    <xdr:ext cx="534377" cy="259045"/>
    <xdr:sp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5214111" y="891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72936</xdr:rowOff>
    </xdr:from>
    <xdr:to>
      <xdr:col>76</xdr:col>
      <xdr:colOff>165100</xdr:colOff>
      <xdr:row>57</xdr:row>
      <xdr:rowOff>3086</xdr:rowOff>
    </xdr:to>
    <xdr:sp textlink="">
      <xdr:nvSpPr>
        <xdr:cNvPr id="613" name="楕円 612">
          <a:extLst>
            <a:ext uri="{FF2B5EF4-FFF2-40B4-BE49-F238E27FC236}">
              <a16:creationId xmlns:a16="http://schemas.microsoft.com/office/drawing/2014/main" id="{00000000-0008-0000-0700-000065020000}"/>
            </a:ext>
          </a:extLst>
        </xdr:cNvPr>
        <xdr:cNvSpPr/>
      </xdr:nvSpPr>
      <xdr:spPr>
        <a:xfrm>
          <a:off x="14541500" y="967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165663</xdr:rowOff>
    </xdr:from>
    <xdr:ext cx="534377" cy="259045"/>
    <xdr:sp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4325111" y="976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149174</xdr:rowOff>
    </xdr:from>
    <xdr:to>
      <xdr:col>72</xdr:col>
      <xdr:colOff>38100</xdr:colOff>
      <xdr:row>57</xdr:row>
      <xdr:rowOff>79324</xdr:rowOff>
    </xdr:to>
    <xdr:sp textlink="">
      <xdr:nvSpPr>
        <xdr:cNvPr id="615" name="楕円 614">
          <a:extLst>
            <a:ext uri="{FF2B5EF4-FFF2-40B4-BE49-F238E27FC236}">
              <a16:creationId xmlns:a16="http://schemas.microsoft.com/office/drawing/2014/main" id="{00000000-0008-0000-0700-000067020000}"/>
            </a:ext>
          </a:extLst>
        </xdr:cNvPr>
        <xdr:cNvSpPr/>
      </xdr:nvSpPr>
      <xdr:spPr>
        <a:xfrm>
          <a:off x="13652500" y="975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70451</xdr:rowOff>
    </xdr:from>
    <xdr:ext cx="534377" cy="259045"/>
    <xdr:sp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3436111" y="984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40246</xdr:rowOff>
    </xdr:from>
    <xdr:to>
      <xdr:col>67</xdr:col>
      <xdr:colOff>101600</xdr:colOff>
      <xdr:row>57</xdr:row>
      <xdr:rowOff>141846</xdr:rowOff>
    </xdr:to>
    <xdr:sp textlink="">
      <xdr:nvSpPr>
        <xdr:cNvPr id="617" name="楕円 616">
          <a:extLst>
            <a:ext uri="{FF2B5EF4-FFF2-40B4-BE49-F238E27FC236}">
              <a16:creationId xmlns:a16="http://schemas.microsoft.com/office/drawing/2014/main" id="{00000000-0008-0000-0700-000069020000}"/>
            </a:ext>
          </a:extLst>
        </xdr:cNvPr>
        <xdr:cNvSpPr/>
      </xdr:nvSpPr>
      <xdr:spPr>
        <a:xfrm>
          <a:off x="12763500" y="981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132973</xdr:rowOff>
    </xdr:from>
    <xdr:ext cx="534377" cy="259045"/>
    <xdr:sp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547111" y="990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textlink="">
      <xdr:nvSpPr>
        <xdr:cNvPr id="620" name="正方形/長方形 619">
          <a:extLst>
            <a:ext uri="{FF2B5EF4-FFF2-40B4-BE49-F238E27FC236}">
              <a16:creationId xmlns:a16="http://schemas.microsoft.com/office/drawing/2014/main" id="{00000000-0008-0000-0700-00006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textlink="">
      <xdr:nvSpPr>
        <xdr:cNvPr id="621" name="正方形/長方形 620">
          <a:extLst>
            <a:ext uri="{FF2B5EF4-FFF2-40B4-BE49-F238E27FC236}">
              <a16:creationId xmlns:a16="http://schemas.microsoft.com/office/drawing/2014/main" id="{00000000-0008-0000-0700-00006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textlink="">
      <xdr:nvSpPr>
        <xdr:cNvPr id="622" name="正方形/長方形 621">
          <a:extLst>
            <a:ext uri="{FF2B5EF4-FFF2-40B4-BE49-F238E27FC236}">
              <a16:creationId xmlns:a16="http://schemas.microsoft.com/office/drawing/2014/main" id="{00000000-0008-0000-0700-00006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textlink="">
      <xdr:nvSpPr>
        <xdr:cNvPr id="623" name="正方形/長方形 622">
          <a:extLst>
            <a:ext uri="{FF2B5EF4-FFF2-40B4-BE49-F238E27FC236}">
              <a16:creationId xmlns:a16="http://schemas.microsoft.com/office/drawing/2014/main" id="{00000000-0008-0000-0700-00006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textlink="">
      <xdr:nvSpPr>
        <xdr:cNvPr id="624" name="正方形/長方形 623">
          <a:extLst>
            <a:ext uri="{FF2B5EF4-FFF2-40B4-BE49-F238E27FC236}">
              <a16:creationId xmlns:a16="http://schemas.microsoft.com/office/drawing/2014/main" id="{00000000-0008-0000-0700-00007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textlink="">
      <xdr:nvSpPr>
        <xdr:cNvPr id="625" name="正方形/長方形 624">
          <a:extLst>
            <a:ext uri="{FF2B5EF4-FFF2-40B4-BE49-F238E27FC236}">
              <a16:creationId xmlns:a16="http://schemas.microsoft.com/office/drawing/2014/main" id="{00000000-0008-0000-0700-00007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textlink="">
      <xdr:nvSpPr>
        <xdr:cNvPr id="626" name="正方形/長方形 625">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textlink="">
      <xdr:nvSpPr>
        <xdr:cNvPr id="639" name="災害復旧費グラフ枠">
          <a:extLst>
            <a:ext uri="{FF2B5EF4-FFF2-40B4-BE49-F238E27FC236}">
              <a16:creationId xmlns:a16="http://schemas.microsoft.com/office/drawing/2014/main" id="{00000000-0008-0000-0700-00007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136499</xdr:rowOff>
    </xdr:from>
    <xdr:to>
      <xdr:col>85</xdr:col>
      <xdr:colOff>126364</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6317595" y="12137999"/>
          <a:ext cx="1269" cy="1374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textlink="">
      <xdr:nvSpPr>
        <xdr:cNvPr id="641" name="災害復旧費最小値テキスト">
          <a:extLst>
            <a:ext uri="{FF2B5EF4-FFF2-40B4-BE49-F238E27FC236}">
              <a16:creationId xmlns:a16="http://schemas.microsoft.com/office/drawing/2014/main" id="{00000000-0008-0000-0700-000081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83176</xdr:rowOff>
    </xdr:from>
    <xdr:ext cx="469744" cy="259045"/>
    <xdr:sp textlink="">
      <xdr:nvSpPr>
        <xdr:cNvPr id="643" name="災害復旧費最大値テキスト">
          <a:extLst>
            <a:ext uri="{FF2B5EF4-FFF2-40B4-BE49-F238E27FC236}">
              <a16:creationId xmlns:a16="http://schemas.microsoft.com/office/drawing/2014/main" id="{00000000-0008-0000-0700-000083020000}"/>
            </a:ext>
          </a:extLst>
        </xdr:cNvPr>
        <xdr:cNvSpPr txBox="1"/>
      </xdr:nvSpPr>
      <xdr:spPr>
        <a:xfrm>
          <a:off x="16370300" y="11913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136499</xdr:rowOff>
    </xdr:from>
    <xdr:to>
      <xdr:col>86</xdr:col>
      <xdr:colOff>25400</xdr:colOff>
      <xdr:row>70</xdr:row>
      <xdr:rowOff>136499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2137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69257</xdr:rowOff>
    </xdr:from>
    <xdr:ext cx="378565" cy="259045"/>
    <xdr:sp textlink="">
      <xdr:nvSpPr>
        <xdr:cNvPr id="646" name="災害復旧費平均値テキスト">
          <a:extLst>
            <a:ext uri="{FF2B5EF4-FFF2-40B4-BE49-F238E27FC236}">
              <a16:creationId xmlns:a16="http://schemas.microsoft.com/office/drawing/2014/main" id="{00000000-0008-0000-0700-000086020000}"/>
            </a:ext>
          </a:extLst>
        </xdr:cNvPr>
        <xdr:cNvSpPr txBox="1"/>
      </xdr:nvSpPr>
      <xdr:spPr>
        <a:xfrm>
          <a:off x="16370300" y="130994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46380</xdr:rowOff>
    </xdr:from>
    <xdr:to>
      <xdr:col>85</xdr:col>
      <xdr:colOff>177800</xdr:colOff>
      <xdr:row>77</xdr:row>
      <xdr:rowOff>147980</xdr:rowOff>
    </xdr:to>
    <xdr:sp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6268700" y="1324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102667</xdr:rowOff>
    </xdr:from>
    <xdr:to>
      <xdr:col>81</xdr:col>
      <xdr:colOff>50800</xdr:colOff>
      <xdr:row>78</xdr:row>
      <xdr:rowOff>139700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4592300" y="13475767"/>
          <a:ext cx="8890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125248</xdr:rowOff>
    </xdr:from>
    <xdr:to>
      <xdr:col>81</xdr:col>
      <xdr:colOff>101600</xdr:colOff>
      <xdr:row>77</xdr:row>
      <xdr:rowOff>55398</xdr:rowOff>
    </xdr:to>
    <xdr:sp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5430500" y="131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71924</xdr:rowOff>
    </xdr:from>
    <xdr:ext cx="469744" cy="259045"/>
    <xdr:sp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46428" y="12930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102667</xdr:rowOff>
    </xdr:from>
    <xdr:to>
      <xdr:col>76</xdr:col>
      <xdr:colOff>114300</xdr:colOff>
      <xdr:row>78</xdr:row>
      <xdr:rowOff>138557</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flipV="1">
          <a:off x="13703300" y="13475767"/>
          <a:ext cx="889000" cy="3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50267</xdr:rowOff>
    </xdr:from>
    <xdr:to>
      <xdr:col>76</xdr:col>
      <xdr:colOff>165100</xdr:colOff>
      <xdr:row>76</xdr:row>
      <xdr:rowOff>151867</xdr:rowOff>
    </xdr:to>
    <xdr:sp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4541500" y="1308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168394</xdr:rowOff>
    </xdr:from>
    <xdr:ext cx="469744" cy="259045"/>
    <xdr:sp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57428" y="12855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138557</xdr:rowOff>
    </xdr:from>
    <xdr:to>
      <xdr:col>71</xdr:col>
      <xdr:colOff>177800</xdr:colOff>
      <xdr:row>78</xdr:row>
      <xdr:rowOff>138557</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a:off x="12814300" y="13511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100788</xdr:rowOff>
    </xdr:from>
    <xdr:to>
      <xdr:col>72</xdr:col>
      <xdr:colOff>38100</xdr:colOff>
      <xdr:row>77</xdr:row>
      <xdr:rowOff>30938</xdr:rowOff>
    </xdr:to>
    <xdr:sp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3652500" y="1313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47464</xdr:rowOff>
    </xdr:from>
    <xdr:ext cx="469744" cy="259045"/>
    <xdr:sp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68428" y="1290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74498</xdr:rowOff>
    </xdr:from>
    <xdr:to>
      <xdr:col>67</xdr:col>
      <xdr:colOff>101600</xdr:colOff>
      <xdr:row>78</xdr:row>
      <xdr:rowOff>4648</xdr:rowOff>
    </xdr:to>
    <xdr:sp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2763500" y="132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21175</xdr:rowOff>
    </xdr:from>
    <xdr:ext cx="378565" cy="259045"/>
    <xdr:sp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5017" y="13051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textlink="">
      <xdr:nvSpPr>
        <xdr:cNvPr id="664" name="楕円 663">
          <a:extLst>
            <a:ext uri="{FF2B5EF4-FFF2-40B4-BE49-F238E27FC236}">
              <a16:creationId xmlns:a16="http://schemas.microsoft.com/office/drawing/2014/main" id="{00000000-0008-0000-0700-000098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textlink="">
      <xdr:nvSpPr>
        <xdr:cNvPr id="665" name="災害復旧費該当値テキスト">
          <a:extLst>
            <a:ext uri="{FF2B5EF4-FFF2-40B4-BE49-F238E27FC236}">
              <a16:creationId xmlns:a16="http://schemas.microsoft.com/office/drawing/2014/main" id="{00000000-0008-0000-0700-000099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textlink="">
      <xdr:nvSpPr>
        <xdr:cNvPr id="666" name="楕円 665">
          <a:extLst>
            <a:ext uri="{FF2B5EF4-FFF2-40B4-BE49-F238E27FC236}">
              <a16:creationId xmlns:a16="http://schemas.microsoft.com/office/drawing/2014/main" id="{00000000-0008-0000-0700-00009A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51867</xdr:rowOff>
    </xdr:from>
    <xdr:to>
      <xdr:col>76</xdr:col>
      <xdr:colOff>165100</xdr:colOff>
      <xdr:row>78</xdr:row>
      <xdr:rowOff>153467</xdr:rowOff>
    </xdr:to>
    <xdr:sp textlink="">
      <xdr:nvSpPr>
        <xdr:cNvPr id="668" name="楕円 667">
          <a:extLst>
            <a:ext uri="{FF2B5EF4-FFF2-40B4-BE49-F238E27FC236}">
              <a16:creationId xmlns:a16="http://schemas.microsoft.com/office/drawing/2014/main" id="{00000000-0008-0000-0700-00009C020000}"/>
            </a:ext>
          </a:extLst>
        </xdr:cNvPr>
        <xdr:cNvSpPr/>
      </xdr:nvSpPr>
      <xdr:spPr>
        <a:xfrm>
          <a:off x="14541500" y="1342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144594</xdr:rowOff>
    </xdr:from>
    <xdr:ext cx="378565" cy="259045"/>
    <xdr:sp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4403017" y="13517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87757</xdr:rowOff>
    </xdr:from>
    <xdr:to>
      <xdr:col>72</xdr:col>
      <xdr:colOff>38100</xdr:colOff>
      <xdr:row>79</xdr:row>
      <xdr:rowOff>17907</xdr:rowOff>
    </xdr:to>
    <xdr:sp textlink="">
      <xdr:nvSpPr>
        <xdr:cNvPr id="670" name="楕円 669">
          <a:extLst>
            <a:ext uri="{FF2B5EF4-FFF2-40B4-BE49-F238E27FC236}">
              <a16:creationId xmlns:a16="http://schemas.microsoft.com/office/drawing/2014/main" id="{00000000-0008-0000-0700-00009E020000}"/>
            </a:ext>
          </a:extLst>
        </xdr:cNvPr>
        <xdr:cNvSpPr/>
      </xdr:nvSpPr>
      <xdr:spPr>
        <a:xfrm>
          <a:off x="13652500" y="1346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9034</xdr:rowOff>
    </xdr:from>
    <xdr:ext cx="249299" cy="259045"/>
    <xdr:sp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3578650" y="135535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87757</xdr:rowOff>
    </xdr:from>
    <xdr:to>
      <xdr:col>67</xdr:col>
      <xdr:colOff>101600</xdr:colOff>
      <xdr:row>79</xdr:row>
      <xdr:rowOff>17907</xdr:rowOff>
    </xdr:to>
    <xdr:sp textlink="">
      <xdr:nvSpPr>
        <xdr:cNvPr id="672" name="楕円 671">
          <a:extLst>
            <a:ext uri="{FF2B5EF4-FFF2-40B4-BE49-F238E27FC236}">
              <a16:creationId xmlns:a16="http://schemas.microsoft.com/office/drawing/2014/main" id="{00000000-0008-0000-0700-0000A0020000}"/>
            </a:ext>
          </a:extLst>
        </xdr:cNvPr>
        <xdr:cNvSpPr/>
      </xdr:nvSpPr>
      <xdr:spPr>
        <a:xfrm>
          <a:off x="12763500" y="1346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9034</xdr:rowOff>
    </xdr:from>
    <xdr:ext cx="249299" cy="259045"/>
    <xdr:sp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689650" y="135535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textlink="">
      <xdr:nvSpPr>
        <xdr:cNvPr id="681" name="正方形/長方形 680">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textlink="">
      <xdr:nvSpPr>
        <xdr:cNvPr id="697" name="公債費グラフ枠">
          <a:extLst>
            <a:ext uri="{FF2B5EF4-FFF2-40B4-BE49-F238E27FC236}">
              <a16:creationId xmlns:a16="http://schemas.microsoft.com/office/drawing/2014/main" id="{00000000-0008-0000-0700-0000B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78702</xdr:rowOff>
    </xdr:from>
    <xdr:to>
      <xdr:col>85</xdr:col>
      <xdr:colOff>126364</xdr:colOff>
      <xdr:row>99</xdr:row>
      <xdr:rowOff>119050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6317595" y="15680652"/>
          <a:ext cx="1269" cy="1411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122877</xdr:rowOff>
    </xdr:from>
    <xdr:ext cx="534377" cy="259045"/>
    <xdr:sp textlink="">
      <xdr:nvSpPr>
        <xdr:cNvPr id="699" name="公債費最小値テキスト">
          <a:extLst>
            <a:ext uri="{FF2B5EF4-FFF2-40B4-BE49-F238E27FC236}">
              <a16:creationId xmlns:a16="http://schemas.microsoft.com/office/drawing/2014/main" id="{00000000-0008-0000-0700-0000BB020000}"/>
            </a:ext>
          </a:extLst>
        </xdr:cNvPr>
        <xdr:cNvSpPr txBox="1"/>
      </xdr:nvSpPr>
      <xdr:spPr>
        <a:xfrm>
          <a:off x="16370300" y="1709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119050</xdr:rowOff>
    </xdr:from>
    <xdr:to>
      <xdr:col>86</xdr:col>
      <xdr:colOff>25400</xdr:colOff>
      <xdr:row>99</xdr:row>
      <xdr:rowOff>119050</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70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25379</xdr:rowOff>
    </xdr:from>
    <xdr:ext cx="534377" cy="259045"/>
    <xdr:sp textlink="">
      <xdr:nvSpPr>
        <xdr:cNvPr id="701" name="公債費最大値テキスト">
          <a:extLst>
            <a:ext uri="{FF2B5EF4-FFF2-40B4-BE49-F238E27FC236}">
              <a16:creationId xmlns:a16="http://schemas.microsoft.com/office/drawing/2014/main" id="{00000000-0008-0000-0700-0000BD020000}"/>
            </a:ext>
          </a:extLst>
        </xdr:cNvPr>
        <xdr:cNvSpPr txBox="1"/>
      </xdr:nvSpPr>
      <xdr:spPr>
        <a:xfrm>
          <a:off x="16370300" y="1545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75,101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78702</xdr:rowOff>
    </xdr:from>
    <xdr:to>
      <xdr:col>86</xdr:col>
      <xdr:colOff>25400</xdr:colOff>
      <xdr:row>91</xdr:row>
      <xdr:rowOff>78702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568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97410</xdr:rowOff>
    </xdr:from>
    <xdr:to>
      <xdr:col>85</xdr:col>
      <xdr:colOff>127000</xdr:colOff>
      <xdr:row>95</xdr:row>
      <xdr:rowOff>117450</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5481300" y="16385160"/>
          <a:ext cx="838200" cy="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11383</xdr:rowOff>
    </xdr:from>
    <xdr:ext cx="534377" cy="259045"/>
    <xdr:sp textlink="">
      <xdr:nvSpPr>
        <xdr:cNvPr id="704" name="公債費平均値テキスト">
          <a:extLst>
            <a:ext uri="{FF2B5EF4-FFF2-40B4-BE49-F238E27FC236}">
              <a16:creationId xmlns:a16="http://schemas.microsoft.com/office/drawing/2014/main" id="{00000000-0008-0000-0700-0000C0020000}"/>
            </a:ext>
          </a:extLst>
        </xdr:cNvPr>
        <xdr:cNvSpPr txBox="1"/>
      </xdr:nvSpPr>
      <xdr:spPr>
        <a:xfrm>
          <a:off x="16370300" y="16127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159956</xdr:rowOff>
    </xdr:from>
    <xdr:to>
      <xdr:col>85</xdr:col>
      <xdr:colOff>177800</xdr:colOff>
      <xdr:row>95</xdr:row>
      <xdr:rowOff>90106</xdr:rowOff>
    </xdr:to>
    <xdr:sp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6268700" y="1627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82398</xdr:rowOff>
    </xdr:from>
    <xdr:to>
      <xdr:col>81</xdr:col>
      <xdr:colOff>50800</xdr:colOff>
      <xdr:row>95</xdr:row>
      <xdr:rowOff>117450</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4592300" y="16370148"/>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80556</xdr:rowOff>
    </xdr:from>
    <xdr:to>
      <xdr:col>81</xdr:col>
      <xdr:colOff>101600</xdr:colOff>
      <xdr:row>96</xdr:row>
      <xdr:rowOff>10706</xdr:rowOff>
    </xdr:to>
    <xdr:sp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5430500" y="1636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1833</xdr:rowOff>
    </xdr:from>
    <xdr:ext cx="534377" cy="259045"/>
    <xdr:sp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46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47879</xdr:rowOff>
    </xdr:from>
    <xdr:to>
      <xdr:col>76</xdr:col>
      <xdr:colOff>114300</xdr:colOff>
      <xdr:row>95</xdr:row>
      <xdr:rowOff>82398</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3703300" y="16335629"/>
          <a:ext cx="889000" cy="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19862</xdr:rowOff>
    </xdr:from>
    <xdr:to>
      <xdr:col>76</xdr:col>
      <xdr:colOff>165100</xdr:colOff>
      <xdr:row>95</xdr:row>
      <xdr:rowOff>121462</xdr:rowOff>
    </xdr:to>
    <xdr:sp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4541500" y="1630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137989</xdr:rowOff>
    </xdr:from>
    <xdr:ext cx="534377" cy="259045"/>
    <xdr:sp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08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158598</xdr:rowOff>
    </xdr:from>
    <xdr:to>
      <xdr:col>71</xdr:col>
      <xdr:colOff>177800</xdr:colOff>
      <xdr:row>95</xdr:row>
      <xdr:rowOff>47879</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2814300" y="16274898"/>
          <a:ext cx="889000" cy="6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135382</xdr:rowOff>
    </xdr:from>
    <xdr:to>
      <xdr:col>72</xdr:col>
      <xdr:colOff>38100</xdr:colOff>
      <xdr:row>95</xdr:row>
      <xdr:rowOff>65532</xdr:rowOff>
    </xdr:to>
    <xdr:sp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3652500" y="1625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82059</xdr:rowOff>
    </xdr:from>
    <xdr:ext cx="534377" cy="259045"/>
    <xdr:sp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02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157518</xdr:rowOff>
    </xdr:from>
    <xdr:to>
      <xdr:col>67</xdr:col>
      <xdr:colOff>101600</xdr:colOff>
      <xdr:row>95</xdr:row>
      <xdr:rowOff>87668</xdr:rowOff>
    </xdr:to>
    <xdr:sp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2763500" y="1627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78795</xdr:rowOff>
    </xdr:from>
    <xdr:ext cx="534377" cy="259045"/>
    <xdr:sp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36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46610</xdr:rowOff>
    </xdr:from>
    <xdr:to>
      <xdr:col>85</xdr:col>
      <xdr:colOff>177800</xdr:colOff>
      <xdr:row>95</xdr:row>
      <xdr:rowOff>148210</xdr:rowOff>
    </xdr:to>
    <xdr:sp textlink="">
      <xdr:nvSpPr>
        <xdr:cNvPr id="722" name="楕円 721">
          <a:extLst>
            <a:ext uri="{FF2B5EF4-FFF2-40B4-BE49-F238E27FC236}">
              <a16:creationId xmlns:a16="http://schemas.microsoft.com/office/drawing/2014/main" id="{00000000-0008-0000-0700-0000D2020000}"/>
            </a:ext>
          </a:extLst>
        </xdr:cNvPr>
        <xdr:cNvSpPr/>
      </xdr:nvSpPr>
      <xdr:spPr>
        <a:xfrm>
          <a:off x="16268700" y="1633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25037</xdr:rowOff>
    </xdr:from>
    <xdr:ext cx="534377" cy="259045"/>
    <xdr:sp textlink="">
      <xdr:nvSpPr>
        <xdr:cNvPr id="723" name="公債費該当値テキスト">
          <a:extLst>
            <a:ext uri="{FF2B5EF4-FFF2-40B4-BE49-F238E27FC236}">
              <a16:creationId xmlns:a16="http://schemas.microsoft.com/office/drawing/2014/main" id="{00000000-0008-0000-0700-0000D3020000}"/>
            </a:ext>
          </a:extLst>
        </xdr:cNvPr>
        <xdr:cNvSpPr txBox="1"/>
      </xdr:nvSpPr>
      <xdr:spPr>
        <a:xfrm>
          <a:off x="16370300" y="1631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66650</xdr:rowOff>
    </xdr:from>
    <xdr:to>
      <xdr:col>81</xdr:col>
      <xdr:colOff>101600</xdr:colOff>
      <xdr:row>95</xdr:row>
      <xdr:rowOff>168250</xdr:rowOff>
    </xdr:to>
    <xdr:sp textlink="">
      <xdr:nvSpPr>
        <xdr:cNvPr id="724" name="楕円 723">
          <a:extLst>
            <a:ext uri="{FF2B5EF4-FFF2-40B4-BE49-F238E27FC236}">
              <a16:creationId xmlns:a16="http://schemas.microsoft.com/office/drawing/2014/main" id="{00000000-0008-0000-0700-0000D4020000}"/>
            </a:ext>
          </a:extLst>
        </xdr:cNvPr>
        <xdr:cNvSpPr/>
      </xdr:nvSpPr>
      <xdr:spPr>
        <a:xfrm>
          <a:off x="15430500" y="1635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13327</xdr:rowOff>
    </xdr:from>
    <xdr:ext cx="534377" cy="259045"/>
    <xdr:sp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5214111" y="1612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31598</xdr:rowOff>
    </xdr:from>
    <xdr:to>
      <xdr:col>76</xdr:col>
      <xdr:colOff>165100</xdr:colOff>
      <xdr:row>95</xdr:row>
      <xdr:rowOff>133198</xdr:rowOff>
    </xdr:to>
    <xdr:sp textlink="">
      <xdr:nvSpPr>
        <xdr:cNvPr id="726" name="楕円 725">
          <a:extLst>
            <a:ext uri="{FF2B5EF4-FFF2-40B4-BE49-F238E27FC236}">
              <a16:creationId xmlns:a16="http://schemas.microsoft.com/office/drawing/2014/main" id="{00000000-0008-0000-0700-0000D6020000}"/>
            </a:ext>
          </a:extLst>
        </xdr:cNvPr>
        <xdr:cNvSpPr/>
      </xdr:nvSpPr>
      <xdr:spPr>
        <a:xfrm>
          <a:off x="14541500" y="1631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124325</xdr:rowOff>
    </xdr:from>
    <xdr:ext cx="534377" cy="259045"/>
    <xdr:sp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4325111" y="1641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168529</xdr:rowOff>
    </xdr:from>
    <xdr:to>
      <xdr:col>72</xdr:col>
      <xdr:colOff>38100</xdr:colOff>
      <xdr:row>95</xdr:row>
      <xdr:rowOff>98679</xdr:rowOff>
    </xdr:to>
    <xdr:sp textlink="">
      <xdr:nvSpPr>
        <xdr:cNvPr id="728" name="楕円 727">
          <a:extLst>
            <a:ext uri="{FF2B5EF4-FFF2-40B4-BE49-F238E27FC236}">
              <a16:creationId xmlns:a16="http://schemas.microsoft.com/office/drawing/2014/main" id="{00000000-0008-0000-0700-0000D8020000}"/>
            </a:ext>
          </a:extLst>
        </xdr:cNvPr>
        <xdr:cNvSpPr/>
      </xdr:nvSpPr>
      <xdr:spPr>
        <a:xfrm>
          <a:off x="13652500" y="1628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89806</xdr:rowOff>
    </xdr:from>
    <xdr:ext cx="534377" cy="259045"/>
    <xdr:sp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3436111" y="1637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107798</xdr:rowOff>
    </xdr:from>
    <xdr:to>
      <xdr:col>67</xdr:col>
      <xdr:colOff>101600</xdr:colOff>
      <xdr:row>95</xdr:row>
      <xdr:rowOff>37948</xdr:rowOff>
    </xdr:to>
    <xdr:sp textlink="">
      <xdr:nvSpPr>
        <xdr:cNvPr id="730" name="楕円 729">
          <a:extLst>
            <a:ext uri="{FF2B5EF4-FFF2-40B4-BE49-F238E27FC236}">
              <a16:creationId xmlns:a16="http://schemas.microsoft.com/office/drawing/2014/main" id="{00000000-0008-0000-0700-0000DA020000}"/>
            </a:ext>
          </a:extLst>
        </xdr:cNvPr>
        <xdr:cNvSpPr/>
      </xdr:nvSpPr>
      <xdr:spPr>
        <a:xfrm>
          <a:off x="12763500" y="1622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54475</xdr:rowOff>
    </xdr:from>
    <xdr:ext cx="534377" cy="259045"/>
    <xdr:sp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2547111" y="1599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textlink="">
      <xdr:nvSpPr>
        <xdr:cNvPr id="734" name="正方形/長方形 733">
          <a:extLst>
            <a:ext uri="{FF2B5EF4-FFF2-40B4-BE49-F238E27FC236}">
              <a16:creationId xmlns:a16="http://schemas.microsoft.com/office/drawing/2014/main" id="{00000000-0008-0000-0700-0000D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textlink="">
      <xdr:nvSpPr>
        <xdr:cNvPr id="736" name="正方形/長方形 735">
          <a:extLst>
            <a:ext uri="{FF2B5EF4-FFF2-40B4-BE49-F238E27FC236}">
              <a16:creationId xmlns:a16="http://schemas.microsoft.com/office/drawing/2014/main" id="{00000000-0008-0000-0700-0000E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textlink="">
      <xdr:nvSpPr>
        <xdr:cNvPr id="738" name="正方形/長方形 737">
          <a:extLst>
            <a:ext uri="{FF2B5EF4-FFF2-40B4-BE49-F238E27FC236}">
              <a16:creationId xmlns:a16="http://schemas.microsoft.com/office/drawing/2014/main" id="{00000000-0008-0000-0700-0000E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textlink="">
      <xdr:nvSpPr>
        <xdr:cNvPr id="739" name="正方形/長方形 738">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textlink="">
      <xdr:nvSpPr>
        <xdr:cNvPr id="756" name="諸支出金グラフ枠">
          <a:extLst>
            <a:ext uri="{FF2B5EF4-FFF2-40B4-BE49-F238E27FC236}">
              <a16:creationId xmlns:a16="http://schemas.microsoft.com/office/drawing/2014/main" id="{00000000-0008-0000-0700-0000F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8636</xdr:rowOff>
    </xdr:from>
    <xdr:to>
      <xdr:col>116</xdr:col>
      <xdr:colOff>62864</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22159595" y="5666486"/>
          <a:ext cx="1269" cy="111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textlink="">
      <xdr:nvSpPr>
        <xdr:cNvPr id="758" name="諸支出金最小値テキスト">
          <a:extLst>
            <a:ext uri="{FF2B5EF4-FFF2-40B4-BE49-F238E27FC236}">
              <a16:creationId xmlns:a16="http://schemas.microsoft.com/office/drawing/2014/main" id="{00000000-0008-0000-0700-0000F6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126763</xdr:rowOff>
    </xdr:from>
    <xdr:ext cx="534377" cy="259045"/>
    <xdr:sp textlink="">
      <xdr:nvSpPr>
        <xdr:cNvPr id="760" name="諸支出金最大値テキスト">
          <a:extLst>
            <a:ext uri="{FF2B5EF4-FFF2-40B4-BE49-F238E27FC236}">
              <a16:creationId xmlns:a16="http://schemas.microsoft.com/office/drawing/2014/main" id="{00000000-0008-0000-0700-0000F8020000}"/>
            </a:ext>
          </a:extLst>
        </xdr:cNvPr>
        <xdr:cNvSpPr txBox="1"/>
      </xdr:nvSpPr>
      <xdr:spPr>
        <a:xfrm>
          <a:off x="22212300" y="544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10,279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33</xdr:row>
      <xdr:rowOff>8636</xdr:rowOff>
    </xdr:from>
    <xdr:to>
      <xdr:col>116</xdr:col>
      <xdr:colOff>152400</xdr:colOff>
      <xdr:row>33</xdr:row>
      <xdr:rowOff>8636</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2072600" y="5666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91476</xdr:rowOff>
    </xdr:from>
    <xdr:to>
      <xdr:col>116</xdr:col>
      <xdr:colOff>63500</xdr:colOff>
      <xdr:row>33</xdr:row>
      <xdr:rowOff>8636</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1323300" y="5577876"/>
          <a:ext cx="838200" cy="8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35432</xdr:rowOff>
    </xdr:from>
    <xdr:ext cx="469744" cy="259045"/>
    <xdr:sp textlink="">
      <xdr:nvSpPr>
        <xdr:cNvPr id="763" name="諸支出金平均値テキスト">
          <a:extLst>
            <a:ext uri="{FF2B5EF4-FFF2-40B4-BE49-F238E27FC236}">
              <a16:creationId xmlns:a16="http://schemas.microsoft.com/office/drawing/2014/main" id="{00000000-0008-0000-0700-0000FB020000}"/>
            </a:ext>
          </a:extLst>
        </xdr:cNvPr>
        <xdr:cNvSpPr txBox="1"/>
      </xdr:nvSpPr>
      <xdr:spPr>
        <a:xfrm>
          <a:off x="22212300" y="63790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57005</xdr:rowOff>
    </xdr:from>
    <xdr:to>
      <xdr:col>116</xdr:col>
      <xdr:colOff>114300</xdr:colOff>
      <xdr:row>37</xdr:row>
      <xdr:rowOff>158605</xdr:rowOff>
    </xdr:to>
    <xdr:sp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2110700" y="6400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97899</xdr:rowOff>
    </xdr:from>
    <xdr:to>
      <xdr:col>111</xdr:col>
      <xdr:colOff>177800</xdr:colOff>
      <xdr:row>32</xdr:row>
      <xdr:rowOff>91476</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0434300" y="5412849"/>
          <a:ext cx="889000" cy="16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43507</xdr:rowOff>
    </xdr:from>
    <xdr:to>
      <xdr:col>112</xdr:col>
      <xdr:colOff>38100</xdr:colOff>
      <xdr:row>37</xdr:row>
      <xdr:rowOff>145107</xdr:rowOff>
    </xdr:to>
    <xdr:sp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1272500" y="638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136234</xdr:rowOff>
    </xdr:from>
    <xdr:ext cx="469744" cy="259045"/>
    <xdr:sp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088428" y="647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25509</xdr:rowOff>
    </xdr:from>
    <xdr:to>
      <xdr:col>107</xdr:col>
      <xdr:colOff>50800</xdr:colOff>
      <xdr:row>31</xdr:row>
      <xdr:rowOff>97899</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9545300" y="5340459"/>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38499</xdr:rowOff>
    </xdr:from>
    <xdr:to>
      <xdr:col>107</xdr:col>
      <xdr:colOff>101600</xdr:colOff>
      <xdr:row>37</xdr:row>
      <xdr:rowOff>140099</xdr:rowOff>
    </xdr:to>
    <xdr:sp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0383500" y="638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131226</xdr:rowOff>
    </xdr:from>
    <xdr:ext cx="469744" cy="259045"/>
    <xdr:sp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199428" y="647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114663</xdr:rowOff>
    </xdr:from>
    <xdr:to>
      <xdr:col>102</xdr:col>
      <xdr:colOff>114300</xdr:colOff>
      <xdr:row>31</xdr:row>
      <xdr:rowOff>25509</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656300" y="5258163"/>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5842</xdr:rowOff>
    </xdr:from>
    <xdr:to>
      <xdr:col>102</xdr:col>
      <xdr:colOff>165100</xdr:colOff>
      <xdr:row>37</xdr:row>
      <xdr:rowOff>107442</xdr:rowOff>
    </xdr:to>
    <xdr:sp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9494500" y="63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98569</xdr:rowOff>
    </xdr:from>
    <xdr:ext cx="469744" cy="259045"/>
    <xdr:sp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10428" y="644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152690</xdr:rowOff>
    </xdr:from>
    <xdr:to>
      <xdr:col>98</xdr:col>
      <xdr:colOff>38100</xdr:colOff>
      <xdr:row>37</xdr:row>
      <xdr:rowOff>82840</xdr:rowOff>
    </xdr:to>
    <xdr:sp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18605500" y="632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73967</xdr:rowOff>
    </xdr:from>
    <xdr:ext cx="469744" cy="259045"/>
    <xdr:sp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21428" y="641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129286</xdr:rowOff>
    </xdr:from>
    <xdr:to>
      <xdr:col>116</xdr:col>
      <xdr:colOff>114300</xdr:colOff>
      <xdr:row>33</xdr:row>
      <xdr:rowOff>59436</xdr:rowOff>
    </xdr:to>
    <xdr:sp textlink="">
      <xdr:nvSpPr>
        <xdr:cNvPr id="781" name="楕円 780">
          <a:extLst>
            <a:ext uri="{FF2B5EF4-FFF2-40B4-BE49-F238E27FC236}">
              <a16:creationId xmlns:a16="http://schemas.microsoft.com/office/drawing/2014/main" id="{00000000-0008-0000-0700-00000D030000}"/>
            </a:ext>
          </a:extLst>
        </xdr:cNvPr>
        <xdr:cNvSpPr/>
      </xdr:nvSpPr>
      <xdr:spPr>
        <a:xfrm>
          <a:off x="22110700" y="561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82313</xdr:rowOff>
    </xdr:from>
    <xdr:ext cx="534377" cy="259045"/>
    <xdr:sp textlink="">
      <xdr:nvSpPr>
        <xdr:cNvPr id="782" name="諸支出金該当値テキスト">
          <a:extLst>
            <a:ext uri="{FF2B5EF4-FFF2-40B4-BE49-F238E27FC236}">
              <a16:creationId xmlns:a16="http://schemas.microsoft.com/office/drawing/2014/main" id="{00000000-0008-0000-0700-00000E030000}"/>
            </a:ext>
          </a:extLst>
        </xdr:cNvPr>
        <xdr:cNvSpPr txBox="1"/>
      </xdr:nvSpPr>
      <xdr:spPr>
        <a:xfrm>
          <a:off x="22212300" y="556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40676</xdr:rowOff>
    </xdr:from>
    <xdr:to>
      <xdr:col>112</xdr:col>
      <xdr:colOff>38100</xdr:colOff>
      <xdr:row>32</xdr:row>
      <xdr:rowOff>142276</xdr:rowOff>
    </xdr:to>
    <xdr:sp textlink="">
      <xdr:nvSpPr>
        <xdr:cNvPr id="783" name="楕円 782">
          <a:extLst>
            <a:ext uri="{FF2B5EF4-FFF2-40B4-BE49-F238E27FC236}">
              <a16:creationId xmlns:a16="http://schemas.microsoft.com/office/drawing/2014/main" id="{00000000-0008-0000-0700-00000F030000}"/>
            </a:ext>
          </a:extLst>
        </xdr:cNvPr>
        <xdr:cNvSpPr/>
      </xdr:nvSpPr>
      <xdr:spPr>
        <a:xfrm>
          <a:off x="21272500" y="552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30</xdr:row>
      <xdr:rowOff>158803</xdr:rowOff>
    </xdr:from>
    <xdr:ext cx="534377" cy="259045"/>
    <xdr:sp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056111" y="530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47099</xdr:rowOff>
    </xdr:from>
    <xdr:to>
      <xdr:col>107</xdr:col>
      <xdr:colOff>101600</xdr:colOff>
      <xdr:row>31</xdr:row>
      <xdr:rowOff>148699</xdr:rowOff>
    </xdr:to>
    <xdr:sp textlink="">
      <xdr:nvSpPr>
        <xdr:cNvPr id="785" name="楕円 784">
          <a:extLst>
            <a:ext uri="{FF2B5EF4-FFF2-40B4-BE49-F238E27FC236}">
              <a16:creationId xmlns:a16="http://schemas.microsoft.com/office/drawing/2014/main" id="{00000000-0008-0000-0700-000011030000}"/>
            </a:ext>
          </a:extLst>
        </xdr:cNvPr>
        <xdr:cNvSpPr/>
      </xdr:nvSpPr>
      <xdr:spPr>
        <a:xfrm>
          <a:off x="20383500" y="536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29</xdr:row>
      <xdr:rowOff>165226</xdr:rowOff>
    </xdr:from>
    <xdr:ext cx="534377" cy="259045"/>
    <xdr:sp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167111" y="513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146159</xdr:rowOff>
    </xdr:from>
    <xdr:to>
      <xdr:col>102</xdr:col>
      <xdr:colOff>165100</xdr:colOff>
      <xdr:row>31</xdr:row>
      <xdr:rowOff>76309</xdr:rowOff>
    </xdr:to>
    <xdr:sp textlink="">
      <xdr:nvSpPr>
        <xdr:cNvPr id="787" name="楕円 786">
          <a:extLst>
            <a:ext uri="{FF2B5EF4-FFF2-40B4-BE49-F238E27FC236}">
              <a16:creationId xmlns:a16="http://schemas.microsoft.com/office/drawing/2014/main" id="{00000000-0008-0000-0700-000013030000}"/>
            </a:ext>
          </a:extLst>
        </xdr:cNvPr>
        <xdr:cNvSpPr/>
      </xdr:nvSpPr>
      <xdr:spPr>
        <a:xfrm>
          <a:off x="19494500" y="528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29</xdr:row>
      <xdr:rowOff>92836</xdr:rowOff>
    </xdr:from>
    <xdr:ext cx="534377" cy="259045"/>
    <xdr:sp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9278111" y="506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63863</xdr:rowOff>
    </xdr:from>
    <xdr:to>
      <xdr:col>98</xdr:col>
      <xdr:colOff>38100</xdr:colOff>
      <xdr:row>30</xdr:row>
      <xdr:rowOff>165463</xdr:rowOff>
    </xdr:to>
    <xdr:sp textlink="">
      <xdr:nvSpPr>
        <xdr:cNvPr id="789" name="楕円 788">
          <a:extLst>
            <a:ext uri="{FF2B5EF4-FFF2-40B4-BE49-F238E27FC236}">
              <a16:creationId xmlns:a16="http://schemas.microsoft.com/office/drawing/2014/main" id="{00000000-0008-0000-0700-000015030000}"/>
            </a:ext>
          </a:extLst>
        </xdr:cNvPr>
        <xdr:cNvSpPr/>
      </xdr:nvSpPr>
      <xdr:spPr>
        <a:xfrm>
          <a:off x="18605500" y="520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29</xdr:row>
      <xdr:rowOff>10540</xdr:rowOff>
    </xdr:from>
    <xdr:ext cx="534377" cy="259045"/>
    <xdr:sp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389111" y="498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textlink="">
      <xdr:nvSpPr>
        <xdr:cNvPr id="792" name="正方形/長方形 791">
          <a:extLst>
            <a:ext uri="{FF2B5EF4-FFF2-40B4-BE49-F238E27FC236}">
              <a16:creationId xmlns:a16="http://schemas.microsoft.com/office/drawing/2014/main" id="{00000000-0008-0000-0700-00001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textlink="">
      <xdr:nvSpPr>
        <xdr:cNvPr id="793" name="正方形/長方形 792">
          <a:extLst>
            <a:ext uri="{FF2B5EF4-FFF2-40B4-BE49-F238E27FC236}">
              <a16:creationId xmlns:a16="http://schemas.microsoft.com/office/drawing/2014/main" id="{00000000-0008-0000-0700-00001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textlink="">
      <xdr:nvSpPr>
        <xdr:cNvPr id="794" name="正方形/長方形 793">
          <a:extLst>
            <a:ext uri="{FF2B5EF4-FFF2-40B4-BE49-F238E27FC236}">
              <a16:creationId xmlns:a16="http://schemas.microsoft.com/office/drawing/2014/main" id="{00000000-0008-0000-0700-00001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textlink="">
      <xdr:nvSpPr>
        <xdr:cNvPr id="795" name="正方形/長方形 794">
          <a:extLst>
            <a:ext uri="{FF2B5EF4-FFF2-40B4-BE49-F238E27FC236}">
              <a16:creationId xmlns:a16="http://schemas.microsoft.com/office/drawing/2014/main" id="{00000000-0008-0000-0700-00001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textlink="">
      <xdr:nvSpPr>
        <xdr:cNvPr id="796" name="正方形/長方形 795">
          <a:extLst>
            <a:ext uri="{FF2B5EF4-FFF2-40B4-BE49-F238E27FC236}">
              <a16:creationId xmlns:a16="http://schemas.microsoft.com/office/drawing/2014/main" id="{00000000-0008-0000-0700-00001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textlink="">
      <xdr:nvSpPr>
        <xdr:cNvPr id="797" name="正方形/長方形 796">
          <a:extLst>
            <a:ext uri="{FF2B5EF4-FFF2-40B4-BE49-F238E27FC236}">
              <a16:creationId xmlns:a16="http://schemas.microsoft.com/office/drawing/2014/main" id="{00000000-0008-0000-0700-00001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textlink="">
      <xdr:nvSpPr>
        <xdr:cNvPr id="798" name="正方形/長方形 797">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textlink="">
      <xdr:nvSpPr>
        <xdr:cNvPr id="805" name="前年度繰上充用金グラフ枠">
          <a:extLst>
            <a:ext uri="{FF2B5EF4-FFF2-40B4-BE49-F238E27FC236}">
              <a16:creationId xmlns:a16="http://schemas.microsoft.com/office/drawing/2014/main" id="{00000000-0008-0000-0700-00002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textlink="">
      <xdr:nvSpPr>
        <xdr:cNvPr id="807" name="前年度繰上充用金最小値テキスト">
          <a:extLst>
            <a:ext uri="{FF2B5EF4-FFF2-40B4-BE49-F238E27FC236}">
              <a16:creationId xmlns:a16="http://schemas.microsoft.com/office/drawing/2014/main" id="{00000000-0008-0000-0700-00002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textlink="">
      <xdr:nvSpPr>
        <xdr:cNvPr id="809" name="前年度繰上充用金最大値テキスト">
          <a:extLst>
            <a:ext uri="{FF2B5EF4-FFF2-40B4-BE49-F238E27FC236}">
              <a16:creationId xmlns:a16="http://schemas.microsoft.com/office/drawing/2014/main" id="{00000000-0008-0000-0700-00002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textlink="">
      <xdr:nvSpPr>
        <xdr:cNvPr id="812" name="前年度繰上充用金平均値テキスト">
          <a:extLst>
            <a:ext uri="{FF2B5EF4-FFF2-40B4-BE49-F238E27FC236}">
              <a16:creationId xmlns:a16="http://schemas.microsoft.com/office/drawing/2014/main" id="{00000000-0008-0000-0700-00002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textlink="">
      <xdr:nvSpPr>
        <xdr:cNvPr id="830" name="楕円 829">
          <a:extLst>
            <a:ext uri="{FF2B5EF4-FFF2-40B4-BE49-F238E27FC236}">
              <a16:creationId xmlns:a16="http://schemas.microsoft.com/office/drawing/2014/main" id="{00000000-0008-0000-0700-00003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textlink="">
      <xdr:nvSpPr>
        <xdr:cNvPr id="831" name="前年度繰上充用金該当値テキスト">
          <a:extLst>
            <a:ext uri="{FF2B5EF4-FFF2-40B4-BE49-F238E27FC236}">
              <a16:creationId xmlns:a16="http://schemas.microsoft.com/office/drawing/2014/main" id="{00000000-0008-0000-0700-00003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textlink="">
      <xdr:nvSpPr>
        <xdr:cNvPr id="832" name="楕円 831">
          <a:extLst>
            <a:ext uri="{FF2B5EF4-FFF2-40B4-BE49-F238E27FC236}">
              <a16:creationId xmlns:a16="http://schemas.microsoft.com/office/drawing/2014/main" id="{00000000-0008-0000-0700-00004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textlink="">
      <xdr:nvSpPr>
        <xdr:cNvPr id="834" name="楕円 833">
          <a:extLst>
            <a:ext uri="{FF2B5EF4-FFF2-40B4-BE49-F238E27FC236}">
              <a16:creationId xmlns:a16="http://schemas.microsoft.com/office/drawing/2014/main" id="{00000000-0008-0000-0700-00004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textlink="">
      <xdr:nvSpPr>
        <xdr:cNvPr id="836" name="楕円 835">
          <a:extLst>
            <a:ext uri="{FF2B5EF4-FFF2-40B4-BE49-F238E27FC236}">
              <a16:creationId xmlns:a16="http://schemas.microsoft.com/office/drawing/2014/main" id="{00000000-0008-0000-0700-00004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textlink="">
      <xdr:nvSpPr>
        <xdr:cNvPr id="838" name="楕円 837">
          <a:extLst>
            <a:ext uri="{FF2B5EF4-FFF2-40B4-BE49-F238E27FC236}">
              <a16:creationId xmlns:a16="http://schemas.microsoft.com/office/drawing/2014/main" id="{00000000-0008-0000-0700-00004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textlink="">
      <xdr:nvSpPr>
        <xdr:cNvPr id="840" name="正方形/長方形 839">
          <a:extLst>
            <a:ext uri="{FF2B5EF4-FFF2-40B4-BE49-F238E27FC236}">
              <a16:creationId xmlns:a16="http://schemas.microsoft.com/office/drawing/2014/main" id="{00000000-0008-0000-0700-00004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textlink="">
      <xdr:nvSpPr>
        <xdr:cNvPr id="841" name="正方形/長方形 840">
          <a:extLst>
            <a:ext uri="{FF2B5EF4-FFF2-40B4-BE49-F238E27FC236}">
              <a16:creationId xmlns:a16="http://schemas.microsoft.com/office/drawing/2014/main" id="{00000000-0008-0000-0700-00004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textlink="" fLocksText="0">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民生費は、増加傾向にあり類似団体内平均値とくらべてやや高い水準にある。令和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年度は前年度から比較すると</a:t>
          </a:r>
          <a:r>
            <a:rPr kumimoji="1" lang="en-US" altLang="ja-JP" sz="1200">
              <a:latin typeface="ＭＳ Ｐゴシック" panose="020B0600070205080204" pitchFamily="50" charset="-128"/>
              <a:ea typeface="ＭＳ Ｐゴシック" panose="020B0600070205080204" pitchFamily="50" charset="-128"/>
            </a:rPr>
            <a:t>15.2%</a:t>
          </a:r>
          <a:r>
            <a:rPr kumimoji="1" lang="ja-JP" altLang="en-US" sz="1200">
              <a:latin typeface="ＭＳ Ｐゴシック" panose="020B0600070205080204" pitchFamily="50" charset="-128"/>
              <a:ea typeface="ＭＳ Ｐゴシック" panose="020B0600070205080204" pitchFamily="50" charset="-128"/>
            </a:rPr>
            <a:t>増加した。これはコロナ克服・新時代開拓のための経済対策として国が実施した子育て世帯への臨時特別給付事業や住民税非課税世帯等に対する臨時特別給付金事業の増などによる。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衛生費は、類似団体内平均値とくらべてやや低い水準にある。令和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年度は前年度から比較すると</a:t>
          </a:r>
          <a:r>
            <a:rPr kumimoji="1" lang="en-US" altLang="ja-JP" sz="1200">
              <a:latin typeface="ＭＳ Ｐゴシック" panose="020B0600070205080204" pitchFamily="50" charset="-128"/>
              <a:ea typeface="ＭＳ Ｐゴシック" panose="020B0600070205080204" pitchFamily="50" charset="-128"/>
            </a:rPr>
            <a:t>34.3%</a:t>
          </a:r>
          <a:r>
            <a:rPr kumimoji="1" lang="ja-JP" altLang="en-US" sz="1200">
              <a:latin typeface="ＭＳ Ｐゴシック" panose="020B0600070205080204" pitchFamily="50" charset="-128"/>
              <a:ea typeface="ＭＳ Ｐゴシック" panose="020B0600070205080204" pitchFamily="50" charset="-128"/>
            </a:rPr>
            <a:t>増加した。これは新型コロナウイルスワクチン接種事業を始めとした新型コロナウイルス感染症対策費の増などによる。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教育費は、類似団体内平均値とくらべてやや高い水準にある。令和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年度は前年度から比較すると</a:t>
          </a:r>
          <a:r>
            <a:rPr kumimoji="1" lang="en-US" altLang="ja-JP" sz="1200">
              <a:latin typeface="ＭＳ Ｐゴシック" panose="020B0600070205080204" pitchFamily="50" charset="-128"/>
              <a:ea typeface="ＭＳ Ｐゴシック" panose="020B0600070205080204" pitchFamily="50" charset="-128"/>
            </a:rPr>
            <a:t>4.8%</a:t>
          </a:r>
          <a:r>
            <a:rPr kumimoji="1" lang="ja-JP" altLang="en-US" sz="1200">
              <a:latin typeface="ＭＳ Ｐゴシック" panose="020B0600070205080204" pitchFamily="50" charset="-128"/>
              <a:ea typeface="ＭＳ Ｐゴシック" panose="020B0600070205080204" pitchFamily="50" charset="-128"/>
            </a:rPr>
            <a:t>減少した。これは瑞穂公園運動場整備事業が減少したことなどによる。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総務費は、類似団体内平均値とくらべてやや低い水準にある。令和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年度は前年度から比較すると</a:t>
          </a:r>
          <a:r>
            <a:rPr kumimoji="1" lang="en-US" altLang="ja-JP" sz="1200">
              <a:latin typeface="ＭＳ Ｐゴシック" panose="020B0600070205080204" pitchFamily="50" charset="-128"/>
              <a:ea typeface="ＭＳ Ｐゴシック" panose="020B0600070205080204" pitchFamily="50" charset="-128"/>
            </a:rPr>
            <a:t>73.3%</a:t>
          </a:r>
          <a:r>
            <a:rPr kumimoji="1" lang="ja-JP" altLang="en-US" sz="1200">
              <a:latin typeface="ＭＳ Ｐゴシック" panose="020B0600070205080204" pitchFamily="50" charset="-128"/>
              <a:ea typeface="ＭＳ Ｐゴシック" panose="020B0600070205080204" pitchFamily="50" charset="-128"/>
            </a:rPr>
            <a:t>減少した。これは新型コロナウイルス感染症対策として国が実施した特別定額給付金事業の皆減などによる。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商工費は、類似団体内平均値とくらべてやや高い水準にある。令和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年度は前年度から比較すると</a:t>
          </a:r>
          <a:r>
            <a:rPr kumimoji="1" lang="en-US" altLang="ja-JP" sz="1200">
              <a:latin typeface="ＭＳ Ｐゴシック" panose="020B0600070205080204" pitchFamily="50" charset="-128"/>
              <a:ea typeface="ＭＳ Ｐゴシック" panose="020B0600070205080204" pitchFamily="50" charset="-128"/>
            </a:rPr>
            <a:t>7.7%</a:t>
          </a:r>
          <a:r>
            <a:rPr kumimoji="1" lang="ja-JP" altLang="en-US" sz="1200">
              <a:latin typeface="ＭＳ Ｐゴシック" panose="020B0600070205080204" pitchFamily="50" charset="-128"/>
              <a:ea typeface="ＭＳ Ｐゴシック" panose="020B0600070205080204" pitchFamily="50" charset="-128"/>
            </a:rPr>
            <a:t>増加した。これは国際展示場第</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展示館の移転改築の増などによる。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諸支出金は、減少傾向にあるものの、類似団体内平均値と比べて高い水準にあり、最も高い団体となっている。これは交通事業などへの繰出が多額になっているためである。令和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年度は前年度から比較すると</a:t>
          </a:r>
          <a:r>
            <a:rPr kumimoji="1" lang="en-US" altLang="ja-JP" sz="1200">
              <a:latin typeface="ＭＳ Ｐゴシック" panose="020B0600070205080204" pitchFamily="50" charset="-128"/>
              <a:ea typeface="ＭＳ Ｐゴシック" panose="020B0600070205080204" pitchFamily="50" charset="-128"/>
            </a:rPr>
            <a:t>7.4%</a:t>
          </a:r>
          <a:r>
            <a:rPr kumimoji="1" lang="ja-JP" altLang="en-US" sz="1200">
              <a:latin typeface="ＭＳ Ｐゴシック" panose="020B0600070205080204" pitchFamily="50" charset="-128"/>
              <a:ea typeface="ＭＳ Ｐゴシック" panose="020B0600070205080204" pitchFamily="50" charset="-128"/>
            </a:rPr>
            <a:t>減少している。これは交通事業への建設改良費補助金の減などによる。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愛知県名古屋市</a:t>
          </a:r>
        </a:p>
      </xdr:txBody>
    </xdr:sp>
    <xdr:clientData/>
  </xdr:twoCellAnchor>
  <xdr:twoCellAnchor>
    <xdr:from>
      <xdr:col>0</xdr:col>
      <xdr:colOff>466725</xdr:colOff>
      <xdr:row>4</xdr:row>
      <xdr:rowOff>0</xdr:rowOff>
    </xdr:from>
    <xdr:to>
      <xdr:col>3</xdr:col>
      <xdr:colOff>733425</xdr:colOff>
      <xdr:row>6</xdr:row>
      <xdr:rowOff>66675</xdr:rowOff>
    </xdr:to>
    <xdr:sp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ゴシック" pitchFamily="49" charset="-128"/>
              <a:ea typeface="ＭＳ ゴシック" pitchFamily="49" charset="-128"/>
            </a:rPr>
            <a:t>＜財政調整基金／標準財政規模＞</a:t>
          </a:r>
          <a:endParaRPr kumimoji="1" lang="en-US" altLang="ja-JP" sz="800">
            <a:latin typeface="ＭＳ ゴシック" pitchFamily="49" charset="-128"/>
            <a:ea typeface="ＭＳ ゴシック" pitchFamily="49" charset="-128"/>
          </a:endParaRPr>
        </a:p>
        <a:p>
          <a:r>
            <a:rPr kumimoji="1" lang="ja-JP" altLang="en-US" sz="800">
              <a:latin typeface="ＭＳ ゴシック" pitchFamily="49" charset="-128"/>
              <a:ea typeface="ＭＳ ゴシック" pitchFamily="49" charset="-128"/>
            </a:rPr>
            <a:t>　令和</a:t>
          </a:r>
          <a:r>
            <a:rPr kumimoji="1" lang="en-US" altLang="ja-JP" sz="800">
              <a:latin typeface="ＭＳ ゴシック" pitchFamily="49" charset="-128"/>
              <a:ea typeface="ＭＳ ゴシック" pitchFamily="49" charset="-128"/>
            </a:rPr>
            <a:t>3</a:t>
          </a:r>
          <a:r>
            <a:rPr kumimoji="1" lang="ja-JP" altLang="en-US" sz="800">
              <a:latin typeface="ＭＳ ゴシック" pitchFamily="49" charset="-128"/>
              <a:ea typeface="ＭＳ ゴシック" pitchFamily="49" charset="-128"/>
            </a:rPr>
            <a:t>年度の財政調整基金残高は、決算剰余金等の積立により前年度に比べ約</a:t>
          </a:r>
          <a:r>
            <a:rPr kumimoji="1" lang="en-US" altLang="ja-JP" sz="800">
              <a:latin typeface="ＭＳ ゴシック" pitchFamily="49" charset="-128"/>
              <a:ea typeface="ＭＳ ゴシック" pitchFamily="49" charset="-128"/>
            </a:rPr>
            <a:t>60</a:t>
          </a:r>
          <a:r>
            <a:rPr kumimoji="1" lang="ja-JP" altLang="en-US" sz="800">
              <a:latin typeface="ＭＳ ゴシック" pitchFamily="49" charset="-128"/>
              <a:ea typeface="ＭＳ ゴシック" pitchFamily="49" charset="-128"/>
            </a:rPr>
            <a:t>億円増加し、約</a:t>
          </a:r>
          <a:r>
            <a:rPr kumimoji="1" lang="en-US" altLang="ja-JP" sz="800">
              <a:latin typeface="ＭＳ ゴシック" pitchFamily="49" charset="-128"/>
              <a:ea typeface="ＭＳ ゴシック" pitchFamily="49" charset="-128"/>
            </a:rPr>
            <a:t>203</a:t>
          </a:r>
          <a:r>
            <a:rPr kumimoji="1" lang="ja-JP" altLang="en-US" sz="800">
              <a:latin typeface="ＭＳ ゴシック" pitchFamily="49" charset="-128"/>
              <a:ea typeface="ＭＳ ゴシック" pitchFamily="49" charset="-128"/>
            </a:rPr>
            <a:t>億円となった。そのため、標準財政規模に対する割合は前年度に比べて</a:t>
          </a:r>
          <a:r>
            <a:rPr kumimoji="1" lang="en-US" altLang="ja-JP" sz="800">
              <a:latin typeface="ＭＳ ゴシック" pitchFamily="49" charset="-128"/>
              <a:ea typeface="ＭＳ ゴシック" pitchFamily="49" charset="-128"/>
            </a:rPr>
            <a:t>0.83</a:t>
          </a:r>
          <a:r>
            <a:rPr kumimoji="1" lang="ja-JP" altLang="en-US" sz="800">
              <a:latin typeface="ＭＳ ゴシック" pitchFamily="49" charset="-128"/>
              <a:ea typeface="ＭＳ ゴシック" pitchFamily="49" charset="-128"/>
            </a:rPr>
            <a:t>ポイント増加した。</a:t>
          </a:r>
          <a:r>
            <a:rPr kumimoji="0" lang="ja-JP" altLang="en-US" sz="800">
              <a:effectLst/>
              <a:latin typeface="+mn-lt"/>
              <a:ea typeface="+mn-ea"/>
            </a:rPr>
            <a:t>　</a:t>
          </a:r>
          <a:endParaRPr kumimoji="0" lang="en-US" altLang="ja-JP" sz="800">
            <a:effectLst/>
            <a:latin typeface="+mn-lt"/>
            <a:ea typeface="+mn-ea"/>
          </a:endParaRPr>
        </a:p>
        <a:p>
          <a:r>
            <a:rPr kumimoji="1" lang="ja-JP" altLang="en-US" sz="800">
              <a:latin typeface="ＭＳ ゴシック" pitchFamily="49" charset="-128"/>
              <a:ea typeface="ＭＳ ゴシック" pitchFamily="49" charset="-128"/>
            </a:rPr>
            <a:t>＜実質収支額／標準財政規模＞</a:t>
          </a:r>
          <a:endParaRPr kumimoji="1" lang="en-US" altLang="ja-JP" sz="800">
            <a:latin typeface="ＭＳ ゴシック" pitchFamily="49" charset="-128"/>
            <a:ea typeface="ＭＳ ゴシック" pitchFamily="49" charset="-128"/>
          </a:endParaRPr>
        </a:p>
        <a:p>
          <a:r>
            <a:rPr kumimoji="1" lang="ja-JP" altLang="en-US" sz="800">
              <a:latin typeface="ＭＳ ゴシック" pitchFamily="49" charset="-128"/>
              <a:ea typeface="ＭＳ ゴシック" pitchFamily="49" charset="-128"/>
            </a:rPr>
            <a:t>　令和</a:t>
          </a:r>
          <a:r>
            <a:rPr kumimoji="1" lang="en-US" altLang="ja-JP" sz="800">
              <a:latin typeface="ＭＳ ゴシック" pitchFamily="49" charset="-128"/>
              <a:ea typeface="ＭＳ ゴシック" pitchFamily="49" charset="-128"/>
            </a:rPr>
            <a:t>3</a:t>
          </a:r>
          <a:r>
            <a:rPr kumimoji="1" lang="ja-JP" altLang="en-US" sz="800">
              <a:latin typeface="ＭＳ ゴシック" pitchFamily="49" charset="-128"/>
              <a:ea typeface="ＭＳ ゴシック" pitchFamily="49" charset="-128"/>
            </a:rPr>
            <a:t>年度の歳入歳出差引は前年度に比べ約</a:t>
          </a:r>
          <a:r>
            <a:rPr kumimoji="1" lang="en-US" altLang="ja-JP" sz="800">
              <a:latin typeface="ＭＳ ゴシック" pitchFamily="49" charset="-128"/>
              <a:ea typeface="ＭＳ ゴシック" pitchFamily="49" charset="-128"/>
            </a:rPr>
            <a:t>5</a:t>
          </a:r>
          <a:r>
            <a:rPr kumimoji="1" lang="ja-JP" altLang="en-US" sz="800">
              <a:latin typeface="ＭＳ ゴシック" pitchFamily="49" charset="-128"/>
              <a:ea typeface="ＭＳ ゴシック" pitchFamily="49" charset="-128"/>
            </a:rPr>
            <a:t>億円増加し、翌年度に繰り越すべき財源が前年度に比べて約</a:t>
          </a:r>
          <a:r>
            <a:rPr kumimoji="1" lang="en-US" altLang="ja-JP" sz="800">
              <a:latin typeface="ＭＳ ゴシック" pitchFamily="49" charset="-128"/>
              <a:ea typeface="ＭＳ ゴシック" pitchFamily="49" charset="-128"/>
            </a:rPr>
            <a:t>15</a:t>
          </a:r>
          <a:r>
            <a:rPr kumimoji="1" lang="ja-JP" altLang="en-US" sz="800">
              <a:latin typeface="ＭＳ ゴシック" pitchFamily="49" charset="-128"/>
              <a:ea typeface="ＭＳ ゴシック" pitchFamily="49" charset="-128"/>
            </a:rPr>
            <a:t>億円減少したことから、実質収支は約</a:t>
          </a:r>
          <a:r>
            <a:rPr kumimoji="1" lang="en-US" altLang="ja-JP" sz="800">
              <a:latin typeface="ＭＳ ゴシック" pitchFamily="49" charset="-128"/>
              <a:ea typeface="ＭＳ ゴシック" pitchFamily="49" charset="-128"/>
            </a:rPr>
            <a:t>20</a:t>
          </a:r>
          <a:r>
            <a:rPr kumimoji="1" lang="ja-JP" altLang="en-US" sz="800">
              <a:latin typeface="ＭＳ ゴシック" pitchFamily="49" charset="-128"/>
              <a:ea typeface="ＭＳ ゴシック" pitchFamily="49" charset="-128"/>
            </a:rPr>
            <a:t>億円増加し、約</a:t>
          </a:r>
          <a:r>
            <a:rPr kumimoji="1" lang="en-US" altLang="ja-JP" sz="800">
              <a:latin typeface="ＭＳ ゴシック" pitchFamily="49" charset="-128"/>
              <a:ea typeface="ＭＳ ゴシック" pitchFamily="49" charset="-128"/>
            </a:rPr>
            <a:t>102</a:t>
          </a:r>
          <a:r>
            <a:rPr kumimoji="1" lang="ja-JP" altLang="en-US" sz="800">
              <a:latin typeface="ＭＳ ゴシック" pitchFamily="49" charset="-128"/>
              <a:ea typeface="ＭＳ ゴシック" pitchFamily="49" charset="-128"/>
            </a:rPr>
            <a:t>億円となった。そのため、実質収支額が標準財政規模に占める割合は前年度に比べて</a:t>
          </a:r>
          <a:r>
            <a:rPr kumimoji="1" lang="en-US" altLang="ja-JP" sz="800">
              <a:latin typeface="ＭＳ ゴシック" pitchFamily="49" charset="-128"/>
              <a:ea typeface="ＭＳ ゴシック" pitchFamily="49" charset="-128"/>
            </a:rPr>
            <a:t>0.23</a:t>
          </a:r>
          <a:r>
            <a:rPr kumimoji="1" lang="ja-JP" altLang="en-US" sz="800">
              <a:latin typeface="ＭＳ ゴシック" pitchFamily="49" charset="-128"/>
              <a:ea typeface="ＭＳ ゴシック" pitchFamily="49" charset="-128"/>
            </a:rPr>
            <a:t>ポイント増加した。</a:t>
          </a:r>
        </a:p>
        <a:p>
          <a:r>
            <a:rPr kumimoji="1" lang="ja-JP" altLang="en-US" sz="800">
              <a:latin typeface="ＭＳ ゴシック" pitchFamily="49" charset="-128"/>
              <a:ea typeface="ＭＳ ゴシック" pitchFamily="49" charset="-128"/>
            </a:rPr>
            <a:t>＜実質単年度収支／標準財政規模＞</a:t>
          </a:r>
          <a:endParaRPr kumimoji="1" lang="en-US" altLang="ja-JP" sz="800">
            <a:latin typeface="ＭＳ ゴシック" pitchFamily="49" charset="-128"/>
            <a:ea typeface="ＭＳ ゴシック" pitchFamily="49" charset="-128"/>
          </a:endParaRPr>
        </a:p>
        <a:p>
          <a:r>
            <a:rPr kumimoji="1" lang="ja-JP" altLang="en-US" sz="800">
              <a:latin typeface="ＭＳ ゴシック" pitchFamily="49" charset="-128"/>
              <a:ea typeface="ＭＳ ゴシック" pitchFamily="49" charset="-128"/>
            </a:rPr>
            <a:t>　令和</a:t>
          </a:r>
          <a:r>
            <a:rPr kumimoji="1" lang="en-US" altLang="ja-JP" sz="800">
              <a:latin typeface="ＭＳ ゴシック" pitchFamily="49" charset="-128"/>
              <a:ea typeface="ＭＳ ゴシック" pitchFamily="49" charset="-128"/>
            </a:rPr>
            <a:t>3</a:t>
          </a:r>
          <a:r>
            <a:rPr kumimoji="1" lang="ja-JP" altLang="en-US" sz="800">
              <a:latin typeface="ＭＳ ゴシック" pitchFamily="49" charset="-128"/>
              <a:ea typeface="ＭＳ ゴシック" pitchFamily="49" charset="-128"/>
            </a:rPr>
            <a:t>年度は、単年度収支が前年度に比べて約</a:t>
          </a:r>
          <a:r>
            <a:rPr kumimoji="1" lang="en-US" altLang="ja-JP" sz="800">
              <a:latin typeface="ＭＳ ゴシック" pitchFamily="49" charset="-128"/>
              <a:ea typeface="ＭＳ ゴシック" pitchFamily="49" charset="-128"/>
            </a:rPr>
            <a:t>16</a:t>
          </a:r>
          <a:r>
            <a:rPr kumimoji="1" lang="ja-JP" altLang="en-US" sz="800">
              <a:latin typeface="ＭＳ ゴシック" pitchFamily="49" charset="-128"/>
              <a:ea typeface="ＭＳ ゴシック" pitchFamily="49" charset="-128"/>
            </a:rPr>
            <a:t>億円増加し、財政調整基金からの取崩しが前年度に比べて</a:t>
          </a:r>
          <a:r>
            <a:rPr kumimoji="1" lang="en-US" altLang="ja-JP" sz="800">
              <a:latin typeface="ＭＳ ゴシック" pitchFamily="49" charset="-128"/>
              <a:ea typeface="ＭＳ ゴシック" pitchFamily="49" charset="-128"/>
            </a:rPr>
            <a:t>25</a:t>
          </a:r>
          <a:r>
            <a:rPr kumimoji="1" lang="ja-JP" altLang="en-US" sz="800">
              <a:latin typeface="ＭＳ ゴシック" pitchFamily="49" charset="-128"/>
              <a:ea typeface="ＭＳ ゴシック" pitchFamily="49" charset="-128"/>
            </a:rPr>
            <a:t>億円減少したことなどから、実質単年度収支は前年度と比べて約</a:t>
          </a:r>
          <a:r>
            <a:rPr kumimoji="1" lang="en-US" altLang="ja-JP" sz="800">
              <a:latin typeface="ＭＳ ゴシック" pitchFamily="49" charset="-128"/>
              <a:ea typeface="ＭＳ ゴシック" pitchFamily="49" charset="-128"/>
            </a:rPr>
            <a:t>53</a:t>
          </a:r>
          <a:r>
            <a:rPr kumimoji="1" lang="ja-JP" altLang="en-US" sz="800">
              <a:latin typeface="ＭＳ ゴシック" pitchFamily="49" charset="-128"/>
              <a:ea typeface="ＭＳ ゴシック" pitchFamily="49" charset="-128"/>
            </a:rPr>
            <a:t>億円増加した。そのため実質単年度収支が標準財政規模に占める割合は前年度に比べて</a:t>
          </a:r>
          <a:r>
            <a:rPr kumimoji="1" lang="en-US" altLang="ja-JP" sz="800">
              <a:latin typeface="ＭＳ ゴシック" pitchFamily="49" charset="-128"/>
              <a:ea typeface="ＭＳ ゴシック" pitchFamily="49" charset="-128"/>
            </a:rPr>
            <a:t>0.77</a:t>
          </a:r>
          <a:r>
            <a:rPr kumimoji="1" lang="ja-JP" altLang="en-US" sz="800">
              <a:latin typeface="ＭＳ ゴシック" pitchFamily="49" charset="-128"/>
              <a:ea typeface="ＭＳ ゴシック" pitchFamily="49" charset="-128"/>
            </a:rPr>
            <a:t>ポイント増加した。なお、財政調整基金のその他特定目的金への積替えのための取崩しを除く実質単年度収支は平成</a:t>
          </a:r>
          <a:r>
            <a:rPr kumimoji="1" lang="en-US" altLang="ja-JP" sz="800">
              <a:latin typeface="ＭＳ ゴシック" pitchFamily="49" charset="-128"/>
              <a:ea typeface="ＭＳ ゴシック" pitchFamily="49" charset="-128"/>
            </a:rPr>
            <a:t>30</a:t>
          </a:r>
          <a:r>
            <a:rPr kumimoji="1" lang="ja-JP" altLang="en-US" sz="800">
              <a:latin typeface="ＭＳ ゴシック" pitchFamily="49" charset="-128"/>
              <a:ea typeface="ＭＳ ゴシック" pitchFamily="49" charset="-128"/>
            </a:rPr>
            <a:t>年度は約</a:t>
          </a:r>
          <a:r>
            <a:rPr kumimoji="1" lang="en-US" altLang="ja-JP" sz="800">
              <a:latin typeface="ＭＳ ゴシック" pitchFamily="49" charset="-128"/>
              <a:ea typeface="ＭＳ ゴシック" pitchFamily="49" charset="-128"/>
            </a:rPr>
            <a:t>71</a:t>
          </a:r>
          <a:r>
            <a:rPr kumimoji="1" lang="ja-JP" altLang="en-US" sz="800">
              <a:latin typeface="ＭＳ ゴシック" pitchFamily="49" charset="-128"/>
              <a:ea typeface="ＭＳ ゴシック" pitchFamily="49" charset="-128"/>
            </a:rPr>
            <a:t>億円、令和元年度は約</a:t>
          </a:r>
          <a:r>
            <a:rPr kumimoji="1" lang="en-US" altLang="ja-JP" sz="800">
              <a:latin typeface="ＭＳ ゴシック" pitchFamily="49" charset="-128"/>
              <a:ea typeface="ＭＳ ゴシック" pitchFamily="49" charset="-128"/>
            </a:rPr>
            <a:t>39</a:t>
          </a:r>
          <a:r>
            <a:rPr kumimoji="1" lang="ja-JP" altLang="en-US" sz="800">
              <a:latin typeface="ＭＳ ゴシック" pitchFamily="49" charset="-128"/>
              <a:ea typeface="ＭＳ ゴシック" pitchFamily="49" charset="-128"/>
            </a:rPr>
            <a:t>億円、令和</a:t>
          </a:r>
          <a:r>
            <a:rPr kumimoji="1" lang="en-US" altLang="ja-JP" sz="800">
              <a:latin typeface="ＭＳ ゴシック" pitchFamily="49" charset="-128"/>
              <a:ea typeface="ＭＳ ゴシック" pitchFamily="49" charset="-128"/>
            </a:rPr>
            <a:t>2</a:t>
          </a:r>
          <a:r>
            <a:rPr kumimoji="1" lang="ja-JP" altLang="en-US" sz="800">
              <a:latin typeface="ＭＳ ゴシック" pitchFamily="49" charset="-128"/>
              <a:ea typeface="ＭＳ ゴシック" pitchFamily="49" charset="-128"/>
            </a:rPr>
            <a:t>年度は約</a:t>
          </a:r>
          <a:r>
            <a:rPr kumimoji="1" lang="en-US" altLang="ja-JP" sz="800">
              <a:latin typeface="ＭＳ ゴシック" pitchFamily="49" charset="-128"/>
              <a:ea typeface="ＭＳ ゴシック" pitchFamily="49" charset="-128"/>
            </a:rPr>
            <a:t>5</a:t>
          </a:r>
          <a:r>
            <a:rPr kumimoji="1" lang="ja-JP" altLang="en-US" sz="800">
              <a:latin typeface="ＭＳ ゴシック" pitchFamily="49" charset="-128"/>
              <a:ea typeface="ＭＳ ゴシック" pitchFamily="49" charset="-128"/>
            </a:rPr>
            <a:t>億円となっており、標準財政規模費では平成</a:t>
          </a:r>
          <a:r>
            <a:rPr kumimoji="1" lang="en-US" altLang="ja-JP" sz="800">
              <a:latin typeface="ＭＳ ゴシック" pitchFamily="49" charset="-128"/>
              <a:ea typeface="ＭＳ ゴシック" pitchFamily="49" charset="-128"/>
            </a:rPr>
            <a:t>30</a:t>
          </a:r>
          <a:r>
            <a:rPr kumimoji="1" lang="ja-JP" altLang="en-US" sz="800">
              <a:latin typeface="ＭＳ ゴシック" pitchFamily="49" charset="-128"/>
              <a:ea typeface="ＭＳ ゴシック" pitchFamily="49" charset="-128"/>
            </a:rPr>
            <a:t>年度が</a:t>
          </a:r>
          <a:r>
            <a:rPr kumimoji="1" lang="en-US" altLang="ja-JP" sz="800">
              <a:latin typeface="ＭＳ ゴシック" pitchFamily="49" charset="-128"/>
              <a:ea typeface="ＭＳ ゴシック" pitchFamily="49" charset="-128"/>
            </a:rPr>
            <a:t>1.10</a:t>
          </a:r>
          <a:r>
            <a:rPr kumimoji="1" lang="ja-JP" altLang="en-US" sz="800">
              <a:latin typeface="ＭＳ ゴシック" pitchFamily="49" charset="-128"/>
              <a:ea typeface="ＭＳ ゴシック" pitchFamily="49" charset="-128"/>
            </a:rPr>
            <a:t>、令和元年度は</a:t>
          </a:r>
          <a:r>
            <a:rPr kumimoji="1" lang="en-US" altLang="ja-JP" sz="800">
              <a:latin typeface="ＭＳ ゴシック" pitchFamily="49" charset="-128"/>
              <a:ea typeface="ＭＳ ゴシック" pitchFamily="49" charset="-128"/>
            </a:rPr>
            <a:t>0.60</a:t>
          </a:r>
          <a:r>
            <a:rPr kumimoji="1" lang="ja-JP" altLang="en-US" sz="800">
              <a:latin typeface="ＭＳ ゴシック" pitchFamily="49" charset="-128"/>
              <a:ea typeface="ＭＳ ゴシック" pitchFamily="49" charset="-128"/>
            </a:rPr>
            <a:t>、令和</a:t>
          </a:r>
          <a:r>
            <a:rPr kumimoji="1" lang="en-US" altLang="ja-JP" sz="800">
              <a:latin typeface="ＭＳ ゴシック" pitchFamily="49" charset="-128"/>
              <a:ea typeface="ＭＳ ゴシック" pitchFamily="49" charset="-128"/>
            </a:rPr>
            <a:t>2</a:t>
          </a:r>
          <a:r>
            <a:rPr kumimoji="1" lang="ja-JP" altLang="en-US" sz="800">
              <a:latin typeface="ＭＳ ゴシック" pitchFamily="49" charset="-128"/>
              <a:ea typeface="ＭＳ ゴシック" pitchFamily="49" charset="-128"/>
            </a:rPr>
            <a:t>年度は</a:t>
          </a:r>
          <a:r>
            <a:rPr kumimoji="1" lang="en-US" altLang="ja-JP" sz="800">
              <a:latin typeface="ＭＳ ゴシック" pitchFamily="49" charset="-128"/>
              <a:ea typeface="ＭＳ ゴシック" pitchFamily="49" charset="-128"/>
            </a:rPr>
            <a:t>0.08</a:t>
          </a:r>
          <a:r>
            <a:rPr kumimoji="1" lang="ja-JP" altLang="en-US" sz="800">
              <a:latin typeface="ＭＳ ゴシック" pitchFamily="49" charset="-128"/>
              <a:ea typeface="ＭＳ ゴシック" pitchFamily="49" charset="-128"/>
            </a:rPr>
            <a:t>となっている。</a:t>
          </a:r>
          <a:endParaRPr kumimoji="1" lang="en-US" altLang="ja-JP" sz="8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愛知県名古屋市</a:t>
          </a:r>
        </a:p>
      </xdr:txBody>
    </xdr:sp>
    <xdr:clientData/>
  </xdr:twoCellAnchor>
  <xdr:twoCellAnchor editAs="oneCell">
    <xdr:from>
      <xdr:col>1</xdr:col>
      <xdr:colOff>0</xdr:colOff>
      <xdr:row>3</xdr:row>
      <xdr:rowOff>28575</xdr:rowOff>
    </xdr:from>
    <xdr:to>
      <xdr:col>4</xdr:col>
      <xdr:colOff>914400</xdr:colOff>
      <xdr:row>4</xdr:row>
      <xdr:rowOff>200025</xdr:rowOff>
    </xdr:to>
    <xdr:sp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令和３年度は、昨年度から引き続き、全会計が黒字会計のため、連結実質赤字比率は発生していない。前年度と比べると、標準財政規模に対する実質収支額と資金剰余額の合計額の割合については</a:t>
          </a:r>
          <a:r>
            <a:rPr kumimoji="1" lang="en-US" altLang="ja-JP" sz="1400">
              <a:latin typeface="ＭＳ ゴシック" pitchFamily="49" charset="-128"/>
              <a:ea typeface="ＭＳ ゴシック" pitchFamily="49" charset="-128"/>
            </a:rPr>
            <a:t>0.48</a:t>
          </a:r>
          <a:r>
            <a:rPr kumimoji="1" lang="ja-JP" altLang="en-US" sz="1400">
              <a:latin typeface="ＭＳ ゴシック" pitchFamily="49" charset="-128"/>
              <a:ea typeface="ＭＳ ゴシック" pitchFamily="49" charset="-128"/>
            </a:rPr>
            <a:t>ポイント増加している。</a:t>
          </a:r>
        </a:p>
        <a:p>
          <a:r>
            <a:rPr kumimoji="1" lang="ja-JP" altLang="en-US" sz="1400">
              <a:latin typeface="ＭＳ ゴシック" pitchFamily="49" charset="-128"/>
              <a:ea typeface="ＭＳ ゴシック" pitchFamily="49" charset="-128"/>
            </a:rPr>
            <a:t>　これは、介護保険特別会計や一般会計等において実質収支額が増加したことや下水道事業会計等において資金剰余額が増加したこと等によるものである。</a:t>
          </a:r>
        </a:p>
        <a:p>
          <a:r>
            <a:rPr kumimoji="1" lang="ja-JP" altLang="en-US" sz="1400">
              <a:latin typeface="ＭＳ ゴシック" pitchFamily="49" charset="-128"/>
              <a:ea typeface="ＭＳ ゴシック" pitchFamily="49" charset="-128"/>
            </a:rPr>
            <a:t>　今後も世代間の負担の公平に配慮しつつ、将来世代に過度な負担を残さないよう、計画的な財政運営に努める。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&#65279;<?xml version="1.0" encoding="utf-8" standalone="yes"?>
<Relationships xmlns="http://schemas.openxmlformats.org/package/2006/relationships"><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x14ac:dyDescent="0.2">
      <c r="B2" s="179" t="s">
        <v>81</v>
      </c>
      <c r="C2" s="179"/>
      <c r="D2" s="180"/>
    </row>
    <row r="3" spans="1:119" ht="18.75" customHeight="1" thickBot="1" x14ac:dyDescent="0.2">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x14ac:dyDescent="0.15">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1396138350</v>
      </c>
      <c r="BO4" s="488"/>
      <c r="BP4" s="488"/>
      <c r="BQ4" s="488"/>
      <c r="BR4" s="488"/>
      <c r="BS4" s="488"/>
      <c r="BT4" s="488"/>
      <c r="BU4" s="489"/>
      <c r="BV4" s="487">
        <v>1513930676</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1.5</v>
      </c>
      <c r="CU4" s="628"/>
      <c r="CV4" s="628"/>
      <c r="CW4" s="628"/>
      <c r="CX4" s="628"/>
      <c r="CY4" s="628"/>
      <c r="CZ4" s="628"/>
      <c r="DA4" s="629"/>
      <c r="DB4" s="627">
        <v>1.3</v>
      </c>
      <c r="DC4" s="628"/>
      <c r="DD4" s="628"/>
      <c r="DE4" s="628"/>
      <c r="DF4" s="628"/>
      <c r="DG4" s="628"/>
      <c r="DH4" s="628"/>
      <c r="DI4" s="629"/>
    </row>
    <row r="5" spans="1:119" ht="18.75" customHeight="1" x14ac:dyDescent="0.15">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1378101394</v>
      </c>
      <c r="BO5" s="459"/>
      <c r="BP5" s="459"/>
      <c r="BQ5" s="459"/>
      <c r="BR5" s="459"/>
      <c r="BS5" s="459"/>
      <c r="BT5" s="459"/>
      <c r="BU5" s="460"/>
      <c r="BV5" s="458">
        <v>1496380572</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95.1</v>
      </c>
      <c r="CU5" s="456"/>
      <c r="CV5" s="456"/>
      <c r="CW5" s="456"/>
      <c r="CX5" s="456"/>
      <c r="CY5" s="456"/>
      <c r="CZ5" s="456"/>
      <c r="DA5" s="457"/>
      <c r="DB5" s="455">
        <v>99.7</v>
      </c>
      <c r="DC5" s="456"/>
      <c r="DD5" s="456"/>
      <c r="DE5" s="456"/>
      <c r="DF5" s="456"/>
      <c r="DG5" s="456"/>
      <c r="DH5" s="456"/>
      <c r="DI5" s="457"/>
    </row>
    <row r="6" spans="1:119" ht="18.75" customHeight="1" x14ac:dyDescent="0.15">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94</v>
      </c>
      <c r="AV6" s="517"/>
      <c r="AW6" s="517"/>
      <c r="AX6" s="517"/>
      <c r="AY6" s="472" t="s">
        <v>102</v>
      </c>
      <c r="AZ6" s="473"/>
      <c r="BA6" s="473"/>
      <c r="BB6" s="473"/>
      <c r="BC6" s="473"/>
      <c r="BD6" s="473"/>
      <c r="BE6" s="473"/>
      <c r="BF6" s="473"/>
      <c r="BG6" s="473"/>
      <c r="BH6" s="473"/>
      <c r="BI6" s="473"/>
      <c r="BJ6" s="473"/>
      <c r="BK6" s="473"/>
      <c r="BL6" s="473"/>
      <c r="BM6" s="474"/>
      <c r="BN6" s="458">
        <v>18036956</v>
      </c>
      <c r="BO6" s="459"/>
      <c r="BP6" s="459"/>
      <c r="BQ6" s="459"/>
      <c r="BR6" s="459"/>
      <c r="BS6" s="459"/>
      <c r="BT6" s="459"/>
      <c r="BU6" s="460"/>
      <c r="BV6" s="458">
        <v>17550104</v>
      </c>
      <c r="BW6" s="459"/>
      <c r="BX6" s="459"/>
      <c r="BY6" s="459"/>
      <c r="BZ6" s="459"/>
      <c r="CA6" s="459"/>
      <c r="CB6" s="459"/>
      <c r="CC6" s="460"/>
      <c r="CD6" s="498" t="s">
        <v>103</v>
      </c>
      <c r="CE6" s="418"/>
      <c r="CF6" s="418"/>
      <c r="CG6" s="418"/>
      <c r="CH6" s="418"/>
      <c r="CI6" s="418"/>
      <c r="CJ6" s="418"/>
      <c r="CK6" s="418"/>
      <c r="CL6" s="418"/>
      <c r="CM6" s="418"/>
      <c r="CN6" s="418"/>
      <c r="CO6" s="418"/>
      <c r="CP6" s="418"/>
      <c r="CQ6" s="418"/>
      <c r="CR6" s="418"/>
      <c r="CS6" s="499"/>
      <c r="CT6" s="601">
        <v>99.1</v>
      </c>
      <c r="CU6" s="602"/>
      <c r="CV6" s="602"/>
      <c r="CW6" s="602"/>
      <c r="CX6" s="602"/>
      <c r="CY6" s="602"/>
      <c r="CZ6" s="602"/>
      <c r="DA6" s="603"/>
      <c r="DB6" s="601">
        <v>101.4</v>
      </c>
      <c r="DC6" s="602"/>
      <c r="DD6" s="602"/>
      <c r="DE6" s="602"/>
      <c r="DF6" s="602"/>
      <c r="DG6" s="602"/>
      <c r="DH6" s="602"/>
      <c r="DI6" s="603"/>
    </row>
    <row r="7" spans="1:119" ht="18.75" customHeight="1" x14ac:dyDescent="0.15">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104</v>
      </c>
      <c r="AN7" s="415"/>
      <c r="AO7" s="415"/>
      <c r="AP7" s="415"/>
      <c r="AQ7" s="415"/>
      <c r="AR7" s="415"/>
      <c r="AS7" s="415"/>
      <c r="AT7" s="416"/>
      <c r="AU7" s="516" t="s">
        <v>105</v>
      </c>
      <c r="AV7" s="517"/>
      <c r="AW7" s="517"/>
      <c r="AX7" s="517"/>
      <c r="AY7" s="472" t="s">
        <v>106</v>
      </c>
      <c r="AZ7" s="473"/>
      <c r="BA7" s="473"/>
      <c r="BB7" s="473"/>
      <c r="BC7" s="473"/>
      <c r="BD7" s="473"/>
      <c r="BE7" s="473"/>
      <c r="BF7" s="473"/>
      <c r="BG7" s="473"/>
      <c r="BH7" s="473"/>
      <c r="BI7" s="473"/>
      <c r="BJ7" s="473"/>
      <c r="BK7" s="473"/>
      <c r="BL7" s="473"/>
      <c r="BM7" s="474"/>
      <c r="BN7" s="458">
        <v>7797000</v>
      </c>
      <c r="BO7" s="459"/>
      <c r="BP7" s="459"/>
      <c r="BQ7" s="459"/>
      <c r="BR7" s="459"/>
      <c r="BS7" s="459"/>
      <c r="BT7" s="459"/>
      <c r="BU7" s="460"/>
      <c r="BV7" s="458">
        <v>9096957</v>
      </c>
      <c r="BW7" s="459"/>
      <c r="BX7" s="459"/>
      <c r="BY7" s="459"/>
      <c r="BZ7" s="459"/>
      <c r="CA7" s="459"/>
      <c r="CB7" s="459"/>
      <c r="CC7" s="460"/>
      <c r="CD7" s="498" t="s">
        <v>107</v>
      </c>
      <c r="CE7" s="418"/>
      <c r="CF7" s="418"/>
      <c r="CG7" s="418"/>
      <c r="CH7" s="418"/>
      <c r="CI7" s="418"/>
      <c r="CJ7" s="418"/>
      <c r="CK7" s="418"/>
      <c r="CL7" s="418"/>
      <c r="CM7" s="418"/>
      <c r="CN7" s="418"/>
      <c r="CO7" s="418"/>
      <c r="CP7" s="418"/>
      <c r="CQ7" s="418"/>
      <c r="CR7" s="418"/>
      <c r="CS7" s="499"/>
      <c r="CT7" s="458">
        <v>673008099</v>
      </c>
      <c r="CU7" s="459"/>
      <c r="CV7" s="459"/>
      <c r="CW7" s="459"/>
      <c r="CX7" s="459"/>
      <c r="CY7" s="459"/>
      <c r="CZ7" s="459"/>
      <c r="DA7" s="460"/>
      <c r="DB7" s="458">
        <v>654510356</v>
      </c>
      <c r="DC7" s="459"/>
      <c r="DD7" s="459"/>
      <c r="DE7" s="459"/>
      <c r="DF7" s="459"/>
      <c r="DG7" s="459"/>
      <c r="DH7" s="459"/>
      <c r="DI7" s="460"/>
    </row>
    <row r="8" spans="1:119" ht="18.75" customHeight="1" thickBot="1" x14ac:dyDescent="0.2">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108</v>
      </c>
      <c r="AN8" s="415"/>
      <c r="AO8" s="415"/>
      <c r="AP8" s="415"/>
      <c r="AQ8" s="415"/>
      <c r="AR8" s="415"/>
      <c r="AS8" s="415"/>
      <c r="AT8" s="416"/>
      <c r="AU8" s="516" t="s">
        <v>109</v>
      </c>
      <c r="AV8" s="517"/>
      <c r="AW8" s="517"/>
      <c r="AX8" s="517"/>
      <c r="AY8" s="472" t="s">
        <v>110</v>
      </c>
      <c r="AZ8" s="473"/>
      <c r="BA8" s="473"/>
      <c r="BB8" s="473"/>
      <c r="BC8" s="473"/>
      <c r="BD8" s="473"/>
      <c r="BE8" s="473"/>
      <c r="BF8" s="473"/>
      <c r="BG8" s="473"/>
      <c r="BH8" s="473"/>
      <c r="BI8" s="473"/>
      <c r="BJ8" s="473"/>
      <c r="BK8" s="473"/>
      <c r="BL8" s="473"/>
      <c r="BM8" s="474"/>
      <c r="BN8" s="458">
        <v>10239956</v>
      </c>
      <c r="BO8" s="459"/>
      <c r="BP8" s="459"/>
      <c r="BQ8" s="459"/>
      <c r="BR8" s="459"/>
      <c r="BS8" s="459"/>
      <c r="BT8" s="459"/>
      <c r="BU8" s="460"/>
      <c r="BV8" s="458">
        <v>8453147</v>
      </c>
      <c r="BW8" s="459"/>
      <c r="BX8" s="459"/>
      <c r="BY8" s="459"/>
      <c r="BZ8" s="459"/>
      <c r="CA8" s="459"/>
      <c r="CB8" s="459"/>
      <c r="CC8" s="460"/>
      <c r="CD8" s="498" t="s">
        <v>111</v>
      </c>
      <c r="CE8" s="418"/>
      <c r="CF8" s="418"/>
      <c r="CG8" s="418"/>
      <c r="CH8" s="418"/>
      <c r="CI8" s="418"/>
      <c r="CJ8" s="418"/>
      <c r="CK8" s="418"/>
      <c r="CL8" s="418"/>
      <c r="CM8" s="418"/>
      <c r="CN8" s="418"/>
      <c r="CO8" s="418"/>
      <c r="CP8" s="418"/>
      <c r="CQ8" s="418"/>
      <c r="CR8" s="418"/>
      <c r="CS8" s="499"/>
      <c r="CT8" s="561">
        <v>0.98</v>
      </c>
      <c r="CU8" s="562"/>
      <c r="CV8" s="562"/>
      <c r="CW8" s="562"/>
      <c r="CX8" s="562"/>
      <c r="CY8" s="562"/>
      <c r="CZ8" s="562"/>
      <c r="DA8" s="563"/>
      <c r="DB8" s="561">
        <v>0.99</v>
      </c>
      <c r="DC8" s="562"/>
      <c r="DD8" s="562"/>
      <c r="DE8" s="562"/>
      <c r="DF8" s="562"/>
      <c r="DG8" s="562"/>
      <c r="DH8" s="562"/>
      <c r="DI8" s="563"/>
    </row>
    <row r="9" spans="1:119" ht="18.75" customHeight="1" thickBot="1" x14ac:dyDescent="0.2">
      <c r="A9" s="178"/>
      <c r="B9" s="590" t="s">
        <v>112</v>
      </c>
      <c r="C9" s="591"/>
      <c r="D9" s="591"/>
      <c r="E9" s="591"/>
      <c r="F9" s="591"/>
      <c r="G9" s="591"/>
      <c r="H9" s="591"/>
      <c r="I9" s="591"/>
      <c r="J9" s="591"/>
      <c r="K9" s="509"/>
      <c r="L9" s="592" t="s">
        <v>113</v>
      </c>
      <c r="M9" s="593"/>
      <c r="N9" s="593"/>
      <c r="O9" s="593"/>
      <c r="P9" s="593"/>
      <c r="Q9" s="594"/>
      <c r="R9" s="595">
        <v>2332176</v>
      </c>
      <c r="S9" s="596"/>
      <c r="T9" s="596"/>
      <c r="U9" s="596"/>
      <c r="V9" s="597"/>
      <c r="W9" s="527" t="s">
        <v>114</v>
      </c>
      <c r="X9" s="528"/>
      <c r="Y9" s="528"/>
      <c r="Z9" s="528"/>
      <c r="AA9" s="528"/>
      <c r="AB9" s="528"/>
      <c r="AC9" s="528"/>
      <c r="AD9" s="528"/>
      <c r="AE9" s="528"/>
      <c r="AF9" s="528"/>
      <c r="AG9" s="528"/>
      <c r="AH9" s="528"/>
      <c r="AI9" s="528"/>
      <c r="AJ9" s="528"/>
      <c r="AK9" s="528"/>
      <c r="AL9" s="598"/>
      <c r="AM9" s="515" t="s">
        <v>115</v>
      </c>
      <c r="AN9" s="415"/>
      <c r="AO9" s="415"/>
      <c r="AP9" s="415"/>
      <c r="AQ9" s="415"/>
      <c r="AR9" s="415"/>
      <c r="AS9" s="415"/>
      <c r="AT9" s="416"/>
      <c r="AU9" s="516" t="s">
        <v>116</v>
      </c>
      <c r="AV9" s="517"/>
      <c r="AW9" s="517"/>
      <c r="AX9" s="517"/>
      <c r="AY9" s="472" t="s">
        <v>117</v>
      </c>
      <c r="AZ9" s="473"/>
      <c r="BA9" s="473"/>
      <c r="BB9" s="473"/>
      <c r="BC9" s="473"/>
      <c r="BD9" s="473"/>
      <c r="BE9" s="473"/>
      <c r="BF9" s="473"/>
      <c r="BG9" s="473"/>
      <c r="BH9" s="473"/>
      <c r="BI9" s="473"/>
      <c r="BJ9" s="473"/>
      <c r="BK9" s="473"/>
      <c r="BL9" s="473"/>
      <c r="BM9" s="474"/>
      <c r="BN9" s="458">
        <v>1987714</v>
      </c>
      <c r="BO9" s="459"/>
      <c r="BP9" s="459"/>
      <c r="BQ9" s="459"/>
      <c r="BR9" s="459"/>
      <c r="BS9" s="459"/>
      <c r="BT9" s="459"/>
      <c r="BU9" s="460"/>
      <c r="BV9" s="458">
        <v>597064</v>
      </c>
      <c r="BW9" s="459"/>
      <c r="BX9" s="459"/>
      <c r="BY9" s="459"/>
      <c r="BZ9" s="459"/>
      <c r="CA9" s="459"/>
      <c r="CB9" s="459"/>
      <c r="CC9" s="460"/>
      <c r="CD9" s="498" t="s">
        <v>118</v>
      </c>
      <c r="CE9" s="418"/>
      <c r="CF9" s="418"/>
      <c r="CG9" s="418"/>
      <c r="CH9" s="418"/>
      <c r="CI9" s="418"/>
      <c r="CJ9" s="418"/>
      <c r="CK9" s="418"/>
      <c r="CL9" s="418"/>
      <c r="CM9" s="418"/>
      <c r="CN9" s="418"/>
      <c r="CO9" s="418"/>
      <c r="CP9" s="418"/>
      <c r="CQ9" s="418"/>
      <c r="CR9" s="418"/>
      <c r="CS9" s="499"/>
      <c r="CT9" s="455">
        <v>14.5</v>
      </c>
      <c r="CU9" s="456"/>
      <c r="CV9" s="456"/>
      <c r="CW9" s="456"/>
      <c r="CX9" s="456"/>
      <c r="CY9" s="456"/>
      <c r="CZ9" s="456"/>
      <c r="DA9" s="457"/>
      <c r="DB9" s="455">
        <v>14.7</v>
      </c>
      <c r="DC9" s="456"/>
      <c r="DD9" s="456"/>
      <c r="DE9" s="456"/>
      <c r="DF9" s="456"/>
      <c r="DG9" s="456"/>
      <c r="DH9" s="456"/>
      <c r="DI9" s="457"/>
    </row>
    <row r="10" spans="1:119" ht="18.75" customHeight="1" thickBot="1" x14ac:dyDescent="0.2">
      <c r="A10" s="178"/>
      <c r="B10" s="590"/>
      <c r="C10" s="591"/>
      <c r="D10" s="591"/>
      <c r="E10" s="591"/>
      <c r="F10" s="591"/>
      <c r="G10" s="591"/>
      <c r="H10" s="591"/>
      <c r="I10" s="591"/>
      <c r="J10" s="591"/>
      <c r="K10" s="509"/>
      <c r="L10" s="414" t="s">
        <v>119</v>
      </c>
      <c r="M10" s="415"/>
      <c r="N10" s="415"/>
      <c r="O10" s="415"/>
      <c r="P10" s="415"/>
      <c r="Q10" s="416"/>
      <c r="R10" s="411">
        <v>2295638</v>
      </c>
      <c r="S10" s="412"/>
      <c r="T10" s="412"/>
      <c r="U10" s="412"/>
      <c r="V10" s="471"/>
      <c r="W10" s="599"/>
      <c r="X10" s="409"/>
      <c r="Y10" s="409"/>
      <c r="Z10" s="409"/>
      <c r="AA10" s="409"/>
      <c r="AB10" s="409"/>
      <c r="AC10" s="409"/>
      <c r="AD10" s="409"/>
      <c r="AE10" s="409"/>
      <c r="AF10" s="409"/>
      <c r="AG10" s="409"/>
      <c r="AH10" s="409"/>
      <c r="AI10" s="409"/>
      <c r="AJ10" s="409"/>
      <c r="AK10" s="409"/>
      <c r="AL10" s="600"/>
      <c r="AM10" s="515" t="s">
        <v>120</v>
      </c>
      <c r="AN10" s="415"/>
      <c r="AO10" s="415"/>
      <c r="AP10" s="415"/>
      <c r="AQ10" s="415"/>
      <c r="AR10" s="415"/>
      <c r="AS10" s="415"/>
      <c r="AT10" s="416"/>
      <c r="AU10" s="516" t="s">
        <v>109</v>
      </c>
      <c r="AV10" s="517"/>
      <c r="AW10" s="517"/>
      <c r="AX10" s="517"/>
      <c r="AY10" s="472" t="s">
        <v>121</v>
      </c>
      <c r="AZ10" s="473"/>
      <c r="BA10" s="473"/>
      <c r="BB10" s="473"/>
      <c r="BC10" s="473"/>
      <c r="BD10" s="473"/>
      <c r="BE10" s="473"/>
      <c r="BF10" s="473"/>
      <c r="BG10" s="473"/>
      <c r="BH10" s="473"/>
      <c r="BI10" s="473"/>
      <c r="BJ10" s="473"/>
      <c r="BK10" s="473"/>
      <c r="BL10" s="473"/>
      <c r="BM10" s="474"/>
      <c r="BN10" s="458">
        <v>1835906</v>
      </c>
      <c r="BO10" s="459"/>
      <c r="BP10" s="459"/>
      <c r="BQ10" s="459"/>
      <c r="BR10" s="459"/>
      <c r="BS10" s="459"/>
      <c r="BT10" s="459"/>
      <c r="BU10" s="460"/>
      <c r="BV10" s="458">
        <v>31739</v>
      </c>
      <c r="BW10" s="459"/>
      <c r="BX10" s="459"/>
      <c r="BY10" s="459"/>
      <c r="BZ10" s="459"/>
      <c r="CA10" s="459"/>
      <c r="CB10" s="459"/>
      <c r="CC10" s="460"/>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0"/>
      <c r="C11" s="591"/>
      <c r="D11" s="591"/>
      <c r="E11" s="591"/>
      <c r="F11" s="591"/>
      <c r="G11" s="591"/>
      <c r="H11" s="591"/>
      <c r="I11" s="591"/>
      <c r="J11" s="591"/>
      <c r="K11" s="509"/>
      <c r="L11" s="419" t="s">
        <v>123</v>
      </c>
      <c r="M11" s="420"/>
      <c r="N11" s="420"/>
      <c r="O11" s="420"/>
      <c r="P11" s="420"/>
      <c r="Q11" s="421"/>
      <c r="R11" s="587" t="s">
        <v>124</v>
      </c>
      <c r="S11" s="588"/>
      <c r="T11" s="588"/>
      <c r="U11" s="588"/>
      <c r="V11" s="589"/>
      <c r="W11" s="599"/>
      <c r="X11" s="409"/>
      <c r="Y11" s="409"/>
      <c r="Z11" s="409"/>
      <c r="AA11" s="409"/>
      <c r="AB11" s="409"/>
      <c r="AC11" s="409"/>
      <c r="AD11" s="409"/>
      <c r="AE11" s="409"/>
      <c r="AF11" s="409"/>
      <c r="AG11" s="409"/>
      <c r="AH11" s="409"/>
      <c r="AI11" s="409"/>
      <c r="AJ11" s="409"/>
      <c r="AK11" s="409"/>
      <c r="AL11" s="600"/>
      <c r="AM11" s="515" t="s">
        <v>125</v>
      </c>
      <c r="AN11" s="415"/>
      <c r="AO11" s="415"/>
      <c r="AP11" s="415"/>
      <c r="AQ11" s="415"/>
      <c r="AR11" s="415"/>
      <c r="AS11" s="415"/>
      <c r="AT11" s="416"/>
      <c r="AU11" s="516" t="s">
        <v>109</v>
      </c>
      <c r="AV11" s="517"/>
      <c r="AW11" s="517"/>
      <c r="AX11" s="517"/>
      <c r="AY11" s="472" t="s">
        <v>126</v>
      </c>
      <c r="AZ11" s="473"/>
      <c r="BA11" s="473"/>
      <c r="BB11" s="473"/>
      <c r="BC11" s="473"/>
      <c r="BD11" s="473"/>
      <c r="BE11" s="473"/>
      <c r="BF11" s="473"/>
      <c r="BG11" s="473"/>
      <c r="BH11" s="473"/>
      <c r="BI11" s="473"/>
      <c r="BJ11" s="473"/>
      <c r="BK11" s="473"/>
      <c r="BL11" s="473"/>
      <c r="BM11" s="474"/>
      <c r="BN11" s="458">
        <v>114485</v>
      </c>
      <c r="BO11" s="459"/>
      <c r="BP11" s="459"/>
      <c r="BQ11" s="459"/>
      <c r="BR11" s="459"/>
      <c r="BS11" s="459"/>
      <c r="BT11" s="459"/>
      <c r="BU11" s="460"/>
      <c r="BV11" s="458">
        <v>691483</v>
      </c>
      <c r="BW11" s="459"/>
      <c r="BX11" s="459"/>
      <c r="BY11" s="459"/>
      <c r="BZ11" s="459"/>
      <c r="CA11" s="459"/>
      <c r="CB11" s="459"/>
      <c r="CC11" s="460"/>
      <c r="CD11" s="498" t="s">
        <v>127</v>
      </c>
      <c r="CE11" s="418"/>
      <c r="CF11" s="418"/>
      <c r="CG11" s="418"/>
      <c r="CH11" s="418"/>
      <c r="CI11" s="418"/>
      <c r="CJ11" s="418"/>
      <c r="CK11" s="418"/>
      <c r="CL11" s="418"/>
      <c r="CM11" s="418"/>
      <c r="CN11" s="418"/>
      <c r="CO11" s="418"/>
      <c r="CP11" s="418"/>
      <c r="CQ11" s="418"/>
      <c r="CR11" s="418"/>
      <c r="CS11" s="499"/>
      <c r="CT11" s="561" t="s">
        <v>128</v>
      </c>
      <c r="CU11" s="562"/>
      <c r="CV11" s="562"/>
      <c r="CW11" s="562"/>
      <c r="CX11" s="562"/>
      <c r="CY11" s="562"/>
      <c r="CZ11" s="562"/>
      <c r="DA11" s="563"/>
      <c r="DB11" s="561" t="s">
        <v>129</v>
      </c>
      <c r="DC11" s="562"/>
      <c r="DD11" s="562"/>
      <c r="DE11" s="562"/>
      <c r="DF11" s="562"/>
      <c r="DG11" s="562"/>
      <c r="DH11" s="562"/>
      <c r="DI11" s="563"/>
    </row>
    <row r="12" spans="1:119" ht="18.75" customHeight="1" x14ac:dyDescent="0.15">
      <c r="A12" s="178"/>
      <c r="B12" s="564" t="s">
        <v>130</v>
      </c>
      <c r="C12" s="565"/>
      <c r="D12" s="565"/>
      <c r="E12" s="565"/>
      <c r="F12" s="565"/>
      <c r="G12" s="565"/>
      <c r="H12" s="565"/>
      <c r="I12" s="565"/>
      <c r="J12" s="565"/>
      <c r="K12" s="566"/>
      <c r="L12" s="573" t="s">
        <v>131</v>
      </c>
      <c r="M12" s="574"/>
      <c r="N12" s="574"/>
      <c r="O12" s="574"/>
      <c r="P12" s="574"/>
      <c r="Q12" s="575"/>
      <c r="R12" s="576">
        <v>2293437</v>
      </c>
      <c r="S12" s="577"/>
      <c r="T12" s="577"/>
      <c r="U12" s="577"/>
      <c r="V12" s="578"/>
      <c r="W12" s="579" t="s">
        <v>1</v>
      </c>
      <c r="X12" s="517"/>
      <c r="Y12" s="517"/>
      <c r="Z12" s="517"/>
      <c r="AA12" s="517"/>
      <c r="AB12" s="580"/>
      <c r="AC12" s="581" t="s">
        <v>132</v>
      </c>
      <c r="AD12" s="582"/>
      <c r="AE12" s="582"/>
      <c r="AF12" s="582"/>
      <c r="AG12" s="583"/>
      <c r="AH12" s="581" t="s">
        <v>133</v>
      </c>
      <c r="AI12" s="582"/>
      <c r="AJ12" s="582"/>
      <c r="AK12" s="582"/>
      <c r="AL12" s="584"/>
      <c r="AM12" s="515" t="s">
        <v>134</v>
      </c>
      <c r="AN12" s="415"/>
      <c r="AO12" s="415"/>
      <c r="AP12" s="415"/>
      <c r="AQ12" s="415"/>
      <c r="AR12" s="415"/>
      <c r="AS12" s="415"/>
      <c r="AT12" s="416"/>
      <c r="AU12" s="516" t="s">
        <v>135</v>
      </c>
      <c r="AV12" s="517"/>
      <c r="AW12" s="517"/>
      <c r="AX12" s="517"/>
      <c r="AY12" s="472" t="s">
        <v>136</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2500000</v>
      </c>
      <c r="BW12" s="459"/>
      <c r="BX12" s="459"/>
      <c r="BY12" s="459"/>
      <c r="BZ12" s="459"/>
      <c r="CA12" s="459"/>
      <c r="CB12" s="459"/>
      <c r="CC12" s="460"/>
      <c r="CD12" s="498" t="s">
        <v>137</v>
      </c>
      <c r="CE12" s="418"/>
      <c r="CF12" s="418"/>
      <c r="CG12" s="418"/>
      <c r="CH12" s="418"/>
      <c r="CI12" s="418"/>
      <c r="CJ12" s="418"/>
      <c r="CK12" s="418"/>
      <c r="CL12" s="418"/>
      <c r="CM12" s="418"/>
      <c r="CN12" s="418"/>
      <c r="CO12" s="418"/>
      <c r="CP12" s="418"/>
      <c r="CQ12" s="418"/>
      <c r="CR12" s="418"/>
      <c r="CS12" s="499"/>
      <c r="CT12" s="561" t="s">
        <v>138</v>
      </c>
      <c r="CU12" s="562"/>
      <c r="CV12" s="562"/>
      <c r="CW12" s="562"/>
      <c r="CX12" s="562"/>
      <c r="CY12" s="562"/>
      <c r="CZ12" s="562"/>
      <c r="DA12" s="563"/>
      <c r="DB12" s="561" t="s">
        <v>129</v>
      </c>
      <c r="DC12" s="562"/>
      <c r="DD12" s="562"/>
      <c r="DE12" s="562"/>
      <c r="DF12" s="562"/>
      <c r="DG12" s="562"/>
      <c r="DH12" s="562"/>
      <c r="DI12" s="563"/>
    </row>
    <row r="13" spans="1:119" ht="18.75" customHeight="1" x14ac:dyDescent="0.15">
      <c r="A13" s="178"/>
      <c r="B13" s="567"/>
      <c r="C13" s="568"/>
      <c r="D13" s="568"/>
      <c r="E13" s="568"/>
      <c r="F13" s="568"/>
      <c r="G13" s="568"/>
      <c r="H13" s="568"/>
      <c r="I13" s="568"/>
      <c r="J13" s="568"/>
      <c r="K13" s="569"/>
      <c r="L13" s="187"/>
      <c r="M13" s="542" t="s">
        <v>139</v>
      </c>
      <c r="N13" s="543"/>
      <c r="O13" s="543"/>
      <c r="P13" s="543"/>
      <c r="Q13" s="544"/>
      <c r="R13" s="545">
        <v>2214318</v>
      </c>
      <c r="S13" s="546"/>
      <c r="T13" s="546"/>
      <c r="U13" s="546"/>
      <c r="V13" s="547"/>
      <c r="W13" s="548" t="s">
        <v>140</v>
      </c>
      <c r="X13" s="444"/>
      <c r="Y13" s="444"/>
      <c r="Z13" s="444"/>
      <c r="AA13" s="444"/>
      <c r="AB13" s="445"/>
      <c r="AC13" s="411">
        <v>2762</v>
      </c>
      <c r="AD13" s="412"/>
      <c r="AE13" s="412"/>
      <c r="AF13" s="412"/>
      <c r="AG13" s="413"/>
      <c r="AH13" s="411">
        <v>2747</v>
      </c>
      <c r="AI13" s="412"/>
      <c r="AJ13" s="412"/>
      <c r="AK13" s="412"/>
      <c r="AL13" s="471"/>
      <c r="AM13" s="515" t="s">
        <v>141</v>
      </c>
      <c r="AN13" s="415"/>
      <c r="AO13" s="415"/>
      <c r="AP13" s="415"/>
      <c r="AQ13" s="415"/>
      <c r="AR13" s="415"/>
      <c r="AS13" s="415"/>
      <c r="AT13" s="416"/>
      <c r="AU13" s="516" t="s">
        <v>142</v>
      </c>
      <c r="AV13" s="517"/>
      <c r="AW13" s="517"/>
      <c r="AX13" s="517"/>
      <c r="AY13" s="472" t="s">
        <v>143</v>
      </c>
      <c r="AZ13" s="473"/>
      <c r="BA13" s="473"/>
      <c r="BB13" s="473"/>
      <c r="BC13" s="473"/>
      <c r="BD13" s="473"/>
      <c r="BE13" s="473"/>
      <c r="BF13" s="473"/>
      <c r="BG13" s="473"/>
      <c r="BH13" s="473"/>
      <c r="BI13" s="473"/>
      <c r="BJ13" s="473"/>
      <c r="BK13" s="473"/>
      <c r="BL13" s="473"/>
      <c r="BM13" s="474"/>
      <c r="BN13" s="458">
        <v>3938105</v>
      </c>
      <c r="BO13" s="459"/>
      <c r="BP13" s="459"/>
      <c r="BQ13" s="459"/>
      <c r="BR13" s="459"/>
      <c r="BS13" s="459"/>
      <c r="BT13" s="459"/>
      <c r="BU13" s="460"/>
      <c r="BV13" s="458">
        <v>-1179714</v>
      </c>
      <c r="BW13" s="459"/>
      <c r="BX13" s="459"/>
      <c r="BY13" s="459"/>
      <c r="BZ13" s="459"/>
      <c r="CA13" s="459"/>
      <c r="CB13" s="459"/>
      <c r="CC13" s="460"/>
      <c r="CD13" s="498" t="s">
        <v>144</v>
      </c>
      <c r="CE13" s="418"/>
      <c r="CF13" s="418"/>
      <c r="CG13" s="418"/>
      <c r="CH13" s="418"/>
      <c r="CI13" s="418"/>
      <c r="CJ13" s="418"/>
      <c r="CK13" s="418"/>
      <c r="CL13" s="418"/>
      <c r="CM13" s="418"/>
      <c r="CN13" s="418"/>
      <c r="CO13" s="418"/>
      <c r="CP13" s="418"/>
      <c r="CQ13" s="418"/>
      <c r="CR13" s="418"/>
      <c r="CS13" s="499"/>
      <c r="CT13" s="455">
        <v>7.2</v>
      </c>
      <c r="CU13" s="456"/>
      <c r="CV13" s="456"/>
      <c r="CW13" s="456"/>
      <c r="CX13" s="456"/>
      <c r="CY13" s="456"/>
      <c r="CZ13" s="456"/>
      <c r="DA13" s="457"/>
      <c r="DB13" s="455">
        <v>7.9</v>
      </c>
      <c r="DC13" s="456"/>
      <c r="DD13" s="456"/>
      <c r="DE13" s="456"/>
      <c r="DF13" s="456"/>
      <c r="DG13" s="456"/>
      <c r="DH13" s="456"/>
      <c r="DI13" s="457"/>
    </row>
    <row r="14" spans="1:119" ht="18.75" customHeight="1" thickBot="1" x14ac:dyDescent="0.2">
      <c r="A14" s="178"/>
      <c r="B14" s="567"/>
      <c r="C14" s="568"/>
      <c r="D14" s="568"/>
      <c r="E14" s="568"/>
      <c r="F14" s="568"/>
      <c r="G14" s="568"/>
      <c r="H14" s="568"/>
      <c r="I14" s="568"/>
      <c r="J14" s="568"/>
      <c r="K14" s="569"/>
      <c r="L14" s="532" t="s">
        <v>145</v>
      </c>
      <c r="M14" s="585"/>
      <c r="N14" s="585"/>
      <c r="O14" s="585"/>
      <c r="P14" s="585"/>
      <c r="Q14" s="586"/>
      <c r="R14" s="545">
        <v>2300949</v>
      </c>
      <c r="S14" s="546"/>
      <c r="T14" s="546"/>
      <c r="U14" s="546"/>
      <c r="V14" s="547"/>
      <c r="W14" s="549"/>
      <c r="X14" s="447"/>
      <c r="Y14" s="447"/>
      <c r="Z14" s="447"/>
      <c r="AA14" s="447"/>
      <c r="AB14" s="448"/>
      <c r="AC14" s="538">
        <v>0.3</v>
      </c>
      <c r="AD14" s="539"/>
      <c r="AE14" s="539"/>
      <c r="AF14" s="539"/>
      <c r="AG14" s="540"/>
      <c r="AH14" s="538">
        <v>0.3</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146</v>
      </c>
      <c r="CE14" s="496"/>
      <c r="CF14" s="496"/>
      <c r="CG14" s="496"/>
      <c r="CH14" s="496"/>
      <c r="CI14" s="496"/>
      <c r="CJ14" s="496"/>
      <c r="CK14" s="496"/>
      <c r="CL14" s="496"/>
      <c r="CM14" s="496"/>
      <c r="CN14" s="496"/>
      <c r="CO14" s="496"/>
      <c r="CP14" s="496"/>
      <c r="CQ14" s="496"/>
      <c r="CR14" s="496"/>
      <c r="CS14" s="497"/>
      <c r="CT14" s="555">
        <v>94.2</v>
      </c>
      <c r="CU14" s="556"/>
      <c r="CV14" s="556"/>
      <c r="CW14" s="556"/>
      <c r="CX14" s="556"/>
      <c r="CY14" s="556"/>
      <c r="CZ14" s="556"/>
      <c r="DA14" s="557"/>
      <c r="DB14" s="555">
        <v>104.4</v>
      </c>
      <c r="DC14" s="556"/>
      <c r="DD14" s="556"/>
      <c r="DE14" s="556"/>
      <c r="DF14" s="556"/>
      <c r="DG14" s="556"/>
      <c r="DH14" s="556"/>
      <c r="DI14" s="557"/>
    </row>
    <row r="15" spans="1:119" ht="18.75" customHeight="1" x14ac:dyDescent="0.15">
      <c r="A15" s="178"/>
      <c r="B15" s="567"/>
      <c r="C15" s="568"/>
      <c r="D15" s="568"/>
      <c r="E15" s="568"/>
      <c r="F15" s="568"/>
      <c r="G15" s="568"/>
      <c r="H15" s="568"/>
      <c r="I15" s="568"/>
      <c r="J15" s="568"/>
      <c r="K15" s="569"/>
      <c r="L15" s="187"/>
      <c r="M15" s="542" t="s">
        <v>147</v>
      </c>
      <c r="N15" s="543"/>
      <c r="O15" s="543"/>
      <c r="P15" s="543"/>
      <c r="Q15" s="544"/>
      <c r="R15" s="545">
        <v>2216840</v>
      </c>
      <c r="S15" s="546"/>
      <c r="T15" s="546"/>
      <c r="U15" s="546"/>
      <c r="V15" s="547"/>
      <c r="W15" s="548" t="s">
        <v>148</v>
      </c>
      <c r="X15" s="444"/>
      <c r="Y15" s="444"/>
      <c r="Z15" s="444"/>
      <c r="AA15" s="444"/>
      <c r="AB15" s="445"/>
      <c r="AC15" s="411">
        <v>234552</v>
      </c>
      <c r="AD15" s="412"/>
      <c r="AE15" s="412"/>
      <c r="AF15" s="412"/>
      <c r="AG15" s="413"/>
      <c r="AH15" s="411">
        <v>250784</v>
      </c>
      <c r="AI15" s="412"/>
      <c r="AJ15" s="412"/>
      <c r="AK15" s="412"/>
      <c r="AL15" s="471"/>
      <c r="AM15" s="515"/>
      <c r="AN15" s="415"/>
      <c r="AO15" s="415"/>
      <c r="AP15" s="415"/>
      <c r="AQ15" s="415"/>
      <c r="AR15" s="415"/>
      <c r="AS15" s="415"/>
      <c r="AT15" s="416"/>
      <c r="AU15" s="516"/>
      <c r="AV15" s="517"/>
      <c r="AW15" s="517"/>
      <c r="AX15" s="517"/>
      <c r="AY15" s="484" t="s">
        <v>149</v>
      </c>
      <c r="AZ15" s="485"/>
      <c r="BA15" s="485"/>
      <c r="BB15" s="485"/>
      <c r="BC15" s="485"/>
      <c r="BD15" s="485"/>
      <c r="BE15" s="485"/>
      <c r="BF15" s="485"/>
      <c r="BG15" s="485"/>
      <c r="BH15" s="485"/>
      <c r="BI15" s="485"/>
      <c r="BJ15" s="485"/>
      <c r="BK15" s="485"/>
      <c r="BL15" s="485"/>
      <c r="BM15" s="486"/>
      <c r="BN15" s="487">
        <v>485761030</v>
      </c>
      <c r="BO15" s="488"/>
      <c r="BP15" s="488"/>
      <c r="BQ15" s="488"/>
      <c r="BR15" s="488"/>
      <c r="BS15" s="488"/>
      <c r="BT15" s="488"/>
      <c r="BU15" s="489"/>
      <c r="BV15" s="487">
        <v>507045605</v>
      </c>
      <c r="BW15" s="488"/>
      <c r="BX15" s="488"/>
      <c r="BY15" s="488"/>
      <c r="BZ15" s="488"/>
      <c r="CA15" s="488"/>
      <c r="CB15" s="488"/>
      <c r="CC15" s="489"/>
      <c r="CD15" s="558" t="s">
        <v>150</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7"/>
      <c r="C16" s="568"/>
      <c r="D16" s="568"/>
      <c r="E16" s="568"/>
      <c r="F16" s="568"/>
      <c r="G16" s="568"/>
      <c r="H16" s="568"/>
      <c r="I16" s="568"/>
      <c r="J16" s="568"/>
      <c r="K16" s="569"/>
      <c r="L16" s="532" t="s">
        <v>151</v>
      </c>
      <c r="M16" s="533"/>
      <c r="N16" s="533"/>
      <c r="O16" s="533"/>
      <c r="P16" s="533"/>
      <c r="Q16" s="534"/>
      <c r="R16" s="535" t="s">
        <v>152</v>
      </c>
      <c r="S16" s="536"/>
      <c r="T16" s="536"/>
      <c r="U16" s="536"/>
      <c r="V16" s="537"/>
      <c r="W16" s="549"/>
      <c r="X16" s="447"/>
      <c r="Y16" s="447"/>
      <c r="Z16" s="447"/>
      <c r="AA16" s="447"/>
      <c r="AB16" s="448"/>
      <c r="AC16" s="538">
        <v>23</v>
      </c>
      <c r="AD16" s="539"/>
      <c r="AE16" s="539"/>
      <c r="AF16" s="539"/>
      <c r="AG16" s="540"/>
      <c r="AH16" s="538">
        <v>24.6</v>
      </c>
      <c r="AI16" s="539"/>
      <c r="AJ16" s="539"/>
      <c r="AK16" s="539"/>
      <c r="AL16" s="541"/>
      <c r="AM16" s="515"/>
      <c r="AN16" s="415"/>
      <c r="AO16" s="415"/>
      <c r="AP16" s="415"/>
      <c r="AQ16" s="415"/>
      <c r="AR16" s="415"/>
      <c r="AS16" s="415"/>
      <c r="AT16" s="416"/>
      <c r="AU16" s="516"/>
      <c r="AV16" s="517"/>
      <c r="AW16" s="517"/>
      <c r="AX16" s="517"/>
      <c r="AY16" s="472" t="s">
        <v>153</v>
      </c>
      <c r="AZ16" s="473"/>
      <c r="BA16" s="473"/>
      <c r="BB16" s="473"/>
      <c r="BC16" s="473"/>
      <c r="BD16" s="473"/>
      <c r="BE16" s="473"/>
      <c r="BF16" s="473"/>
      <c r="BG16" s="473"/>
      <c r="BH16" s="473"/>
      <c r="BI16" s="473"/>
      <c r="BJ16" s="473"/>
      <c r="BK16" s="473"/>
      <c r="BL16" s="473"/>
      <c r="BM16" s="474"/>
      <c r="BN16" s="458">
        <v>505972650</v>
      </c>
      <c r="BO16" s="459"/>
      <c r="BP16" s="459"/>
      <c r="BQ16" s="459"/>
      <c r="BR16" s="459"/>
      <c r="BS16" s="459"/>
      <c r="BT16" s="459"/>
      <c r="BU16" s="460"/>
      <c r="BV16" s="458">
        <v>511100786</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
      <c r="A17" s="178"/>
      <c r="B17" s="570"/>
      <c r="C17" s="571"/>
      <c r="D17" s="571"/>
      <c r="E17" s="571"/>
      <c r="F17" s="571"/>
      <c r="G17" s="571"/>
      <c r="H17" s="571"/>
      <c r="I17" s="571"/>
      <c r="J17" s="571"/>
      <c r="K17" s="572"/>
      <c r="L17" s="192"/>
      <c r="M17" s="551" t="s">
        <v>154</v>
      </c>
      <c r="N17" s="552"/>
      <c r="O17" s="552"/>
      <c r="P17" s="552"/>
      <c r="Q17" s="553"/>
      <c r="R17" s="535" t="s">
        <v>155</v>
      </c>
      <c r="S17" s="536"/>
      <c r="T17" s="536"/>
      <c r="U17" s="536"/>
      <c r="V17" s="537"/>
      <c r="W17" s="548" t="s">
        <v>156</v>
      </c>
      <c r="X17" s="444"/>
      <c r="Y17" s="444"/>
      <c r="Z17" s="444"/>
      <c r="AA17" s="444"/>
      <c r="AB17" s="445"/>
      <c r="AC17" s="411">
        <v>784506</v>
      </c>
      <c r="AD17" s="412"/>
      <c r="AE17" s="412"/>
      <c r="AF17" s="412"/>
      <c r="AG17" s="413"/>
      <c r="AH17" s="411">
        <v>764435</v>
      </c>
      <c r="AI17" s="412"/>
      <c r="AJ17" s="412"/>
      <c r="AK17" s="412"/>
      <c r="AL17" s="471"/>
      <c r="AM17" s="515"/>
      <c r="AN17" s="415"/>
      <c r="AO17" s="415"/>
      <c r="AP17" s="415"/>
      <c r="AQ17" s="415"/>
      <c r="AR17" s="415"/>
      <c r="AS17" s="415"/>
      <c r="AT17" s="416"/>
      <c r="AU17" s="516"/>
      <c r="AV17" s="517"/>
      <c r="AW17" s="517"/>
      <c r="AX17" s="517"/>
      <c r="AY17" s="472" t="s">
        <v>157</v>
      </c>
      <c r="AZ17" s="473"/>
      <c r="BA17" s="473"/>
      <c r="BB17" s="473"/>
      <c r="BC17" s="473"/>
      <c r="BD17" s="473"/>
      <c r="BE17" s="473"/>
      <c r="BF17" s="473"/>
      <c r="BG17" s="473"/>
      <c r="BH17" s="473"/>
      <c r="BI17" s="473"/>
      <c r="BJ17" s="473"/>
      <c r="BK17" s="473"/>
      <c r="BL17" s="473"/>
      <c r="BM17" s="474"/>
      <c r="BN17" s="458">
        <v>613840432</v>
      </c>
      <c r="BO17" s="459"/>
      <c r="BP17" s="459"/>
      <c r="BQ17" s="459"/>
      <c r="BR17" s="459"/>
      <c r="BS17" s="459"/>
      <c r="BT17" s="459"/>
      <c r="BU17" s="460"/>
      <c r="BV17" s="458">
        <v>642105425</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
      <c r="A18" s="178"/>
      <c r="B18" s="508" t="s">
        <v>158</v>
      </c>
      <c r="C18" s="509"/>
      <c r="D18" s="509"/>
      <c r="E18" s="510"/>
      <c r="F18" s="510"/>
      <c r="G18" s="510"/>
      <c r="H18" s="510"/>
      <c r="I18" s="510"/>
      <c r="J18" s="510"/>
      <c r="K18" s="510"/>
      <c r="L18" s="511">
        <v>326.5</v>
      </c>
      <c r="M18" s="511"/>
      <c r="N18" s="511"/>
      <c r="O18" s="511"/>
      <c r="P18" s="511"/>
      <c r="Q18" s="511"/>
      <c r="R18" s="512"/>
      <c r="S18" s="512"/>
      <c r="T18" s="512"/>
      <c r="U18" s="512"/>
      <c r="V18" s="513"/>
      <c r="W18" s="529"/>
      <c r="X18" s="530"/>
      <c r="Y18" s="530"/>
      <c r="Z18" s="530"/>
      <c r="AA18" s="530"/>
      <c r="AB18" s="554"/>
      <c r="AC18" s="428">
        <v>76.8</v>
      </c>
      <c r="AD18" s="429"/>
      <c r="AE18" s="429"/>
      <c r="AF18" s="429"/>
      <c r="AG18" s="514"/>
      <c r="AH18" s="428">
        <v>75.099999999999994</v>
      </c>
      <c r="AI18" s="429"/>
      <c r="AJ18" s="429"/>
      <c r="AK18" s="429"/>
      <c r="AL18" s="430"/>
      <c r="AM18" s="515"/>
      <c r="AN18" s="415"/>
      <c r="AO18" s="415"/>
      <c r="AP18" s="415"/>
      <c r="AQ18" s="415"/>
      <c r="AR18" s="415"/>
      <c r="AS18" s="415"/>
      <c r="AT18" s="416"/>
      <c r="AU18" s="516"/>
      <c r="AV18" s="517"/>
      <c r="AW18" s="517"/>
      <c r="AX18" s="517"/>
      <c r="AY18" s="472" t="s">
        <v>159</v>
      </c>
      <c r="AZ18" s="473"/>
      <c r="BA18" s="473"/>
      <c r="BB18" s="473"/>
      <c r="BC18" s="473"/>
      <c r="BD18" s="473"/>
      <c r="BE18" s="473"/>
      <c r="BF18" s="473"/>
      <c r="BG18" s="473"/>
      <c r="BH18" s="473"/>
      <c r="BI18" s="473"/>
      <c r="BJ18" s="473"/>
      <c r="BK18" s="473"/>
      <c r="BL18" s="473"/>
      <c r="BM18" s="474"/>
      <c r="BN18" s="458">
        <v>664737064</v>
      </c>
      <c r="BO18" s="459"/>
      <c r="BP18" s="459"/>
      <c r="BQ18" s="459"/>
      <c r="BR18" s="459"/>
      <c r="BS18" s="459"/>
      <c r="BT18" s="459"/>
      <c r="BU18" s="460"/>
      <c r="BV18" s="458">
        <v>657634053</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
      <c r="A19" s="178"/>
      <c r="B19" s="508" t="s">
        <v>160</v>
      </c>
      <c r="C19" s="509"/>
      <c r="D19" s="509"/>
      <c r="E19" s="510"/>
      <c r="F19" s="510"/>
      <c r="G19" s="510"/>
      <c r="H19" s="510"/>
      <c r="I19" s="510"/>
      <c r="J19" s="510"/>
      <c r="K19" s="510"/>
      <c r="L19" s="518">
        <v>7143</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161</v>
      </c>
      <c r="AZ19" s="473"/>
      <c r="BA19" s="473"/>
      <c r="BB19" s="473"/>
      <c r="BC19" s="473"/>
      <c r="BD19" s="473"/>
      <c r="BE19" s="473"/>
      <c r="BF19" s="473"/>
      <c r="BG19" s="473"/>
      <c r="BH19" s="473"/>
      <c r="BI19" s="473"/>
      <c r="BJ19" s="473"/>
      <c r="BK19" s="473"/>
      <c r="BL19" s="473"/>
      <c r="BM19" s="474"/>
      <c r="BN19" s="458">
        <v>782823643</v>
      </c>
      <c r="BO19" s="459"/>
      <c r="BP19" s="459"/>
      <c r="BQ19" s="459"/>
      <c r="BR19" s="459"/>
      <c r="BS19" s="459"/>
      <c r="BT19" s="459"/>
      <c r="BU19" s="460"/>
      <c r="BV19" s="458">
        <v>773039934</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
      <c r="A20" s="178"/>
      <c r="B20" s="508" t="s">
        <v>162</v>
      </c>
      <c r="C20" s="509"/>
      <c r="D20" s="509"/>
      <c r="E20" s="510"/>
      <c r="F20" s="510"/>
      <c r="G20" s="510"/>
      <c r="H20" s="510"/>
      <c r="I20" s="510"/>
      <c r="J20" s="510"/>
      <c r="K20" s="510"/>
      <c r="L20" s="518">
        <v>1122103</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
      <c r="A21" s="178"/>
      <c r="B21" s="505" t="s">
        <v>163</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15">
      <c r="A22" s="178"/>
      <c r="B22" s="434" t="s">
        <v>164</v>
      </c>
      <c r="C22" s="435"/>
      <c r="D22" s="436"/>
      <c r="E22" s="443" t="s">
        <v>1</v>
      </c>
      <c r="F22" s="444"/>
      <c r="G22" s="444"/>
      <c r="H22" s="444"/>
      <c r="I22" s="444"/>
      <c r="J22" s="444"/>
      <c r="K22" s="445"/>
      <c r="L22" s="443" t="s">
        <v>165</v>
      </c>
      <c r="M22" s="444"/>
      <c r="N22" s="444"/>
      <c r="O22" s="444"/>
      <c r="P22" s="445"/>
      <c r="Q22" s="449" t="s">
        <v>166</v>
      </c>
      <c r="R22" s="450"/>
      <c r="S22" s="450"/>
      <c r="T22" s="450"/>
      <c r="U22" s="450"/>
      <c r="V22" s="451"/>
      <c r="W22" s="500" t="s">
        <v>167</v>
      </c>
      <c r="X22" s="435"/>
      <c r="Y22" s="436"/>
      <c r="Z22" s="443" t="s">
        <v>1</v>
      </c>
      <c r="AA22" s="444"/>
      <c r="AB22" s="444"/>
      <c r="AC22" s="444"/>
      <c r="AD22" s="444"/>
      <c r="AE22" s="444"/>
      <c r="AF22" s="444"/>
      <c r="AG22" s="445"/>
      <c r="AH22" s="461" t="s">
        <v>168</v>
      </c>
      <c r="AI22" s="444"/>
      <c r="AJ22" s="444"/>
      <c r="AK22" s="444"/>
      <c r="AL22" s="445"/>
      <c r="AM22" s="461" t="s">
        <v>169</v>
      </c>
      <c r="AN22" s="462"/>
      <c r="AO22" s="462"/>
      <c r="AP22" s="462"/>
      <c r="AQ22" s="462"/>
      <c r="AR22" s="463"/>
      <c r="AS22" s="449" t="s">
        <v>166</v>
      </c>
      <c r="AT22" s="450"/>
      <c r="AU22" s="450"/>
      <c r="AV22" s="450"/>
      <c r="AW22" s="450"/>
      <c r="AX22" s="467"/>
      <c r="AY22" s="484" t="s">
        <v>170</v>
      </c>
      <c r="AZ22" s="485"/>
      <c r="BA22" s="485"/>
      <c r="BB22" s="485"/>
      <c r="BC22" s="485"/>
      <c r="BD22" s="485"/>
      <c r="BE22" s="485"/>
      <c r="BF22" s="485"/>
      <c r="BG22" s="485"/>
      <c r="BH22" s="485"/>
      <c r="BI22" s="485"/>
      <c r="BJ22" s="485"/>
      <c r="BK22" s="485"/>
      <c r="BL22" s="485"/>
      <c r="BM22" s="486"/>
      <c r="BN22" s="487">
        <v>1386367901</v>
      </c>
      <c r="BO22" s="488"/>
      <c r="BP22" s="488"/>
      <c r="BQ22" s="488"/>
      <c r="BR22" s="488"/>
      <c r="BS22" s="488"/>
      <c r="BT22" s="488"/>
      <c r="BU22" s="489"/>
      <c r="BV22" s="487">
        <v>1394718315</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15">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171</v>
      </c>
      <c r="AZ23" s="473"/>
      <c r="BA23" s="473"/>
      <c r="BB23" s="473"/>
      <c r="BC23" s="473"/>
      <c r="BD23" s="473"/>
      <c r="BE23" s="473"/>
      <c r="BF23" s="473"/>
      <c r="BG23" s="473"/>
      <c r="BH23" s="473"/>
      <c r="BI23" s="473"/>
      <c r="BJ23" s="473"/>
      <c r="BK23" s="473"/>
      <c r="BL23" s="473"/>
      <c r="BM23" s="474"/>
      <c r="BN23" s="458">
        <v>242149590</v>
      </c>
      <c r="BO23" s="459"/>
      <c r="BP23" s="459"/>
      <c r="BQ23" s="459"/>
      <c r="BR23" s="459"/>
      <c r="BS23" s="459"/>
      <c r="BT23" s="459"/>
      <c r="BU23" s="460"/>
      <c r="BV23" s="458">
        <v>254093719</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
      <c r="A24" s="178"/>
      <c r="B24" s="437"/>
      <c r="C24" s="438"/>
      <c r="D24" s="439"/>
      <c r="E24" s="414" t="s">
        <v>172</v>
      </c>
      <c r="F24" s="415"/>
      <c r="G24" s="415"/>
      <c r="H24" s="415"/>
      <c r="I24" s="415"/>
      <c r="J24" s="415"/>
      <c r="K24" s="416"/>
      <c r="L24" s="411">
        <v>1</v>
      </c>
      <c r="M24" s="412"/>
      <c r="N24" s="412"/>
      <c r="O24" s="412"/>
      <c r="P24" s="413"/>
      <c r="Q24" s="411">
        <v>5000</v>
      </c>
      <c r="R24" s="412"/>
      <c r="S24" s="412"/>
      <c r="T24" s="412"/>
      <c r="U24" s="412"/>
      <c r="V24" s="413"/>
      <c r="W24" s="501"/>
      <c r="X24" s="438"/>
      <c r="Y24" s="439"/>
      <c r="Z24" s="414" t="s">
        <v>173</v>
      </c>
      <c r="AA24" s="415"/>
      <c r="AB24" s="415"/>
      <c r="AC24" s="415"/>
      <c r="AD24" s="415"/>
      <c r="AE24" s="415"/>
      <c r="AF24" s="415"/>
      <c r="AG24" s="416"/>
      <c r="AH24" s="411">
        <v>16997</v>
      </c>
      <c r="AI24" s="412"/>
      <c r="AJ24" s="412"/>
      <c r="AK24" s="412"/>
      <c r="AL24" s="413"/>
      <c r="AM24" s="411">
        <v>52843673</v>
      </c>
      <c r="AN24" s="412"/>
      <c r="AO24" s="412"/>
      <c r="AP24" s="412"/>
      <c r="AQ24" s="412"/>
      <c r="AR24" s="413"/>
      <c r="AS24" s="411">
        <v>3109</v>
      </c>
      <c r="AT24" s="412"/>
      <c r="AU24" s="412"/>
      <c r="AV24" s="412"/>
      <c r="AW24" s="412"/>
      <c r="AX24" s="471"/>
      <c r="AY24" s="431" t="s">
        <v>174</v>
      </c>
      <c r="AZ24" s="432"/>
      <c r="BA24" s="432"/>
      <c r="BB24" s="432"/>
      <c r="BC24" s="432"/>
      <c r="BD24" s="432"/>
      <c r="BE24" s="432"/>
      <c r="BF24" s="432"/>
      <c r="BG24" s="432"/>
      <c r="BH24" s="432"/>
      <c r="BI24" s="432"/>
      <c r="BJ24" s="432"/>
      <c r="BK24" s="432"/>
      <c r="BL24" s="432"/>
      <c r="BM24" s="433"/>
      <c r="BN24" s="458">
        <v>1066671189</v>
      </c>
      <c r="BO24" s="459"/>
      <c r="BP24" s="459"/>
      <c r="BQ24" s="459"/>
      <c r="BR24" s="459"/>
      <c r="BS24" s="459"/>
      <c r="BT24" s="459"/>
      <c r="BU24" s="460"/>
      <c r="BV24" s="458">
        <v>1077249365</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15">
      <c r="A25" s="178"/>
      <c r="B25" s="437"/>
      <c r="C25" s="438"/>
      <c r="D25" s="439"/>
      <c r="E25" s="414" t="s">
        <v>175</v>
      </c>
      <c r="F25" s="415"/>
      <c r="G25" s="415"/>
      <c r="H25" s="415"/>
      <c r="I25" s="415"/>
      <c r="J25" s="415"/>
      <c r="K25" s="416"/>
      <c r="L25" s="411">
        <v>3</v>
      </c>
      <c r="M25" s="412"/>
      <c r="N25" s="412"/>
      <c r="O25" s="412"/>
      <c r="P25" s="413"/>
      <c r="Q25" s="411">
        <v>9468</v>
      </c>
      <c r="R25" s="412"/>
      <c r="S25" s="412"/>
      <c r="T25" s="412"/>
      <c r="U25" s="412"/>
      <c r="V25" s="413"/>
      <c r="W25" s="501"/>
      <c r="X25" s="438"/>
      <c r="Y25" s="439"/>
      <c r="Z25" s="414" t="s">
        <v>176</v>
      </c>
      <c r="AA25" s="415"/>
      <c r="AB25" s="415"/>
      <c r="AC25" s="415"/>
      <c r="AD25" s="415"/>
      <c r="AE25" s="415"/>
      <c r="AF25" s="415"/>
      <c r="AG25" s="416"/>
      <c r="AH25" s="411">
        <v>2379</v>
      </c>
      <c r="AI25" s="412"/>
      <c r="AJ25" s="412"/>
      <c r="AK25" s="412"/>
      <c r="AL25" s="413"/>
      <c r="AM25" s="411">
        <v>7098936</v>
      </c>
      <c r="AN25" s="412"/>
      <c r="AO25" s="412"/>
      <c r="AP25" s="412"/>
      <c r="AQ25" s="412"/>
      <c r="AR25" s="413"/>
      <c r="AS25" s="411">
        <v>2984</v>
      </c>
      <c r="AT25" s="412"/>
      <c r="AU25" s="412"/>
      <c r="AV25" s="412"/>
      <c r="AW25" s="412"/>
      <c r="AX25" s="471"/>
      <c r="AY25" s="484" t="s">
        <v>177</v>
      </c>
      <c r="AZ25" s="485"/>
      <c r="BA25" s="485"/>
      <c r="BB25" s="485"/>
      <c r="BC25" s="485"/>
      <c r="BD25" s="485"/>
      <c r="BE25" s="485"/>
      <c r="BF25" s="485"/>
      <c r="BG25" s="485"/>
      <c r="BH25" s="485"/>
      <c r="BI25" s="485"/>
      <c r="BJ25" s="485"/>
      <c r="BK25" s="485"/>
      <c r="BL25" s="485"/>
      <c r="BM25" s="486"/>
      <c r="BN25" s="487">
        <v>265637714</v>
      </c>
      <c r="BO25" s="488"/>
      <c r="BP25" s="488"/>
      <c r="BQ25" s="488"/>
      <c r="BR25" s="488"/>
      <c r="BS25" s="488"/>
      <c r="BT25" s="488"/>
      <c r="BU25" s="489"/>
      <c r="BV25" s="487">
        <v>246588779</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15">
      <c r="A26" s="178"/>
      <c r="B26" s="437"/>
      <c r="C26" s="438"/>
      <c r="D26" s="439"/>
      <c r="E26" s="414" t="s">
        <v>178</v>
      </c>
      <c r="F26" s="415"/>
      <c r="G26" s="415"/>
      <c r="H26" s="415"/>
      <c r="I26" s="415"/>
      <c r="J26" s="415"/>
      <c r="K26" s="416"/>
      <c r="L26" s="411">
        <v>1</v>
      </c>
      <c r="M26" s="412"/>
      <c r="N26" s="412"/>
      <c r="O26" s="412"/>
      <c r="P26" s="413"/>
      <c r="Q26" s="411">
        <v>5749</v>
      </c>
      <c r="R26" s="412"/>
      <c r="S26" s="412"/>
      <c r="T26" s="412"/>
      <c r="U26" s="412"/>
      <c r="V26" s="413"/>
      <c r="W26" s="501"/>
      <c r="X26" s="438"/>
      <c r="Y26" s="439"/>
      <c r="Z26" s="414" t="s">
        <v>179</v>
      </c>
      <c r="AA26" s="469"/>
      <c r="AB26" s="469"/>
      <c r="AC26" s="469"/>
      <c r="AD26" s="469"/>
      <c r="AE26" s="469"/>
      <c r="AF26" s="469"/>
      <c r="AG26" s="470"/>
      <c r="AH26" s="411">
        <v>2245</v>
      </c>
      <c r="AI26" s="412"/>
      <c r="AJ26" s="412"/>
      <c r="AK26" s="412"/>
      <c r="AL26" s="413"/>
      <c r="AM26" s="411">
        <v>7404010</v>
      </c>
      <c r="AN26" s="412"/>
      <c r="AO26" s="412"/>
      <c r="AP26" s="412"/>
      <c r="AQ26" s="412"/>
      <c r="AR26" s="413"/>
      <c r="AS26" s="411">
        <v>3298</v>
      </c>
      <c r="AT26" s="412"/>
      <c r="AU26" s="412"/>
      <c r="AV26" s="412"/>
      <c r="AW26" s="412"/>
      <c r="AX26" s="471"/>
      <c r="AY26" s="498" t="s">
        <v>180</v>
      </c>
      <c r="AZ26" s="418"/>
      <c r="BA26" s="418"/>
      <c r="BB26" s="418"/>
      <c r="BC26" s="418"/>
      <c r="BD26" s="418"/>
      <c r="BE26" s="418"/>
      <c r="BF26" s="418"/>
      <c r="BG26" s="418"/>
      <c r="BH26" s="418"/>
      <c r="BI26" s="418"/>
      <c r="BJ26" s="418"/>
      <c r="BK26" s="418"/>
      <c r="BL26" s="418"/>
      <c r="BM26" s="499"/>
      <c r="BN26" s="458">
        <v>8616179</v>
      </c>
      <c r="BO26" s="459"/>
      <c r="BP26" s="459"/>
      <c r="BQ26" s="459"/>
      <c r="BR26" s="459"/>
      <c r="BS26" s="459"/>
      <c r="BT26" s="459"/>
      <c r="BU26" s="460"/>
      <c r="BV26" s="458">
        <v>7873067</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
      <c r="A27" s="178"/>
      <c r="B27" s="437"/>
      <c r="C27" s="438"/>
      <c r="D27" s="439"/>
      <c r="E27" s="414" t="s">
        <v>181</v>
      </c>
      <c r="F27" s="415"/>
      <c r="G27" s="415"/>
      <c r="H27" s="415"/>
      <c r="I27" s="415"/>
      <c r="J27" s="415"/>
      <c r="K27" s="416"/>
      <c r="L27" s="411">
        <v>1</v>
      </c>
      <c r="M27" s="412"/>
      <c r="N27" s="412"/>
      <c r="O27" s="412"/>
      <c r="P27" s="413"/>
      <c r="Q27" s="411">
        <v>10413</v>
      </c>
      <c r="R27" s="412"/>
      <c r="S27" s="412"/>
      <c r="T27" s="412"/>
      <c r="U27" s="412"/>
      <c r="V27" s="413"/>
      <c r="W27" s="501"/>
      <c r="X27" s="438"/>
      <c r="Y27" s="439"/>
      <c r="Z27" s="414" t="s">
        <v>182</v>
      </c>
      <c r="AA27" s="415"/>
      <c r="AB27" s="415"/>
      <c r="AC27" s="415"/>
      <c r="AD27" s="415"/>
      <c r="AE27" s="415"/>
      <c r="AF27" s="415"/>
      <c r="AG27" s="416"/>
      <c r="AH27" s="411">
        <v>11299</v>
      </c>
      <c r="AI27" s="412"/>
      <c r="AJ27" s="412"/>
      <c r="AK27" s="412"/>
      <c r="AL27" s="413"/>
      <c r="AM27" s="411">
        <v>39934339</v>
      </c>
      <c r="AN27" s="412"/>
      <c r="AO27" s="412"/>
      <c r="AP27" s="412"/>
      <c r="AQ27" s="412"/>
      <c r="AR27" s="413"/>
      <c r="AS27" s="411">
        <v>3534</v>
      </c>
      <c r="AT27" s="412"/>
      <c r="AU27" s="412"/>
      <c r="AV27" s="412"/>
      <c r="AW27" s="412"/>
      <c r="AX27" s="471"/>
      <c r="AY27" s="495" t="s">
        <v>183</v>
      </c>
      <c r="AZ27" s="496"/>
      <c r="BA27" s="496"/>
      <c r="BB27" s="496"/>
      <c r="BC27" s="496"/>
      <c r="BD27" s="496"/>
      <c r="BE27" s="496"/>
      <c r="BF27" s="496"/>
      <c r="BG27" s="496"/>
      <c r="BH27" s="496"/>
      <c r="BI27" s="496"/>
      <c r="BJ27" s="496"/>
      <c r="BK27" s="496"/>
      <c r="BL27" s="496"/>
      <c r="BM27" s="497"/>
      <c r="BN27" s="492">
        <v>2283000</v>
      </c>
      <c r="BO27" s="493"/>
      <c r="BP27" s="493"/>
      <c r="BQ27" s="493"/>
      <c r="BR27" s="493"/>
      <c r="BS27" s="493"/>
      <c r="BT27" s="493"/>
      <c r="BU27" s="494"/>
      <c r="BV27" s="492">
        <v>2283000</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15">
      <c r="A28" s="178"/>
      <c r="B28" s="437"/>
      <c r="C28" s="438"/>
      <c r="D28" s="439"/>
      <c r="E28" s="414" t="s">
        <v>184</v>
      </c>
      <c r="F28" s="415"/>
      <c r="G28" s="415"/>
      <c r="H28" s="415"/>
      <c r="I28" s="415"/>
      <c r="J28" s="415"/>
      <c r="K28" s="416"/>
      <c r="L28" s="411">
        <v>1</v>
      </c>
      <c r="M28" s="412"/>
      <c r="N28" s="412"/>
      <c r="O28" s="412"/>
      <c r="P28" s="413"/>
      <c r="Q28" s="411">
        <v>9163</v>
      </c>
      <c r="R28" s="412"/>
      <c r="S28" s="412"/>
      <c r="T28" s="412"/>
      <c r="U28" s="412"/>
      <c r="V28" s="413"/>
      <c r="W28" s="501"/>
      <c r="X28" s="438"/>
      <c r="Y28" s="439"/>
      <c r="Z28" s="414" t="s">
        <v>185</v>
      </c>
      <c r="AA28" s="415"/>
      <c r="AB28" s="415"/>
      <c r="AC28" s="415"/>
      <c r="AD28" s="415"/>
      <c r="AE28" s="415"/>
      <c r="AF28" s="415"/>
      <c r="AG28" s="416"/>
      <c r="AH28" s="411">
        <v>98</v>
      </c>
      <c r="AI28" s="412"/>
      <c r="AJ28" s="412"/>
      <c r="AK28" s="412"/>
      <c r="AL28" s="413"/>
      <c r="AM28" s="411">
        <v>361914</v>
      </c>
      <c r="AN28" s="412"/>
      <c r="AO28" s="412"/>
      <c r="AP28" s="412"/>
      <c r="AQ28" s="412"/>
      <c r="AR28" s="413"/>
      <c r="AS28" s="411">
        <v>3693</v>
      </c>
      <c r="AT28" s="412"/>
      <c r="AU28" s="412"/>
      <c r="AV28" s="412"/>
      <c r="AW28" s="412"/>
      <c r="AX28" s="471"/>
      <c r="AY28" s="475" t="s">
        <v>186</v>
      </c>
      <c r="AZ28" s="476"/>
      <c r="BA28" s="476"/>
      <c r="BB28" s="477"/>
      <c r="BC28" s="484" t="s">
        <v>48</v>
      </c>
      <c r="BD28" s="485"/>
      <c r="BE28" s="485"/>
      <c r="BF28" s="485"/>
      <c r="BG28" s="485"/>
      <c r="BH28" s="485"/>
      <c r="BI28" s="485"/>
      <c r="BJ28" s="485"/>
      <c r="BK28" s="485"/>
      <c r="BL28" s="485"/>
      <c r="BM28" s="486"/>
      <c r="BN28" s="487">
        <v>20268244</v>
      </c>
      <c r="BO28" s="488"/>
      <c r="BP28" s="488"/>
      <c r="BQ28" s="488"/>
      <c r="BR28" s="488"/>
      <c r="BS28" s="488"/>
      <c r="BT28" s="488"/>
      <c r="BU28" s="489"/>
      <c r="BV28" s="487">
        <v>14252338</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15">
      <c r="A29" s="178"/>
      <c r="B29" s="437"/>
      <c r="C29" s="438"/>
      <c r="D29" s="439"/>
      <c r="E29" s="414" t="s">
        <v>187</v>
      </c>
      <c r="F29" s="415"/>
      <c r="G29" s="415"/>
      <c r="H29" s="415"/>
      <c r="I29" s="415"/>
      <c r="J29" s="415"/>
      <c r="K29" s="416"/>
      <c r="L29" s="411">
        <v>66</v>
      </c>
      <c r="M29" s="412"/>
      <c r="N29" s="412"/>
      <c r="O29" s="412"/>
      <c r="P29" s="413"/>
      <c r="Q29" s="411">
        <v>8415</v>
      </c>
      <c r="R29" s="412"/>
      <c r="S29" s="412"/>
      <c r="T29" s="412"/>
      <c r="U29" s="412"/>
      <c r="V29" s="413"/>
      <c r="W29" s="502"/>
      <c r="X29" s="503"/>
      <c r="Y29" s="504"/>
      <c r="Z29" s="414" t="s">
        <v>188</v>
      </c>
      <c r="AA29" s="415"/>
      <c r="AB29" s="415"/>
      <c r="AC29" s="415"/>
      <c r="AD29" s="415"/>
      <c r="AE29" s="415"/>
      <c r="AF29" s="415"/>
      <c r="AG29" s="416"/>
      <c r="AH29" s="411">
        <v>28394</v>
      </c>
      <c r="AI29" s="412"/>
      <c r="AJ29" s="412"/>
      <c r="AK29" s="412"/>
      <c r="AL29" s="413"/>
      <c r="AM29" s="411">
        <v>93139926</v>
      </c>
      <c r="AN29" s="412"/>
      <c r="AO29" s="412"/>
      <c r="AP29" s="412"/>
      <c r="AQ29" s="412"/>
      <c r="AR29" s="413"/>
      <c r="AS29" s="411">
        <v>3280</v>
      </c>
      <c r="AT29" s="412"/>
      <c r="AU29" s="412"/>
      <c r="AV29" s="412"/>
      <c r="AW29" s="412"/>
      <c r="AX29" s="471"/>
      <c r="AY29" s="478"/>
      <c r="AZ29" s="479"/>
      <c r="BA29" s="479"/>
      <c r="BB29" s="480"/>
      <c r="BC29" s="472" t="s">
        <v>189</v>
      </c>
      <c r="BD29" s="473"/>
      <c r="BE29" s="473"/>
      <c r="BF29" s="473"/>
      <c r="BG29" s="473"/>
      <c r="BH29" s="473"/>
      <c r="BI29" s="473"/>
      <c r="BJ29" s="473"/>
      <c r="BK29" s="473"/>
      <c r="BL29" s="473"/>
      <c r="BM29" s="474"/>
      <c r="BN29" s="458">
        <v>5540172</v>
      </c>
      <c r="BO29" s="459"/>
      <c r="BP29" s="459"/>
      <c r="BQ29" s="459"/>
      <c r="BR29" s="459"/>
      <c r="BS29" s="459"/>
      <c r="BT29" s="459"/>
      <c r="BU29" s="460"/>
      <c r="BV29" s="458">
        <v>5090995</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190</v>
      </c>
      <c r="X30" s="426"/>
      <c r="Y30" s="426"/>
      <c r="Z30" s="426"/>
      <c r="AA30" s="426"/>
      <c r="AB30" s="426"/>
      <c r="AC30" s="426"/>
      <c r="AD30" s="426"/>
      <c r="AE30" s="426"/>
      <c r="AF30" s="426"/>
      <c r="AG30" s="427"/>
      <c r="AH30" s="428">
        <v>99.1</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42871697</v>
      </c>
      <c r="BO30" s="493"/>
      <c r="BP30" s="493"/>
      <c r="BQ30" s="493"/>
      <c r="BR30" s="493"/>
      <c r="BS30" s="493"/>
      <c r="BT30" s="493"/>
      <c r="BU30" s="494"/>
      <c r="BV30" s="492">
        <v>31854254</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7" t="s">
        <v>191</v>
      </c>
      <c r="D32" s="417"/>
      <c r="E32" s="417"/>
      <c r="F32" s="417"/>
      <c r="G32" s="417"/>
      <c r="H32" s="417"/>
      <c r="I32" s="417"/>
      <c r="J32" s="417"/>
      <c r="K32" s="417"/>
      <c r="L32" s="417"/>
      <c r="M32" s="417"/>
      <c r="N32" s="417"/>
      <c r="O32" s="417"/>
      <c r="P32" s="417"/>
      <c r="Q32" s="417"/>
      <c r="R32" s="417"/>
      <c r="S32" s="417"/>
      <c r="U32" s="418" t="s">
        <v>192</v>
      </c>
      <c r="V32" s="418"/>
      <c r="W32" s="418"/>
      <c r="X32" s="418"/>
      <c r="Y32" s="418"/>
      <c r="Z32" s="418"/>
      <c r="AA32" s="418"/>
      <c r="AB32" s="418"/>
      <c r="AC32" s="418"/>
      <c r="AD32" s="418"/>
      <c r="AE32" s="418"/>
      <c r="AF32" s="418"/>
      <c r="AG32" s="418"/>
      <c r="AH32" s="418"/>
      <c r="AI32" s="418"/>
      <c r="AJ32" s="418"/>
      <c r="AK32" s="418"/>
      <c r="AM32" s="418" t="s">
        <v>193</v>
      </c>
      <c r="AN32" s="418"/>
      <c r="AO32" s="418"/>
      <c r="AP32" s="418"/>
      <c r="AQ32" s="418"/>
      <c r="AR32" s="418"/>
      <c r="AS32" s="418"/>
      <c r="AT32" s="418"/>
      <c r="AU32" s="418"/>
      <c r="AV32" s="418"/>
      <c r="AW32" s="418"/>
      <c r="AX32" s="418"/>
      <c r="AY32" s="418"/>
      <c r="AZ32" s="418"/>
      <c r="BA32" s="418"/>
      <c r="BB32" s="418"/>
      <c r="BC32" s="418"/>
      <c r="BE32" s="418" t="s">
        <v>194</v>
      </c>
      <c r="BF32" s="418"/>
      <c r="BG32" s="418"/>
      <c r="BH32" s="418"/>
      <c r="BI32" s="418"/>
      <c r="BJ32" s="418"/>
      <c r="BK32" s="418"/>
      <c r="BL32" s="418"/>
      <c r="BM32" s="418"/>
      <c r="BN32" s="418"/>
      <c r="BO32" s="418"/>
      <c r="BP32" s="418"/>
      <c r="BQ32" s="418"/>
      <c r="BR32" s="418"/>
      <c r="BS32" s="418"/>
      <c r="BT32" s="418"/>
      <c r="BU32" s="418"/>
      <c r="BW32" s="418" t="s">
        <v>195</v>
      </c>
      <c r="BX32" s="418"/>
      <c r="BY32" s="418"/>
      <c r="BZ32" s="418"/>
      <c r="CA32" s="418"/>
      <c r="CB32" s="418"/>
      <c r="CC32" s="418"/>
      <c r="CD32" s="418"/>
      <c r="CE32" s="418"/>
      <c r="CF32" s="418"/>
      <c r="CG32" s="418"/>
      <c r="CH32" s="418"/>
      <c r="CI32" s="418"/>
      <c r="CJ32" s="418"/>
      <c r="CK32" s="418"/>
      <c r="CL32" s="418"/>
      <c r="CM32" s="418"/>
      <c r="CO32" s="418" t="s">
        <v>196</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15">
      <c r="A33" s="178"/>
      <c r="B33" s="202"/>
      <c r="C33" s="410" t="s">
        <v>197</v>
      </c>
      <c r="D33" s="410"/>
      <c r="E33" s="409" t="s">
        <v>198</v>
      </c>
      <c r="F33" s="409"/>
      <c r="G33" s="409"/>
      <c r="H33" s="409"/>
      <c r="I33" s="409"/>
      <c r="J33" s="409"/>
      <c r="K33" s="409"/>
      <c r="L33" s="409"/>
      <c r="M33" s="409"/>
      <c r="N33" s="409"/>
      <c r="O33" s="409"/>
      <c r="P33" s="409"/>
      <c r="Q33" s="409"/>
      <c r="R33" s="409"/>
      <c r="S33" s="409"/>
      <c r="T33" s="203"/>
      <c r="U33" s="410" t="s">
        <v>197</v>
      </c>
      <c r="V33" s="410"/>
      <c r="W33" s="409" t="s">
        <v>198</v>
      </c>
      <c r="X33" s="409"/>
      <c r="Y33" s="409"/>
      <c r="Z33" s="409"/>
      <c r="AA33" s="409"/>
      <c r="AB33" s="409"/>
      <c r="AC33" s="409"/>
      <c r="AD33" s="409"/>
      <c r="AE33" s="409"/>
      <c r="AF33" s="409"/>
      <c r="AG33" s="409"/>
      <c r="AH33" s="409"/>
      <c r="AI33" s="409"/>
      <c r="AJ33" s="409"/>
      <c r="AK33" s="409"/>
      <c r="AL33" s="203"/>
      <c r="AM33" s="410" t="s">
        <v>199</v>
      </c>
      <c r="AN33" s="410"/>
      <c r="AO33" s="409" t="s">
        <v>198</v>
      </c>
      <c r="AP33" s="409"/>
      <c r="AQ33" s="409"/>
      <c r="AR33" s="409"/>
      <c r="AS33" s="409"/>
      <c r="AT33" s="409"/>
      <c r="AU33" s="409"/>
      <c r="AV33" s="409"/>
      <c r="AW33" s="409"/>
      <c r="AX33" s="409"/>
      <c r="AY33" s="409"/>
      <c r="AZ33" s="409"/>
      <c r="BA33" s="409"/>
      <c r="BB33" s="409"/>
      <c r="BC33" s="409"/>
      <c r="BD33" s="204"/>
      <c r="BE33" s="409" t="s">
        <v>200</v>
      </c>
      <c r="BF33" s="409"/>
      <c r="BG33" s="409" t="s">
        <v>201</v>
      </c>
      <c r="BH33" s="409"/>
      <c r="BI33" s="409"/>
      <c r="BJ33" s="409"/>
      <c r="BK33" s="409"/>
      <c r="BL33" s="409"/>
      <c r="BM33" s="409"/>
      <c r="BN33" s="409"/>
      <c r="BO33" s="409"/>
      <c r="BP33" s="409"/>
      <c r="BQ33" s="409"/>
      <c r="BR33" s="409"/>
      <c r="BS33" s="409"/>
      <c r="BT33" s="409"/>
      <c r="BU33" s="409"/>
      <c r="BV33" s="204"/>
      <c r="BW33" s="410" t="s">
        <v>200</v>
      </c>
      <c r="BX33" s="410"/>
      <c r="BY33" s="409" t="s">
        <v>202</v>
      </c>
      <c r="BZ33" s="409"/>
      <c r="CA33" s="409"/>
      <c r="CB33" s="409"/>
      <c r="CC33" s="409"/>
      <c r="CD33" s="409"/>
      <c r="CE33" s="409"/>
      <c r="CF33" s="409"/>
      <c r="CG33" s="409"/>
      <c r="CH33" s="409"/>
      <c r="CI33" s="409"/>
      <c r="CJ33" s="409"/>
      <c r="CK33" s="409"/>
      <c r="CL33" s="409"/>
      <c r="CM33" s="409"/>
      <c r="CN33" s="203"/>
      <c r="CO33" s="410" t="s">
        <v>203</v>
      </c>
      <c r="CP33" s="410"/>
      <c r="CQ33" s="409" t="s">
        <v>204</v>
      </c>
      <c r="CR33" s="409"/>
      <c r="CS33" s="409"/>
      <c r="CT33" s="409"/>
      <c r="CU33" s="409"/>
      <c r="CV33" s="409"/>
      <c r="CW33" s="409"/>
      <c r="CX33" s="409"/>
      <c r="CY33" s="409"/>
      <c r="CZ33" s="409"/>
      <c r="DA33" s="409"/>
      <c r="DB33" s="409"/>
      <c r="DC33" s="409"/>
      <c r="DD33" s="409"/>
      <c r="DE33" s="409"/>
      <c r="DF33" s="203"/>
      <c r="DG33" s="408" t="s">
        <v>205</v>
      </c>
      <c r="DH33" s="408"/>
      <c r="DI33" s="205"/>
    </row>
    <row r="34" spans="1:113" ht="32.25" customHeight="1" x14ac:dyDescent="0.15">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7</v>
      </c>
      <c r="V34" s="406"/>
      <c r="W34" s="407" t="str">
        <f>IF('各会計、関係団体の財政状況及び健全化判断比率'!B28="","",'各会計、関係団体の財政状況及び健全化判断比率'!B28)</f>
        <v>国民健康保険特別会計</v>
      </c>
      <c r="X34" s="407"/>
      <c r="Y34" s="407"/>
      <c r="Z34" s="407"/>
      <c r="AA34" s="407"/>
      <c r="AB34" s="407"/>
      <c r="AC34" s="407"/>
      <c r="AD34" s="407"/>
      <c r="AE34" s="407"/>
      <c r="AF34" s="407"/>
      <c r="AG34" s="407"/>
      <c r="AH34" s="407"/>
      <c r="AI34" s="407"/>
      <c r="AJ34" s="407"/>
      <c r="AK34" s="407"/>
      <c r="AL34" s="178"/>
      <c r="AM34" s="406">
        <f>IF(AO34="","",MAX(C34:D43,U34:V43)+1)</f>
        <v>10</v>
      </c>
      <c r="AN34" s="406"/>
      <c r="AO34" s="407" t="str">
        <f>IF('各会計、関係団体の財政状況及び健全化判断比率'!B31="","",'各会計、関係団体の財政状況及び健全化判断比率'!B31)</f>
        <v>病院事業会計</v>
      </c>
      <c r="AP34" s="407"/>
      <c r="AQ34" s="407"/>
      <c r="AR34" s="407"/>
      <c r="AS34" s="407"/>
      <c r="AT34" s="407"/>
      <c r="AU34" s="407"/>
      <c r="AV34" s="407"/>
      <c r="AW34" s="407"/>
      <c r="AX34" s="407"/>
      <c r="AY34" s="407"/>
      <c r="AZ34" s="407"/>
      <c r="BA34" s="407"/>
      <c r="BB34" s="407"/>
      <c r="BC34" s="407"/>
      <c r="BD34" s="178"/>
      <c r="BE34" s="406">
        <f>IF(BG34="","",MAX(C34:D43,U34:V43,AM34:AN43)+1)</f>
        <v>16</v>
      </c>
      <c r="BF34" s="406"/>
      <c r="BG34" s="407" t="str">
        <f>IF('各会計、関係団体の財政状況及び健全化判断比率'!B37="","",'各会計、関係団体の財政状況及び健全化判断比率'!B37)</f>
        <v>市場及びと畜場特別会計</v>
      </c>
      <c r="BH34" s="407"/>
      <c r="BI34" s="407"/>
      <c r="BJ34" s="407"/>
      <c r="BK34" s="407"/>
      <c r="BL34" s="407"/>
      <c r="BM34" s="407"/>
      <c r="BN34" s="407"/>
      <c r="BO34" s="407"/>
      <c r="BP34" s="407"/>
      <c r="BQ34" s="407"/>
      <c r="BR34" s="407"/>
      <c r="BS34" s="407"/>
      <c r="BT34" s="407"/>
      <c r="BU34" s="407"/>
      <c r="BV34" s="178"/>
      <c r="BW34" s="406">
        <f>IF(BY34="","",MAX(C34:D43,U34:V43,AM34:AN43,BE34:BF43)+1)</f>
        <v>19</v>
      </c>
      <c r="BX34" s="406"/>
      <c r="BY34" s="407" t="str">
        <f>IF('各会計、関係団体の財政状況及び健全化判断比率'!B68="","",'各会計、関係団体の財政状況及び健全化判断比率'!B68)</f>
        <v>名古屋港管理組合　一般会計</v>
      </c>
      <c r="BZ34" s="407"/>
      <c r="CA34" s="407"/>
      <c r="CB34" s="407"/>
      <c r="CC34" s="407"/>
      <c r="CD34" s="407"/>
      <c r="CE34" s="407"/>
      <c r="CF34" s="407"/>
      <c r="CG34" s="407"/>
      <c r="CH34" s="407"/>
      <c r="CI34" s="407"/>
      <c r="CJ34" s="407"/>
      <c r="CK34" s="407"/>
      <c r="CL34" s="407"/>
      <c r="CM34" s="407"/>
      <c r="CN34" s="178"/>
      <c r="CO34" s="406">
        <f>IF(CQ34="","",MAX(C34:D43,U34:V43,AM34:AN43,BE34:BF43,BW34:BX43)+1)</f>
        <v>28</v>
      </c>
      <c r="CP34" s="406"/>
      <c r="CQ34" s="407" t="str">
        <f>IF('各会計、関係団体の財政状況及び健全化判断比率'!BS7="","",'各会計、関係団体の財政状況及び健全化判断比率'!BS7)</f>
        <v>名古屋国際センター</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15">
      <c r="A35" s="178"/>
      <c r="B35" s="202"/>
      <c r="C35" s="406">
        <f>IF(E35="","",C34+1)</f>
        <v>2</v>
      </c>
      <c r="D35" s="406"/>
      <c r="E35" s="407" t="str">
        <f>IF('各会計、関係団体の財政状況及び健全化判断比率'!B8="","",'各会計、関係団体の財政状況及び健全化判断比率'!B8)</f>
        <v>母子父子寡婦福祉資金貸付金特別会計</v>
      </c>
      <c r="F35" s="407"/>
      <c r="G35" s="407"/>
      <c r="H35" s="407"/>
      <c r="I35" s="407"/>
      <c r="J35" s="407"/>
      <c r="K35" s="407"/>
      <c r="L35" s="407"/>
      <c r="M35" s="407"/>
      <c r="N35" s="407"/>
      <c r="O35" s="407"/>
      <c r="P35" s="407"/>
      <c r="Q35" s="407"/>
      <c r="R35" s="407"/>
      <c r="S35" s="407"/>
      <c r="T35" s="178"/>
      <c r="U35" s="406">
        <f>IF(W35="","",U34+1)</f>
        <v>8</v>
      </c>
      <c r="V35" s="406"/>
      <c r="W35" s="407" t="str">
        <f>IF('各会計、関係団体の財政状況及び健全化判断比率'!B29="","",'各会計、関係団体の財政状況及び健全化判断比率'!B29)</f>
        <v>後期高齢者医療特別会計</v>
      </c>
      <c r="X35" s="407"/>
      <c r="Y35" s="407"/>
      <c r="Z35" s="407"/>
      <c r="AA35" s="407"/>
      <c r="AB35" s="407"/>
      <c r="AC35" s="407"/>
      <c r="AD35" s="407"/>
      <c r="AE35" s="407"/>
      <c r="AF35" s="407"/>
      <c r="AG35" s="407"/>
      <c r="AH35" s="407"/>
      <c r="AI35" s="407"/>
      <c r="AJ35" s="407"/>
      <c r="AK35" s="407"/>
      <c r="AL35" s="178"/>
      <c r="AM35" s="406">
        <f t="shared" ref="AM35:AM43" si="0">IF(AO35="","",AM34+1)</f>
        <v>11</v>
      </c>
      <c r="AN35" s="406"/>
      <c r="AO35" s="407" t="str">
        <f>IF('各会計、関係団体の財政状況及び健全化判断比率'!B32="","",'各会計、関係団体の財政状況及び健全化判断比率'!B32)</f>
        <v>水道事業会計</v>
      </c>
      <c r="AP35" s="407"/>
      <c r="AQ35" s="407"/>
      <c r="AR35" s="407"/>
      <c r="AS35" s="407"/>
      <c r="AT35" s="407"/>
      <c r="AU35" s="407"/>
      <c r="AV35" s="407"/>
      <c r="AW35" s="407"/>
      <c r="AX35" s="407"/>
      <c r="AY35" s="407"/>
      <c r="AZ35" s="407"/>
      <c r="BA35" s="407"/>
      <c r="BB35" s="407"/>
      <c r="BC35" s="407"/>
      <c r="BD35" s="178"/>
      <c r="BE35" s="406">
        <f t="shared" ref="BE35:BE43" si="1">IF(BG35="","",BE34+1)</f>
        <v>17</v>
      </c>
      <c r="BF35" s="406"/>
      <c r="BG35" s="407" t="str">
        <f>IF('各会計、関係団体の財政状況及び健全化判断比率'!B38="","",'各会計、関係団体の財政状況及び健全化判断比率'!B38)</f>
        <v>名古屋城天守閣特別会計</v>
      </c>
      <c r="BH35" s="407"/>
      <c r="BI35" s="407"/>
      <c r="BJ35" s="407"/>
      <c r="BK35" s="407"/>
      <c r="BL35" s="407"/>
      <c r="BM35" s="407"/>
      <c r="BN35" s="407"/>
      <c r="BO35" s="407"/>
      <c r="BP35" s="407"/>
      <c r="BQ35" s="407"/>
      <c r="BR35" s="407"/>
      <c r="BS35" s="407"/>
      <c r="BT35" s="407"/>
      <c r="BU35" s="407"/>
      <c r="BV35" s="178"/>
      <c r="BW35" s="406">
        <f t="shared" ref="BW35:BW43" si="2">IF(BY35="","",BW34+1)</f>
        <v>20</v>
      </c>
      <c r="BX35" s="406"/>
      <c r="BY35" s="407" t="str">
        <f>IF('各会計、関係団体の財政状況及び健全化判断比率'!B69="","",'各会計、関係団体の財政状況及び健全化判断比率'!B69)</f>
        <v>名古屋港管理組合　基金特別会計</v>
      </c>
      <c r="BZ35" s="407"/>
      <c r="CA35" s="407"/>
      <c r="CB35" s="407"/>
      <c r="CC35" s="407"/>
      <c r="CD35" s="407"/>
      <c r="CE35" s="407"/>
      <c r="CF35" s="407"/>
      <c r="CG35" s="407"/>
      <c r="CH35" s="407"/>
      <c r="CI35" s="407"/>
      <c r="CJ35" s="407"/>
      <c r="CK35" s="407"/>
      <c r="CL35" s="407"/>
      <c r="CM35" s="407"/>
      <c r="CN35" s="178"/>
      <c r="CO35" s="406">
        <f t="shared" ref="CO35:CO43" si="3">IF(CQ35="","",CO34+1)</f>
        <v>29</v>
      </c>
      <c r="CP35" s="406"/>
      <c r="CQ35" s="407" t="str">
        <f>IF('各会計、関係団体の財政状況及び健全化判断比率'!BS8="","",'各会計、関係団体の財政状況及び健全化判断比率'!BS8)</f>
        <v>名古屋市民休暇村管理公社</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15">
      <c r="A36" s="178"/>
      <c r="B36" s="202"/>
      <c r="C36" s="406">
        <f>IF(E36="","",C35+1)</f>
        <v>3</v>
      </c>
      <c r="D36" s="406"/>
      <c r="E36" s="407" t="str">
        <f>IF('各会計、関係団体の財政状況及び健全化判断比率'!B9="","",'各会計、関係団体の財政状況及び健全化判断比率'!B9)</f>
        <v>土地区画整理組合貸付金特別会計</v>
      </c>
      <c r="F36" s="407"/>
      <c r="G36" s="407"/>
      <c r="H36" s="407"/>
      <c r="I36" s="407"/>
      <c r="J36" s="407"/>
      <c r="K36" s="407"/>
      <c r="L36" s="407"/>
      <c r="M36" s="407"/>
      <c r="N36" s="407"/>
      <c r="O36" s="407"/>
      <c r="P36" s="407"/>
      <c r="Q36" s="407"/>
      <c r="R36" s="407"/>
      <c r="S36" s="407"/>
      <c r="T36" s="178"/>
      <c r="U36" s="406">
        <f t="shared" ref="U36:U43" si="4">IF(W36="","",U35+1)</f>
        <v>9</v>
      </c>
      <c r="V36" s="406"/>
      <c r="W36" s="407" t="str">
        <f>IF('各会計、関係団体の財政状況及び健全化判断比率'!B30="","",'各会計、関係団体の財政状況及び健全化判断比率'!B30)</f>
        <v>介護保険特別会計</v>
      </c>
      <c r="X36" s="407"/>
      <c r="Y36" s="407"/>
      <c r="Z36" s="407"/>
      <c r="AA36" s="407"/>
      <c r="AB36" s="407"/>
      <c r="AC36" s="407"/>
      <c r="AD36" s="407"/>
      <c r="AE36" s="407"/>
      <c r="AF36" s="407"/>
      <c r="AG36" s="407"/>
      <c r="AH36" s="407"/>
      <c r="AI36" s="407"/>
      <c r="AJ36" s="407"/>
      <c r="AK36" s="407"/>
      <c r="AL36" s="178"/>
      <c r="AM36" s="406">
        <f t="shared" si="0"/>
        <v>12</v>
      </c>
      <c r="AN36" s="406"/>
      <c r="AO36" s="407" t="str">
        <f>IF('各会計、関係団体の財政状況及び健全化判断比率'!B33="","",'各会計、関係団体の財政状況及び健全化判断比率'!B33)</f>
        <v>工業用水道事業会計</v>
      </c>
      <c r="AP36" s="407"/>
      <c r="AQ36" s="407"/>
      <c r="AR36" s="407"/>
      <c r="AS36" s="407"/>
      <c r="AT36" s="407"/>
      <c r="AU36" s="407"/>
      <c r="AV36" s="407"/>
      <c r="AW36" s="407"/>
      <c r="AX36" s="407"/>
      <c r="AY36" s="407"/>
      <c r="AZ36" s="407"/>
      <c r="BA36" s="407"/>
      <c r="BB36" s="407"/>
      <c r="BC36" s="407"/>
      <c r="BD36" s="178"/>
      <c r="BE36" s="406">
        <f t="shared" si="1"/>
        <v>18</v>
      </c>
      <c r="BF36" s="406"/>
      <c r="BG36" s="407" t="str">
        <f>IF('各会計、関係団体の財政状況及び健全化判断比率'!B39="","",'各会計、関係団体の財政状況及び健全化判断比率'!B39)</f>
        <v>市街地再開発事業特別会計</v>
      </c>
      <c r="BH36" s="407"/>
      <c r="BI36" s="407"/>
      <c r="BJ36" s="407"/>
      <c r="BK36" s="407"/>
      <c r="BL36" s="407"/>
      <c r="BM36" s="407"/>
      <c r="BN36" s="407"/>
      <c r="BO36" s="407"/>
      <c r="BP36" s="407"/>
      <c r="BQ36" s="407"/>
      <c r="BR36" s="407"/>
      <c r="BS36" s="407"/>
      <c r="BT36" s="407"/>
      <c r="BU36" s="407"/>
      <c r="BV36" s="178"/>
      <c r="BW36" s="406">
        <f t="shared" si="2"/>
        <v>21</v>
      </c>
      <c r="BX36" s="406"/>
      <c r="BY36" s="407" t="str">
        <f>IF('各会計、関係団体の財政状況及び健全化判断比率'!B70="","",'各会計、関係団体の財政状況及び健全化判断比率'!B70)</f>
        <v>名古屋港管理組合　施設運営事業会計</v>
      </c>
      <c r="BZ36" s="407"/>
      <c r="CA36" s="407"/>
      <c r="CB36" s="407"/>
      <c r="CC36" s="407"/>
      <c r="CD36" s="407"/>
      <c r="CE36" s="407"/>
      <c r="CF36" s="407"/>
      <c r="CG36" s="407"/>
      <c r="CH36" s="407"/>
      <c r="CI36" s="407"/>
      <c r="CJ36" s="407"/>
      <c r="CK36" s="407"/>
      <c r="CL36" s="407"/>
      <c r="CM36" s="407"/>
      <c r="CN36" s="178"/>
      <c r="CO36" s="406">
        <f t="shared" si="3"/>
        <v>30</v>
      </c>
      <c r="CP36" s="406"/>
      <c r="CQ36" s="407" t="str">
        <f>IF('各会計、関係団体の財政状況及び健全化判断比率'!BS9="","",'各会計、関係団体の財政状況及び健全化判断比率'!BS9)</f>
        <v>名古屋フィルハーモニー交響楽団</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15">
      <c r="A37" s="178"/>
      <c r="B37" s="202"/>
      <c r="C37" s="406">
        <f>IF(E37="","",C36+1)</f>
        <v>4</v>
      </c>
      <c r="D37" s="406"/>
      <c r="E37" s="407" t="str">
        <f>IF('各会計、関係団体の財政状況及び健全化判断比率'!B10="","",'各会計、関係団体の財政状況及び健全化判断比率'!B10)</f>
        <v>墓地公園整備事業特別会計</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f t="shared" si="0"/>
        <v>13</v>
      </c>
      <c r="AN37" s="406"/>
      <c r="AO37" s="407" t="str">
        <f>IF('各会計、関係団体の財政状況及び健全化判断比率'!B34="","",'各会計、関係団体の財政状況及び健全化判断比率'!B34)</f>
        <v>下水道事業会計</v>
      </c>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22</v>
      </c>
      <c r="BX37" s="406"/>
      <c r="BY37" s="407" t="str">
        <f>IF('各会計、関係団体の財政状況及び健全化判断比率'!B71="","",'各会計、関係団体の財政状況及び健全化判断比率'!B71)</f>
        <v>名古屋港管理組合　埋立事業会計</v>
      </c>
      <c r="BZ37" s="407"/>
      <c r="CA37" s="407"/>
      <c r="CB37" s="407"/>
      <c r="CC37" s="407"/>
      <c r="CD37" s="407"/>
      <c r="CE37" s="407"/>
      <c r="CF37" s="407"/>
      <c r="CG37" s="407"/>
      <c r="CH37" s="407"/>
      <c r="CI37" s="407"/>
      <c r="CJ37" s="407"/>
      <c r="CK37" s="407"/>
      <c r="CL37" s="407"/>
      <c r="CM37" s="407"/>
      <c r="CN37" s="178"/>
      <c r="CO37" s="406">
        <f t="shared" si="3"/>
        <v>31</v>
      </c>
      <c r="CP37" s="406"/>
      <c r="CQ37" s="407" t="str">
        <f>IF('各会計、関係団体の財政状況及び健全化判断比率'!BS10="","",'各会計、関係団体の財政状況及び健全化判断比率'!BS10)</f>
        <v>名古屋市文化振興事業団</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15">
      <c r="A38" s="178"/>
      <c r="B38" s="202"/>
      <c r="C38" s="406">
        <f t="shared" ref="C38:C43" si="5">IF(E38="","",C37+1)</f>
        <v>5</v>
      </c>
      <c r="D38" s="406"/>
      <c r="E38" s="407" t="str">
        <f>IF('各会計、関係団体の財政状況及び健全化判断比率'!B11="","",'各会計、関係団体の財政状況及び健全化判断比率'!B11)</f>
        <v>用地先行取得特別会計</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f t="shared" si="0"/>
        <v>14</v>
      </c>
      <c r="AN38" s="406"/>
      <c r="AO38" s="407" t="str">
        <f>IF('各会計、関係団体の財政状況及び健全化判断比率'!B35="","",'各会計、関係団体の財政状況及び健全化判断比率'!B35)</f>
        <v>自動車運送事業会計</v>
      </c>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23</v>
      </c>
      <c r="BX38" s="406"/>
      <c r="BY38" s="407" t="str">
        <f>IF('各会計、関係団体の財政状況及び健全化判断比率'!B72="","",'各会計、関係団体の財政状況及び健全化判断比率'!B72)</f>
        <v>愛知県競馬組合</v>
      </c>
      <c r="BZ38" s="407"/>
      <c r="CA38" s="407"/>
      <c r="CB38" s="407"/>
      <c r="CC38" s="407"/>
      <c r="CD38" s="407"/>
      <c r="CE38" s="407"/>
      <c r="CF38" s="407"/>
      <c r="CG38" s="407"/>
      <c r="CH38" s="407"/>
      <c r="CI38" s="407"/>
      <c r="CJ38" s="407"/>
      <c r="CK38" s="407"/>
      <c r="CL38" s="407"/>
      <c r="CM38" s="407"/>
      <c r="CN38" s="178"/>
      <c r="CO38" s="406">
        <f t="shared" si="3"/>
        <v>32</v>
      </c>
      <c r="CP38" s="406"/>
      <c r="CQ38" s="407" t="str">
        <f>IF('各会計、関係団体の財政状況及び健全化判断比率'!BS11="","",'各会計、関係団体の財政状況及び健全化判断比率'!BS11)</f>
        <v>名古屋産業振興公社</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〇</v>
      </c>
      <c r="DH38" s="404"/>
      <c r="DI38" s="205"/>
    </row>
    <row r="39" spans="1:113" ht="32.25" customHeight="1" x14ac:dyDescent="0.15">
      <c r="A39" s="178"/>
      <c r="B39" s="202"/>
      <c r="C39" s="406">
        <f t="shared" si="5"/>
        <v>6</v>
      </c>
      <c r="D39" s="406"/>
      <c r="E39" s="407" t="str">
        <f>IF('各会計、関係団体の財政状況及び健全化判断比率'!B12="","",'各会計、関係団体の財政状況及び健全化判断比率'!B12)</f>
        <v>公債特別会計</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f t="shared" si="0"/>
        <v>15</v>
      </c>
      <c r="AN39" s="406"/>
      <c r="AO39" s="407" t="str">
        <f>IF('各会計、関係団体の財政状況及び健全化判断比率'!B36="","",'各会計、関係団体の財政状況及び健全化判断比率'!B36)</f>
        <v>高速度鉄道事業会計</v>
      </c>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24</v>
      </c>
      <c r="BX39" s="406"/>
      <c r="BY39" s="407" t="str">
        <f>IF('各会計、関係団体の財政状況及び健全化判断比率'!B73="","",'各会計、関係団体の財政状況及び健全化判断比率'!B73)</f>
        <v>名古屋競輪組合　一般会計</v>
      </c>
      <c r="BZ39" s="407"/>
      <c r="CA39" s="407"/>
      <c r="CB39" s="407"/>
      <c r="CC39" s="407"/>
      <c r="CD39" s="407"/>
      <c r="CE39" s="407"/>
      <c r="CF39" s="407"/>
      <c r="CG39" s="407"/>
      <c r="CH39" s="407"/>
      <c r="CI39" s="407"/>
      <c r="CJ39" s="407"/>
      <c r="CK39" s="407"/>
      <c r="CL39" s="407"/>
      <c r="CM39" s="407"/>
      <c r="CN39" s="178"/>
      <c r="CO39" s="406">
        <f t="shared" si="3"/>
        <v>33</v>
      </c>
      <c r="CP39" s="406"/>
      <c r="CQ39" s="407" t="str">
        <f>IF('各会計、関係団体の財政状況及び健全化判断比率'!BS12="","",'各会計、関係団体の財政状況及び健全化判断比率'!BS12)</f>
        <v>名古屋市中小企業共済会</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15">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25</v>
      </c>
      <c r="BX40" s="406"/>
      <c r="BY40" s="407" t="str">
        <f>IF('各会計、関係団体の財政状況及び健全化判断比率'!B74="","",'各会計、関係団体の財政状況及び健全化判断比率'!B74)</f>
        <v>名古屋競輪組合　競輪事業特別会計</v>
      </c>
      <c r="BZ40" s="407"/>
      <c r="CA40" s="407"/>
      <c r="CB40" s="407"/>
      <c r="CC40" s="407"/>
      <c r="CD40" s="407"/>
      <c r="CE40" s="407"/>
      <c r="CF40" s="407"/>
      <c r="CG40" s="407"/>
      <c r="CH40" s="407"/>
      <c r="CI40" s="407"/>
      <c r="CJ40" s="407"/>
      <c r="CK40" s="407"/>
      <c r="CL40" s="407"/>
      <c r="CM40" s="407"/>
      <c r="CN40" s="178"/>
      <c r="CO40" s="406">
        <f t="shared" si="3"/>
        <v>34</v>
      </c>
      <c r="CP40" s="406"/>
      <c r="CQ40" s="407" t="str">
        <f>IF('各会計、関係団体の財政状況及び健全化判断比率'!BS13="","",'各会計、関係団体の財政状況及び健全化判断比率'!BS13)</f>
        <v>名古屋食肉公社</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15">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f t="shared" si="2"/>
        <v>26</v>
      </c>
      <c r="BX41" s="406"/>
      <c r="BY41" s="407" t="str">
        <f>IF('各会計、関係団体の財政状況及び健全化判断比率'!B75="","",'各会計、関係団体の財政状況及び健全化判断比率'!B75)</f>
        <v>愛知県後期高齢者医療広域連合　一般会計</v>
      </c>
      <c r="BZ41" s="407"/>
      <c r="CA41" s="407"/>
      <c r="CB41" s="407"/>
      <c r="CC41" s="407"/>
      <c r="CD41" s="407"/>
      <c r="CE41" s="407"/>
      <c r="CF41" s="407"/>
      <c r="CG41" s="407"/>
      <c r="CH41" s="407"/>
      <c r="CI41" s="407"/>
      <c r="CJ41" s="407"/>
      <c r="CK41" s="407"/>
      <c r="CL41" s="407"/>
      <c r="CM41" s="407"/>
      <c r="CN41" s="178"/>
      <c r="CO41" s="406">
        <f t="shared" si="3"/>
        <v>35</v>
      </c>
      <c r="CP41" s="406"/>
      <c r="CQ41" s="407" t="str">
        <f>IF('各会計、関係団体の財政状況及び健全化判断比率'!BS14="","",'各会計、関係団体の財政状況及び健全化判断比率'!BS14)</f>
        <v>名古屋市小規模事業金融公社</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15">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f t="shared" si="2"/>
        <v>27</v>
      </c>
      <c r="BX42" s="406"/>
      <c r="BY42" s="407" t="str">
        <f>IF('各会計、関係団体の財政状況及び健全化判断比率'!B76="","",'各会計、関係団体の財政状況及び健全化判断比率'!B76)</f>
        <v>愛知県後期高齢者医療広域連合　後期高齢者医療特別会計</v>
      </c>
      <c r="BZ42" s="407"/>
      <c r="CA42" s="407"/>
      <c r="CB42" s="407"/>
      <c r="CC42" s="407"/>
      <c r="CD42" s="407"/>
      <c r="CE42" s="407"/>
      <c r="CF42" s="407"/>
      <c r="CG42" s="407"/>
      <c r="CH42" s="407"/>
      <c r="CI42" s="407"/>
      <c r="CJ42" s="407"/>
      <c r="CK42" s="407"/>
      <c r="CL42" s="407"/>
      <c r="CM42" s="407"/>
      <c r="CN42" s="178"/>
      <c r="CO42" s="406">
        <f t="shared" si="3"/>
        <v>36</v>
      </c>
      <c r="CP42" s="406"/>
      <c r="CQ42" s="407" t="str">
        <f>IF('各会計、関係団体の財政状況及び健全化判断比率'!BS15="","",'各会計、関係団体の財政状況及び健全化判断比率'!BS15)</f>
        <v>名古屋観光コンベンションビューロー</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15">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f t="shared" si="3"/>
        <v>37</v>
      </c>
      <c r="CP43" s="406"/>
      <c r="CQ43" s="407" t="str">
        <f>IF('各会計、関係団体の財政状況及び健全化判断比率'!BS16="","",'各会計、関係団体の財政状況及び健全化判断比率'!BS16)</f>
        <v>名古屋まちづくり公社</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〇</v>
      </c>
      <c r="DH43" s="404"/>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403" t="s">
        <v>207</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15">
      <c r="E47" s="403" t="s">
        <v>208</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15">
      <c r="E48" s="403" t="s">
        <v>209</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15">
      <c r="E49" s="405" t="s">
        <v>210</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15">
      <c r="E50" s="403" t="s">
        <v>211</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15">
      <c r="E51" s="403" t="s">
        <v>212</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15">
      <c r="E52" s="403" t="s">
        <v>213</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15">
      <c r="E53" s="177" t="s">
        <v>662</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0" zoomScaleSheetLayoutView="100" workbookViewId="0">
      <selection activeCell="BV28" sqref="BV28:CC28"/>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x14ac:dyDescent="0.15">
      <c r="A34" s="22"/>
      <c r="B34" s="31"/>
      <c r="C34" s="1215" t="s">
        <v>581</v>
      </c>
      <c r="D34" s="1215"/>
      <c r="E34" s="1216"/>
      <c r="F34" s="32">
        <v>4.9400000000000004</v>
      </c>
      <c r="G34" s="33">
        <v>4.95</v>
      </c>
      <c r="H34" s="33">
        <v>5.37</v>
      </c>
      <c r="I34" s="33">
        <v>4.8</v>
      </c>
      <c r="J34" s="34">
        <v>4.55</v>
      </c>
      <c r="K34" s="22"/>
      <c r="L34" s="22"/>
      <c r="M34" s="22"/>
      <c r="N34" s="22"/>
      <c r="O34" s="22"/>
      <c r="P34" s="22"/>
    </row>
    <row r="35" spans="1:16" ht="39" customHeight="1" x14ac:dyDescent="0.15">
      <c r="A35" s="22"/>
      <c r="B35" s="35"/>
      <c r="C35" s="1209" t="s">
        <v>582</v>
      </c>
      <c r="D35" s="1210"/>
      <c r="E35" s="1211"/>
      <c r="F35" s="36">
        <v>3.37</v>
      </c>
      <c r="G35" s="37">
        <v>3.9</v>
      </c>
      <c r="H35" s="37">
        <v>4.32</v>
      </c>
      <c r="I35" s="37">
        <v>3.42</v>
      </c>
      <c r="J35" s="38">
        <v>3.95</v>
      </c>
      <c r="K35" s="22"/>
      <c r="L35" s="22"/>
      <c r="M35" s="22"/>
      <c r="N35" s="22"/>
      <c r="O35" s="22"/>
      <c r="P35" s="22"/>
    </row>
    <row r="36" spans="1:16" ht="39" customHeight="1" x14ac:dyDescent="0.15">
      <c r="A36" s="22"/>
      <c r="B36" s="35"/>
      <c r="C36" s="1209" t="s">
        <v>583</v>
      </c>
      <c r="D36" s="1210"/>
      <c r="E36" s="1211"/>
      <c r="F36" s="36">
        <v>0.48</v>
      </c>
      <c r="G36" s="37">
        <v>0.76</v>
      </c>
      <c r="H36" s="37">
        <v>1.22</v>
      </c>
      <c r="I36" s="37">
        <v>1.27</v>
      </c>
      <c r="J36" s="38">
        <v>1.54</v>
      </c>
      <c r="K36" s="22"/>
      <c r="L36" s="22"/>
      <c r="M36" s="22"/>
      <c r="N36" s="22"/>
      <c r="O36" s="22"/>
      <c r="P36" s="22"/>
    </row>
    <row r="37" spans="1:16" ht="39" customHeight="1" x14ac:dyDescent="0.15">
      <c r="A37" s="22"/>
      <c r="B37" s="35"/>
      <c r="C37" s="1209" t="s">
        <v>584</v>
      </c>
      <c r="D37" s="1210"/>
      <c r="E37" s="1211"/>
      <c r="F37" s="36">
        <v>0.61</v>
      </c>
      <c r="G37" s="37">
        <v>0.86</v>
      </c>
      <c r="H37" s="37">
        <v>0.6</v>
      </c>
      <c r="I37" s="37">
        <v>0.79</v>
      </c>
      <c r="J37" s="38">
        <v>1.1299999999999999</v>
      </c>
      <c r="K37" s="22"/>
      <c r="L37" s="22"/>
      <c r="M37" s="22"/>
      <c r="N37" s="22"/>
      <c r="O37" s="22"/>
      <c r="P37" s="22"/>
    </row>
    <row r="38" spans="1:16" ht="39" customHeight="1" x14ac:dyDescent="0.15">
      <c r="A38" s="22"/>
      <c r="B38" s="35"/>
      <c r="C38" s="1209" t="s">
        <v>585</v>
      </c>
      <c r="D38" s="1210"/>
      <c r="E38" s="1211"/>
      <c r="F38" s="36">
        <v>0.49</v>
      </c>
      <c r="G38" s="37">
        <v>0.5</v>
      </c>
      <c r="H38" s="37">
        <v>0.34</v>
      </c>
      <c r="I38" s="37">
        <v>0.51</v>
      </c>
      <c r="J38" s="38">
        <v>0.39</v>
      </c>
      <c r="K38" s="22"/>
      <c r="L38" s="22"/>
      <c r="M38" s="22"/>
      <c r="N38" s="22"/>
      <c r="O38" s="22"/>
      <c r="P38" s="22"/>
    </row>
    <row r="39" spans="1:16" ht="39" customHeight="1" x14ac:dyDescent="0.15">
      <c r="A39" s="22"/>
      <c r="B39" s="35"/>
      <c r="C39" s="1209" t="s">
        <v>586</v>
      </c>
      <c r="D39" s="1210"/>
      <c r="E39" s="1211"/>
      <c r="F39" s="36">
        <v>0.34</v>
      </c>
      <c r="G39" s="37">
        <v>0.36</v>
      </c>
      <c r="H39" s="37">
        <v>0.37</v>
      </c>
      <c r="I39" s="37">
        <v>0.38</v>
      </c>
      <c r="J39" s="38">
        <v>0.38</v>
      </c>
      <c r="K39" s="22"/>
      <c r="L39" s="22"/>
      <c r="M39" s="22"/>
      <c r="N39" s="22"/>
      <c r="O39" s="22"/>
      <c r="P39" s="22"/>
    </row>
    <row r="40" spans="1:16" ht="39" customHeight="1" x14ac:dyDescent="0.15">
      <c r="A40" s="22"/>
      <c r="B40" s="35"/>
      <c r="C40" s="1209" t="s">
        <v>587</v>
      </c>
      <c r="D40" s="1210"/>
      <c r="E40" s="1211"/>
      <c r="F40" s="36">
        <v>0.23</v>
      </c>
      <c r="G40" s="37">
        <v>0.75</v>
      </c>
      <c r="H40" s="37">
        <v>0.86</v>
      </c>
      <c r="I40" s="37">
        <v>0.56999999999999995</v>
      </c>
      <c r="J40" s="38">
        <v>0.27</v>
      </c>
      <c r="K40" s="22"/>
      <c r="L40" s="22"/>
      <c r="M40" s="22"/>
      <c r="N40" s="22"/>
      <c r="O40" s="22"/>
      <c r="P40" s="22"/>
    </row>
    <row r="41" spans="1:16" ht="39" customHeight="1" x14ac:dyDescent="0.15">
      <c r="A41" s="22"/>
      <c r="B41" s="35"/>
      <c r="C41" s="1209" t="s">
        <v>588</v>
      </c>
      <c r="D41" s="1210"/>
      <c r="E41" s="1211"/>
      <c r="F41" s="36">
        <v>0.18</v>
      </c>
      <c r="G41" s="37">
        <v>0.19</v>
      </c>
      <c r="H41" s="37">
        <v>0.19</v>
      </c>
      <c r="I41" s="37">
        <v>0.21</v>
      </c>
      <c r="J41" s="38">
        <v>0.21</v>
      </c>
      <c r="K41" s="22"/>
      <c r="L41" s="22"/>
      <c r="M41" s="22"/>
      <c r="N41" s="22"/>
      <c r="O41" s="22"/>
      <c r="P41" s="22"/>
    </row>
    <row r="42" spans="1:16" ht="39" customHeight="1" x14ac:dyDescent="0.15">
      <c r="A42" s="22"/>
      <c r="B42" s="39"/>
      <c r="C42" s="1209" t="s">
        <v>589</v>
      </c>
      <c r="D42" s="1210"/>
      <c r="E42" s="1211"/>
      <c r="F42" s="36" t="s">
        <v>533</v>
      </c>
      <c r="G42" s="37" t="s">
        <v>533</v>
      </c>
      <c r="H42" s="37" t="s">
        <v>533</v>
      </c>
      <c r="I42" s="37" t="s">
        <v>533</v>
      </c>
      <c r="J42" s="38" t="s">
        <v>533</v>
      </c>
      <c r="K42" s="22"/>
      <c r="L42" s="22"/>
      <c r="M42" s="22"/>
      <c r="N42" s="22"/>
      <c r="O42" s="22"/>
      <c r="P42" s="22"/>
    </row>
    <row r="43" spans="1:16" ht="39" customHeight="1" thickBot="1" x14ac:dyDescent="0.2">
      <c r="A43" s="22"/>
      <c r="B43" s="40"/>
      <c r="C43" s="1212" t="s">
        <v>590</v>
      </c>
      <c r="D43" s="1213"/>
      <c r="E43" s="1214"/>
      <c r="F43" s="41">
        <v>0.51</v>
      </c>
      <c r="G43" s="42">
        <v>7.0000000000000007E-2</v>
      </c>
      <c r="H43" s="42">
        <v>0</v>
      </c>
      <c r="I43" s="42">
        <v>0.19</v>
      </c>
      <c r="J43" s="43">
        <v>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DhN7+in4huDOJSKjav2OOKIBqLrBoHr5yUcStRxAicskBpO6Dl80jTgU025HKaO7W3RLjoaZC7fNAVi7JGAbGA==" saltValue="RTjXAVKjcq0zx+8Iv/IsP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1" zoomScaleSheetLayoutView="55" workbookViewId="0">
      <selection activeCell="BV28" sqref="BV28:CC2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x14ac:dyDescent="0.15">
      <c r="A45" s="48"/>
      <c r="B45" s="1235" t="s">
        <v>11</v>
      </c>
      <c r="C45" s="1236"/>
      <c r="D45" s="58"/>
      <c r="E45" s="1241" t="s">
        <v>12</v>
      </c>
      <c r="F45" s="1241"/>
      <c r="G45" s="1241"/>
      <c r="H45" s="1241"/>
      <c r="I45" s="1241"/>
      <c r="J45" s="1242"/>
      <c r="K45" s="59">
        <v>75610</v>
      </c>
      <c r="L45" s="60">
        <v>75965</v>
      </c>
      <c r="M45" s="60">
        <v>68896</v>
      </c>
      <c r="N45" s="60">
        <v>69100</v>
      </c>
      <c r="O45" s="61">
        <v>71895</v>
      </c>
      <c r="P45" s="48"/>
      <c r="Q45" s="48"/>
      <c r="R45" s="48"/>
      <c r="S45" s="48"/>
      <c r="T45" s="48"/>
      <c r="U45" s="48"/>
    </row>
    <row r="46" spans="1:21" ht="30.75" customHeight="1" x14ac:dyDescent="0.15">
      <c r="A46" s="48"/>
      <c r="B46" s="1237"/>
      <c r="C46" s="1238"/>
      <c r="D46" s="62"/>
      <c r="E46" s="1219" t="s">
        <v>13</v>
      </c>
      <c r="F46" s="1219"/>
      <c r="G46" s="1219"/>
      <c r="H46" s="1219"/>
      <c r="I46" s="1219"/>
      <c r="J46" s="1220"/>
      <c r="K46" s="63">
        <v>10700</v>
      </c>
      <c r="L46" s="64">
        <v>9695</v>
      </c>
      <c r="M46" s="64">
        <v>11294</v>
      </c>
      <c r="N46" s="64">
        <v>8936</v>
      </c>
      <c r="O46" s="65">
        <v>9059</v>
      </c>
      <c r="P46" s="48"/>
      <c r="Q46" s="48"/>
      <c r="R46" s="48"/>
      <c r="S46" s="48"/>
      <c r="T46" s="48"/>
      <c r="U46" s="48"/>
    </row>
    <row r="47" spans="1:21" ht="30.75" customHeight="1" x14ac:dyDescent="0.15">
      <c r="A47" s="48"/>
      <c r="B47" s="1237"/>
      <c r="C47" s="1238"/>
      <c r="D47" s="62"/>
      <c r="E47" s="1219" t="s">
        <v>14</v>
      </c>
      <c r="F47" s="1219"/>
      <c r="G47" s="1219"/>
      <c r="H47" s="1219"/>
      <c r="I47" s="1219"/>
      <c r="J47" s="1220"/>
      <c r="K47" s="63">
        <v>52213</v>
      </c>
      <c r="L47" s="64">
        <v>51910</v>
      </c>
      <c r="M47" s="64">
        <v>52421</v>
      </c>
      <c r="N47" s="64">
        <v>50858</v>
      </c>
      <c r="O47" s="65">
        <v>49255</v>
      </c>
      <c r="P47" s="48"/>
      <c r="Q47" s="48"/>
      <c r="R47" s="48"/>
      <c r="S47" s="48"/>
      <c r="T47" s="48"/>
      <c r="U47" s="48"/>
    </row>
    <row r="48" spans="1:21" ht="30.75" customHeight="1" x14ac:dyDescent="0.15">
      <c r="A48" s="48"/>
      <c r="B48" s="1237"/>
      <c r="C48" s="1238"/>
      <c r="D48" s="62"/>
      <c r="E48" s="1219" t="s">
        <v>15</v>
      </c>
      <c r="F48" s="1219"/>
      <c r="G48" s="1219"/>
      <c r="H48" s="1219"/>
      <c r="I48" s="1219"/>
      <c r="J48" s="1220"/>
      <c r="K48" s="63">
        <v>42171</v>
      </c>
      <c r="L48" s="64">
        <v>40235</v>
      </c>
      <c r="M48" s="64">
        <v>38563</v>
      </c>
      <c r="N48" s="64">
        <v>36479</v>
      </c>
      <c r="O48" s="65">
        <v>33992</v>
      </c>
      <c r="P48" s="48"/>
      <c r="Q48" s="48"/>
      <c r="R48" s="48"/>
      <c r="S48" s="48"/>
      <c r="T48" s="48"/>
      <c r="U48" s="48"/>
    </row>
    <row r="49" spans="1:21" ht="30.75" customHeight="1" x14ac:dyDescent="0.15">
      <c r="A49" s="48"/>
      <c r="B49" s="1237"/>
      <c r="C49" s="1238"/>
      <c r="D49" s="62"/>
      <c r="E49" s="1219" t="s">
        <v>16</v>
      </c>
      <c r="F49" s="1219"/>
      <c r="G49" s="1219"/>
      <c r="H49" s="1219"/>
      <c r="I49" s="1219"/>
      <c r="J49" s="1220"/>
      <c r="K49" s="63">
        <v>3667</v>
      </c>
      <c r="L49" s="64">
        <v>3460</v>
      </c>
      <c r="M49" s="64">
        <v>3460</v>
      </c>
      <c r="N49" s="64">
        <v>3184</v>
      </c>
      <c r="O49" s="65">
        <v>2838</v>
      </c>
      <c r="P49" s="48"/>
      <c r="Q49" s="48"/>
      <c r="R49" s="48"/>
      <c r="S49" s="48"/>
      <c r="T49" s="48"/>
      <c r="U49" s="48"/>
    </row>
    <row r="50" spans="1:21" ht="30.75" customHeight="1" x14ac:dyDescent="0.15">
      <c r="A50" s="48"/>
      <c r="B50" s="1237"/>
      <c r="C50" s="1238"/>
      <c r="D50" s="62"/>
      <c r="E50" s="1219" t="s">
        <v>17</v>
      </c>
      <c r="F50" s="1219"/>
      <c r="G50" s="1219"/>
      <c r="H50" s="1219"/>
      <c r="I50" s="1219"/>
      <c r="J50" s="1220"/>
      <c r="K50" s="63">
        <v>328</v>
      </c>
      <c r="L50" s="64">
        <v>1393</v>
      </c>
      <c r="M50" s="64">
        <v>1279</v>
      </c>
      <c r="N50" s="64">
        <v>4117</v>
      </c>
      <c r="O50" s="65">
        <v>8115</v>
      </c>
      <c r="P50" s="48"/>
      <c r="Q50" s="48"/>
      <c r="R50" s="48"/>
      <c r="S50" s="48"/>
      <c r="T50" s="48"/>
      <c r="U50" s="48"/>
    </row>
    <row r="51" spans="1:21" ht="30.75" customHeight="1" x14ac:dyDescent="0.15">
      <c r="A51" s="48"/>
      <c r="B51" s="1239"/>
      <c r="C51" s="1240"/>
      <c r="D51" s="66"/>
      <c r="E51" s="1219" t="s">
        <v>18</v>
      </c>
      <c r="F51" s="1219"/>
      <c r="G51" s="1219"/>
      <c r="H51" s="1219"/>
      <c r="I51" s="1219"/>
      <c r="J51" s="1220"/>
      <c r="K51" s="63" t="s">
        <v>533</v>
      </c>
      <c r="L51" s="64" t="s">
        <v>533</v>
      </c>
      <c r="M51" s="64" t="s">
        <v>533</v>
      </c>
      <c r="N51" s="64" t="s">
        <v>533</v>
      </c>
      <c r="O51" s="65" t="s">
        <v>533</v>
      </c>
      <c r="P51" s="48"/>
      <c r="Q51" s="48"/>
      <c r="R51" s="48"/>
      <c r="S51" s="48"/>
      <c r="T51" s="48"/>
      <c r="U51" s="48"/>
    </row>
    <row r="52" spans="1:21" ht="30.75" customHeight="1" x14ac:dyDescent="0.15">
      <c r="A52" s="48"/>
      <c r="B52" s="1217" t="s">
        <v>19</v>
      </c>
      <c r="C52" s="1218"/>
      <c r="D52" s="66"/>
      <c r="E52" s="1219" t="s">
        <v>20</v>
      </c>
      <c r="F52" s="1219"/>
      <c r="G52" s="1219"/>
      <c r="H52" s="1219"/>
      <c r="I52" s="1219"/>
      <c r="J52" s="1220"/>
      <c r="K52" s="63">
        <v>136606</v>
      </c>
      <c r="L52" s="64">
        <v>133661</v>
      </c>
      <c r="M52" s="64">
        <v>132657</v>
      </c>
      <c r="N52" s="64">
        <v>128276</v>
      </c>
      <c r="O52" s="65">
        <v>135776</v>
      </c>
      <c r="P52" s="48"/>
      <c r="Q52" s="48"/>
      <c r="R52" s="48"/>
      <c r="S52" s="48"/>
      <c r="T52" s="48"/>
      <c r="U52" s="48"/>
    </row>
    <row r="53" spans="1:21" ht="30.75" customHeight="1" thickBot="1" x14ac:dyDescent="0.2">
      <c r="A53" s="48"/>
      <c r="B53" s="1221" t="s">
        <v>21</v>
      </c>
      <c r="C53" s="1222"/>
      <c r="D53" s="67"/>
      <c r="E53" s="1223" t="s">
        <v>22</v>
      </c>
      <c r="F53" s="1223"/>
      <c r="G53" s="1223"/>
      <c r="H53" s="1223"/>
      <c r="I53" s="1223"/>
      <c r="J53" s="1224"/>
      <c r="K53" s="68">
        <v>48083</v>
      </c>
      <c r="L53" s="69">
        <v>48997</v>
      </c>
      <c r="M53" s="69">
        <v>43256</v>
      </c>
      <c r="N53" s="69">
        <v>44398</v>
      </c>
      <c r="O53" s="70">
        <v>39378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591</v>
      </c>
      <c r="P55" s="48"/>
      <c r="Q55" s="48"/>
      <c r="R55" s="48"/>
      <c r="S55" s="48"/>
      <c r="T55" s="48"/>
      <c r="U55" s="48"/>
    </row>
    <row r="56" spans="1:21" ht="31.5" customHeight="1" thickBot="1" x14ac:dyDescent="0.2">
      <c r="A56" s="48"/>
      <c r="B56" s="76"/>
      <c r="C56" s="77"/>
      <c r="D56" s="77"/>
      <c r="E56" s="78"/>
      <c r="F56" s="78"/>
      <c r="G56" s="78"/>
      <c r="H56" s="78"/>
      <c r="I56" s="78"/>
      <c r="J56" s="79" t="s">
        <v>2</v>
      </c>
      <c r="K56" s="80" t="s">
        <v>592</v>
      </c>
      <c r="L56" s="81" t="s">
        <v>593</v>
      </c>
      <c r="M56" s="81" t="s">
        <v>594</v>
      </c>
      <c r="N56" s="81" t="s">
        <v>595</v>
      </c>
      <c r="O56" s="82" t="s">
        <v>596</v>
      </c>
      <c r="P56" s="48"/>
      <c r="Q56" s="48"/>
      <c r="R56" s="48"/>
      <c r="S56" s="48"/>
      <c r="T56" s="48"/>
      <c r="U56" s="48"/>
    </row>
    <row r="57" spans="1:21" ht="31.5" customHeight="1" x14ac:dyDescent="0.15">
      <c r="B57" s="1225" t="s">
        <v>25</v>
      </c>
      <c r="C57" s="1226"/>
      <c r="D57" s="1229" t="s">
        <v>26</v>
      </c>
      <c r="E57" s="1230"/>
      <c r="F57" s="1230"/>
      <c r="G57" s="1230"/>
      <c r="H57" s="1230"/>
      <c r="I57" s="1230"/>
      <c r="J57" s="1231"/>
      <c r="K57" s="83">
        <v>182924</v>
      </c>
      <c r="L57" s="84">
        <v>193823</v>
      </c>
      <c r="M57" s="84">
        <v>209487</v>
      </c>
      <c r="N57" s="84">
        <v>214433</v>
      </c>
      <c r="O57" s="85">
        <v>229371</v>
      </c>
    </row>
    <row r="58" spans="1:21" ht="31.5" customHeight="1" thickBot="1" x14ac:dyDescent="0.2">
      <c r="B58" s="1227"/>
      <c r="C58" s="1228"/>
      <c r="D58" s="1232" t="s">
        <v>27</v>
      </c>
      <c r="E58" s="1233"/>
      <c r="F58" s="1233"/>
      <c r="G58" s="1233"/>
      <c r="H58" s="1233"/>
      <c r="I58" s="1233"/>
      <c r="J58" s="1234"/>
      <c r="K58" s="86">
        <v>264696</v>
      </c>
      <c r="L58" s="87">
        <v>259342</v>
      </c>
      <c r="M58" s="87">
        <v>269511</v>
      </c>
      <c r="N58" s="87">
        <v>283333</v>
      </c>
      <c r="O58" s="88">
        <v>303677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G25eVv4B2eGQnbTaexevUAJcx7BA8+BArO0OmDRqWtE7bJKATn+9CVQsROVRKe1eO34lJ4oIwC4Wryj+fPx+g==" saltValue="SJRjWf0N+nxtyfQm6zFAu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34" zoomScaleSheetLayoutView="100" workbookViewId="0">
      <selection activeCell="H55" sqref="H55"/>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574</v>
      </c>
      <c r="J40" s="100" t="s">
        <v>575</v>
      </c>
      <c r="K40" s="100" t="s">
        <v>576</v>
      </c>
      <c r="L40" s="100" t="s">
        <v>577</v>
      </c>
      <c r="M40" s="101" t="s">
        <v>578</v>
      </c>
    </row>
    <row r="41" spans="2:13" ht="27.75" customHeight="1" x14ac:dyDescent="0.15">
      <c r="B41" s="1255" t="s">
        <v>30</v>
      </c>
      <c r="C41" s="1256"/>
      <c r="D41" s="102"/>
      <c r="E41" s="1257" t="s">
        <v>31</v>
      </c>
      <c r="F41" s="1257"/>
      <c r="G41" s="1257"/>
      <c r="H41" s="1258"/>
      <c r="I41" s="358">
        <v>1643032</v>
      </c>
      <c r="J41" s="359">
        <v>1625291</v>
      </c>
      <c r="K41" s="359">
        <v>1598225</v>
      </c>
      <c r="L41" s="359">
        <v>1595842</v>
      </c>
      <c r="M41" s="360">
        <v>1634674</v>
      </c>
    </row>
    <row r="42" spans="2:13" ht="27.75" customHeight="1" x14ac:dyDescent="0.15">
      <c r="B42" s="1245"/>
      <c r="C42" s="1246"/>
      <c r="D42" s="103"/>
      <c r="E42" s="1249" t="s">
        <v>32</v>
      </c>
      <c r="F42" s="1249"/>
      <c r="G42" s="1249"/>
      <c r="H42" s="1250"/>
      <c r="I42" s="361">
        <v>70293</v>
      </c>
      <c r="J42" s="362">
        <v>76975</v>
      </c>
      <c r="K42" s="362">
        <v>57000</v>
      </c>
      <c r="L42" s="362">
        <v>86715</v>
      </c>
      <c r="M42" s="363">
        <v>77304</v>
      </c>
    </row>
    <row r="43" spans="2:13" ht="27.75" customHeight="1" x14ac:dyDescent="0.15">
      <c r="B43" s="1245"/>
      <c r="C43" s="1246"/>
      <c r="D43" s="103"/>
      <c r="E43" s="1249" t="s">
        <v>33</v>
      </c>
      <c r="F43" s="1249"/>
      <c r="G43" s="1249"/>
      <c r="H43" s="1250"/>
      <c r="I43" s="361">
        <v>470916</v>
      </c>
      <c r="J43" s="362">
        <v>477475</v>
      </c>
      <c r="K43" s="362">
        <v>478036</v>
      </c>
      <c r="L43" s="362">
        <v>464249</v>
      </c>
      <c r="M43" s="363">
        <v>420988</v>
      </c>
    </row>
    <row r="44" spans="2:13" ht="27.75" customHeight="1" x14ac:dyDescent="0.15">
      <c r="B44" s="1245"/>
      <c r="C44" s="1246"/>
      <c r="D44" s="103"/>
      <c r="E44" s="1249" t="s">
        <v>34</v>
      </c>
      <c r="F44" s="1249"/>
      <c r="G44" s="1249"/>
      <c r="H44" s="1250"/>
      <c r="I44" s="361">
        <v>28886</v>
      </c>
      <c r="J44" s="362">
        <v>27513</v>
      </c>
      <c r="K44" s="362">
        <v>26920</v>
      </c>
      <c r="L44" s="362">
        <v>32000</v>
      </c>
      <c r="M44" s="363">
        <v>33212</v>
      </c>
    </row>
    <row r="45" spans="2:13" ht="27.75" customHeight="1" x14ac:dyDescent="0.15">
      <c r="B45" s="1245"/>
      <c r="C45" s="1246"/>
      <c r="D45" s="103"/>
      <c r="E45" s="1249" t="s">
        <v>35</v>
      </c>
      <c r="F45" s="1249"/>
      <c r="G45" s="1249"/>
      <c r="H45" s="1250"/>
      <c r="I45" s="361">
        <v>191580</v>
      </c>
      <c r="J45" s="362">
        <v>186548</v>
      </c>
      <c r="K45" s="362">
        <v>183847</v>
      </c>
      <c r="L45" s="362">
        <v>180361</v>
      </c>
      <c r="M45" s="363">
        <v>182206</v>
      </c>
    </row>
    <row r="46" spans="2:13" ht="27.75" customHeight="1" x14ac:dyDescent="0.15">
      <c r="B46" s="1245"/>
      <c r="C46" s="1246"/>
      <c r="D46" s="104"/>
      <c r="E46" s="1249" t="s">
        <v>36</v>
      </c>
      <c r="F46" s="1249"/>
      <c r="G46" s="1249"/>
      <c r="H46" s="1250"/>
      <c r="I46" s="361">
        <v>19639</v>
      </c>
      <c r="J46" s="362">
        <v>7489</v>
      </c>
      <c r="K46" s="362">
        <v>5255</v>
      </c>
      <c r="L46" s="362">
        <v>3158</v>
      </c>
      <c r="M46" s="363">
        <v>783</v>
      </c>
    </row>
    <row r="47" spans="2:13" ht="27.75" customHeight="1" x14ac:dyDescent="0.15">
      <c r="B47" s="1245"/>
      <c r="C47" s="1246"/>
      <c r="D47" s="105"/>
      <c r="E47" s="1259" t="s">
        <v>37</v>
      </c>
      <c r="F47" s="1260"/>
      <c r="G47" s="1260"/>
      <c r="H47" s="1261"/>
      <c r="I47" s="361" t="s">
        <v>533</v>
      </c>
      <c r="J47" s="362" t="s">
        <v>533</v>
      </c>
      <c r="K47" s="362" t="s">
        <v>533</v>
      </c>
      <c r="L47" s="362" t="s">
        <v>533</v>
      </c>
      <c r="M47" s="363" t="s">
        <v>533</v>
      </c>
    </row>
    <row r="48" spans="2:13" ht="27.75" customHeight="1" x14ac:dyDescent="0.15">
      <c r="B48" s="1245"/>
      <c r="C48" s="1246"/>
      <c r="D48" s="103"/>
      <c r="E48" s="1249" t="s">
        <v>38</v>
      </c>
      <c r="F48" s="1249"/>
      <c r="G48" s="1249"/>
      <c r="H48" s="1250"/>
      <c r="I48" s="361" t="s">
        <v>533</v>
      </c>
      <c r="J48" s="362" t="s">
        <v>533</v>
      </c>
      <c r="K48" s="362" t="s">
        <v>533</v>
      </c>
      <c r="L48" s="362" t="s">
        <v>533</v>
      </c>
      <c r="M48" s="363" t="s">
        <v>533</v>
      </c>
    </row>
    <row r="49" spans="2:13" ht="27.75" customHeight="1" x14ac:dyDescent="0.15">
      <c r="B49" s="1247"/>
      <c r="C49" s="1248"/>
      <c r="D49" s="103"/>
      <c r="E49" s="1249" t="s">
        <v>39</v>
      </c>
      <c r="F49" s="1249"/>
      <c r="G49" s="1249"/>
      <c r="H49" s="1250"/>
      <c r="I49" s="361" t="s">
        <v>533</v>
      </c>
      <c r="J49" s="362" t="s">
        <v>533</v>
      </c>
      <c r="K49" s="362" t="s">
        <v>533</v>
      </c>
      <c r="L49" s="362" t="s">
        <v>533</v>
      </c>
      <c r="M49" s="363" t="s">
        <v>533</v>
      </c>
    </row>
    <row r="50" spans="2:13" ht="27.75" customHeight="1" x14ac:dyDescent="0.15">
      <c r="B50" s="1243" t="s">
        <v>40</v>
      </c>
      <c r="C50" s="1244"/>
      <c r="D50" s="106"/>
      <c r="E50" s="1249" t="s">
        <v>41</v>
      </c>
      <c r="F50" s="1249"/>
      <c r="G50" s="1249"/>
      <c r="H50" s="1250"/>
      <c r="I50" s="361">
        <v>238585</v>
      </c>
      <c r="J50" s="362">
        <v>258704</v>
      </c>
      <c r="K50" s="362">
        <v>273878</v>
      </c>
      <c r="L50" s="362">
        <v>284698</v>
      </c>
      <c r="M50" s="363">
        <v>316208</v>
      </c>
    </row>
    <row r="51" spans="2:13" ht="27.75" customHeight="1" x14ac:dyDescent="0.15">
      <c r="B51" s="1245"/>
      <c r="C51" s="1246"/>
      <c r="D51" s="103"/>
      <c r="E51" s="1249" t="s">
        <v>42</v>
      </c>
      <c r="F51" s="1249"/>
      <c r="G51" s="1249"/>
      <c r="H51" s="1250"/>
      <c r="I51" s="361">
        <v>565563</v>
      </c>
      <c r="J51" s="362">
        <v>571291</v>
      </c>
      <c r="K51" s="362">
        <v>591881</v>
      </c>
      <c r="L51" s="362">
        <v>603656</v>
      </c>
      <c r="M51" s="363">
        <v>605086</v>
      </c>
    </row>
    <row r="52" spans="2:13" ht="27.75" customHeight="1" x14ac:dyDescent="0.15">
      <c r="B52" s="1247"/>
      <c r="C52" s="1248"/>
      <c r="D52" s="103"/>
      <c r="E52" s="1249" t="s">
        <v>43</v>
      </c>
      <c r="F52" s="1249"/>
      <c r="G52" s="1249"/>
      <c r="H52" s="1250"/>
      <c r="I52" s="361">
        <v>915745</v>
      </c>
      <c r="J52" s="362">
        <v>898976</v>
      </c>
      <c r="K52" s="362">
        <v>882568</v>
      </c>
      <c r="L52" s="362">
        <v>863489</v>
      </c>
      <c r="M52" s="363">
        <v>859603</v>
      </c>
    </row>
    <row r="53" spans="2:13" ht="27.75" customHeight="1" thickBot="1" x14ac:dyDescent="0.2">
      <c r="B53" s="1251" t="s">
        <v>44</v>
      </c>
      <c r="C53" s="1252"/>
      <c r="D53" s="107"/>
      <c r="E53" s="1253" t="s">
        <v>45</v>
      </c>
      <c r="F53" s="1253"/>
      <c r="G53" s="1253"/>
      <c r="H53" s="1254"/>
      <c r="I53" s="364">
        <v>704454</v>
      </c>
      <c r="J53" s="365">
        <v>672321</v>
      </c>
      <c r="K53" s="365">
        <v>600956</v>
      </c>
      <c r="L53" s="365">
        <v>610481</v>
      </c>
      <c r="M53" s="366">
        <v>568271</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1F4JR1XAtvLgCy6Lyl83ejut5L3eZThLb4vbKk/oc4UPJ3hqt+K6twnUM/iNWW/bgY+RwNcG+oZAIlSV721xGQ==" saltValue="kVEV2mlmGdnoKM57xNzSj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27" zoomScale="70" zoomScaleNormal="70" zoomScaleSheetLayoutView="100" workbookViewId="0">
      <selection activeCell="H63" sqref="H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576</v>
      </c>
      <c r="G54" s="116" t="s">
        <v>577</v>
      </c>
      <c r="H54" s="117" t="s">
        <v>578</v>
      </c>
    </row>
    <row r="55" spans="2:8" ht="52.5" customHeight="1" x14ac:dyDescent="0.15">
      <c r="B55" s="118"/>
      <c r="C55" s="1270" t="s">
        <v>48</v>
      </c>
      <c r="D55" s="1270"/>
      <c r="E55" s="1271"/>
      <c r="F55" s="119">
        <v>12461</v>
      </c>
      <c r="G55" s="119">
        <v>14252</v>
      </c>
      <c r="H55" s="120">
        <v>20268</v>
      </c>
    </row>
    <row r="56" spans="2:8" ht="52.5" customHeight="1" x14ac:dyDescent="0.15">
      <c r="B56" s="121"/>
      <c r="C56" s="1272" t="s">
        <v>49</v>
      </c>
      <c r="D56" s="1272"/>
      <c r="E56" s="1273"/>
      <c r="F56" s="122">
        <v>6500</v>
      </c>
      <c r="G56" s="122">
        <v>5091</v>
      </c>
      <c r="H56" s="123">
        <v>5540</v>
      </c>
    </row>
    <row r="57" spans="2:8" ht="53.25" customHeight="1" x14ac:dyDescent="0.15">
      <c r="B57" s="121"/>
      <c r="C57" s="1274" t="s">
        <v>50</v>
      </c>
      <c r="D57" s="1274"/>
      <c r="E57" s="1275"/>
      <c r="F57" s="124">
        <v>33370</v>
      </c>
      <c r="G57" s="124">
        <v>31854</v>
      </c>
      <c r="H57" s="125">
        <v>42872</v>
      </c>
    </row>
    <row r="58" spans="2:8" ht="45.75" customHeight="1" x14ac:dyDescent="0.15">
      <c r="B58" s="126"/>
      <c r="C58" s="1262" t="s">
        <v>597</v>
      </c>
      <c r="D58" s="1263"/>
      <c r="E58" s="1264"/>
      <c r="F58" s="127">
        <v>10000</v>
      </c>
      <c r="G58" s="127">
        <v>10000</v>
      </c>
      <c r="H58" s="128">
        <v>10001</v>
      </c>
    </row>
    <row r="59" spans="2:8" ht="45.75" customHeight="1" x14ac:dyDescent="0.15">
      <c r="B59" s="126"/>
      <c r="C59" s="1262" t="s">
        <v>598</v>
      </c>
      <c r="D59" s="1263"/>
      <c r="E59" s="1264"/>
      <c r="F59" s="127">
        <v>1098</v>
      </c>
      <c r="G59" s="127">
        <v>857</v>
      </c>
      <c r="H59" s="128">
        <v>9673</v>
      </c>
    </row>
    <row r="60" spans="2:8" ht="45.75" customHeight="1" x14ac:dyDescent="0.15">
      <c r="B60" s="126"/>
      <c r="C60" s="1262" t="s">
        <v>599</v>
      </c>
      <c r="D60" s="1263"/>
      <c r="E60" s="1264"/>
      <c r="F60" s="127">
        <v>2000</v>
      </c>
      <c r="G60" s="127">
        <v>2000</v>
      </c>
      <c r="H60" s="128">
        <v>6000</v>
      </c>
    </row>
    <row r="61" spans="2:8" ht="45.75" customHeight="1" x14ac:dyDescent="0.15">
      <c r="B61" s="126"/>
      <c r="C61" s="1262" t="s">
        <v>600</v>
      </c>
      <c r="D61" s="1263"/>
      <c r="E61" s="1264"/>
      <c r="F61" s="127">
        <v>4063</v>
      </c>
      <c r="G61" s="127">
        <v>4119</v>
      </c>
      <c r="H61" s="128">
        <v>4169</v>
      </c>
    </row>
    <row r="62" spans="2:8" ht="45.75" customHeight="1" thickBot="1" x14ac:dyDescent="0.2">
      <c r="B62" s="129"/>
      <c r="C62" s="1265" t="s">
        <v>601</v>
      </c>
      <c r="D62" s="1266"/>
      <c r="E62" s="1267"/>
      <c r="F62" s="130">
        <v>4944</v>
      </c>
      <c r="G62" s="130">
        <v>3464</v>
      </c>
      <c r="H62" s="131">
        <v>2692</v>
      </c>
    </row>
    <row r="63" spans="2:8" ht="52.5" customHeight="1" thickBot="1" x14ac:dyDescent="0.2">
      <c r="B63" s="132"/>
      <c r="C63" s="1268" t="s">
        <v>51</v>
      </c>
      <c r="D63" s="1268"/>
      <c r="E63" s="1269"/>
      <c r="F63" s="133">
        <v>52331</v>
      </c>
      <c r="G63" s="133">
        <v>51198</v>
      </c>
      <c r="H63" s="134">
        <v>68680</v>
      </c>
    </row>
    <row r="64" spans="2:8" x14ac:dyDescent="0.15"/>
  </sheetData>
  <sheetProtection algorithmName="SHA-512" hashValue="9HJghcIOAWtu0X/Wzug4lKj1mD4/S8R0soLeHptejeCHHiU6eUqMFQFj+vPkD2af/iBwDMUiFeuvsR39zinEcA==" saltValue="ANmCYUgRMP5JMpD/CJ7+0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70" zoomScaleNormal="100" zoomScaleSheetLayoutView="55" workbookViewId="0">
      <selection activeCell="AE112" sqref="AE112"/>
    </sheetView>
  </sheetViews>
  <sheetFormatPr defaultColWidth="0" defaultRowHeight="0" customHeight="1" zeroHeight="1" x14ac:dyDescent="0.15"/>
  <cols>
    <col min="1" max="1" width="6.375" style="367" customWidth="1"/>
    <col min="2" max="107" width="2.5" style="367" customWidth="1"/>
    <col min="108" max="108" width="6.125" style="369" customWidth="1"/>
    <col min="109" max="109" width="5.875" style="368" customWidth="1"/>
    <col min="110" max="16384" width="8.625" style="367" hidden="1"/>
  </cols>
  <sheetData>
    <row r="1" spans="1:109" ht="42.75" customHeight="1" x14ac:dyDescent="0.15">
      <c r="A1" s="402"/>
      <c r="B1" s="401"/>
      <c r="DD1" s="367"/>
      <c r="DE1" s="367"/>
    </row>
    <row r="2" spans="1:109" ht="25.5" customHeight="1" x14ac:dyDescent="0.15">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7"/>
      <c r="DE2" s="367"/>
    </row>
    <row r="3" spans="1:109" ht="25.5" customHeight="1" x14ac:dyDescent="0.15">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7"/>
      <c r="DE3" s="367"/>
    </row>
    <row r="4" spans="1:109" s="262" customFormat="1" ht="13.5" x14ac:dyDescent="0.1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row>
    <row r="5" spans="1:109" s="262" customFormat="1" ht="13.5" x14ac:dyDescent="0.1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row>
    <row r="6" spans="1:109" s="262" customFormat="1" ht="13.5" x14ac:dyDescent="0.1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row>
    <row r="7" spans="1:109" s="262" customFormat="1" ht="13.5" x14ac:dyDescent="0.1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row>
    <row r="8" spans="1:109" s="262" customFormat="1" ht="13.5" x14ac:dyDescent="0.1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row>
    <row r="9" spans="1:109" s="262" customFormat="1" ht="13.5" x14ac:dyDescent="0.1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row>
    <row r="10" spans="1:109" s="262" customFormat="1" ht="13.5" x14ac:dyDescent="0.1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row>
    <row r="11" spans="1:109" s="262" customFormat="1" ht="13.5" x14ac:dyDescent="0.1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row>
    <row r="12" spans="1:109" s="262" customFormat="1" ht="13.5" x14ac:dyDescent="0.1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row>
    <row r="13" spans="1:109" s="262" customFormat="1" ht="13.5" x14ac:dyDescent="0.1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row>
    <row r="14" spans="1:109" s="262" customFormat="1" ht="13.5" x14ac:dyDescent="0.1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row>
    <row r="15" spans="1:109" s="262" customFormat="1" ht="13.5" x14ac:dyDescent="0.15">
      <c r="A15" s="367"/>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row>
    <row r="16" spans="1:109" s="262" customFormat="1" ht="13.5" x14ac:dyDescent="0.15">
      <c r="A16" s="367"/>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row>
    <row r="17" spans="1:109" s="262" customFormat="1" ht="13.5" x14ac:dyDescent="0.15">
      <c r="A17" s="367"/>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row>
    <row r="18" spans="1:109" s="262" customFormat="1" ht="13.5" x14ac:dyDescent="0.15">
      <c r="A18" s="367"/>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row>
    <row r="19" spans="1:109" ht="13.5" x14ac:dyDescent="0.15">
      <c r="DD19" s="367"/>
      <c r="DE19" s="367"/>
    </row>
    <row r="20" spans="1:109" ht="13.5" x14ac:dyDescent="0.15">
      <c r="DD20" s="367"/>
      <c r="DE20" s="367"/>
    </row>
    <row r="21" spans="1:109" ht="17.25" customHeight="1" x14ac:dyDescent="0.15">
      <c r="B21" s="399"/>
      <c r="C21" s="396"/>
      <c r="D21" s="396"/>
      <c r="E21" s="396"/>
      <c r="F21" s="396"/>
      <c r="G21" s="396"/>
      <c r="H21" s="396"/>
      <c r="I21" s="396"/>
      <c r="J21" s="396"/>
      <c r="K21" s="396"/>
      <c r="L21" s="396"/>
      <c r="M21" s="396"/>
      <c r="N21" s="398"/>
      <c r="O21" s="396"/>
      <c r="P21" s="396"/>
      <c r="Q21" s="396"/>
      <c r="R21" s="396"/>
      <c r="S21" s="396"/>
      <c r="T21" s="396"/>
      <c r="U21" s="396"/>
      <c r="V21" s="396"/>
      <c r="W21" s="396"/>
      <c r="X21" s="396"/>
      <c r="Y21" s="396"/>
      <c r="Z21" s="396"/>
      <c r="AA21" s="396"/>
      <c r="AB21" s="396"/>
      <c r="AC21" s="396"/>
      <c r="AD21" s="396"/>
      <c r="AE21" s="396"/>
      <c r="AF21" s="396"/>
      <c r="AG21" s="396"/>
      <c r="AH21" s="396"/>
      <c r="AI21" s="396"/>
      <c r="AJ21" s="396"/>
      <c r="AK21" s="396"/>
      <c r="AL21" s="396"/>
      <c r="AM21" s="396"/>
      <c r="AN21" s="396"/>
      <c r="AO21" s="396"/>
      <c r="AP21" s="396"/>
      <c r="AQ21" s="396"/>
      <c r="AR21" s="396"/>
      <c r="AS21" s="396"/>
      <c r="AT21" s="398"/>
      <c r="AU21" s="396"/>
      <c r="AV21" s="396"/>
      <c r="AW21" s="396"/>
      <c r="AX21" s="396"/>
      <c r="AY21" s="396"/>
      <c r="AZ21" s="396"/>
      <c r="BA21" s="396"/>
      <c r="BB21" s="396"/>
      <c r="BC21" s="396"/>
      <c r="BD21" s="396"/>
      <c r="BE21" s="396"/>
      <c r="BF21" s="398"/>
      <c r="BG21" s="396"/>
      <c r="BH21" s="396"/>
      <c r="BI21" s="396"/>
      <c r="BJ21" s="396"/>
      <c r="BK21" s="396"/>
      <c r="BL21" s="396"/>
      <c r="BM21" s="396"/>
      <c r="BN21" s="396"/>
      <c r="BO21" s="396"/>
      <c r="BP21" s="396"/>
      <c r="BQ21" s="396"/>
      <c r="BR21" s="398"/>
      <c r="BS21" s="396"/>
      <c r="BT21" s="396"/>
      <c r="BU21" s="396"/>
      <c r="BV21" s="396"/>
      <c r="BW21" s="396"/>
      <c r="BX21" s="396"/>
      <c r="BY21" s="396"/>
      <c r="BZ21" s="396"/>
      <c r="CA21" s="396"/>
      <c r="CB21" s="396"/>
      <c r="CC21" s="396"/>
      <c r="CD21" s="398"/>
      <c r="CE21" s="396"/>
      <c r="CF21" s="396"/>
      <c r="CG21" s="396"/>
      <c r="CH21" s="396"/>
      <c r="CI21" s="396"/>
      <c r="CJ21" s="396"/>
      <c r="CK21" s="396"/>
      <c r="CL21" s="396"/>
      <c r="CM21" s="396"/>
      <c r="CN21" s="396"/>
      <c r="CO21" s="396"/>
      <c r="CP21" s="398"/>
      <c r="CQ21" s="396"/>
      <c r="CR21" s="396"/>
      <c r="CS21" s="396"/>
      <c r="CT21" s="396"/>
      <c r="CU21" s="396"/>
      <c r="CV21" s="396"/>
      <c r="CW21" s="396"/>
      <c r="CX21" s="396"/>
      <c r="CY21" s="396"/>
      <c r="CZ21" s="396"/>
      <c r="DA21" s="396"/>
      <c r="DB21" s="398"/>
      <c r="DC21" s="396"/>
      <c r="DD21" s="395"/>
      <c r="DE21" s="367"/>
    </row>
    <row r="22" spans="1:109" ht="17.25" customHeight="1" x14ac:dyDescent="0.15">
      <c r="B22" s="368"/>
    </row>
    <row r="23" spans="1:109" ht="13.5" x14ac:dyDescent="0.15">
      <c r="B23" s="368"/>
    </row>
    <row r="24" spans="1:109" ht="13.5" x14ac:dyDescent="0.15">
      <c r="B24" s="368"/>
    </row>
    <row r="25" spans="1:109" ht="13.5" x14ac:dyDescent="0.15">
      <c r="B25" s="368"/>
    </row>
    <row r="26" spans="1:109" ht="13.5" x14ac:dyDescent="0.15">
      <c r="B26" s="368"/>
    </row>
    <row r="27" spans="1:109" ht="13.5" x14ac:dyDescent="0.15">
      <c r="B27" s="368"/>
    </row>
    <row r="28" spans="1:109" ht="13.5" x14ac:dyDescent="0.15">
      <c r="B28" s="368"/>
    </row>
    <row r="29" spans="1:109" ht="13.5" x14ac:dyDescent="0.15">
      <c r="B29" s="368"/>
    </row>
    <row r="30" spans="1:109" ht="13.5" x14ac:dyDescent="0.15">
      <c r="B30" s="368"/>
    </row>
    <row r="31" spans="1:109" ht="13.5" x14ac:dyDescent="0.15">
      <c r="B31" s="368"/>
    </row>
    <row r="32" spans="1:109" ht="13.5" x14ac:dyDescent="0.15">
      <c r="B32" s="368"/>
    </row>
    <row r="33" spans="2:109" ht="13.5" x14ac:dyDescent="0.15">
      <c r="B33" s="368"/>
    </row>
    <row r="34" spans="2:109" ht="13.5" x14ac:dyDescent="0.15">
      <c r="B34" s="368"/>
    </row>
    <row r="35" spans="2:109" ht="13.5" x14ac:dyDescent="0.15">
      <c r="B35" s="368"/>
    </row>
    <row r="36" spans="2:109" ht="13.5" x14ac:dyDescent="0.15">
      <c r="B36" s="368"/>
    </row>
    <row r="37" spans="2:109" ht="13.5" x14ac:dyDescent="0.15">
      <c r="B37" s="368"/>
    </row>
    <row r="38" spans="2:109" ht="13.5" x14ac:dyDescent="0.15">
      <c r="B38" s="368"/>
    </row>
    <row r="39" spans="2:109" ht="13.5" x14ac:dyDescent="0.15">
      <c r="B39" s="372"/>
      <c r="C39" s="371"/>
      <c r="D39" s="371"/>
      <c r="E39" s="371"/>
      <c r="F39" s="371"/>
      <c r="G39" s="371"/>
      <c r="H39" s="371"/>
      <c r="I39" s="371"/>
      <c r="J39" s="371"/>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1"/>
      <c r="AW39" s="371"/>
      <c r="AX39" s="371"/>
      <c r="AY39" s="371"/>
      <c r="AZ39" s="371"/>
      <c r="BA39" s="371"/>
      <c r="BB39" s="371"/>
      <c r="BC39" s="371"/>
      <c r="BD39" s="371"/>
      <c r="BE39" s="371"/>
      <c r="BF39" s="371"/>
      <c r="BG39" s="371"/>
      <c r="BH39" s="371"/>
      <c r="BI39" s="371"/>
      <c r="BJ39" s="371"/>
      <c r="BK39" s="371"/>
      <c r="BL39" s="371"/>
      <c r="BM39" s="371"/>
      <c r="BN39" s="371"/>
      <c r="BO39" s="371"/>
      <c r="BP39" s="371"/>
      <c r="BQ39" s="371"/>
      <c r="BR39" s="371"/>
      <c r="BS39" s="371"/>
      <c r="BT39" s="371"/>
      <c r="BU39" s="371"/>
      <c r="BV39" s="371"/>
      <c r="BW39" s="371"/>
      <c r="BX39" s="371"/>
      <c r="BY39" s="371"/>
      <c r="BZ39" s="371"/>
      <c r="CA39" s="371"/>
      <c r="CB39" s="371"/>
      <c r="CC39" s="371"/>
      <c r="CD39" s="371"/>
      <c r="CE39" s="371"/>
      <c r="CF39" s="371"/>
      <c r="CG39" s="371"/>
      <c r="CH39" s="371"/>
      <c r="CI39" s="371"/>
      <c r="CJ39" s="371"/>
      <c r="CK39" s="371"/>
      <c r="CL39" s="371"/>
      <c r="CM39" s="371"/>
      <c r="CN39" s="371"/>
      <c r="CO39" s="371"/>
      <c r="CP39" s="371"/>
      <c r="CQ39" s="371"/>
      <c r="CR39" s="371"/>
      <c r="CS39" s="371"/>
      <c r="CT39" s="371"/>
      <c r="CU39" s="371"/>
      <c r="CV39" s="371"/>
      <c r="CW39" s="371"/>
      <c r="CX39" s="371"/>
      <c r="CY39" s="371"/>
      <c r="CZ39" s="371"/>
      <c r="DA39" s="371"/>
      <c r="DB39" s="371"/>
      <c r="DC39" s="371"/>
      <c r="DD39" s="370"/>
    </row>
    <row r="40" spans="2:109" ht="13.5" x14ac:dyDescent="0.15">
      <c r="B40" s="387"/>
      <c r="DD40" s="387"/>
      <c r="DE40" s="367"/>
    </row>
    <row r="41" spans="2:109" ht="17.25" x14ac:dyDescent="0.15">
      <c r="B41" s="397" t="s">
        <v>673</v>
      </c>
      <c r="C41" s="396"/>
      <c r="D41" s="396"/>
      <c r="E41" s="396"/>
      <c r="F41" s="396"/>
      <c r="G41" s="396"/>
      <c r="H41" s="396"/>
      <c r="I41" s="396"/>
      <c r="J41" s="396"/>
      <c r="K41" s="396"/>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396"/>
      <c r="AI41" s="396"/>
      <c r="AJ41" s="396"/>
      <c r="AK41" s="396"/>
      <c r="AL41" s="396"/>
      <c r="AM41" s="396"/>
      <c r="AN41" s="396"/>
      <c r="AO41" s="396"/>
      <c r="AP41" s="396"/>
      <c r="AQ41" s="396"/>
      <c r="AR41" s="396"/>
      <c r="AS41" s="396"/>
      <c r="AT41" s="396"/>
      <c r="AU41" s="396"/>
      <c r="AV41" s="396"/>
      <c r="AW41" s="396"/>
      <c r="AX41" s="396"/>
      <c r="AY41" s="396"/>
      <c r="AZ41" s="396"/>
      <c r="BA41" s="396"/>
      <c r="BB41" s="396"/>
      <c r="BC41" s="396"/>
      <c r="BD41" s="396"/>
      <c r="BE41" s="396"/>
      <c r="BF41" s="396"/>
      <c r="BG41" s="396"/>
      <c r="BH41" s="396"/>
      <c r="BI41" s="396"/>
      <c r="BJ41" s="396"/>
      <c r="BK41" s="396"/>
      <c r="BL41" s="396"/>
      <c r="BM41" s="396"/>
      <c r="BN41" s="396"/>
      <c r="BO41" s="396"/>
      <c r="BP41" s="396"/>
      <c r="BQ41" s="396"/>
      <c r="BR41" s="396"/>
      <c r="BS41" s="396"/>
      <c r="BT41" s="396"/>
      <c r="BU41" s="396"/>
      <c r="BV41" s="396"/>
      <c r="BW41" s="396"/>
      <c r="BX41" s="396"/>
      <c r="BY41" s="396"/>
      <c r="BZ41" s="396"/>
      <c r="CA41" s="396"/>
      <c r="CB41" s="396"/>
      <c r="CC41" s="396"/>
      <c r="CD41" s="396"/>
      <c r="CE41" s="396"/>
      <c r="CF41" s="396"/>
      <c r="CG41" s="396"/>
      <c r="CH41" s="396"/>
      <c r="CI41" s="396"/>
      <c r="CJ41" s="396"/>
      <c r="CK41" s="396"/>
      <c r="CL41" s="396"/>
      <c r="CM41" s="396"/>
      <c r="CN41" s="396"/>
      <c r="CO41" s="396"/>
      <c r="CP41" s="396"/>
      <c r="CQ41" s="396"/>
      <c r="CR41" s="396"/>
      <c r="CS41" s="396"/>
      <c r="CT41" s="396"/>
      <c r="CU41" s="396"/>
      <c r="CV41" s="396"/>
      <c r="CW41" s="396"/>
      <c r="CX41" s="396"/>
      <c r="CY41" s="396"/>
      <c r="CZ41" s="396"/>
      <c r="DA41" s="396"/>
      <c r="DB41" s="396"/>
      <c r="DC41" s="396"/>
      <c r="DD41" s="395"/>
    </row>
    <row r="42" spans="2:109" ht="13.5" x14ac:dyDescent="0.15">
      <c r="B42" s="368"/>
      <c r="G42" s="383"/>
      <c r="I42" s="382"/>
      <c r="J42" s="382"/>
      <c r="K42" s="382"/>
      <c r="AM42" s="383"/>
      <c r="AN42" s="383" t="s">
        <v>669</v>
      </c>
      <c r="AP42" s="382"/>
      <c r="AQ42" s="382"/>
      <c r="AR42" s="382"/>
      <c r="AY42" s="383"/>
      <c r="BA42" s="382"/>
      <c r="BB42" s="382"/>
      <c r="BC42" s="382"/>
      <c r="BK42" s="383"/>
      <c r="BM42" s="382"/>
      <c r="BN42" s="382"/>
      <c r="BO42" s="382"/>
      <c r="BW42" s="383"/>
      <c r="BY42" s="382"/>
      <c r="BZ42" s="382"/>
      <c r="CA42" s="382"/>
      <c r="CI42" s="383"/>
      <c r="CK42" s="382"/>
      <c r="CL42" s="382"/>
      <c r="CM42" s="382"/>
      <c r="CU42" s="383"/>
      <c r="CW42" s="382"/>
      <c r="CX42" s="382"/>
      <c r="CY42" s="382"/>
    </row>
    <row r="43" spans="2:109" ht="13.5" customHeight="1" x14ac:dyDescent="0.15">
      <c r="B43" s="368"/>
      <c r="AN43" s="1278" t="s">
        <v>672</v>
      </c>
      <c r="AO43" s="1279"/>
      <c r="AP43" s="1279"/>
      <c r="AQ43" s="1279"/>
      <c r="AR43" s="1279"/>
      <c r="AS43" s="1279"/>
      <c r="AT43" s="1279"/>
      <c r="AU43" s="1279"/>
      <c r="AV43" s="1279"/>
      <c r="AW43" s="1279"/>
      <c r="AX43" s="1279"/>
      <c r="AY43" s="1279"/>
      <c r="AZ43" s="1279"/>
      <c r="BA43" s="1279"/>
      <c r="BB43" s="1279"/>
      <c r="BC43" s="1279"/>
      <c r="BD43" s="1279"/>
      <c r="BE43" s="1279"/>
      <c r="BF43" s="1279"/>
      <c r="BG43" s="1279"/>
      <c r="BH43" s="1279"/>
      <c r="BI43" s="1279"/>
      <c r="BJ43" s="1279"/>
      <c r="BK43" s="1279"/>
      <c r="BL43" s="1279"/>
      <c r="BM43" s="1279"/>
      <c r="BN43" s="1279"/>
      <c r="BO43" s="1279"/>
      <c r="BP43" s="1279"/>
      <c r="BQ43" s="1279"/>
      <c r="BR43" s="1279"/>
      <c r="BS43" s="1279"/>
      <c r="BT43" s="1279"/>
      <c r="BU43" s="1279"/>
      <c r="BV43" s="1279"/>
      <c r="BW43" s="1279"/>
      <c r="BX43" s="1279"/>
      <c r="BY43" s="1279"/>
      <c r="BZ43" s="1279"/>
      <c r="CA43" s="1279"/>
      <c r="CB43" s="1279"/>
      <c r="CC43" s="1279"/>
      <c r="CD43" s="1279"/>
      <c r="CE43" s="1279"/>
      <c r="CF43" s="1279"/>
      <c r="CG43" s="1279"/>
      <c r="CH43" s="1279"/>
      <c r="CI43" s="1279"/>
      <c r="CJ43" s="1279"/>
      <c r="CK43" s="1279"/>
      <c r="CL43" s="1279"/>
      <c r="CM43" s="1279"/>
      <c r="CN43" s="1279"/>
      <c r="CO43" s="1279"/>
      <c r="CP43" s="1279"/>
      <c r="CQ43" s="1279"/>
      <c r="CR43" s="1279"/>
      <c r="CS43" s="1279"/>
      <c r="CT43" s="1279"/>
      <c r="CU43" s="1279"/>
      <c r="CV43" s="1279"/>
      <c r="CW43" s="1279"/>
      <c r="CX43" s="1279"/>
      <c r="CY43" s="1279"/>
      <c r="CZ43" s="1279"/>
      <c r="DA43" s="1279"/>
      <c r="DB43" s="1279"/>
      <c r="DC43" s="1280"/>
    </row>
    <row r="44" spans="2:109" ht="13.5" x14ac:dyDescent="0.15">
      <c r="B44" s="368"/>
      <c r="AN44" s="1281"/>
      <c r="AO44" s="1282"/>
      <c r="AP44" s="1282"/>
      <c r="AQ44" s="1282"/>
      <c r="AR44" s="1282"/>
      <c r="AS44" s="1282"/>
      <c r="AT44" s="1282"/>
      <c r="AU44" s="1282"/>
      <c r="AV44" s="1282"/>
      <c r="AW44" s="1282"/>
      <c r="AX44" s="1282"/>
      <c r="AY44" s="1282"/>
      <c r="AZ44" s="1282"/>
      <c r="BA44" s="1282"/>
      <c r="BB44" s="1282"/>
      <c r="BC44" s="1282"/>
      <c r="BD44" s="1282"/>
      <c r="BE44" s="1282"/>
      <c r="BF44" s="1282"/>
      <c r="BG44" s="1282"/>
      <c r="BH44" s="1282"/>
      <c r="BI44" s="1282"/>
      <c r="BJ44" s="1282"/>
      <c r="BK44" s="1282"/>
      <c r="BL44" s="1282"/>
      <c r="BM44" s="1282"/>
      <c r="BN44" s="1282"/>
      <c r="BO44" s="1282"/>
      <c r="BP44" s="1282"/>
      <c r="BQ44" s="1282"/>
      <c r="BR44" s="1282"/>
      <c r="BS44" s="1282"/>
      <c r="BT44" s="1282"/>
      <c r="BU44" s="1282"/>
      <c r="BV44" s="1282"/>
      <c r="BW44" s="1282"/>
      <c r="BX44" s="1282"/>
      <c r="BY44" s="1282"/>
      <c r="BZ44" s="1282"/>
      <c r="CA44" s="1282"/>
      <c r="CB44" s="1282"/>
      <c r="CC44" s="1282"/>
      <c r="CD44" s="1282"/>
      <c r="CE44" s="1282"/>
      <c r="CF44" s="1282"/>
      <c r="CG44" s="1282"/>
      <c r="CH44" s="1282"/>
      <c r="CI44" s="1282"/>
      <c r="CJ44" s="1282"/>
      <c r="CK44" s="1282"/>
      <c r="CL44" s="1282"/>
      <c r="CM44" s="1282"/>
      <c r="CN44" s="1282"/>
      <c r="CO44" s="1282"/>
      <c r="CP44" s="1282"/>
      <c r="CQ44" s="1282"/>
      <c r="CR44" s="1282"/>
      <c r="CS44" s="1282"/>
      <c r="CT44" s="1282"/>
      <c r="CU44" s="1282"/>
      <c r="CV44" s="1282"/>
      <c r="CW44" s="1282"/>
      <c r="CX44" s="1282"/>
      <c r="CY44" s="1282"/>
      <c r="CZ44" s="1282"/>
      <c r="DA44" s="1282"/>
      <c r="DB44" s="1282"/>
      <c r="DC44" s="1283"/>
    </row>
    <row r="45" spans="2:109" ht="13.5" x14ac:dyDescent="0.15">
      <c r="B45" s="368"/>
      <c r="AN45" s="1281"/>
      <c r="AO45" s="1282"/>
      <c r="AP45" s="1282"/>
      <c r="AQ45" s="1282"/>
      <c r="AR45" s="1282"/>
      <c r="AS45" s="1282"/>
      <c r="AT45" s="1282"/>
      <c r="AU45" s="1282"/>
      <c r="AV45" s="1282"/>
      <c r="AW45" s="1282"/>
      <c r="AX45" s="1282"/>
      <c r="AY45" s="1282"/>
      <c r="AZ45" s="1282"/>
      <c r="BA45" s="1282"/>
      <c r="BB45" s="1282"/>
      <c r="BC45" s="1282"/>
      <c r="BD45" s="1282"/>
      <c r="BE45" s="1282"/>
      <c r="BF45" s="1282"/>
      <c r="BG45" s="1282"/>
      <c r="BH45" s="1282"/>
      <c r="BI45" s="1282"/>
      <c r="BJ45" s="1282"/>
      <c r="BK45" s="1282"/>
      <c r="BL45" s="1282"/>
      <c r="BM45" s="1282"/>
      <c r="BN45" s="1282"/>
      <c r="BO45" s="1282"/>
      <c r="BP45" s="1282"/>
      <c r="BQ45" s="1282"/>
      <c r="BR45" s="1282"/>
      <c r="BS45" s="1282"/>
      <c r="BT45" s="1282"/>
      <c r="BU45" s="1282"/>
      <c r="BV45" s="1282"/>
      <c r="BW45" s="1282"/>
      <c r="BX45" s="1282"/>
      <c r="BY45" s="1282"/>
      <c r="BZ45" s="1282"/>
      <c r="CA45" s="1282"/>
      <c r="CB45" s="1282"/>
      <c r="CC45" s="1282"/>
      <c r="CD45" s="1282"/>
      <c r="CE45" s="1282"/>
      <c r="CF45" s="1282"/>
      <c r="CG45" s="1282"/>
      <c r="CH45" s="1282"/>
      <c r="CI45" s="1282"/>
      <c r="CJ45" s="1282"/>
      <c r="CK45" s="1282"/>
      <c r="CL45" s="1282"/>
      <c r="CM45" s="1282"/>
      <c r="CN45" s="1282"/>
      <c r="CO45" s="1282"/>
      <c r="CP45" s="1282"/>
      <c r="CQ45" s="1282"/>
      <c r="CR45" s="1282"/>
      <c r="CS45" s="1282"/>
      <c r="CT45" s="1282"/>
      <c r="CU45" s="1282"/>
      <c r="CV45" s="1282"/>
      <c r="CW45" s="1282"/>
      <c r="CX45" s="1282"/>
      <c r="CY45" s="1282"/>
      <c r="CZ45" s="1282"/>
      <c r="DA45" s="1282"/>
      <c r="DB45" s="1282"/>
      <c r="DC45" s="1283"/>
    </row>
    <row r="46" spans="2:109" ht="13.5" x14ac:dyDescent="0.15">
      <c r="B46" s="368"/>
      <c r="AN46" s="1281"/>
      <c r="AO46" s="1282"/>
      <c r="AP46" s="1282"/>
      <c r="AQ46" s="1282"/>
      <c r="AR46" s="1282"/>
      <c r="AS46" s="1282"/>
      <c r="AT46" s="1282"/>
      <c r="AU46" s="1282"/>
      <c r="AV46" s="1282"/>
      <c r="AW46" s="1282"/>
      <c r="AX46" s="1282"/>
      <c r="AY46" s="1282"/>
      <c r="AZ46" s="1282"/>
      <c r="BA46" s="1282"/>
      <c r="BB46" s="1282"/>
      <c r="BC46" s="1282"/>
      <c r="BD46" s="1282"/>
      <c r="BE46" s="1282"/>
      <c r="BF46" s="1282"/>
      <c r="BG46" s="1282"/>
      <c r="BH46" s="1282"/>
      <c r="BI46" s="1282"/>
      <c r="BJ46" s="1282"/>
      <c r="BK46" s="1282"/>
      <c r="BL46" s="1282"/>
      <c r="BM46" s="1282"/>
      <c r="BN46" s="1282"/>
      <c r="BO46" s="1282"/>
      <c r="BP46" s="1282"/>
      <c r="BQ46" s="1282"/>
      <c r="BR46" s="1282"/>
      <c r="BS46" s="1282"/>
      <c r="BT46" s="1282"/>
      <c r="BU46" s="1282"/>
      <c r="BV46" s="1282"/>
      <c r="BW46" s="1282"/>
      <c r="BX46" s="1282"/>
      <c r="BY46" s="1282"/>
      <c r="BZ46" s="1282"/>
      <c r="CA46" s="1282"/>
      <c r="CB46" s="1282"/>
      <c r="CC46" s="1282"/>
      <c r="CD46" s="1282"/>
      <c r="CE46" s="1282"/>
      <c r="CF46" s="1282"/>
      <c r="CG46" s="1282"/>
      <c r="CH46" s="1282"/>
      <c r="CI46" s="1282"/>
      <c r="CJ46" s="1282"/>
      <c r="CK46" s="1282"/>
      <c r="CL46" s="1282"/>
      <c r="CM46" s="1282"/>
      <c r="CN46" s="1282"/>
      <c r="CO46" s="1282"/>
      <c r="CP46" s="1282"/>
      <c r="CQ46" s="1282"/>
      <c r="CR46" s="1282"/>
      <c r="CS46" s="1282"/>
      <c r="CT46" s="1282"/>
      <c r="CU46" s="1282"/>
      <c r="CV46" s="1282"/>
      <c r="CW46" s="1282"/>
      <c r="CX46" s="1282"/>
      <c r="CY46" s="1282"/>
      <c r="CZ46" s="1282"/>
      <c r="DA46" s="1282"/>
      <c r="DB46" s="1282"/>
      <c r="DC46" s="1283"/>
    </row>
    <row r="47" spans="2:109" ht="13.5" x14ac:dyDescent="0.15">
      <c r="B47" s="368"/>
      <c r="AN47" s="1284"/>
      <c r="AO47" s="1285"/>
      <c r="AP47" s="1285"/>
      <c r="AQ47" s="1285"/>
      <c r="AR47" s="1285"/>
      <c r="AS47" s="1285"/>
      <c r="AT47" s="1285"/>
      <c r="AU47" s="1285"/>
      <c r="AV47" s="1285"/>
      <c r="AW47" s="1285"/>
      <c r="AX47" s="1285"/>
      <c r="AY47" s="1285"/>
      <c r="AZ47" s="1285"/>
      <c r="BA47" s="1285"/>
      <c r="BB47" s="1285"/>
      <c r="BC47" s="1285"/>
      <c r="BD47" s="1285"/>
      <c r="BE47" s="1285"/>
      <c r="BF47" s="1285"/>
      <c r="BG47" s="1285"/>
      <c r="BH47" s="1285"/>
      <c r="BI47" s="1285"/>
      <c r="BJ47" s="1285"/>
      <c r="BK47" s="1285"/>
      <c r="BL47" s="1285"/>
      <c r="BM47" s="1285"/>
      <c r="BN47" s="1285"/>
      <c r="BO47" s="1285"/>
      <c r="BP47" s="1285"/>
      <c r="BQ47" s="1285"/>
      <c r="BR47" s="1285"/>
      <c r="BS47" s="1285"/>
      <c r="BT47" s="1285"/>
      <c r="BU47" s="1285"/>
      <c r="BV47" s="1285"/>
      <c r="BW47" s="1285"/>
      <c r="BX47" s="1285"/>
      <c r="BY47" s="1285"/>
      <c r="BZ47" s="1285"/>
      <c r="CA47" s="1285"/>
      <c r="CB47" s="1285"/>
      <c r="CC47" s="1285"/>
      <c r="CD47" s="1285"/>
      <c r="CE47" s="1285"/>
      <c r="CF47" s="1285"/>
      <c r="CG47" s="1285"/>
      <c r="CH47" s="1285"/>
      <c r="CI47" s="1285"/>
      <c r="CJ47" s="1285"/>
      <c r="CK47" s="1285"/>
      <c r="CL47" s="1285"/>
      <c r="CM47" s="1285"/>
      <c r="CN47" s="1285"/>
      <c r="CO47" s="1285"/>
      <c r="CP47" s="1285"/>
      <c r="CQ47" s="1285"/>
      <c r="CR47" s="1285"/>
      <c r="CS47" s="1285"/>
      <c r="CT47" s="1285"/>
      <c r="CU47" s="1285"/>
      <c r="CV47" s="1285"/>
      <c r="CW47" s="1285"/>
      <c r="CX47" s="1285"/>
      <c r="CY47" s="1285"/>
      <c r="CZ47" s="1285"/>
      <c r="DA47" s="1285"/>
      <c r="DB47" s="1285"/>
      <c r="DC47" s="1286"/>
    </row>
    <row r="48" spans="2:109" ht="13.5" x14ac:dyDescent="0.15">
      <c r="B48" s="368"/>
      <c r="H48" s="374"/>
      <c r="I48" s="374"/>
      <c r="J48" s="374"/>
      <c r="AN48" s="374"/>
      <c r="AO48" s="374"/>
      <c r="AP48" s="374"/>
      <c r="AZ48" s="374"/>
      <c r="BA48" s="374"/>
      <c r="BB48" s="374"/>
      <c r="BL48" s="374"/>
      <c r="BM48" s="374"/>
      <c r="BN48" s="374"/>
      <c r="BX48" s="374"/>
      <c r="BY48" s="374"/>
      <c r="BZ48" s="374"/>
      <c r="CJ48" s="374"/>
      <c r="CK48" s="374"/>
      <c r="CL48" s="374"/>
      <c r="CV48" s="374"/>
      <c r="CW48" s="374"/>
      <c r="CX48" s="374"/>
    </row>
    <row r="49" spans="1:109" ht="13.5" x14ac:dyDescent="0.15">
      <c r="B49" s="368"/>
      <c r="AN49" s="367" t="s">
        <v>667</v>
      </c>
    </row>
    <row r="50" spans="1:109" ht="13.5" x14ac:dyDescent="0.15">
      <c r="B50" s="368"/>
      <c r="G50" s="1287"/>
      <c r="H50" s="1287"/>
      <c r="I50" s="1287"/>
      <c r="J50" s="1287"/>
      <c r="K50" s="376"/>
      <c r="L50" s="376"/>
      <c r="M50" s="375"/>
      <c r="N50" s="375"/>
      <c r="AN50" s="1288"/>
      <c r="AO50" s="1289"/>
      <c r="AP50" s="1289"/>
      <c r="AQ50" s="1289"/>
      <c r="AR50" s="1289"/>
      <c r="AS50" s="1289"/>
      <c r="AT50" s="1289"/>
      <c r="AU50" s="1289"/>
      <c r="AV50" s="1289"/>
      <c r="AW50" s="1289"/>
      <c r="AX50" s="1289"/>
      <c r="AY50" s="1289"/>
      <c r="AZ50" s="1289"/>
      <c r="BA50" s="1289"/>
      <c r="BB50" s="1289"/>
      <c r="BC50" s="1289"/>
      <c r="BD50" s="1289"/>
      <c r="BE50" s="1289"/>
      <c r="BF50" s="1289"/>
      <c r="BG50" s="1289"/>
      <c r="BH50" s="1289"/>
      <c r="BI50" s="1289"/>
      <c r="BJ50" s="1289"/>
      <c r="BK50" s="1289"/>
      <c r="BL50" s="1289"/>
      <c r="BM50" s="1289"/>
      <c r="BN50" s="1289"/>
      <c r="BO50" s="1290"/>
      <c r="BP50" s="1291" t="s">
        <v>574</v>
      </c>
      <c r="BQ50" s="1291"/>
      <c r="BR50" s="1291"/>
      <c r="BS50" s="1291"/>
      <c r="BT50" s="1291"/>
      <c r="BU50" s="1291"/>
      <c r="BV50" s="1291"/>
      <c r="BW50" s="1291"/>
      <c r="BX50" s="1291" t="s">
        <v>575</v>
      </c>
      <c r="BY50" s="1291"/>
      <c r="BZ50" s="1291"/>
      <c r="CA50" s="1291"/>
      <c r="CB50" s="1291"/>
      <c r="CC50" s="1291"/>
      <c r="CD50" s="1291"/>
      <c r="CE50" s="1291"/>
      <c r="CF50" s="1291" t="s">
        <v>576</v>
      </c>
      <c r="CG50" s="1291"/>
      <c r="CH50" s="1291"/>
      <c r="CI50" s="1291"/>
      <c r="CJ50" s="1291"/>
      <c r="CK50" s="1291"/>
      <c r="CL50" s="1291"/>
      <c r="CM50" s="1291"/>
      <c r="CN50" s="1291" t="s">
        <v>577</v>
      </c>
      <c r="CO50" s="1291"/>
      <c r="CP50" s="1291"/>
      <c r="CQ50" s="1291"/>
      <c r="CR50" s="1291"/>
      <c r="CS50" s="1291"/>
      <c r="CT50" s="1291"/>
      <c r="CU50" s="1291"/>
      <c r="CV50" s="1291" t="s">
        <v>578</v>
      </c>
      <c r="CW50" s="1291"/>
      <c r="CX50" s="1291"/>
      <c r="CY50" s="1291"/>
      <c r="CZ50" s="1291"/>
      <c r="DA50" s="1291"/>
      <c r="DB50" s="1291"/>
      <c r="DC50" s="1291"/>
    </row>
    <row r="51" spans="1:109" ht="13.5" customHeight="1" x14ac:dyDescent="0.15">
      <c r="B51" s="368"/>
      <c r="G51" s="1277"/>
      <c r="H51" s="1277"/>
      <c r="I51" s="1295"/>
      <c r="J51" s="1295"/>
      <c r="K51" s="1292"/>
      <c r="L51" s="1292"/>
      <c r="M51" s="1292"/>
      <c r="N51" s="1292"/>
      <c r="AM51" s="374"/>
      <c r="AN51" s="1293" t="s">
        <v>666</v>
      </c>
      <c r="AO51" s="1293"/>
      <c r="AP51" s="1293"/>
      <c r="AQ51" s="1293"/>
      <c r="AR51" s="1293"/>
      <c r="AS51" s="1293"/>
      <c r="AT51" s="1293"/>
      <c r="AU51" s="1293"/>
      <c r="AV51" s="1293"/>
      <c r="AW51" s="1293"/>
      <c r="AX51" s="1293"/>
      <c r="AY51" s="1293"/>
      <c r="AZ51" s="1293"/>
      <c r="BA51" s="1293"/>
      <c r="BB51" s="1293" t="s">
        <v>664</v>
      </c>
      <c r="BC51" s="1293"/>
      <c r="BD51" s="1293"/>
      <c r="BE51" s="1293"/>
      <c r="BF51" s="1293"/>
      <c r="BG51" s="1293"/>
      <c r="BH51" s="1293"/>
      <c r="BI51" s="1293"/>
      <c r="BJ51" s="1293"/>
      <c r="BK51" s="1293"/>
      <c r="BL51" s="1293"/>
      <c r="BM51" s="1293"/>
      <c r="BN51" s="1293"/>
      <c r="BO51" s="1293"/>
      <c r="BP51" s="1276">
        <v>125</v>
      </c>
      <c r="BQ51" s="1276"/>
      <c r="BR51" s="1276"/>
      <c r="BS51" s="1276"/>
      <c r="BT51" s="1276"/>
      <c r="BU51" s="1276"/>
      <c r="BV51" s="1276"/>
      <c r="BW51" s="1276"/>
      <c r="BX51" s="1276">
        <v>118.2</v>
      </c>
      <c r="BY51" s="1276"/>
      <c r="BZ51" s="1276"/>
      <c r="CA51" s="1276"/>
      <c r="CB51" s="1276"/>
      <c r="CC51" s="1276"/>
      <c r="CD51" s="1276"/>
      <c r="CE51" s="1276"/>
      <c r="CF51" s="1276">
        <v>104.8</v>
      </c>
      <c r="CG51" s="1276"/>
      <c r="CH51" s="1276"/>
      <c r="CI51" s="1276"/>
      <c r="CJ51" s="1276"/>
      <c r="CK51" s="1276"/>
      <c r="CL51" s="1276"/>
      <c r="CM51" s="1276"/>
      <c r="CN51" s="1276">
        <v>104.4</v>
      </c>
      <c r="CO51" s="1276"/>
      <c r="CP51" s="1276"/>
      <c r="CQ51" s="1276"/>
      <c r="CR51" s="1276"/>
      <c r="CS51" s="1276"/>
      <c r="CT51" s="1276"/>
      <c r="CU51" s="1276"/>
      <c r="CV51" s="1276">
        <v>94.2</v>
      </c>
      <c r="CW51" s="1276"/>
      <c r="CX51" s="1276"/>
      <c r="CY51" s="1276"/>
      <c r="CZ51" s="1276"/>
      <c r="DA51" s="1276"/>
      <c r="DB51" s="1276"/>
      <c r="DC51" s="1276"/>
    </row>
    <row r="52" spans="1:109" ht="13.5" x14ac:dyDescent="0.15">
      <c r="B52" s="368"/>
      <c r="G52" s="1277"/>
      <c r="H52" s="1277"/>
      <c r="I52" s="1295"/>
      <c r="J52" s="1295"/>
      <c r="K52" s="1292"/>
      <c r="L52" s="1292"/>
      <c r="M52" s="1292"/>
      <c r="N52" s="1292"/>
      <c r="AM52" s="374"/>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ht="13.5" x14ac:dyDescent="0.15">
      <c r="A53" s="382"/>
      <c r="B53" s="368"/>
      <c r="G53" s="1277"/>
      <c r="H53" s="1277"/>
      <c r="I53" s="1287"/>
      <c r="J53" s="1287"/>
      <c r="K53" s="1292"/>
      <c r="L53" s="1292"/>
      <c r="M53" s="1292"/>
      <c r="N53" s="1292"/>
      <c r="AM53" s="374"/>
      <c r="AN53" s="1293"/>
      <c r="AO53" s="1293"/>
      <c r="AP53" s="1293"/>
      <c r="AQ53" s="1293"/>
      <c r="AR53" s="1293"/>
      <c r="AS53" s="1293"/>
      <c r="AT53" s="1293"/>
      <c r="AU53" s="1293"/>
      <c r="AV53" s="1293"/>
      <c r="AW53" s="1293"/>
      <c r="AX53" s="1293"/>
      <c r="AY53" s="1293"/>
      <c r="AZ53" s="1293"/>
      <c r="BA53" s="1293"/>
      <c r="BB53" s="1293" t="s">
        <v>671</v>
      </c>
      <c r="BC53" s="1293"/>
      <c r="BD53" s="1293"/>
      <c r="BE53" s="1293"/>
      <c r="BF53" s="1293"/>
      <c r="BG53" s="1293"/>
      <c r="BH53" s="1293"/>
      <c r="BI53" s="1293"/>
      <c r="BJ53" s="1293"/>
      <c r="BK53" s="1293"/>
      <c r="BL53" s="1293"/>
      <c r="BM53" s="1293"/>
      <c r="BN53" s="1293"/>
      <c r="BO53" s="1293"/>
      <c r="BP53" s="1276">
        <v>68</v>
      </c>
      <c r="BQ53" s="1276"/>
      <c r="BR53" s="1276"/>
      <c r="BS53" s="1276"/>
      <c r="BT53" s="1276"/>
      <c r="BU53" s="1276"/>
      <c r="BV53" s="1276"/>
      <c r="BW53" s="1276"/>
      <c r="BX53" s="1276">
        <v>69.3</v>
      </c>
      <c r="BY53" s="1276"/>
      <c r="BZ53" s="1276"/>
      <c r="CA53" s="1276"/>
      <c r="CB53" s="1276"/>
      <c r="CC53" s="1276"/>
      <c r="CD53" s="1276"/>
      <c r="CE53" s="1276"/>
      <c r="CF53" s="1276">
        <v>70.400000000000006</v>
      </c>
      <c r="CG53" s="1276"/>
      <c r="CH53" s="1276"/>
      <c r="CI53" s="1276"/>
      <c r="CJ53" s="1276"/>
      <c r="CK53" s="1276"/>
      <c r="CL53" s="1276"/>
      <c r="CM53" s="1276"/>
      <c r="CN53" s="1276">
        <v>70.3</v>
      </c>
      <c r="CO53" s="1276"/>
      <c r="CP53" s="1276"/>
      <c r="CQ53" s="1276"/>
      <c r="CR53" s="1276"/>
      <c r="CS53" s="1276"/>
      <c r="CT53" s="1276"/>
      <c r="CU53" s="1276"/>
      <c r="CV53" s="1276">
        <v>69.8</v>
      </c>
      <c r="CW53" s="1276"/>
      <c r="CX53" s="1276"/>
      <c r="CY53" s="1276"/>
      <c r="CZ53" s="1276"/>
      <c r="DA53" s="1276"/>
      <c r="DB53" s="1276"/>
      <c r="DC53" s="1276"/>
    </row>
    <row r="54" spans="1:109" ht="13.5" x14ac:dyDescent="0.15">
      <c r="A54" s="382"/>
      <c r="B54" s="368"/>
      <c r="G54" s="1277"/>
      <c r="H54" s="1277"/>
      <c r="I54" s="1287"/>
      <c r="J54" s="1287"/>
      <c r="K54" s="1292"/>
      <c r="L54" s="1292"/>
      <c r="M54" s="1292"/>
      <c r="N54" s="1292"/>
      <c r="AM54" s="374"/>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ht="13.5" x14ac:dyDescent="0.15">
      <c r="A55" s="382"/>
      <c r="B55" s="368"/>
      <c r="G55" s="1287"/>
      <c r="H55" s="1287"/>
      <c r="I55" s="1287"/>
      <c r="J55" s="1287"/>
      <c r="K55" s="1292"/>
      <c r="L55" s="1292"/>
      <c r="M55" s="1292"/>
      <c r="N55" s="1292"/>
      <c r="AN55" s="1291" t="s">
        <v>665</v>
      </c>
      <c r="AO55" s="1291"/>
      <c r="AP55" s="1291"/>
      <c r="AQ55" s="1291"/>
      <c r="AR55" s="1291"/>
      <c r="AS55" s="1291"/>
      <c r="AT55" s="1291"/>
      <c r="AU55" s="1291"/>
      <c r="AV55" s="1291"/>
      <c r="AW55" s="1291"/>
      <c r="AX55" s="1291"/>
      <c r="AY55" s="1291"/>
      <c r="AZ55" s="1291"/>
      <c r="BA55" s="1291"/>
      <c r="BB55" s="1293" t="s">
        <v>664</v>
      </c>
      <c r="BC55" s="1293"/>
      <c r="BD55" s="1293"/>
      <c r="BE55" s="1293"/>
      <c r="BF55" s="1293"/>
      <c r="BG55" s="1293"/>
      <c r="BH55" s="1293"/>
      <c r="BI55" s="1293"/>
      <c r="BJ55" s="1293"/>
      <c r="BK55" s="1293"/>
      <c r="BL55" s="1293"/>
      <c r="BM55" s="1293"/>
      <c r="BN55" s="1293"/>
      <c r="BO55" s="1293"/>
      <c r="BP55" s="1276">
        <v>106</v>
      </c>
      <c r="BQ55" s="1276"/>
      <c r="BR55" s="1276"/>
      <c r="BS55" s="1276"/>
      <c r="BT55" s="1276"/>
      <c r="BU55" s="1276"/>
      <c r="BV55" s="1276"/>
      <c r="BW55" s="1276"/>
      <c r="BX55" s="1276">
        <v>97.6</v>
      </c>
      <c r="BY55" s="1276"/>
      <c r="BZ55" s="1276"/>
      <c r="CA55" s="1276"/>
      <c r="CB55" s="1276"/>
      <c r="CC55" s="1276"/>
      <c r="CD55" s="1276"/>
      <c r="CE55" s="1276"/>
      <c r="CF55" s="1276">
        <v>91.9</v>
      </c>
      <c r="CG55" s="1276"/>
      <c r="CH55" s="1276"/>
      <c r="CI55" s="1276"/>
      <c r="CJ55" s="1276"/>
      <c r="CK55" s="1276"/>
      <c r="CL55" s="1276"/>
      <c r="CM55" s="1276"/>
      <c r="CN55" s="1276">
        <v>86</v>
      </c>
      <c r="CO55" s="1276"/>
      <c r="CP55" s="1276"/>
      <c r="CQ55" s="1276"/>
      <c r="CR55" s="1276"/>
      <c r="CS55" s="1276"/>
      <c r="CT55" s="1276"/>
      <c r="CU55" s="1276"/>
      <c r="CV55" s="1276">
        <v>72.8</v>
      </c>
      <c r="CW55" s="1276"/>
      <c r="CX55" s="1276"/>
      <c r="CY55" s="1276"/>
      <c r="CZ55" s="1276"/>
      <c r="DA55" s="1276"/>
      <c r="DB55" s="1276"/>
      <c r="DC55" s="1276"/>
    </row>
    <row r="56" spans="1:109" ht="13.5" x14ac:dyDescent="0.15">
      <c r="A56" s="382"/>
      <c r="B56" s="368"/>
      <c r="G56" s="1287"/>
      <c r="H56" s="1287"/>
      <c r="I56" s="1287"/>
      <c r="J56" s="1287"/>
      <c r="K56" s="1292"/>
      <c r="L56" s="1292"/>
      <c r="M56" s="1292"/>
      <c r="N56" s="1292"/>
      <c r="AN56" s="1291"/>
      <c r="AO56" s="1291"/>
      <c r="AP56" s="1291"/>
      <c r="AQ56" s="1291"/>
      <c r="AR56" s="1291"/>
      <c r="AS56" s="1291"/>
      <c r="AT56" s="1291"/>
      <c r="AU56" s="1291"/>
      <c r="AV56" s="1291"/>
      <c r="AW56" s="1291"/>
      <c r="AX56" s="1291"/>
      <c r="AY56" s="1291"/>
      <c r="AZ56" s="1291"/>
      <c r="BA56" s="1291"/>
      <c r="BB56" s="1293"/>
      <c r="BC56" s="1293"/>
      <c r="BD56" s="1293"/>
      <c r="BE56" s="1293"/>
      <c r="BF56" s="1293"/>
      <c r="BG56" s="1293"/>
      <c r="BH56" s="1293"/>
      <c r="BI56" s="1293"/>
      <c r="BJ56" s="1293"/>
      <c r="BK56" s="1293"/>
      <c r="BL56" s="1293"/>
      <c r="BM56" s="1293"/>
      <c r="BN56" s="1293"/>
      <c r="BO56" s="1293"/>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ht="13.5" x14ac:dyDescent="0.15">
      <c r="B57" s="388"/>
      <c r="G57" s="1287"/>
      <c r="H57" s="1287"/>
      <c r="I57" s="1294"/>
      <c r="J57" s="1294"/>
      <c r="K57" s="1292"/>
      <c r="L57" s="1292"/>
      <c r="M57" s="1292"/>
      <c r="N57" s="1292"/>
      <c r="AM57" s="367"/>
      <c r="AN57" s="1291"/>
      <c r="AO57" s="1291"/>
      <c r="AP57" s="1291"/>
      <c r="AQ57" s="1291"/>
      <c r="AR57" s="1291"/>
      <c r="AS57" s="1291"/>
      <c r="AT57" s="1291"/>
      <c r="AU57" s="1291"/>
      <c r="AV57" s="1291"/>
      <c r="AW57" s="1291"/>
      <c r="AX57" s="1291"/>
      <c r="AY57" s="1291"/>
      <c r="AZ57" s="1291"/>
      <c r="BA57" s="1291"/>
      <c r="BB57" s="1293" t="s">
        <v>671</v>
      </c>
      <c r="BC57" s="1293"/>
      <c r="BD57" s="1293"/>
      <c r="BE57" s="1293"/>
      <c r="BF57" s="1293"/>
      <c r="BG57" s="1293"/>
      <c r="BH57" s="1293"/>
      <c r="BI57" s="1293"/>
      <c r="BJ57" s="1293"/>
      <c r="BK57" s="1293"/>
      <c r="BL57" s="1293"/>
      <c r="BM57" s="1293"/>
      <c r="BN57" s="1293"/>
      <c r="BO57" s="1293"/>
      <c r="BP57" s="1276">
        <v>62</v>
      </c>
      <c r="BQ57" s="1276"/>
      <c r="BR57" s="1276"/>
      <c r="BS57" s="1276"/>
      <c r="BT57" s="1276"/>
      <c r="BU57" s="1276"/>
      <c r="BV57" s="1276"/>
      <c r="BW57" s="1276"/>
      <c r="BX57" s="1276">
        <v>62.9</v>
      </c>
      <c r="BY57" s="1276"/>
      <c r="BZ57" s="1276"/>
      <c r="CA57" s="1276"/>
      <c r="CB57" s="1276"/>
      <c r="CC57" s="1276"/>
      <c r="CD57" s="1276"/>
      <c r="CE57" s="1276"/>
      <c r="CF57" s="1276">
        <v>63.4</v>
      </c>
      <c r="CG57" s="1276"/>
      <c r="CH57" s="1276"/>
      <c r="CI57" s="1276"/>
      <c r="CJ57" s="1276"/>
      <c r="CK57" s="1276"/>
      <c r="CL57" s="1276"/>
      <c r="CM57" s="1276"/>
      <c r="CN57" s="1276">
        <v>64.3</v>
      </c>
      <c r="CO57" s="1276"/>
      <c r="CP57" s="1276"/>
      <c r="CQ57" s="1276"/>
      <c r="CR57" s="1276"/>
      <c r="CS57" s="1276"/>
      <c r="CT57" s="1276"/>
      <c r="CU57" s="1276"/>
      <c r="CV57" s="1276">
        <v>65.2</v>
      </c>
      <c r="CW57" s="1276"/>
      <c r="CX57" s="1276"/>
      <c r="CY57" s="1276"/>
      <c r="CZ57" s="1276"/>
      <c r="DA57" s="1276"/>
      <c r="DB57" s="1276"/>
      <c r="DC57" s="1276"/>
      <c r="DD57" s="393"/>
      <c r="DE57" s="388"/>
    </row>
    <row r="58" spans="1:109" s="382" customFormat="1" ht="13.5" x14ac:dyDescent="0.15">
      <c r="A58" s="367"/>
      <c r="B58" s="388"/>
      <c r="G58" s="1287"/>
      <c r="H58" s="1287"/>
      <c r="I58" s="1294"/>
      <c r="J58" s="1294"/>
      <c r="K58" s="1292"/>
      <c r="L58" s="1292"/>
      <c r="M58" s="1292"/>
      <c r="N58" s="1292"/>
      <c r="AM58" s="367"/>
      <c r="AN58" s="1291"/>
      <c r="AO58" s="1291"/>
      <c r="AP58" s="1291"/>
      <c r="AQ58" s="1291"/>
      <c r="AR58" s="1291"/>
      <c r="AS58" s="1291"/>
      <c r="AT58" s="1291"/>
      <c r="AU58" s="1291"/>
      <c r="AV58" s="1291"/>
      <c r="AW58" s="1291"/>
      <c r="AX58" s="1291"/>
      <c r="AY58" s="1291"/>
      <c r="AZ58" s="1291"/>
      <c r="BA58" s="1291"/>
      <c r="BB58" s="1293"/>
      <c r="BC58" s="1293"/>
      <c r="BD58" s="1293"/>
      <c r="BE58" s="1293"/>
      <c r="BF58" s="1293"/>
      <c r="BG58" s="1293"/>
      <c r="BH58" s="1293"/>
      <c r="BI58" s="1293"/>
      <c r="BJ58" s="1293"/>
      <c r="BK58" s="1293"/>
      <c r="BL58" s="1293"/>
      <c r="BM58" s="1293"/>
      <c r="BN58" s="1293"/>
      <c r="BO58" s="1293"/>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93"/>
      <c r="DE58" s="388"/>
    </row>
    <row r="59" spans="1:109" s="382" customFormat="1" ht="13.5" x14ac:dyDescent="0.15">
      <c r="A59" s="367"/>
      <c r="B59" s="388"/>
      <c r="K59" s="394"/>
      <c r="L59" s="394"/>
      <c r="M59" s="394"/>
      <c r="N59" s="394"/>
      <c r="AQ59" s="394"/>
      <c r="AR59" s="394"/>
      <c r="AS59" s="394"/>
      <c r="AT59" s="394"/>
      <c r="BC59" s="394"/>
      <c r="BD59" s="394"/>
      <c r="BE59" s="394"/>
      <c r="BF59" s="394"/>
      <c r="BO59" s="394"/>
      <c r="BP59" s="394"/>
      <c r="BQ59" s="394"/>
      <c r="BR59" s="394"/>
      <c r="CA59" s="394"/>
      <c r="CB59" s="394"/>
      <c r="CC59" s="394"/>
      <c r="CD59" s="394"/>
      <c r="CM59" s="394"/>
      <c r="CN59" s="394"/>
      <c r="CO59" s="394"/>
      <c r="CP59" s="394"/>
      <c r="CY59" s="394"/>
      <c r="CZ59" s="394"/>
      <c r="DA59" s="394"/>
      <c r="DB59" s="394"/>
      <c r="DC59" s="394"/>
      <c r="DD59" s="393"/>
      <c r="DE59" s="388"/>
    </row>
    <row r="60" spans="1:109" s="382" customFormat="1" ht="13.5" x14ac:dyDescent="0.15">
      <c r="A60" s="367"/>
      <c r="B60" s="388"/>
      <c r="K60" s="394"/>
      <c r="L60" s="394"/>
      <c r="M60" s="394"/>
      <c r="N60" s="394"/>
      <c r="AQ60" s="394"/>
      <c r="AR60" s="394"/>
      <c r="AS60" s="394"/>
      <c r="AT60" s="394"/>
      <c r="BC60" s="394"/>
      <c r="BD60" s="394"/>
      <c r="BE60" s="394"/>
      <c r="BF60" s="394"/>
      <c r="BO60" s="394"/>
      <c r="BP60" s="394"/>
      <c r="BQ60" s="394"/>
      <c r="BR60" s="394"/>
      <c r="CA60" s="394"/>
      <c r="CB60" s="394"/>
      <c r="CC60" s="394"/>
      <c r="CD60" s="394"/>
      <c r="CM60" s="394"/>
      <c r="CN60" s="394"/>
      <c r="CO60" s="394"/>
      <c r="CP60" s="394"/>
      <c r="CY60" s="394"/>
      <c r="CZ60" s="394"/>
      <c r="DA60" s="394"/>
      <c r="DB60" s="394"/>
      <c r="DC60" s="394"/>
      <c r="DD60" s="393"/>
      <c r="DE60" s="388"/>
    </row>
    <row r="61" spans="1:109" s="382" customFormat="1" ht="13.5" x14ac:dyDescent="0.15">
      <c r="A61" s="367"/>
      <c r="B61" s="392"/>
      <c r="C61" s="391"/>
      <c r="D61" s="391"/>
      <c r="E61" s="391"/>
      <c r="F61" s="391"/>
      <c r="G61" s="391"/>
      <c r="H61" s="391"/>
      <c r="I61" s="391"/>
      <c r="J61" s="391"/>
      <c r="K61" s="391"/>
      <c r="L61" s="391"/>
      <c r="M61" s="390"/>
      <c r="N61" s="390"/>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0"/>
      <c r="AT61" s="390"/>
      <c r="AU61" s="391"/>
      <c r="AV61" s="391"/>
      <c r="AW61" s="391"/>
      <c r="AX61" s="391"/>
      <c r="AY61" s="391"/>
      <c r="AZ61" s="391"/>
      <c r="BA61" s="391"/>
      <c r="BB61" s="391"/>
      <c r="BC61" s="391"/>
      <c r="BD61" s="391"/>
      <c r="BE61" s="390"/>
      <c r="BF61" s="390"/>
      <c r="BG61" s="391"/>
      <c r="BH61" s="391"/>
      <c r="BI61" s="391"/>
      <c r="BJ61" s="391"/>
      <c r="BK61" s="391"/>
      <c r="BL61" s="391"/>
      <c r="BM61" s="391"/>
      <c r="BN61" s="391"/>
      <c r="BO61" s="391"/>
      <c r="BP61" s="391"/>
      <c r="BQ61" s="390"/>
      <c r="BR61" s="390"/>
      <c r="BS61" s="391"/>
      <c r="BT61" s="391"/>
      <c r="BU61" s="391"/>
      <c r="BV61" s="391"/>
      <c r="BW61" s="391"/>
      <c r="BX61" s="391"/>
      <c r="BY61" s="391"/>
      <c r="BZ61" s="391"/>
      <c r="CA61" s="391"/>
      <c r="CB61" s="391"/>
      <c r="CC61" s="390"/>
      <c r="CD61" s="390"/>
      <c r="CE61" s="391"/>
      <c r="CF61" s="391"/>
      <c r="CG61" s="391"/>
      <c r="CH61" s="391"/>
      <c r="CI61" s="391"/>
      <c r="CJ61" s="391"/>
      <c r="CK61" s="391"/>
      <c r="CL61" s="391"/>
      <c r="CM61" s="391"/>
      <c r="CN61" s="391"/>
      <c r="CO61" s="390"/>
      <c r="CP61" s="390"/>
      <c r="CQ61" s="391"/>
      <c r="CR61" s="391"/>
      <c r="CS61" s="391"/>
      <c r="CT61" s="391"/>
      <c r="CU61" s="391"/>
      <c r="CV61" s="391"/>
      <c r="CW61" s="391"/>
      <c r="CX61" s="391"/>
      <c r="CY61" s="391"/>
      <c r="CZ61" s="391"/>
      <c r="DA61" s="390"/>
      <c r="DB61" s="390"/>
      <c r="DC61" s="390"/>
      <c r="DD61" s="389"/>
      <c r="DE61" s="388"/>
    </row>
    <row r="62" spans="1:109" ht="13.5" x14ac:dyDescent="0.15">
      <c r="B62" s="387"/>
      <c r="C62" s="387"/>
      <c r="D62" s="387"/>
      <c r="E62" s="387"/>
      <c r="F62" s="387"/>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387"/>
      <c r="AI62" s="387"/>
      <c r="AJ62" s="387"/>
      <c r="AK62" s="387"/>
      <c r="AL62" s="387"/>
      <c r="AM62" s="387"/>
      <c r="AN62" s="387"/>
      <c r="AO62" s="387"/>
      <c r="AP62" s="387"/>
      <c r="AQ62" s="387"/>
      <c r="AR62" s="387"/>
      <c r="AS62" s="387"/>
      <c r="AT62" s="387"/>
      <c r="AU62" s="387"/>
      <c r="AV62" s="387"/>
      <c r="AW62" s="387"/>
      <c r="AX62" s="387"/>
      <c r="AY62" s="387"/>
      <c r="AZ62" s="387"/>
      <c r="BA62" s="387"/>
      <c r="BB62" s="387"/>
      <c r="BC62" s="387"/>
      <c r="BD62" s="387"/>
      <c r="BE62" s="387"/>
      <c r="BF62" s="387"/>
      <c r="BG62" s="387"/>
      <c r="BH62" s="387"/>
      <c r="BI62" s="387"/>
      <c r="BJ62" s="387"/>
      <c r="BK62" s="387"/>
      <c r="BL62" s="387"/>
      <c r="BM62" s="387"/>
      <c r="BN62" s="387"/>
      <c r="BO62" s="387"/>
      <c r="BP62" s="387"/>
      <c r="BQ62" s="387"/>
      <c r="BR62" s="387"/>
      <c r="BS62" s="387"/>
      <c r="BT62" s="387"/>
      <c r="BU62" s="387"/>
      <c r="BV62" s="387"/>
      <c r="BW62" s="387"/>
      <c r="BX62" s="387"/>
      <c r="BY62" s="387"/>
      <c r="BZ62" s="387"/>
      <c r="CA62" s="387"/>
      <c r="CB62" s="387"/>
      <c r="CC62" s="387"/>
      <c r="CD62" s="387"/>
      <c r="CE62" s="387"/>
      <c r="CF62" s="387"/>
      <c r="CG62" s="387"/>
      <c r="CH62" s="387"/>
      <c r="CI62" s="387"/>
      <c r="CJ62" s="387"/>
      <c r="CK62" s="387"/>
      <c r="CL62" s="387"/>
      <c r="CM62" s="387"/>
      <c r="CN62" s="387"/>
      <c r="CO62" s="387"/>
      <c r="CP62" s="387"/>
      <c r="CQ62" s="387"/>
      <c r="CR62" s="387"/>
      <c r="CS62" s="387"/>
      <c r="CT62" s="387"/>
      <c r="CU62" s="387"/>
      <c r="CV62" s="387"/>
      <c r="CW62" s="387"/>
      <c r="CX62" s="387"/>
      <c r="CY62" s="387"/>
      <c r="CZ62" s="387"/>
      <c r="DA62" s="387"/>
      <c r="DB62" s="387"/>
      <c r="DC62" s="387"/>
      <c r="DD62" s="387"/>
      <c r="DE62" s="367"/>
    </row>
    <row r="63" spans="1:109" ht="17.25" x14ac:dyDescent="0.15">
      <c r="B63" s="386" t="s">
        <v>670</v>
      </c>
    </row>
    <row r="64" spans="1:109" ht="13.5" x14ac:dyDescent="0.15">
      <c r="B64" s="368"/>
      <c r="G64" s="383"/>
      <c r="I64" s="385"/>
      <c r="J64" s="385"/>
      <c r="K64" s="385"/>
      <c r="L64" s="385"/>
      <c r="M64" s="385"/>
      <c r="N64" s="384"/>
      <c r="AM64" s="383"/>
      <c r="AN64" s="383" t="s">
        <v>669</v>
      </c>
      <c r="AP64" s="382"/>
      <c r="AQ64" s="382"/>
      <c r="AR64" s="382"/>
      <c r="AY64" s="383"/>
      <c r="BA64" s="382"/>
      <c r="BB64" s="382"/>
      <c r="BC64" s="382"/>
      <c r="BK64" s="383"/>
      <c r="BM64" s="382"/>
      <c r="BN64" s="382"/>
      <c r="BO64" s="382"/>
      <c r="BW64" s="383"/>
      <c r="BY64" s="382"/>
      <c r="BZ64" s="382"/>
      <c r="CA64" s="382"/>
      <c r="CI64" s="383"/>
      <c r="CK64" s="382"/>
      <c r="CL64" s="382"/>
      <c r="CM64" s="382"/>
      <c r="CU64" s="383"/>
      <c r="CW64" s="382"/>
      <c r="CX64" s="382"/>
      <c r="CY64" s="382"/>
    </row>
    <row r="65" spans="2:107" ht="13.5" x14ac:dyDescent="0.15">
      <c r="B65" s="368"/>
      <c r="AN65" s="1278" t="s">
        <v>668</v>
      </c>
      <c r="AO65" s="1279"/>
      <c r="AP65" s="1279"/>
      <c r="AQ65" s="1279"/>
      <c r="AR65" s="1279"/>
      <c r="AS65" s="1279"/>
      <c r="AT65" s="1279"/>
      <c r="AU65" s="1279"/>
      <c r="AV65" s="1279"/>
      <c r="AW65" s="1279"/>
      <c r="AX65" s="1279"/>
      <c r="AY65" s="1279"/>
      <c r="AZ65" s="1279"/>
      <c r="BA65" s="1279"/>
      <c r="BB65" s="1279"/>
      <c r="BC65" s="1279"/>
      <c r="BD65" s="1279"/>
      <c r="BE65" s="1279"/>
      <c r="BF65" s="1279"/>
      <c r="BG65" s="1279"/>
      <c r="BH65" s="1279"/>
      <c r="BI65" s="1279"/>
      <c r="BJ65" s="1279"/>
      <c r="BK65" s="1279"/>
      <c r="BL65" s="1279"/>
      <c r="BM65" s="1279"/>
      <c r="BN65" s="1279"/>
      <c r="BO65" s="1279"/>
      <c r="BP65" s="1279"/>
      <c r="BQ65" s="1279"/>
      <c r="BR65" s="1279"/>
      <c r="BS65" s="1279"/>
      <c r="BT65" s="1279"/>
      <c r="BU65" s="1279"/>
      <c r="BV65" s="1279"/>
      <c r="BW65" s="1279"/>
      <c r="BX65" s="1279"/>
      <c r="BY65" s="1279"/>
      <c r="BZ65" s="1279"/>
      <c r="CA65" s="1279"/>
      <c r="CB65" s="1279"/>
      <c r="CC65" s="1279"/>
      <c r="CD65" s="1279"/>
      <c r="CE65" s="1279"/>
      <c r="CF65" s="1279"/>
      <c r="CG65" s="1279"/>
      <c r="CH65" s="1279"/>
      <c r="CI65" s="1279"/>
      <c r="CJ65" s="1279"/>
      <c r="CK65" s="1279"/>
      <c r="CL65" s="1279"/>
      <c r="CM65" s="1279"/>
      <c r="CN65" s="1279"/>
      <c r="CO65" s="1279"/>
      <c r="CP65" s="1279"/>
      <c r="CQ65" s="1279"/>
      <c r="CR65" s="1279"/>
      <c r="CS65" s="1279"/>
      <c r="CT65" s="1279"/>
      <c r="CU65" s="1279"/>
      <c r="CV65" s="1279"/>
      <c r="CW65" s="1279"/>
      <c r="CX65" s="1279"/>
      <c r="CY65" s="1279"/>
      <c r="CZ65" s="1279"/>
      <c r="DA65" s="1279"/>
      <c r="DB65" s="1279"/>
      <c r="DC65" s="1280"/>
    </row>
    <row r="66" spans="2:107" ht="13.5" x14ac:dyDescent="0.15">
      <c r="B66" s="368"/>
      <c r="AN66" s="1281"/>
      <c r="AO66" s="1282"/>
      <c r="AP66" s="1282"/>
      <c r="AQ66" s="1282"/>
      <c r="AR66" s="1282"/>
      <c r="AS66" s="1282"/>
      <c r="AT66" s="1282"/>
      <c r="AU66" s="1282"/>
      <c r="AV66" s="1282"/>
      <c r="AW66" s="1282"/>
      <c r="AX66" s="1282"/>
      <c r="AY66" s="1282"/>
      <c r="AZ66" s="1282"/>
      <c r="BA66" s="1282"/>
      <c r="BB66" s="1282"/>
      <c r="BC66" s="1282"/>
      <c r="BD66" s="1282"/>
      <c r="BE66" s="1282"/>
      <c r="BF66" s="1282"/>
      <c r="BG66" s="1282"/>
      <c r="BH66" s="1282"/>
      <c r="BI66" s="1282"/>
      <c r="BJ66" s="1282"/>
      <c r="BK66" s="1282"/>
      <c r="BL66" s="1282"/>
      <c r="BM66" s="1282"/>
      <c r="BN66" s="1282"/>
      <c r="BO66" s="1282"/>
      <c r="BP66" s="1282"/>
      <c r="BQ66" s="1282"/>
      <c r="BR66" s="1282"/>
      <c r="BS66" s="1282"/>
      <c r="BT66" s="1282"/>
      <c r="BU66" s="1282"/>
      <c r="BV66" s="1282"/>
      <c r="BW66" s="1282"/>
      <c r="BX66" s="1282"/>
      <c r="BY66" s="1282"/>
      <c r="BZ66" s="1282"/>
      <c r="CA66" s="1282"/>
      <c r="CB66" s="1282"/>
      <c r="CC66" s="1282"/>
      <c r="CD66" s="1282"/>
      <c r="CE66" s="1282"/>
      <c r="CF66" s="1282"/>
      <c r="CG66" s="1282"/>
      <c r="CH66" s="1282"/>
      <c r="CI66" s="1282"/>
      <c r="CJ66" s="1282"/>
      <c r="CK66" s="1282"/>
      <c r="CL66" s="1282"/>
      <c r="CM66" s="1282"/>
      <c r="CN66" s="1282"/>
      <c r="CO66" s="1282"/>
      <c r="CP66" s="1282"/>
      <c r="CQ66" s="1282"/>
      <c r="CR66" s="1282"/>
      <c r="CS66" s="1282"/>
      <c r="CT66" s="1282"/>
      <c r="CU66" s="1282"/>
      <c r="CV66" s="1282"/>
      <c r="CW66" s="1282"/>
      <c r="CX66" s="1282"/>
      <c r="CY66" s="1282"/>
      <c r="CZ66" s="1282"/>
      <c r="DA66" s="1282"/>
      <c r="DB66" s="1282"/>
      <c r="DC66" s="1283"/>
    </row>
    <row r="67" spans="2:107" ht="13.5" x14ac:dyDescent="0.15">
      <c r="B67" s="368"/>
      <c r="AN67" s="1281"/>
      <c r="AO67" s="1282"/>
      <c r="AP67" s="1282"/>
      <c r="AQ67" s="1282"/>
      <c r="AR67" s="1282"/>
      <c r="AS67" s="1282"/>
      <c r="AT67" s="1282"/>
      <c r="AU67" s="1282"/>
      <c r="AV67" s="1282"/>
      <c r="AW67" s="1282"/>
      <c r="AX67" s="1282"/>
      <c r="AY67" s="1282"/>
      <c r="AZ67" s="1282"/>
      <c r="BA67" s="1282"/>
      <c r="BB67" s="1282"/>
      <c r="BC67" s="1282"/>
      <c r="BD67" s="1282"/>
      <c r="BE67" s="1282"/>
      <c r="BF67" s="1282"/>
      <c r="BG67" s="1282"/>
      <c r="BH67" s="1282"/>
      <c r="BI67" s="1282"/>
      <c r="BJ67" s="1282"/>
      <c r="BK67" s="1282"/>
      <c r="BL67" s="1282"/>
      <c r="BM67" s="1282"/>
      <c r="BN67" s="1282"/>
      <c r="BO67" s="1282"/>
      <c r="BP67" s="1282"/>
      <c r="BQ67" s="1282"/>
      <c r="BR67" s="1282"/>
      <c r="BS67" s="1282"/>
      <c r="BT67" s="1282"/>
      <c r="BU67" s="1282"/>
      <c r="BV67" s="1282"/>
      <c r="BW67" s="1282"/>
      <c r="BX67" s="1282"/>
      <c r="BY67" s="1282"/>
      <c r="BZ67" s="1282"/>
      <c r="CA67" s="1282"/>
      <c r="CB67" s="1282"/>
      <c r="CC67" s="1282"/>
      <c r="CD67" s="1282"/>
      <c r="CE67" s="1282"/>
      <c r="CF67" s="1282"/>
      <c r="CG67" s="1282"/>
      <c r="CH67" s="1282"/>
      <c r="CI67" s="1282"/>
      <c r="CJ67" s="1282"/>
      <c r="CK67" s="1282"/>
      <c r="CL67" s="1282"/>
      <c r="CM67" s="1282"/>
      <c r="CN67" s="1282"/>
      <c r="CO67" s="1282"/>
      <c r="CP67" s="1282"/>
      <c r="CQ67" s="1282"/>
      <c r="CR67" s="1282"/>
      <c r="CS67" s="1282"/>
      <c r="CT67" s="1282"/>
      <c r="CU67" s="1282"/>
      <c r="CV67" s="1282"/>
      <c r="CW67" s="1282"/>
      <c r="CX67" s="1282"/>
      <c r="CY67" s="1282"/>
      <c r="CZ67" s="1282"/>
      <c r="DA67" s="1282"/>
      <c r="DB67" s="1282"/>
      <c r="DC67" s="1283"/>
    </row>
    <row r="68" spans="2:107" ht="13.5" x14ac:dyDescent="0.15">
      <c r="B68" s="368"/>
      <c r="AN68" s="1281"/>
      <c r="AO68" s="1282"/>
      <c r="AP68" s="1282"/>
      <c r="AQ68" s="1282"/>
      <c r="AR68" s="1282"/>
      <c r="AS68" s="1282"/>
      <c r="AT68" s="1282"/>
      <c r="AU68" s="1282"/>
      <c r="AV68" s="1282"/>
      <c r="AW68" s="1282"/>
      <c r="AX68" s="1282"/>
      <c r="AY68" s="1282"/>
      <c r="AZ68" s="1282"/>
      <c r="BA68" s="1282"/>
      <c r="BB68" s="1282"/>
      <c r="BC68" s="1282"/>
      <c r="BD68" s="1282"/>
      <c r="BE68" s="1282"/>
      <c r="BF68" s="1282"/>
      <c r="BG68" s="1282"/>
      <c r="BH68" s="1282"/>
      <c r="BI68" s="1282"/>
      <c r="BJ68" s="1282"/>
      <c r="BK68" s="1282"/>
      <c r="BL68" s="1282"/>
      <c r="BM68" s="1282"/>
      <c r="BN68" s="1282"/>
      <c r="BO68" s="1282"/>
      <c r="BP68" s="1282"/>
      <c r="BQ68" s="1282"/>
      <c r="BR68" s="1282"/>
      <c r="BS68" s="1282"/>
      <c r="BT68" s="1282"/>
      <c r="BU68" s="1282"/>
      <c r="BV68" s="1282"/>
      <c r="BW68" s="1282"/>
      <c r="BX68" s="1282"/>
      <c r="BY68" s="1282"/>
      <c r="BZ68" s="1282"/>
      <c r="CA68" s="1282"/>
      <c r="CB68" s="1282"/>
      <c r="CC68" s="1282"/>
      <c r="CD68" s="1282"/>
      <c r="CE68" s="1282"/>
      <c r="CF68" s="1282"/>
      <c r="CG68" s="1282"/>
      <c r="CH68" s="1282"/>
      <c r="CI68" s="1282"/>
      <c r="CJ68" s="1282"/>
      <c r="CK68" s="1282"/>
      <c r="CL68" s="1282"/>
      <c r="CM68" s="1282"/>
      <c r="CN68" s="1282"/>
      <c r="CO68" s="1282"/>
      <c r="CP68" s="1282"/>
      <c r="CQ68" s="1282"/>
      <c r="CR68" s="1282"/>
      <c r="CS68" s="1282"/>
      <c r="CT68" s="1282"/>
      <c r="CU68" s="1282"/>
      <c r="CV68" s="1282"/>
      <c r="CW68" s="1282"/>
      <c r="CX68" s="1282"/>
      <c r="CY68" s="1282"/>
      <c r="CZ68" s="1282"/>
      <c r="DA68" s="1282"/>
      <c r="DB68" s="1282"/>
      <c r="DC68" s="1283"/>
    </row>
    <row r="69" spans="2:107" ht="13.5" x14ac:dyDescent="0.15">
      <c r="B69" s="368"/>
      <c r="AN69" s="1284"/>
      <c r="AO69" s="1285"/>
      <c r="AP69" s="1285"/>
      <c r="AQ69" s="1285"/>
      <c r="AR69" s="1285"/>
      <c r="AS69" s="1285"/>
      <c r="AT69" s="1285"/>
      <c r="AU69" s="1285"/>
      <c r="AV69" s="1285"/>
      <c r="AW69" s="1285"/>
      <c r="AX69" s="1285"/>
      <c r="AY69" s="1285"/>
      <c r="AZ69" s="1285"/>
      <c r="BA69" s="1285"/>
      <c r="BB69" s="1285"/>
      <c r="BC69" s="1285"/>
      <c r="BD69" s="1285"/>
      <c r="BE69" s="1285"/>
      <c r="BF69" s="1285"/>
      <c r="BG69" s="1285"/>
      <c r="BH69" s="1285"/>
      <c r="BI69" s="1285"/>
      <c r="BJ69" s="1285"/>
      <c r="BK69" s="1285"/>
      <c r="BL69" s="1285"/>
      <c r="BM69" s="1285"/>
      <c r="BN69" s="1285"/>
      <c r="BO69" s="1285"/>
      <c r="BP69" s="1285"/>
      <c r="BQ69" s="1285"/>
      <c r="BR69" s="1285"/>
      <c r="BS69" s="1285"/>
      <c r="BT69" s="1285"/>
      <c r="BU69" s="1285"/>
      <c r="BV69" s="1285"/>
      <c r="BW69" s="1285"/>
      <c r="BX69" s="1285"/>
      <c r="BY69" s="1285"/>
      <c r="BZ69" s="1285"/>
      <c r="CA69" s="1285"/>
      <c r="CB69" s="1285"/>
      <c r="CC69" s="1285"/>
      <c r="CD69" s="1285"/>
      <c r="CE69" s="1285"/>
      <c r="CF69" s="1285"/>
      <c r="CG69" s="1285"/>
      <c r="CH69" s="1285"/>
      <c r="CI69" s="1285"/>
      <c r="CJ69" s="1285"/>
      <c r="CK69" s="1285"/>
      <c r="CL69" s="1285"/>
      <c r="CM69" s="1285"/>
      <c r="CN69" s="1285"/>
      <c r="CO69" s="1285"/>
      <c r="CP69" s="1285"/>
      <c r="CQ69" s="1285"/>
      <c r="CR69" s="1285"/>
      <c r="CS69" s="1285"/>
      <c r="CT69" s="1285"/>
      <c r="CU69" s="1285"/>
      <c r="CV69" s="1285"/>
      <c r="CW69" s="1285"/>
      <c r="CX69" s="1285"/>
      <c r="CY69" s="1285"/>
      <c r="CZ69" s="1285"/>
      <c r="DA69" s="1285"/>
      <c r="DB69" s="1285"/>
      <c r="DC69" s="1286"/>
    </row>
    <row r="70" spans="2:107" ht="13.5" x14ac:dyDescent="0.15">
      <c r="B70" s="368"/>
      <c r="H70" s="381"/>
      <c r="I70" s="381"/>
      <c r="J70" s="379"/>
      <c r="K70" s="379"/>
      <c r="L70" s="378"/>
      <c r="M70" s="379"/>
      <c r="N70" s="378"/>
      <c r="AN70" s="374"/>
      <c r="AO70" s="374"/>
      <c r="AP70" s="374"/>
      <c r="AZ70" s="374"/>
      <c r="BA70" s="374"/>
      <c r="BB70" s="374"/>
      <c r="BL70" s="374"/>
      <c r="BM70" s="374"/>
      <c r="BN70" s="374"/>
      <c r="BX70" s="374"/>
      <c r="BY70" s="374"/>
      <c r="BZ70" s="374"/>
      <c r="CJ70" s="374"/>
      <c r="CK70" s="374"/>
      <c r="CL70" s="374"/>
      <c r="CV70" s="374"/>
      <c r="CW70" s="374"/>
      <c r="CX70" s="374"/>
    </row>
    <row r="71" spans="2:107" ht="13.5" x14ac:dyDescent="0.15">
      <c r="B71" s="368"/>
      <c r="G71" s="377"/>
      <c r="I71" s="380"/>
      <c r="J71" s="379"/>
      <c r="K71" s="379"/>
      <c r="L71" s="378"/>
      <c r="M71" s="379"/>
      <c r="N71" s="378"/>
      <c r="AM71" s="377"/>
      <c r="AN71" s="367" t="s">
        <v>667</v>
      </c>
    </row>
    <row r="72" spans="2:107" ht="13.5" x14ac:dyDescent="0.15">
      <c r="B72" s="368"/>
      <c r="G72" s="1287"/>
      <c r="H72" s="1287"/>
      <c r="I72" s="1287"/>
      <c r="J72" s="1287"/>
      <c r="K72" s="376"/>
      <c r="L72" s="376"/>
      <c r="M72" s="375"/>
      <c r="N72" s="375"/>
      <c r="AN72" s="1288"/>
      <c r="AO72" s="1289"/>
      <c r="AP72" s="1289"/>
      <c r="AQ72" s="1289"/>
      <c r="AR72" s="1289"/>
      <c r="AS72" s="1289"/>
      <c r="AT72" s="1289"/>
      <c r="AU72" s="1289"/>
      <c r="AV72" s="1289"/>
      <c r="AW72" s="1289"/>
      <c r="AX72" s="1289"/>
      <c r="AY72" s="1289"/>
      <c r="AZ72" s="1289"/>
      <c r="BA72" s="1289"/>
      <c r="BB72" s="1289"/>
      <c r="BC72" s="1289"/>
      <c r="BD72" s="1289"/>
      <c r="BE72" s="1289"/>
      <c r="BF72" s="1289"/>
      <c r="BG72" s="1289"/>
      <c r="BH72" s="1289"/>
      <c r="BI72" s="1289"/>
      <c r="BJ72" s="1289"/>
      <c r="BK72" s="1289"/>
      <c r="BL72" s="1289"/>
      <c r="BM72" s="1289"/>
      <c r="BN72" s="1289"/>
      <c r="BO72" s="1290"/>
      <c r="BP72" s="1291" t="s">
        <v>574</v>
      </c>
      <c r="BQ72" s="1291"/>
      <c r="BR72" s="1291"/>
      <c r="BS72" s="1291"/>
      <c r="BT72" s="1291"/>
      <c r="BU72" s="1291"/>
      <c r="BV72" s="1291"/>
      <c r="BW72" s="1291"/>
      <c r="BX72" s="1291" t="s">
        <v>575</v>
      </c>
      <c r="BY72" s="1291"/>
      <c r="BZ72" s="1291"/>
      <c r="CA72" s="1291"/>
      <c r="CB72" s="1291"/>
      <c r="CC72" s="1291"/>
      <c r="CD72" s="1291"/>
      <c r="CE72" s="1291"/>
      <c r="CF72" s="1291" t="s">
        <v>576</v>
      </c>
      <c r="CG72" s="1291"/>
      <c r="CH72" s="1291"/>
      <c r="CI72" s="1291"/>
      <c r="CJ72" s="1291"/>
      <c r="CK72" s="1291"/>
      <c r="CL72" s="1291"/>
      <c r="CM72" s="1291"/>
      <c r="CN72" s="1291" t="s">
        <v>577</v>
      </c>
      <c r="CO72" s="1291"/>
      <c r="CP72" s="1291"/>
      <c r="CQ72" s="1291"/>
      <c r="CR72" s="1291"/>
      <c r="CS72" s="1291"/>
      <c r="CT72" s="1291"/>
      <c r="CU72" s="1291"/>
      <c r="CV72" s="1291" t="s">
        <v>578</v>
      </c>
      <c r="CW72" s="1291"/>
      <c r="CX72" s="1291"/>
      <c r="CY72" s="1291"/>
      <c r="CZ72" s="1291"/>
      <c r="DA72" s="1291"/>
      <c r="DB72" s="1291"/>
      <c r="DC72" s="1291"/>
    </row>
    <row r="73" spans="2:107" ht="13.5" x14ac:dyDescent="0.15">
      <c r="B73" s="368"/>
      <c r="G73" s="1277"/>
      <c r="H73" s="1277"/>
      <c r="I73" s="1277"/>
      <c r="J73" s="1277"/>
      <c r="K73" s="1296"/>
      <c r="L73" s="1296"/>
      <c r="M73" s="1296"/>
      <c r="N73" s="1296"/>
      <c r="AM73" s="374"/>
      <c r="AN73" s="1293" t="s">
        <v>666</v>
      </c>
      <c r="AO73" s="1293"/>
      <c r="AP73" s="1293"/>
      <c r="AQ73" s="1293"/>
      <c r="AR73" s="1293"/>
      <c r="AS73" s="1293"/>
      <c r="AT73" s="1293"/>
      <c r="AU73" s="1293"/>
      <c r="AV73" s="1293"/>
      <c r="AW73" s="1293"/>
      <c r="AX73" s="1293"/>
      <c r="AY73" s="1293"/>
      <c r="AZ73" s="1293"/>
      <c r="BA73" s="1293"/>
      <c r="BB73" s="1293" t="s">
        <v>664</v>
      </c>
      <c r="BC73" s="1293"/>
      <c r="BD73" s="1293"/>
      <c r="BE73" s="1293"/>
      <c r="BF73" s="1293"/>
      <c r="BG73" s="1293"/>
      <c r="BH73" s="1293"/>
      <c r="BI73" s="1293"/>
      <c r="BJ73" s="1293"/>
      <c r="BK73" s="1293"/>
      <c r="BL73" s="1293"/>
      <c r="BM73" s="1293"/>
      <c r="BN73" s="1293"/>
      <c r="BO73" s="1293"/>
      <c r="BP73" s="1276">
        <v>125</v>
      </c>
      <c r="BQ73" s="1276"/>
      <c r="BR73" s="1276"/>
      <c r="BS73" s="1276"/>
      <c r="BT73" s="1276"/>
      <c r="BU73" s="1276"/>
      <c r="BV73" s="1276"/>
      <c r="BW73" s="1276"/>
      <c r="BX73" s="1276">
        <v>118.2</v>
      </c>
      <c r="BY73" s="1276"/>
      <c r="BZ73" s="1276"/>
      <c r="CA73" s="1276"/>
      <c r="CB73" s="1276"/>
      <c r="CC73" s="1276"/>
      <c r="CD73" s="1276"/>
      <c r="CE73" s="1276"/>
      <c r="CF73" s="1276">
        <v>104.8</v>
      </c>
      <c r="CG73" s="1276"/>
      <c r="CH73" s="1276"/>
      <c r="CI73" s="1276"/>
      <c r="CJ73" s="1276"/>
      <c r="CK73" s="1276"/>
      <c r="CL73" s="1276"/>
      <c r="CM73" s="1276"/>
      <c r="CN73" s="1276">
        <v>104.4</v>
      </c>
      <c r="CO73" s="1276"/>
      <c r="CP73" s="1276"/>
      <c r="CQ73" s="1276"/>
      <c r="CR73" s="1276"/>
      <c r="CS73" s="1276"/>
      <c r="CT73" s="1276"/>
      <c r="CU73" s="1276"/>
      <c r="CV73" s="1276">
        <v>94.2</v>
      </c>
      <c r="CW73" s="1276"/>
      <c r="CX73" s="1276"/>
      <c r="CY73" s="1276"/>
      <c r="CZ73" s="1276"/>
      <c r="DA73" s="1276"/>
      <c r="DB73" s="1276"/>
      <c r="DC73" s="1276"/>
    </row>
    <row r="74" spans="2:107" ht="13.5" x14ac:dyDescent="0.15">
      <c r="B74" s="368"/>
      <c r="G74" s="1277"/>
      <c r="H74" s="1277"/>
      <c r="I74" s="1277"/>
      <c r="J74" s="1277"/>
      <c r="K74" s="1296"/>
      <c r="L74" s="1296"/>
      <c r="M74" s="1296"/>
      <c r="N74" s="1296"/>
      <c r="AM74" s="374"/>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ht="13.5" x14ac:dyDescent="0.15">
      <c r="B75" s="368"/>
      <c r="G75" s="1277"/>
      <c r="H75" s="1277"/>
      <c r="I75" s="1287"/>
      <c r="J75" s="1287"/>
      <c r="K75" s="1292"/>
      <c r="L75" s="1292"/>
      <c r="M75" s="1292"/>
      <c r="N75" s="1292"/>
      <c r="AM75" s="374"/>
      <c r="AN75" s="1293"/>
      <c r="AO75" s="1293"/>
      <c r="AP75" s="1293"/>
      <c r="AQ75" s="1293"/>
      <c r="AR75" s="1293"/>
      <c r="AS75" s="1293"/>
      <c r="AT75" s="1293"/>
      <c r="AU75" s="1293"/>
      <c r="AV75" s="1293"/>
      <c r="AW75" s="1293"/>
      <c r="AX75" s="1293"/>
      <c r="AY75" s="1293"/>
      <c r="AZ75" s="1293"/>
      <c r="BA75" s="1293"/>
      <c r="BB75" s="1293" t="s">
        <v>663</v>
      </c>
      <c r="BC75" s="1293"/>
      <c r="BD75" s="1293"/>
      <c r="BE75" s="1293"/>
      <c r="BF75" s="1293"/>
      <c r="BG75" s="1293"/>
      <c r="BH75" s="1293"/>
      <c r="BI75" s="1293"/>
      <c r="BJ75" s="1293"/>
      <c r="BK75" s="1293"/>
      <c r="BL75" s="1293"/>
      <c r="BM75" s="1293"/>
      <c r="BN75" s="1293"/>
      <c r="BO75" s="1293"/>
      <c r="BP75" s="1276">
        <v>10.5</v>
      </c>
      <c r="BQ75" s="1276"/>
      <c r="BR75" s="1276"/>
      <c r="BS75" s="1276"/>
      <c r="BT75" s="1276"/>
      <c r="BU75" s="1276"/>
      <c r="BV75" s="1276"/>
      <c r="BW75" s="1276"/>
      <c r="BX75" s="1276">
        <v>9.4</v>
      </c>
      <c r="BY75" s="1276"/>
      <c r="BZ75" s="1276"/>
      <c r="CA75" s="1276"/>
      <c r="CB75" s="1276"/>
      <c r="CC75" s="1276"/>
      <c r="CD75" s="1276"/>
      <c r="CE75" s="1276"/>
      <c r="CF75" s="1276">
        <v>8.1999999999999993</v>
      </c>
      <c r="CG75" s="1276"/>
      <c r="CH75" s="1276"/>
      <c r="CI75" s="1276"/>
      <c r="CJ75" s="1276"/>
      <c r="CK75" s="1276"/>
      <c r="CL75" s="1276"/>
      <c r="CM75" s="1276"/>
      <c r="CN75" s="1276">
        <v>7.9</v>
      </c>
      <c r="CO75" s="1276"/>
      <c r="CP75" s="1276"/>
      <c r="CQ75" s="1276"/>
      <c r="CR75" s="1276"/>
      <c r="CS75" s="1276"/>
      <c r="CT75" s="1276"/>
      <c r="CU75" s="1276"/>
      <c r="CV75" s="1276">
        <v>7.2</v>
      </c>
      <c r="CW75" s="1276"/>
      <c r="CX75" s="1276"/>
      <c r="CY75" s="1276"/>
      <c r="CZ75" s="1276"/>
      <c r="DA75" s="1276"/>
      <c r="DB75" s="1276"/>
      <c r="DC75" s="1276"/>
    </row>
    <row r="76" spans="2:107" ht="13.5" x14ac:dyDescent="0.15">
      <c r="B76" s="368"/>
      <c r="G76" s="1277"/>
      <c r="H76" s="1277"/>
      <c r="I76" s="1287"/>
      <c r="J76" s="1287"/>
      <c r="K76" s="1292"/>
      <c r="L76" s="1292"/>
      <c r="M76" s="1292"/>
      <c r="N76" s="1292"/>
      <c r="AM76" s="374"/>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ht="13.5" x14ac:dyDescent="0.15">
      <c r="B77" s="368"/>
      <c r="G77" s="1287"/>
      <c r="H77" s="1287"/>
      <c r="I77" s="1287"/>
      <c r="J77" s="1287"/>
      <c r="K77" s="1296"/>
      <c r="L77" s="1296"/>
      <c r="M77" s="1296"/>
      <c r="N77" s="1296"/>
      <c r="AN77" s="1291" t="s">
        <v>665</v>
      </c>
      <c r="AO77" s="1291"/>
      <c r="AP77" s="1291"/>
      <c r="AQ77" s="1291"/>
      <c r="AR77" s="1291"/>
      <c r="AS77" s="1291"/>
      <c r="AT77" s="1291"/>
      <c r="AU77" s="1291"/>
      <c r="AV77" s="1291"/>
      <c r="AW77" s="1291"/>
      <c r="AX77" s="1291"/>
      <c r="AY77" s="1291"/>
      <c r="AZ77" s="1291"/>
      <c r="BA77" s="1291"/>
      <c r="BB77" s="1293" t="s">
        <v>664</v>
      </c>
      <c r="BC77" s="1293"/>
      <c r="BD77" s="1293"/>
      <c r="BE77" s="1293"/>
      <c r="BF77" s="1293"/>
      <c r="BG77" s="1293"/>
      <c r="BH77" s="1293"/>
      <c r="BI77" s="1293"/>
      <c r="BJ77" s="1293"/>
      <c r="BK77" s="1293"/>
      <c r="BL77" s="1293"/>
      <c r="BM77" s="1293"/>
      <c r="BN77" s="1293"/>
      <c r="BO77" s="1293"/>
      <c r="BP77" s="1276">
        <v>106</v>
      </c>
      <c r="BQ77" s="1276"/>
      <c r="BR77" s="1276"/>
      <c r="BS77" s="1276"/>
      <c r="BT77" s="1276"/>
      <c r="BU77" s="1276"/>
      <c r="BV77" s="1276"/>
      <c r="BW77" s="1276"/>
      <c r="BX77" s="1276">
        <v>97.6</v>
      </c>
      <c r="BY77" s="1276"/>
      <c r="BZ77" s="1276"/>
      <c r="CA77" s="1276"/>
      <c r="CB77" s="1276"/>
      <c r="CC77" s="1276"/>
      <c r="CD77" s="1276"/>
      <c r="CE77" s="1276"/>
      <c r="CF77" s="1276">
        <v>91.9</v>
      </c>
      <c r="CG77" s="1276"/>
      <c r="CH77" s="1276"/>
      <c r="CI77" s="1276"/>
      <c r="CJ77" s="1276"/>
      <c r="CK77" s="1276"/>
      <c r="CL77" s="1276"/>
      <c r="CM77" s="1276"/>
      <c r="CN77" s="1276">
        <v>86</v>
      </c>
      <c r="CO77" s="1276"/>
      <c r="CP77" s="1276"/>
      <c r="CQ77" s="1276"/>
      <c r="CR77" s="1276"/>
      <c r="CS77" s="1276"/>
      <c r="CT77" s="1276"/>
      <c r="CU77" s="1276"/>
      <c r="CV77" s="1276">
        <v>72.8</v>
      </c>
      <c r="CW77" s="1276"/>
      <c r="CX77" s="1276"/>
      <c r="CY77" s="1276"/>
      <c r="CZ77" s="1276"/>
      <c r="DA77" s="1276"/>
      <c r="DB77" s="1276"/>
      <c r="DC77" s="1276"/>
    </row>
    <row r="78" spans="2:107" ht="13.5" x14ac:dyDescent="0.15">
      <c r="B78" s="368"/>
      <c r="G78" s="1287"/>
      <c r="H78" s="1287"/>
      <c r="I78" s="1287"/>
      <c r="J78" s="1287"/>
      <c r="K78" s="1296"/>
      <c r="L78" s="1296"/>
      <c r="M78" s="1296"/>
      <c r="N78" s="1296"/>
      <c r="AN78" s="1291"/>
      <c r="AO78" s="1291"/>
      <c r="AP78" s="1291"/>
      <c r="AQ78" s="1291"/>
      <c r="AR78" s="1291"/>
      <c r="AS78" s="1291"/>
      <c r="AT78" s="1291"/>
      <c r="AU78" s="1291"/>
      <c r="AV78" s="1291"/>
      <c r="AW78" s="1291"/>
      <c r="AX78" s="1291"/>
      <c r="AY78" s="1291"/>
      <c r="AZ78" s="1291"/>
      <c r="BA78" s="1291"/>
      <c r="BB78" s="1293"/>
      <c r="BC78" s="1293"/>
      <c r="BD78" s="1293"/>
      <c r="BE78" s="1293"/>
      <c r="BF78" s="1293"/>
      <c r="BG78" s="1293"/>
      <c r="BH78" s="1293"/>
      <c r="BI78" s="1293"/>
      <c r="BJ78" s="1293"/>
      <c r="BK78" s="1293"/>
      <c r="BL78" s="1293"/>
      <c r="BM78" s="1293"/>
      <c r="BN78" s="1293"/>
      <c r="BO78" s="1293"/>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ht="13.5" x14ac:dyDescent="0.15">
      <c r="B79" s="368"/>
      <c r="G79" s="1287"/>
      <c r="H79" s="1287"/>
      <c r="I79" s="1294"/>
      <c r="J79" s="1294"/>
      <c r="K79" s="1297"/>
      <c r="L79" s="1297"/>
      <c r="M79" s="1297"/>
      <c r="N79" s="1297"/>
      <c r="AN79" s="1291"/>
      <c r="AO79" s="1291"/>
      <c r="AP79" s="1291"/>
      <c r="AQ79" s="1291"/>
      <c r="AR79" s="1291"/>
      <c r="AS79" s="1291"/>
      <c r="AT79" s="1291"/>
      <c r="AU79" s="1291"/>
      <c r="AV79" s="1291"/>
      <c r="AW79" s="1291"/>
      <c r="AX79" s="1291"/>
      <c r="AY79" s="1291"/>
      <c r="AZ79" s="1291"/>
      <c r="BA79" s="1291"/>
      <c r="BB79" s="1293" t="s">
        <v>663</v>
      </c>
      <c r="BC79" s="1293"/>
      <c r="BD79" s="1293"/>
      <c r="BE79" s="1293"/>
      <c r="BF79" s="1293"/>
      <c r="BG79" s="1293"/>
      <c r="BH79" s="1293"/>
      <c r="BI79" s="1293"/>
      <c r="BJ79" s="1293"/>
      <c r="BK79" s="1293"/>
      <c r="BL79" s="1293"/>
      <c r="BM79" s="1293"/>
      <c r="BN79" s="1293"/>
      <c r="BO79" s="1293"/>
      <c r="BP79" s="1276">
        <v>9</v>
      </c>
      <c r="BQ79" s="1276"/>
      <c r="BR79" s="1276"/>
      <c r="BS79" s="1276"/>
      <c r="BT79" s="1276"/>
      <c r="BU79" s="1276"/>
      <c r="BV79" s="1276"/>
      <c r="BW79" s="1276"/>
      <c r="BX79" s="1276">
        <v>8</v>
      </c>
      <c r="BY79" s="1276"/>
      <c r="BZ79" s="1276"/>
      <c r="CA79" s="1276"/>
      <c r="CB79" s="1276"/>
      <c r="CC79" s="1276"/>
      <c r="CD79" s="1276"/>
      <c r="CE79" s="1276"/>
      <c r="CF79" s="1276">
        <v>7.3</v>
      </c>
      <c r="CG79" s="1276"/>
      <c r="CH79" s="1276"/>
      <c r="CI79" s="1276"/>
      <c r="CJ79" s="1276"/>
      <c r="CK79" s="1276"/>
      <c r="CL79" s="1276"/>
      <c r="CM79" s="1276"/>
      <c r="CN79" s="1276">
        <v>7.3</v>
      </c>
      <c r="CO79" s="1276"/>
      <c r="CP79" s="1276"/>
      <c r="CQ79" s="1276"/>
      <c r="CR79" s="1276"/>
      <c r="CS79" s="1276"/>
      <c r="CT79" s="1276"/>
      <c r="CU79" s="1276"/>
      <c r="CV79" s="1276">
        <v>7.1</v>
      </c>
      <c r="CW79" s="1276"/>
      <c r="CX79" s="1276"/>
      <c r="CY79" s="1276"/>
      <c r="CZ79" s="1276"/>
      <c r="DA79" s="1276"/>
      <c r="DB79" s="1276"/>
      <c r="DC79" s="1276"/>
    </row>
    <row r="80" spans="2:107" ht="13.5" x14ac:dyDescent="0.15">
      <c r="B80" s="368"/>
      <c r="G80" s="1287"/>
      <c r="H80" s="1287"/>
      <c r="I80" s="1294"/>
      <c r="J80" s="1294"/>
      <c r="K80" s="1297"/>
      <c r="L80" s="1297"/>
      <c r="M80" s="1297"/>
      <c r="N80" s="1297"/>
      <c r="AN80" s="1291"/>
      <c r="AO80" s="1291"/>
      <c r="AP80" s="1291"/>
      <c r="AQ80" s="1291"/>
      <c r="AR80" s="1291"/>
      <c r="AS80" s="1291"/>
      <c r="AT80" s="1291"/>
      <c r="AU80" s="1291"/>
      <c r="AV80" s="1291"/>
      <c r="AW80" s="1291"/>
      <c r="AX80" s="1291"/>
      <c r="AY80" s="1291"/>
      <c r="AZ80" s="1291"/>
      <c r="BA80" s="1291"/>
      <c r="BB80" s="1293"/>
      <c r="BC80" s="1293"/>
      <c r="BD80" s="1293"/>
      <c r="BE80" s="1293"/>
      <c r="BF80" s="1293"/>
      <c r="BG80" s="1293"/>
      <c r="BH80" s="1293"/>
      <c r="BI80" s="1293"/>
      <c r="BJ80" s="1293"/>
      <c r="BK80" s="1293"/>
      <c r="BL80" s="1293"/>
      <c r="BM80" s="1293"/>
      <c r="BN80" s="1293"/>
      <c r="BO80" s="1293"/>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ht="13.5" x14ac:dyDescent="0.15">
      <c r="B81" s="368"/>
    </row>
    <row r="82" spans="2:109" ht="17.25" x14ac:dyDescent="0.15">
      <c r="B82" s="368"/>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ht="13.5" x14ac:dyDescent="0.15">
      <c r="B83" s="372"/>
      <c r="C83" s="371"/>
      <c r="D83" s="371"/>
      <c r="E83" s="371"/>
      <c r="F83" s="371"/>
      <c r="G83" s="371"/>
      <c r="H83" s="371"/>
      <c r="I83" s="371"/>
      <c r="J83" s="371"/>
      <c r="K83" s="371"/>
      <c r="L83" s="371"/>
      <c r="M83" s="371"/>
      <c r="N83" s="371"/>
      <c r="O83" s="371"/>
      <c r="P83" s="371"/>
      <c r="Q83" s="371"/>
      <c r="R83" s="371"/>
      <c r="S83" s="371"/>
      <c r="T83" s="371"/>
      <c r="U83" s="371"/>
      <c r="V83" s="371"/>
      <c r="W83" s="371"/>
      <c r="X83" s="371"/>
      <c r="Y83" s="371"/>
      <c r="Z83" s="371"/>
      <c r="AA83" s="371"/>
      <c r="AB83" s="371"/>
      <c r="AC83" s="371"/>
      <c r="AD83" s="371"/>
      <c r="AE83" s="371"/>
      <c r="AF83" s="371"/>
      <c r="AG83" s="371"/>
      <c r="AH83" s="371"/>
      <c r="AI83" s="371"/>
      <c r="AJ83" s="371"/>
      <c r="AK83" s="371"/>
      <c r="AL83" s="371"/>
      <c r="AM83" s="371"/>
      <c r="AN83" s="371"/>
      <c r="AO83" s="371"/>
      <c r="AP83" s="371"/>
      <c r="AQ83" s="371"/>
      <c r="AR83" s="371"/>
      <c r="AS83" s="371"/>
      <c r="AT83" s="371"/>
      <c r="AU83" s="371"/>
      <c r="AV83" s="371"/>
      <c r="AW83" s="371"/>
      <c r="AX83" s="371"/>
      <c r="AY83" s="371"/>
      <c r="AZ83" s="371"/>
      <c r="BA83" s="371"/>
      <c r="BB83" s="371"/>
      <c r="BC83" s="371"/>
      <c r="BD83" s="371"/>
      <c r="BE83" s="371"/>
      <c r="BF83" s="371"/>
      <c r="BG83" s="371"/>
      <c r="BH83" s="371"/>
      <c r="BI83" s="371"/>
      <c r="BJ83" s="371"/>
      <c r="BK83" s="371"/>
      <c r="BL83" s="371"/>
      <c r="BM83" s="371"/>
      <c r="BN83" s="371"/>
      <c r="BO83" s="371"/>
      <c r="BP83" s="371"/>
      <c r="BQ83" s="371"/>
      <c r="BR83" s="371"/>
      <c r="BS83" s="371"/>
      <c r="BT83" s="371"/>
      <c r="BU83" s="371"/>
      <c r="BV83" s="371"/>
      <c r="BW83" s="371"/>
      <c r="BX83" s="371"/>
      <c r="BY83" s="371"/>
      <c r="BZ83" s="371"/>
      <c r="CA83" s="371"/>
      <c r="CB83" s="371"/>
      <c r="CC83" s="371"/>
      <c r="CD83" s="371"/>
      <c r="CE83" s="371"/>
      <c r="CF83" s="371"/>
      <c r="CG83" s="371"/>
      <c r="CH83" s="371"/>
      <c r="CI83" s="371"/>
      <c r="CJ83" s="371"/>
      <c r="CK83" s="371"/>
      <c r="CL83" s="371"/>
      <c r="CM83" s="371"/>
      <c r="CN83" s="371"/>
      <c r="CO83" s="371"/>
      <c r="CP83" s="371"/>
      <c r="CQ83" s="371"/>
      <c r="CR83" s="371"/>
      <c r="CS83" s="371"/>
      <c r="CT83" s="371"/>
      <c r="CU83" s="371"/>
      <c r="CV83" s="371"/>
      <c r="CW83" s="371"/>
      <c r="CX83" s="371"/>
      <c r="CY83" s="371"/>
      <c r="CZ83" s="371"/>
      <c r="DA83" s="371"/>
      <c r="DB83" s="371"/>
      <c r="DC83" s="371"/>
      <c r="DD83" s="370"/>
    </row>
    <row r="84" spans="2:109" ht="13.5" x14ac:dyDescent="0.15">
      <c r="DD84" s="367"/>
      <c r="DE84" s="367"/>
    </row>
    <row r="85" spans="2:109" ht="13.5" x14ac:dyDescent="0.15">
      <c r="DD85" s="367"/>
      <c r="DE85" s="367"/>
    </row>
  </sheetData>
  <sheetProtection algorithmName="SHA-512" hashValue="4+P/KW5ftfJl3epsMZ+8/r6nAYMXD4g7NBN79Nq9LytymQW1JhsPQFv8j77E1TiIDkl8HQ+76mgE0em8yioUQA==" saltValue="o51uRh+ijUlFAAUNJvXOSw=="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55:DC56"/>
    <mergeCell ref="CV72:DC72"/>
    <mergeCell ref="BX72:CE72"/>
    <mergeCell ref="CF72:CM72"/>
    <mergeCell ref="CN72:CU72"/>
    <mergeCell ref="CV57:DC58"/>
    <mergeCell ref="BB75:BO76"/>
    <mergeCell ref="BP75:BW76"/>
    <mergeCell ref="BX75:CE76"/>
    <mergeCell ref="CF75:CM76"/>
    <mergeCell ref="CN75:CU76"/>
    <mergeCell ref="CV75:DC76"/>
    <mergeCell ref="G72:J72"/>
    <mergeCell ref="AN72:BO72"/>
    <mergeCell ref="BP72:BW72"/>
    <mergeCell ref="G73:H76"/>
    <mergeCell ref="I73:J74"/>
    <mergeCell ref="K73:K74"/>
    <mergeCell ref="L73:L74"/>
    <mergeCell ref="M73:M74"/>
    <mergeCell ref="N73:N74"/>
    <mergeCell ref="BX73:CE74"/>
    <mergeCell ref="CF73:CM74"/>
    <mergeCell ref="CN73:CU74"/>
    <mergeCell ref="BX57:CE58"/>
    <mergeCell ref="CF57:CM58"/>
    <mergeCell ref="CN57:CU58"/>
    <mergeCell ref="AN73:BA76"/>
    <mergeCell ref="BB73:BO74"/>
    <mergeCell ref="BP73:BW74"/>
    <mergeCell ref="AN65:DC69"/>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55:CE56"/>
    <mergeCell ref="CF55:CM56"/>
    <mergeCell ref="CN55:CU56"/>
    <mergeCell ref="M55:M56"/>
    <mergeCell ref="N55:N56"/>
    <mergeCell ref="AN55:BA58"/>
    <mergeCell ref="BB55:BO56"/>
    <mergeCell ref="BP55:BW56"/>
    <mergeCell ref="BP57:BW58"/>
    <mergeCell ref="M57:M58"/>
    <mergeCell ref="N57:N58"/>
    <mergeCell ref="BB57:BO58"/>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s>
  <phoneticPr fontId="2"/>
  <printOptions horizontalCentered="1" verticalCentered="1"/>
  <pageMargins left="0" right="0" top="0.19685039370078741" bottom="0.31496062992125984" header="0.39370078740157483" footer="0"/>
  <pageSetup paperSize="9" scale="50"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6" zoomScaleNormal="100" zoomScaleSheetLayoutView="70" workbookViewId="0">
      <selection activeCell="AE112" sqref="AE112"/>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521</v>
      </c>
    </row>
  </sheetData>
  <sheetProtection algorithmName="SHA-512" hashValue="lQj8+XjZvfWbcWsU56YKj8QevsI0V8E4oVOdiqbC7VcY+sOofkZ7G1tvw+R3INvWnZJ1SmGBVF9uzK2ucFqMcg==" saltValue="HuFPKOBnLrXC7U+hRnR0t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6" zoomScaleNormal="100" zoomScaleSheetLayoutView="55" workbookViewId="0">
      <selection activeCell="AE112" sqref="AE112"/>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521</v>
      </c>
    </row>
  </sheetData>
  <sheetProtection algorithmName="SHA-512" hashValue="x/O03P7GjCSIhAaEb4RzipJA5lrhl/8WfKpiFlhsCLRes5WG6ur0DptxAliLS133mrEmF6k12h/dzACvx9/9mg==" saltValue="61bngbAXQS7YzbKwOQXjj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571</v>
      </c>
      <c r="G2" s="148"/>
      <c r="H2" s="149"/>
    </row>
    <row r="3" spans="1:8" x14ac:dyDescent="0.15">
      <c r="A3" s="145" t="s">
        <v>564</v>
      </c>
      <c r="B3" s="150"/>
      <c r="C3" s="151"/>
      <c r="D3" s="152">
        <v>41505</v>
      </c>
      <c r="E3" s="153"/>
      <c r="F3" s="154">
        <v>52897</v>
      </c>
      <c r="G3" s="155"/>
      <c r="H3" s="156"/>
    </row>
    <row r="4" spans="1:8" x14ac:dyDescent="0.15">
      <c r="A4" s="157"/>
      <c r="B4" s="158"/>
      <c r="C4" s="159"/>
      <c r="D4" s="160">
        <v>20142</v>
      </c>
      <c r="E4" s="161"/>
      <c r="F4" s="162">
        <v>27013</v>
      </c>
      <c r="G4" s="163"/>
      <c r="H4" s="164"/>
    </row>
    <row r="5" spans="1:8" x14ac:dyDescent="0.15">
      <c r="A5" s="145" t="s">
        <v>566</v>
      </c>
      <c r="B5" s="150"/>
      <c r="C5" s="151"/>
      <c r="D5" s="152">
        <v>52307</v>
      </c>
      <c r="E5" s="153"/>
      <c r="F5" s="154">
        <v>54945</v>
      </c>
      <c r="G5" s="155"/>
      <c r="H5" s="156"/>
    </row>
    <row r="6" spans="1:8" x14ac:dyDescent="0.15">
      <c r="A6" s="157"/>
      <c r="B6" s="158"/>
      <c r="C6" s="159"/>
      <c r="D6" s="160">
        <v>28319</v>
      </c>
      <c r="E6" s="161"/>
      <c r="F6" s="162">
        <v>29293</v>
      </c>
      <c r="G6" s="163"/>
      <c r="H6" s="164"/>
    </row>
    <row r="7" spans="1:8" x14ac:dyDescent="0.15">
      <c r="A7" s="145" t="s">
        <v>567</v>
      </c>
      <c r="B7" s="150"/>
      <c r="C7" s="151"/>
      <c r="D7" s="152">
        <v>46135</v>
      </c>
      <c r="E7" s="153"/>
      <c r="F7" s="154">
        <v>57132</v>
      </c>
      <c r="G7" s="155"/>
      <c r="H7" s="156"/>
    </row>
    <row r="8" spans="1:8" x14ac:dyDescent="0.15">
      <c r="A8" s="157"/>
      <c r="B8" s="158"/>
      <c r="C8" s="159"/>
      <c r="D8" s="160">
        <v>22287</v>
      </c>
      <c r="E8" s="161"/>
      <c r="F8" s="162">
        <v>30126</v>
      </c>
      <c r="G8" s="163"/>
      <c r="H8" s="164"/>
    </row>
    <row r="9" spans="1:8" x14ac:dyDescent="0.15">
      <c r="A9" s="145" t="s">
        <v>568</v>
      </c>
      <c r="B9" s="150"/>
      <c r="C9" s="151"/>
      <c r="D9" s="152">
        <v>50857</v>
      </c>
      <c r="E9" s="153"/>
      <c r="F9" s="154">
        <v>58766</v>
      </c>
      <c r="G9" s="155"/>
      <c r="H9" s="156"/>
    </row>
    <row r="10" spans="1:8" x14ac:dyDescent="0.15">
      <c r="A10" s="157"/>
      <c r="B10" s="158"/>
      <c r="C10" s="159"/>
      <c r="D10" s="160">
        <v>24804</v>
      </c>
      <c r="E10" s="161"/>
      <c r="F10" s="162">
        <v>29363</v>
      </c>
      <c r="G10" s="163"/>
      <c r="H10" s="164"/>
    </row>
    <row r="11" spans="1:8" x14ac:dyDescent="0.15">
      <c r="A11" s="145" t="s">
        <v>569</v>
      </c>
      <c r="B11" s="150"/>
      <c r="C11" s="151"/>
      <c r="D11" s="152">
        <v>50248</v>
      </c>
      <c r="E11" s="153"/>
      <c r="F11" s="154">
        <v>62482</v>
      </c>
      <c r="G11" s="155"/>
      <c r="H11" s="156"/>
    </row>
    <row r="12" spans="1:8" x14ac:dyDescent="0.15">
      <c r="A12" s="157"/>
      <c r="B12" s="158"/>
      <c r="C12" s="165"/>
      <c r="D12" s="160">
        <v>29121</v>
      </c>
      <c r="E12" s="161"/>
      <c r="F12" s="162">
        <v>34626</v>
      </c>
      <c r="G12" s="163"/>
      <c r="H12" s="164"/>
    </row>
    <row r="13" spans="1:8" x14ac:dyDescent="0.15">
      <c r="A13" s="145"/>
      <c r="B13" s="150"/>
      <c r="C13" s="166"/>
      <c r="D13" s="167">
        <v>48210</v>
      </c>
      <c r="E13" s="168"/>
      <c r="F13" s="169">
        <v>57244</v>
      </c>
      <c r="G13" s="170"/>
      <c r="H13" s="156"/>
    </row>
    <row r="14" spans="1:8" x14ac:dyDescent="0.15">
      <c r="A14" s="157"/>
      <c r="B14" s="158"/>
      <c r="C14" s="159"/>
      <c r="D14" s="160">
        <v>24935</v>
      </c>
      <c r="E14" s="161"/>
      <c r="F14" s="162">
        <v>30084</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0.49</v>
      </c>
      <c r="C19" s="171">
        <f>ROUND(VALUE(SUBSTITUTE(実質収支比率等に係る経年分析!G$48,"▲","-")),2)</f>
        <v>0.76</v>
      </c>
      <c r="D19" s="171">
        <f>ROUND(VALUE(SUBSTITUTE(実質収支比率等に係る経年分析!H$48,"▲","-")),2)</f>
        <v>1.21</v>
      </c>
      <c r="E19" s="171">
        <f>ROUND(VALUE(SUBSTITUTE(実質収支比率等に係る経年分析!I$48,"▲","-")),2)</f>
        <v>1.29</v>
      </c>
      <c r="F19" s="171">
        <f>ROUND(VALUE(SUBSTITUTE(実質収支比率等に係る経年分析!J$48,"▲","-")),2)</f>
        <v>1.52</v>
      </c>
    </row>
    <row r="20" spans="1:11" x14ac:dyDescent="0.15">
      <c r="A20" s="171" t="s">
        <v>55</v>
      </c>
      <c r="B20" s="171">
        <f>ROUND(VALUE(SUBSTITUTE(実質収支比率等に係る経年分析!F$47,"▲","-")),2)</f>
        <v>2.44</v>
      </c>
      <c r="C20" s="171">
        <f>ROUND(VALUE(SUBSTITUTE(実質収支比率等に係る経年分析!G$47,"▲","-")),2)</f>
        <v>2.59</v>
      </c>
      <c r="D20" s="171">
        <f>ROUND(VALUE(SUBSTITUTE(実質収支比率等に係る経年分析!H$47,"▲","-")),2)</f>
        <v>1.93</v>
      </c>
      <c r="E20" s="171">
        <f>ROUND(VALUE(SUBSTITUTE(実質収支比率等に係る経年分析!I$47,"▲","-")),2)</f>
        <v>2.1800000000000002</v>
      </c>
      <c r="F20" s="171">
        <f>ROUND(VALUE(SUBSTITUTE(実質収支比率等に係る経年分析!J$47,"▲","-")),2)</f>
        <v>3.01</v>
      </c>
    </row>
    <row r="21" spans="1:11" x14ac:dyDescent="0.15">
      <c r="A21" s="171" t="s">
        <v>56</v>
      </c>
      <c r="B21" s="171">
        <f>IF(ISNUMBER(VALUE(SUBSTITUTE(実質収支比率等に係る経年分析!F$49,"▲","-"))),ROUND(VALUE(SUBSTITUTE(実質収支比率等に係る経年分析!F$49,"▲","-")),2),NA())</f>
        <v>0.28000000000000003</v>
      </c>
      <c r="C21" s="171">
        <f>IF(ISNUMBER(VALUE(SUBSTITUTE(実質収支比率等に係る経年分析!G$49,"▲","-"))),ROUND(VALUE(SUBSTITUTE(実質収支比率等に係る経年分析!G$49,"▲","-")),2),NA())</f>
        <v>0.32</v>
      </c>
      <c r="D21" s="171">
        <f>IF(ISNUMBER(VALUE(SUBSTITUTE(実質収支比率等に係る経年分析!H$49,"▲","-"))),ROUND(VALUE(SUBSTITUTE(実質収支比率等に係る経年分析!H$49,"▲","-")),2),NA())</f>
        <v>-0.4</v>
      </c>
      <c r="E21" s="171">
        <f>IF(ISNUMBER(VALUE(SUBSTITUTE(実質収支比率等に係る経年分析!I$49,"▲","-"))),ROUND(VALUE(SUBSTITUTE(実質収支比率等に係る経年分析!I$49,"▲","-")),2),NA())</f>
        <v>-0.18</v>
      </c>
      <c r="F21" s="171">
        <f>IF(ISNUMBER(VALUE(SUBSTITUTE(実質収支比率等に係る経年分析!J$49,"▲","-"))),ROUND(VALUE(SUBSTITUTE(実質収支比率等に係る経年分析!J$49,"▲","-")),2),NA())</f>
        <v>0.59</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0.51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7.0000000000000007E-2</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0.19</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0.2</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0.18</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0.19</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0.19</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0.21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0.21</v>
      </c>
    </row>
    <row r="30" spans="1:11" x14ac:dyDescent="0.15">
      <c r="A30" s="172" t="str">
        <f>IF(連結実質赤字比率に係る赤字・黒字の構成分析!C$40="",NA(),連結実質赤字比率に係る赤字・黒字の構成分析!C$40)</f>
        <v>自動車運送事業会計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0.23</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0.75</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0.86</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0.56999999999999995</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0.27</v>
      </c>
    </row>
    <row r="31" spans="1:11" x14ac:dyDescent="0.15">
      <c r="A31" s="172" t="str">
        <f>IF(連結実質赤字比率に係る赤字・黒字の構成分析!C$39="",NA(),連結実質赤字比率に係る赤字・黒字の構成分析!C$39)</f>
        <v>工業用水道事業会計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0.34</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0.36</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0.37</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0.38</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0.38</v>
      </c>
    </row>
    <row r="32" spans="1:11" x14ac:dyDescent="0.15">
      <c r="A32" s="172" t="str">
        <f>IF(連結実質赤字比率に係る赤字・黒字の構成分析!C$38="",NA(),連結実質赤字比率に係る赤字・黒字の構成分析!C$38)</f>
        <v>病院事業会計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0.49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0.5</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0.34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0.51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0.39</v>
      </c>
    </row>
    <row r="33" spans="1:16" x14ac:dyDescent="0.15">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0.61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0.86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0.79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1.1299999999999999</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0.48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0.76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1.22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1.27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1.54</v>
      </c>
    </row>
    <row r="35" spans="1:16" x14ac:dyDescent="0.15">
      <c r="A35" s="172" t="str">
        <f>IF(連結実質赤字比率に係る赤字・黒字の構成分析!C$35="",NA(),連結実質赤字比率に係る赤字・黒字の構成分析!C$35)</f>
        <v>下水道事業会計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3.37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4.32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3.42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3.95</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4.9400000000000004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4.95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5.37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4.8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4.55</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136606</v>
      </c>
      <c r="E42" s="173"/>
      <c r="F42" s="173"/>
      <c r="G42" s="173">
        <f>'実質公債費比率（分子）の構造'!L$52</f>
        <v>133661</v>
      </c>
      <c r="H42" s="173"/>
      <c r="I42" s="173"/>
      <c r="J42" s="173">
        <f>'実質公債費比率（分子）の構造'!M$52</f>
        <v>132657</v>
      </c>
      <c r="K42" s="173"/>
      <c r="L42" s="173"/>
      <c r="M42" s="173">
        <f>'実質公債費比率（分子）の構造'!N$52</f>
        <v>128276</v>
      </c>
      <c r="N42" s="173"/>
      <c r="O42" s="173"/>
      <c r="P42" s="173">
        <f>'実質公債費比率（分子）の構造'!O$52</f>
        <v>135776</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328</v>
      </c>
      <c r="C44" s="173"/>
      <c r="D44" s="173"/>
      <c r="E44" s="173">
        <f>'実質公債費比率（分子）の構造'!L$50</f>
        <v>1393</v>
      </c>
      <c r="F44" s="173"/>
      <c r="G44" s="173"/>
      <c r="H44" s="173">
        <f>'実質公債費比率（分子）の構造'!M$50</f>
        <v>1279</v>
      </c>
      <c r="I44" s="173"/>
      <c r="J44" s="173"/>
      <c r="K44" s="173">
        <f>'実質公債費比率（分子）の構造'!N$50</f>
        <v>4117</v>
      </c>
      <c r="L44" s="173"/>
      <c r="M44" s="173"/>
      <c r="N44" s="173">
        <f>'実質公債費比率（分子）の構造'!O$50</f>
        <v>8115</v>
      </c>
      <c r="O44" s="173"/>
      <c r="P44" s="173"/>
    </row>
    <row r="45" spans="1:16" x14ac:dyDescent="0.15">
      <c r="A45" s="173" t="s">
        <v>66</v>
      </c>
      <c r="B45" s="173">
        <f>'実質公債費比率（分子）の構造'!K$49</f>
        <v>3667</v>
      </c>
      <c r="C45" s="173"/>
      <c r="D45" s="173"/>
      <c r="E45" s="173">
        <f>'実質公債費比率（分子）の構造'!L$49</f>
        <v>3460</v>
      </c>
      <c r="F45" s="173"/>
      <c r="G45" s="173"/>
      <c r="H45" s="173">
        <f>'実質公債費比率（分子）の構造'!M$49</f>
        <v>3460</v>
      </c>
      <c r="I45" s="173"/>
      <c r="J45" s="173"/>
      <c r="K45" s="173">
        <f>'実質公債費比率（分子）の構造'!N$49</f>
        <v>3184</v>
      </c>
      <c r="L45" s="173"/>
      <c r="M45" s="173"/>
      <c r="N45" s="173">
        <f>'実質公債費比率（分子）の構造'!O$49</f>
        <v>2838</v>
      </c>
      <c r="O45" s="173"/>
      <c r="P45" s="173"/>
    </row>
    <row r="46" spans="1:16" x14ac:dyDescent="0.15">
      <c r="A46" s="173" t="s">
        <v>67</v>
      </c>
      <c r="B46" s="173">
        <f>'実質公債費比率（分子）の構造'!K$48</f>
        <v>42171</v>
      </c>
      <c r="C46" s="173"/>
      <c r="D46" s="173"/>
      <c r="E46" s="173">
        <f>'実質公債費比率（分子）の構造'!L$48</f>
        <v>40235</v>
      </c>
      <c r="F46" s="173"/>
      <c r="G46" s="173"/>
      <c r="H46" s="173">
        <f>'実質公債費比率（分子）の構造'!M$48</f>
        <v>38563</v>
      </c>
      <c r="I46" s="173"/>
      <c r="J46" s="173"/>
      <c r="K46" s="173">
        <f>'実質公債費比率（分子）の構造'!N$48</f>
        <v>36479</v>
      </c>
      <c r="L46" s="173"/>
      <c r="M46" s="173"/>
      <c r="N46" s="173">
        <f>'実質公債費比率（分子）の構造'!O$48</f>
        <v>33992</v>
      </c>
      <c r="O46" s="173"/>
      <c r="P46" s="173"/>
    </row>
    <row r="47" spans="1:16" x14ac:dyDescent="0.15">
      <c r="A47" s="173" t="s">
        <v>68</v>
      </c>
      <c r="B47" s="173">
        <f>'実質公債費比率（分子）の構造'!K$47</f>
        <v>52213</v>
      </c>
      <c r="C47" s="173"/>
      <c r="D47" s="173"/>
      <c r="E47" s="173">
        <f>'実質公債費比率（分子）の構造'!L$47</f>
        <v>51910</v>
      </c>
      <c r="F47" s="173"/>
      <c r="G47" s="173"/>
      <c r="H47" s="173">
        <f>'実質公債費比率（分子）の構造'!M$47</f>
        <v>52421</v>
      </c>
      <c r="I47" s="173"/>
      <c r="J47" s="173"/>
      <c r="K47" s="173">
        <f>'実質公債費比率（分子）の構造'!N$47</f>
        <v>50858</v>
      </c>
      <c r="L47" s="173"/>
      <c r="M47" s="173"/>
      <c r="N47" s="173">
        <f>'実質公債費比率（分子）の構造'!O$47</f>
        <v>49255</v>
      </c>
      <c r="O47" s="173"/>
      <c r="P47" s="173"/>
    </row>
    <row r="48" spans="1:16" x14ac:dyDescent="0.15">
      <c r="A48" s="173" t="s">
        <v>69</v>
      </c>
      <c r="B48" s="173">
        <f>'実質公債費比率（分子）の構造'!K$46</f>
        <v>10700</v>
      </c>
      <c r="C48" s="173"/>
      <c r="D48" s="173"/>
      <c r="E48" s="173">
        <f>'実質公債費比率（分子）の構造'!L$46</f>
        <v>9695</v>
      </c>
      <c r="F48" s="173"/>
      <c r="G48" s="173"/>
      <c r="H48" s="173">
        <f>'実質公債費比率（分子）の構造'!M$46</f>
        <v>11294</v>
      </c>
      <c r="I48" s="173"/>
      <c r="J48" s="173"/>
      <c r="K48" s="173">
        <f>'実質公債費比率（分子）の構造'!N$46</f>
        <v>8936</v>
      </c>
      <c r="L48" s="173"/>
      <c r="M48" s="173"/>
      <c r="N48" s="173">
        <f>'実質公債費比率（分子）の構造'!O$46</f>
        <v>9059</v>
      </c>
      <c r="O48" s="173"/>
      <c r="P48" s="173"/>
    </row>
    <row r="49" spans="1:16" x14ac:dyDescent="0.15">
      <c r="A49" s="173" t="s">
        <v>70</v>
      </c>
      <c r="B49" s="173">
        <f>'実質公債費比率（分子）の構造'!K$45</f>
        <v>75610</v>
      </c>
      <c r="C49" s="173"/>
      <c r="D49" s="173"/>
      <c r="E49" s="173">
        <f>'実質公債費比率（分子）の構造'!L$45</f>
        <v>75965</v>
      </c>
      <c r="F49" s="173"/>
      <c r="G49" s="173"/>
      <c r="H49" s="173">
        <f>'実質公債費比率（分子）の構造'!M$45</f>
        <v>68896</v>
      </c>
      <c r="I49" s="173"/>
      <c r="J49" s="173"/>
      <c r="K49" s="173">
        <f>'実質公債費比率（分子）の構造'!N$45</f>
        <v>69100</v>
      </c>
      <c r="L49" s="173"/>
      <c r="M49" s="173"/>
      <c r="N49" s="173">
        <f>'実質公債費比率（分子）の構造'!O$45</f>
        <v>71895</v>
      </c>
      <c r="O49" s="173"/>
      <c r="P49" s="173"/>
    </row>
    <row r="50" spans="1:16" x14ac:dyDescent="0.15">
      <c r="A50" s="173" t="s">
        <v>71</v>
      </c>
      <c r="B50" s="173" t="e">
        <f>NA()</f>
        <v>#N/A</v>
      </c>
      <c r="C50" s="173">
        <f>IF(ISNUMBER('実質公債費比率（分子）の構造'!K$53),'実質公債費比率（分子）の構造'!K$53,NA())</f>
        <v>48083</v>
      </c>
      <c r="D50" s="173" t="e">
        <f>NA()</f>
        <v>#N/A</v>
      </c>
      <c r="E50" s="173" t="e">
        <f>NA()</f>
        <v>#N/A</v>
      </c>
      <c r="F50" s="173">
        <f>IF(ISNUMBER('実質公債費比率（分子）の構造'!L$53),'実質公債費比率（分子）の構造'!L$53,NA())</f>
        <v>48997</v>
      </c>
      <c r="G50" s="173" t="e">
        <f>NA()</f>
        <v>#N/A</v>
      </c>
      <c r="H50" s="173" t="e">
        <f>NA()</f>
        <v>#N/A</v>
      </c>
      <c r="I50" s="173">
        <f>IF(ISNUMBER('実質公債費比率（分子）の構造'!M$53),'実質公債費比率（分子）の構造'!M$53,NA())</f>
        <v>43256</v>
      </c>
      <c r="J50" s="173" t="e">
        <f>NA()</f>
        <v>#N/A</v>
      </c>
      <c r="K50" s="173" t="e">
        <f>NA()</f>
        <v>#N/A</v>
      </c>
      <c r="L50" s="173">
        <f>IF(ISNUMBER('実質公債費比率（分子）の構造'!N$53),'実質公債費比率（分子）の構造'!N$53,NA())</f>
        <v>44398</v>
      </c>
      <c r="M50" s="173" t="e">
        <f>NA()</f>
        <v>#N/A</v>
      </c>
      <c r="N50" s="173" t="e">
        <f>NA()</f>
        <v>#N/A</v>
      </c>
      <c r="O50" s="173">
        <f>IF(ISNUMBER('実質公債費比率（分子）の構造'!O$53),'実質公債費比率（分子）の構造'!O$53,NA())</f>
        <v>39378</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915745</v>
      </c>
      <c r="E56" s="172"/>
      <c r="F56" s="172"/>
      <c r="G56" s="172">
        <f>'将来負担比率（分子）の構造'!J$52</f>
        <v>898976</v>
      </c>
      <c r="H56" s="172"/>
      <c r="I56" s="172"/>
      <c r="J56" s="172">
        <f>'将来負担比率（分子）の構造'!K$52</f>
        <v>882568</v>
      </c>
      <c r="K56" s="172"/>
      <c r="L56" s="172"/>
      <c r="M56" s="172">
        <f>'将来負担比率（分子）の構造'!L$52</f>
        <v>863489</v>
      </c>
      <c r="N56" s="172"/>
      <c r="O56" s="172"/>
      <c r="P56" s="172">
        <f>'将来負担比率（分子）の構造'!M$52</f>
        <v>859603</v>
      </c>
    </row>
    <row r="57" spans="1:16" x14ac:dyDescent="0.15">
      <c r="A57" s="172" t="s">
        <v>42</v>
      </c>
      <c r="B57" s="172"/>
      <c r="C57" s="172"/>
      <c r="D57" s="172">
        <f>'将来負担比率（分子）の構造'!I$51</f>
        <v>565563</v>
      </c>
      <c r="E57" s="172"/>
      <c r="F57" s="172"/>
      <c r="G57" s="172">
        <f>'将来負担比率（分子）の構造'!J$51</f>
        <v>571291</v>
      </c>
      <c r="H57" s="172"/>
      <c r="I57" s="172"/>
      <c r="J57" s="172">
        <f>'将来負担比率（分子）の構造'!K$51</f>
        <v>591881</v>
      </c>
      <c r="K57" s="172"/>
      <c r="L57" s="172"/>
      <c r="M57" s="172">
        <f>'将来負担比率（分子）の構造'!L$51</f>
        <v>603656</v>
      </c>
      <c r="N57" s="172"/>
      <c r="O57" s="172"/>
      <c r="P57" s="172">
        <f>'将来負担比率（分子）の構造'!M$51</f>
        <v>605086</v>
      </c>
    </row>
    <row r="58" spans="1:16" x14ac:dyDescent="0.15">
      <c r="A58" s="172" t="s">
        <v>41</v>
      </c>
      <c r="B58" s="172"/>
      <c r="C58" s="172"/>
      <c r="D58" s="172">
        <f>'将来負担比率（分子）の構造'!I$50</f>
        <v>238585</v>
      </c>
      <c r="E58" s="172"/>
      <c r="F58" s="172"/>
      <c r="G58" s="172">
        <f>'将来負担比率（分子）の構造'!J$50</f>
        <v>258704</v>
      </c>
      <c r="H58" s="172"/>
      <c r="I58" s="172"/>
      <c r="J58" s="172">
        <f>'将来負担比率（分子）の構造'!K$50</f>
        <v>273878</v>
      </c>
      <c r="K58" s="172"/>
      <c r="L58" s="172"/>
      <c r="M58" s="172">
        <f>'将来負担比率（分子）の構造'!L$50</f>
        <v>284698</v>
      </c>
      <c r="N58" s="172"/>
      <c r="O58" s="172"/>
      <c r="P58" s="172">
        <f>'将来負担比率（分子）の構造'!M$50</f>
        <v>316208</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19639</v>
      </c>
      <c r="C61" s="172"/>
      <c r="D61" s="172"/>
      <c r="E61" s="172">
        <f>'将来負担比率（分子）の構造'!J$46</f>
        <v>7489</v>
      </c>
      <c r="F61" s="172"/>
      <c r="G61" s="172"/>
      <c r="H61" s="172">
        <f>'将来負担比率（分子）の構造'!K$46</f>
        <v>5255</v>
      </c>
      <c r="I61" s="172"/>
      <c r="J61" s="172"/>
      <c r="K61" s="172">
        <f>'将来負担比率（分子）の構造'!L$46</f>
        <v>3158</v>
      </c>
      <c r="L61" s="172"/>
      <c r="M61" s="172"/>
      <c r="N61" s="172">
        <f>'将来負担比率（分子）の構造'!M$46</f>
        <v>783</v>
      </c>
      <c r="O61" s="172"/>
      <c r="P61" s="172"/>
    </row>
    <row r="62" spans="1:16" x14ac:dyDescent="0.15">
      <c r="A62" s="172" t="s">
        <v>35</v>
      </c>
      <c r="B62" s="172">
        <f>'将来負担比率（分子）の構造'!I$45</f>
        <v>191580</v>
      </c>
      <c r="C62" s="172"/>
      <c r="D62" s="172"/>
      <c r="E62" s="172">
        <f>'将来負担比率（分子）の構造'!J$45</f>
        <v>186548</v>
      </c>
      <c r="F62" s="172"/>
      <c r="G62" s="172"/>
      <c r="H62" s="172">
        <f>'将来負担比率（分子）の構造'!K$45</f>
        <v>183847</v>
      </c>
      <c r="I62" s="172"/>
      <c r="J62" s="172"/>
      <c r="K62" s="172">
        <f>'将来負担比率（分子）の構造'!L$45</f>
        <v>180361</v>
      </c>
      <c r="L62" s="172"/>
      <c r="M62" s="172"/>
      <c r="N62" s="172">
        <f>'将来負担比率（分子）の構造'!M$45</f>
        <v>182206</v>
      </c>
      <c r="O62" s="172"/>
      <c r="P62" s="172"/>
    </row>
    <row r="63" spans="1:16" x14ac:dyDescent="0.15">
      <c r="A63" s="172" t="s">
        <v>34</v>
      </c>
      <c r="B63" s="172">
        <f>'将来負担比率（分子）の構造'!I$44</f>
        <v>28886</v>
      </c>
      <c r="C63" s="172"/>
      <c r="D63" s="172"/>
      <c r="E63" s="172">
        <f>'将来負担比率（分子）の構造'!J$44</f>
        <v>27513</v>
      </c>
      <c r="F63" s="172"/>
      <c r="G63" s="172"/>
      <c r="H63" s="172">
        <f>'将来負担比率（分子）の構造'!K$44</f>
        <v>26920</v>
      </c>
      <c r="I63" s="172"/>
      <c r="J63" s="172"/>
      <c r="K63" s="172">
        <f>'将来負担比率（分子）の構造'!L$44</f>
        <v>32000</v>
      </c>
      <c r="L63" s="172"/>
      <c r="M63" s="172"/>
      <c r="N63" s="172">
        <f>'将来負担比率（分子）の構造'!M$44</f>
        <v>33212</v>
      </c>
      <c r="O63" s="172"/>
      <c r="P63" s="172"/>
    </row>
    <row r="64" spans="1:16" x14ac:dyDescent="0.15">
      <c r="A64" s="172" t="s">
        <v>33</v>
      </c>
      <c r="B64" s="172">
        <f>'将来負担比率（分子）の構造'!I$43</f>
        <v>470916</v>
      </c>
      <c r="C64" s="172"/>
      <c r="D64" s="172"/>
      <c r="E64" s="172">
        <f>'将来負担比率（分子）の構造'!J$43</f>
        <v>477475</v>
      </c>
      <c r="F64" s="172"/>
      <c r="G64" s="172"/>
      <c r="H64" s="172">
        <f>'将来負担比率（分子）の構造'!K$43</f>
        <v>478036</v>
      </c>
      <c r="I64" s="172"/>
      <c r="J64" s="172"/>
      <c r="K64" s="172">
        <f>'将来負担比率（分子）の構造'!L$43</f>
        <v>464249</v>
      </c>
      <c r="L64" s="172"/>
      <c r="M64" s="172"/>
      <c r="N64" s="172">
        <f>'将来負担比率（分子）の構造'!M$43</f>
        <v>420988</v>
      </c>
      <c r="O64" s="172"/>
      <c r="P64" s="172"/>
    </row>
    <row r="65" spans="1:16" x14ac:dyDescent="0.15">
      <c r="A65" s="172" t="s">
        <v>32</v>
      </c>
      <c r="B65" s="172">
        <f>'将来負担比率（分子）の構造'!I$42</f>
        <v>70293</v>
      </c>
      <c r="C65" s="172"/>
      <c r="D65" s="172"/>
      <c r="E65" s="172">
        <f>'将来負担比率（分子）の構造'!J$42</f>
        <v>76975</v>
      </c>
      <c r="F65" s="172"/>
      <c r="G65" s="172"/>
      <c r="H65" s="172">
        <f>'将来負担比率（分子）の構造'!K$42</f>
        <v>57000</v>
      </c>
      <c r="I65" s="172"/>
      <c r="J65" s="172"/>
      <c r="K65" s="172">
        <f>'将来負担比率（分子）の構造'!L$42</f>
        <v>86715</v>
      </c>
      <c r="L65" s="172"/>
      <c r="M65" s="172"/>
      <c r="N65" s="172">
        <f>'将来負担比率（分子）の構造'!M$42</f>
        <v>77304</v>
      </c>
      <c r="O65" s="172"/>
      <c r="P65" s="172"/>
    </row>
    <row r="66" spans="1:16" x14ac:dyDescent="0.15">
      <c r="A66" s="172" t="s">
        <v>31</v>
      </c>
      <c r="B66" s="172">
        <f>'将来負担比率（分子）の構造'!I$41</f>
        <v>1643032</v>
      </c>
      <c r="C66" s="172"/>
      <c r="D66" s="172"/>
      <c r="E66" s="172">
        <f>'将来負担比率（分子）の構造'!J$41</f>
        <v>1625291</v>
      </c>
      <c r="F66" s="172"/>
      <c r="G66" s="172"/>
      <c r="H66" s="172">
        <f>'将来負担比率（分子）の構造'!K$41</f>
        <v>1598225</v>
      </c>
      <c r="I66" s="172"/>
      <c r="J66" s="172"/>
      <c r="K66" s="172">
        <f>'将来負担比率（分子）の構造'!L$41</f>
        <v>1595842</v>
      </c>
      <c r="L66" s="172"/>
      <c r="M66" s="172"/>
      <c r="N66" s="172">
        <f>'将来負担比率（分子）の構造'!M$41</f>
        <v>1634674</v>
      </c>
      <c r="O66" s="172"/>
      <c r="P66" s="172"/>
    </row>
    <row r="67" spans="1:16" x14ac:dyDescent="0.15">
      <c r="A67" s="172" t="s">
        <v>75</v>
      </c>
      <c r="B67" s="172" t="e">
        <f>NA()</f>
        <v>#N/A</v>
      </c>
      <c r="C67" s="172">
        <f>IF(ISNUMBER('将来負担比率（分子）の構造'!I$53), IF('将来負担比率（分子）の構造'!I$53 &lt; 0, 0, '将来負担比率（分子）の構造'!I$53), NA())</f>
        <v>704454</v>
      </c>
      <c r="D67" s="172" t="e">
        <f>NA()</f>
        <v>#N/A</v>
      </c>
      <c r="E67" s="172" t="e">
        <f>NA()</f>
        <v>#N/A</v>
      </c>
      <c r="F67" s="172">
        <f>IF(ISNUMBER('将来負担比率（分子）の構造'!J$53), IF('将来負担比率（分子）の構造'!J$53 &lt; 0, 0, '将来負担比率（分子）の構造'!J$53), NA())</f>
        <v>672321</v>
      </c>
      <c r="G67" s="172" t="e">
        <f>NA()</f>
        <v>#N/A</v>
      </c>
      <c r="H67" s="172" t="e">
        <f>NA()</f>
        <v>#N/A</v>
      </c>
      <c r="I67" s="172">
        <f>IF(ISNUMBER('将来負担比率（分子）の構造'!K$53), IF('将来負担比率（分子）の構造'!K$53 &lt; 0, 0, '将来負担比率（分子）の構造'!K$53), NA())</f>
        <v>600956</v>
      </c>
      <c r="J67" s="172" t="e">
        <f>NA()</f>
        <v>#N/A</v>
      </c>
      <c r="K67" s="172" t="e">
        <f>NA()</f>
        <v>#N/A</v>
      </c>
      <c r="L67" s="172">
        <f>IF(ISNUMBER('将来負担比率（分子）の構造'!L$53), IF('将来負担比率（分子）の構造'!L$53 &lt; 0, 0, '将来負担比率（分子）の構造'!L$53), NA())</f>
        <v>610481</v>
      </c>
      <c r="M67" s="172" t="e">
        <f>NA()</f>
        <v>#N/A</v>
      </c>
      <c r="N67" s="172" t="e">
        <f>NA()</f>
        <v>#N/A</v>
      </c>
      <c r="O67" s="172">
        <f>IF(ISNUMBER('将来負担比率（分子）の構造'!M$53), IF('将来負担比率（分子）の構造'!M$53 &lt; 0, 0, '将来負担比率（分子）の構造'!M$53), NA())</f>
        <v>568271</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12461</v>
      </c>
      <c r="C72" s="176">
        <f>基金残高に係る経年分析!G55</f>
        <v>14252</v>
      </c>
      <c r="D72" s="176">
        <f>基金残高に係る経年分析!H55</f>
        <v>20268</v>
      </c>
    </row>
    <row r="73" spans="1:16" x14ac:dyDescent="0.15">
      <c r="A73" s="175" t="s">
        <v>78</v>
      </c>
      <c r="B73" s="176">
        <f>基金残高に係る経年分析!F56</f>
        <v>6500</v>
      </c>
      <c r="C73" s="176">
        <f>基金残高に係る経年分析!G56</f>
        <v>5091</v>
      </c>
      <c r="D73" s="176">
        <f>基金残高に係る経年分析!H56</f>
        <v>5540</v>
      </c>
    </row>
    <row r="74" spans="1:16" x14ac:dyDescent="0.15">
      <c r="A74" s="175" t="s">
        <v>79</v>
      </c>
      <c r="B74" s="176">
        <f>基金残高に係る経年分析!F57</f>
        <v>33370</v>
      </c>
      <c r="C74" s="176">
        <f>基金残高に係る経年分析!G57</f>
        <v>31854</v>
      </c>
      <c r="D74" s="176">
        <f>基金残高に係る経年分析!H57</f>
        <v>42872</v>
      </c>
    </row>
  </sheetData>
  <sheetProtection algorithmName="SHA-512" hashValue="pgoD/KMPxrqaCvz9vwPzpPiES85XvZPjK4PbfM6F6KxOjYuJyyYLG9ocQnhfoRG3LpkITJWPCEc9TcHi2vJFdA==" saltValue="0oroLQNyBEkeeu9Zwmglt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election activeCell="AD32" sqref="AD32:AK32"/>
    </sheetView>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214</v>
      </c>
      <c r="DI1" s="782"/>
      <c r="DJ1" s="782"/>
      <c r="DK1" s="782"/>
      <c r="DL1" s="782"/>
      <c r="DM1" s="782"/>
      <c r="DN1" s="783"/>
      <c r="DO1" s="212"/>
      <c r="DP1" s="781" t="s">
        <v>215</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15">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3" t="s">
        <v>217</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218</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219</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15">
      <c r="B4" s="723" t="s">
        <v>1</v>
      </c>
      <c r="C4" s="724"/>
      <c r="D4" s="724"/>
      <c r="E4" s="724"/>
      <c r="F4" s="724"/>
      <c r="G4" s="724"/>
      <c r="H4" s="724"/>
      <c r="I4" s="724"/>
      <c r="J4" s="724"/>
      <c r="K4" s="724"/>
      <c r="L4" s="724"/>
      <c r="M4" s="724"/>
      <c r="N4" s="724"/>
      <c r="O4" s="724"/>
      <c r="P4" s="724"/>
      <c r="Q4" s="725"/>
      <c r="R4" s="723" t="s">
        <v>220</v>
      </c>
      <c r="S4" s="724"/>
      <c r="T4" s="724"/>
      <c r="U4" s="724"/>
      <c r="V4" s="724"/>
      <c r="W4" s="724"/>
      <c r="X4" s="724"/>
      <c r="Y4" s="725"/>
      <c r="Z4" s="723" t="s">
        <v>221</v>
      </c>
      <c r="AA4" s="724"/>
      <c r="AB4" s="724"/>
      <c r="AC4" s="725"/>
      <c r="AD4" s="723" t="s">
        <v>222</v>
      </c>
      <c r="AE4" s="724"/>
      <c r="AF4" s="724"/>
      <c r="AG4" s="724"/>
      <c r="AH4" s="724"/>
      <c r="AI4" s="724"/>
      <c r="AJ4" s="724"/>
      <c r="AK4" s="725"/>
      <c r="AL4" s="723" t="s">
        <v>221</v>
      </c>
      <c r="AM4" s="724"/>
      <c r="AN4" s="724"/>
      <c r="AO4" s="725"/>
      <c r="AP4" s="784" t="s">
        <v>223</v>
      </c>
      <c r="AQ4" s="784"/>
      <c r="AR4" s="784"/>
      <c r="AS4" s="784"/>
      <c r="AT4" s="784"/>
      <c r="AU4" s="784"/>
      <c r="AV4" s="784"/>
      <c r="AW4" s="784"/>
      <c r="AX4" s="784"/>
      <c r="AY4" s="784"/>
      <c r="AZ4" s="784"/>
      <c r="BA4" s="784"/>
      <c r="BB4" s="784"/>
      <c r="BC4" s="784"/>
      <c r="BD4" s="784"/>
      <c r="BE4" s="784"/>
      <c r="BF4" s="784"/>
      <c r="BG4" s="784" t="s">
        <v>224</v>
      </c>
      <c r="BH4" s="784"/>
      <c r="BI4" s="784"/>
      <c r="BJ4" s="784"/>
      <c r="BK4" s="784"/>
      <c r="BL4" s="784"/>
      <c r="BM4" s="784"/>
      <c r="BN4" s="784"/>
      <c r="BO4" s="784" t="s">
        <v>221</v>
      </c>
      <c r="BP4" s="784"/>
      <c r="BQ4" s="784"/>
      <c r="BR4" s="784"/>
      <c r="BS4" s="784" t="s">
        <v>225</v>
      </c>
      <c r="BT4" s="784"/>
      <c r="BU4" s="784"/>
      <c r="BV4" s="784"/>
      <c r="BW4" s="784"/>
      <c r="BX4" s="784"/>
      <c r="BY4" s="784"/>
      <c r="BZ4" s="784"/>
      <c r="CA4" s="784"/>
      <c r="CB4" s="784"/>
      <c r="CD4" s="766" t="s">
        <v>226</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216" customFormat="1" ht="11.25" customHeight="1" x14ac:dyDescent="0.15">
      <c r="B5" s="731" t="s">
        <v>227</v>
      </c>
      <c r="C5" s="732"/>
      <c r="D5" s="732"/>
      <c r="E5" s="732"/>
      <c r="F5" s="732"/>
      <c r="G5" s="732"/>
      <c r="H5" s="732"/>
      <c r="I5" s="732"/>
      <c r="J5" s="732"/>
      <c r="K5" s="732"/>
      <c r="L5" s="732"/>
      <c r="M5" s="732"/>
      <c r="N5" s="732"/>
      <c r="O5" s="732"/>
      <c r="P5" s="732"/>
      <c r="Q5" s="733"/>
      <c r="R5" s="717">
        <v>583542312</v>
      </c>
      <c r="S5" s="718"/>
      <c r="T5" s="718"/>
      <c r="U5" s="718"/>
      <c r="V5" s="718"/>
      <c r="W5" s="718"/>
      <c r="X5" s="718"/>
      <c r="Y5" s="761"/>
      <c r="Z5" s="779">
        <v>41.8</v>
      </c>
      <c r="AA5" s="779"/>
      <c r="AB5" s="779"/>
      <c r="AC5" s="779"/>
      <c r="AD5" s="780">
        <v>535886093</v>
      </c>
      <c r="AE5" s="780"/>
      <c r="AF5" s="780"/>
      <c r="AG5" s="780"/>
      <c r="AH5" s="780"/>
      <c r="AI5" s="780"/>
      <c r="AJ5" s="780"/>
      <c r="AK5" s="780"/>
      <c r="AL5" s="762">
        <v>79.900000000000006</v>
      </c>
      <c r="AM5" s="736"/>
      <c r="AN5" s="736"/>
      <c r="AO5" s="763"/>
      <c r="AP5" s="731" t="s">
        <v>228</v>
      </c>
      <c r="AQ5" s="732"/>
      <c r="AR5" s="732"/>
      <c r="AS5" s="732"/>
      <c r="AT5" s="732"/>
      <c r="AU5" s="732"/>
      <c r="AV5" s="732"/>
      <c r="AW5" s="732"/>
      <c r="AX5" s="732"/>
      <c r="AY5" s="732"/>
      <c r="AZ5" s="732"/>
      <c r="BA5" s="732"/>
      <c r="BB5" s="732"/>
      <c r="BC5" s="732"/>
      <c r="BD5" s="732"/>
      <c r="BE5" s="732"/>
      <c r="BF5" s="733"/>
      <c r="BG5" s="664">
        <v>519126622</v>
      </c>
      <c r="BH5" s="665"/>
      <c r="BI5" s="665"/>
      <c r="BJ5" s="665"/>
      <c r="BK5" s="665"/>
      <c r="BL5" s="665"/>
      <c r="BM5" s="665"/>
      <c r="BN5" s="666"/>
      <c r="BO5" s="691">
        <v>89</v>
      </c>
      <c r="BP5" s="691"/>
      <c r="BQ5" s="691"/>
      <c r="BR5" s="691"/>
      <c r="BS5" s="692">
        <v>11351230</v>
      </c>
      <c r="BT5" s="692"/>
      <c r="BU5" s="692"/>
      <c r="BV5" s="692"/>
      <c r="BW5" s="692"/>
      <c r="BX5" s="692"/>
      <c r="BY5" s="692"/>
      <c r="BZ5" s="692"/>
      <c r="CA5" s="692"/>
      <c r="CB5" s="759"/>
      <c r="CD5" s="766" t="s">
        <v>223</v>
      </c>
      <c r="CE5" s="767"/>
      <c r="CF5" s="767"/>
      <c r="CG5" s="767"/>
      <c r="CH5" s="767"/>
      <c r="CI5" s="767"/>
      <c r="CJ5" s="767"/>
      <c r="CK5" s="767"/>
      <c r="CL5" s="767"/>
      <c r="CM5" s="767"/>
      <c r="CN5" s="767"/>
      <c r="CO5" s="767"/>
      <c r="CP5" s="767"/>
      <c r="CQ5" s="768"/>
      <c r="CR5" s="766" t="s">
        <v>229</v>
      </c>
      <c r="CS5" s="767"/>
      <c r="CT5" s="767"/>
      <c r="CU5" s="767"/>
      <c r="CV5" s="767"/>
      <c r="CW5" s="767"/>
      <c r="CX5" s="767"/>
      <c r="CY5" s="768"/>
      <c r="CZ5" s="766" t="s">
        <v>221</v>
      </c>
      <c r="DA5" s="767"/>
      <c r="DB5" s="767"/>
      <c r="DC5" s="768"/>
      <c r="DD5" s="766" t="s">
        <v>230</v>
      </c>
      <c r="DE5" s="767"/>
      <c r="DF5" s="767"/>
      <c r="DG5" s="767"/>
      <c r="DH5" s="767"/>
      <c r="DI5" s="767"/>
      <c r="DJ5" s="767"/>
      <c r="DK5" s="767"/>
      <c r="DL5" s="767"/>
      <c r="DM5" s="767"/>
      <c r="DN5" s="767"/>
      <c r="DO5" s="767"/>
      <c r="DP5" s="768"/>
      <c r="DQ5" s="766" t="s">
        <v>231</v>
      </c>
      <c r="DR5" s="767"/>
      <c r="DS5" s="767"/>
      <c r="DT5" s="767"/>
      <c r="DU5" s="767"/>
      <c r="DV5" s="767"/>
      <c r="DW5" s="767"/>
      <c r="DX5" s="767"/>
      <c r="DY5" s="767"/>
      <c r="DZ5" s="767"/>
      <c r="EA5" s="767"/>
      <c r="EB5" s="767"/>
      <c r="EC5" s="768"/>
    </row>
    <row r="6" spans="2:143" ht="11.25" customHeight="1" x14ac:dyDescent="0.15">
      <c r="B6" s="661" t="s">
        <v>232</v>
      </c>
      <c r="C6" s="662"/>
      <c r="D6" s="662"/>
      <c r="E6" s="662"/>
      <c r="F6" s="662"/>
      <c r="G6" s="662"/>
      <c r="H6" s="662"/>
      <c r="I6" s="662"/>
      <c r="J6" s="662"/>
      <c r="K6" s="662"/>
      <c r="L6" s="662"/>
      <c r="M6" s="662"/>
      <c r="N6" s="662"/>
      <c r="O6" s="662"/>
      <c r="P6" s="662"/>
      <c r="Q6" s="663"/>
      <c r="R6" s="664">
        <v>6200621</v>
      </c>
      <c r="S6" s="665"/>
      <c r="T6" s="665"/>
      <c r="U6" s="665"/>
      <c r="V6" s="665"/>
      <c r="W6" s="665"/>
      <c r="X6" s="665"/>
      <c r="Y6" s="666"/>
      <c r="Z6" s="691">
        <v>0.4</v>
      </c>
      <c r="AA6" s="691"/>
      <c r="AB6" s="691"/>
      <c r="AC6" s="691"/>
      <c r="AD6" s="692">
        <v>6200621</v>
      </c>
      <c r="AE6" s="692"/>
      <c r="AF6" s="692"/>
      <c r="AG6" s="692"/>
      <c r="AH6" s="692"/>
      <c r="AI6" s="692"/>
      <c r="AJ6" s="692"/>
      <c r="AK6" s="692"/>
      <c r="AL6" s="667">
        <v>0.9</v>
      </c>
      <c r="AM6" s="668"/>
      <c r="AN6" s="668"/>
      <c r="AO6" s="693"/>
      <c r="AP6" s="661" t="s">
        <v>233</v>
      </c>
      <c r="AQ6" s="662"/>
      <c r="AR6" s="662"/>
      <c r="AS6" s="662"/>
      <c r="AT6" s="662"/>
      <c r="AU6" s="662"/>
      <c r="AV6" s="662"/>
      <c r="AW6" s="662"/>
      <c r="AX6" s="662"/>
      <c r="AY6" s="662"/>
      <c r="AZ6" s="662"/>
      <c r="BA6" s="662"/>
      <c r="BB6" s="662"/>
      <c r="BC6" s="662"/>
      <c r="BD6" s="662"/>
      <c r="BE6" s="662"/>
      <c r="BF6" s="663"/>
      <c r="BG6" s="664">
        <v>519126622</v>
      </c>
      <c r="BH6" s="665"/>
      <c r="BI6" s="665"/>
      <c r="BJ6" s="665"/>
      <c r="BK6" s="665"/>
      <c r="BL6" s="665"/>
      <c r="BM6" s="665"/>
      <c r="BN6" s="666"/>
      <c r="BO6" s="691">
        <v>89</v>
      </c>
      <c r="BP6" s="691"/>
      <c r="BQ6" s="691"/>
      <c r="BR6" s="691"/>
      <c r="BS6" s="692">
        <v>11351230</v>
      </c>
      <c r="BT6" s="692"/>
      <c r="BU6" s="692"/>
      <c r="BV6" s="692"/>
      <c r="BW6" s="692"/>
      <c r="BX6" s="692"/>
      <c r="BY6" s="692"/>
      <c r="BZ6" s="692"/>
      <c r="CA6" s="692"/>
      <c r="CB6" s="759"/>
      <c r="CD6" s="720" t="s">
        <v>234</v>
      </c>
      <c r="CE6" s="721"/>
      <c r="CF6" s="721"/>
      <c r="CG6" s="721"/>
      <c r="CH6" s="721"/>
      <c r="CI6" s="721"/>
      <c r="CJ6" s="721"/>
      <c r="CK6" s="721"/>
      <c r="CL6" s="721"/>
      <c r="CM6" s="721"/>
      <c r="CN6" s="721"/>
      <c r="CO6" s="721"/>
      <c r="CP6" s="721"/>
      <c r="CQ6" s="722"/>
      <c r="CR6" s="664">
        <v>2073099</v>
      </c>
      <c r="CS6" s="665"/>
      <c r="CT6" s="665"/>
      <c r="CU6" s="665"/>
      <c r="CV6" s="665"/>
      <c r="CW6" s="665"/>
      <c r="CX6" s="665"/>
      <c r="CY6" s="666"/>
      <c r="CZ6" s="762">
        <v>0.2</v>
      </c>
      <c r="DA6" s="736"/>
      <c r="DB6" s="736"/>
      <c r="DC6" s="765"/>
      <c r="DD6" s="670" t="s">
        <v>138</v>
      </c>
      <c r="DE6" s="665"/>
      <c r="DF6" s="665"/>
      <c r="DG6" s="665"/>
      <c r="DH6" s="665"/>
      <c r="DI6" s="665"/>
      <c r="DJ6" s="665"/>
      <c r="DK6" s="665"/>
      <c r="DL6" s="665"/>
      <c r="DM6" s="665"/>
      <c r="DN6" s="665"/>
      <c r="DO6" s="665"/>
      <c r="DP6" s="666"/>
      <c r="DQ6" s="670">
        <v>1978776</v>
      </c>
      <c r="DR6" s="665"/>
      <c r="DS6" s="665"/>
      <c r="DT6" s="665"/>
      <c r="DU6" s="665"/>
      <c r="DV6" s="665"/>
      <c r="DW6" s="665"/>
      <c r="DX6" s="665"/>
      <c r="DY6" s="665"/>
      <c r="DZ6" s="665"/>
      <c r="EA6" s="665"/>
      <c r="EB6" s="665"/>
      <c r="EC6" s="705"/>
    </row>
    <row r="7" spans="2:143" ht="11.25" customHeight="1" x14ac:dyDescent="0.15">
      <c r="B7" s="661" t="s">
        <v>235</v>
      </c>
      <c r="C7" s="662"/>
      <c r="D7" s="662"/>
      <c r="E7" s="662"/>
      <c r="F7" s="662"/>
      <c r="G7" s="662"/>
      <c r="H7" s="662"/>
      <c r="I7" s="662"/>
      <c r="J7" s="662"/>
      <c r="K7" s="662"/>
      <c r="L7" s="662"/>
      <c r="M7" s="662"/>
      <c r="N7" s="662"/>
      <c r="O7" s="662"/>
      <c r="P7" s="662"/>
      <c r="Q7" s="663"/>
      <c r="R7" s="664">
        <v>293457</v>
      </c>
      <c r="S7" s="665"/>
      <c r="T7" s="665"/>
      <c r="U7" s="665"/>
      <c r="V7" s="665"/>
      <c r="W7" s="665"/>
      <c r="X7" s="665"/>
      <c r="Y7" s="666"/>
      <c r="Z7" s="691">
        <v>0</v>
      </c>
      <c r="AA7" s="691"/>
      <c r="AB7" s="691"/>
      <c r="AC7" s="691"/>
      <c r="AD7" s="692">
        <v>293457</v>
      </c>
      <c r="AE7" s="692"/>
      <c r="AF7" s="692"/>
      <c r="AG7" s="692"/>
      <c r="AH7" s="692"/>
      <c r="AI7" s="692"/>
      <c r="AJ7" s="692"/>
      <c r="AK7" s="692"/>
      <c r="AL7" s="667">
        <v>0</v>
      </c>
      <c r="AM7" s="668"/>
      <c r="AN7" s="668"/>
      <c r="AO7" s="693"/>
      <c r="AP7" s="661" t="s">
        <v>236</v>
      </c>
      <c r="AQ7" s="662"/>
      <c r="AR7" s="662"/>
      <c r="AS7" s="662"/>
      <c r="AT7" s="662"/>
      <c r="AU7" s="662"/>
      <c r="AV7" s="662"/>
      <c r="AW7" s="662"/>
      <c r="AX7" s="662"/>
      <c r="AY7" s="662"/>
      <c r="AZ7" s="662"/>
      <c r="BA7" s="662"/>
      <c r="BB7" s="662"/>
      <c r="BC7" s="662"/>
      <c r="BD7" s="662"/>
      <c r="BE7" s="662"/>
      <c r="BF7" s="663"/>
      <c r="BG7" s="664">
        <v>283157460</v>
      </c>
      <c r="BH7" s="665"/>
      <c r="BI7" s="665"/>
      <c r="BJ7" s="665"/>
      <c r="BK7" s="665"/>
      <c r="BL7" s="665"/>
      <c r="BM7" s="665"/>
      <c r="BN7" s="666"/>
      <c r="BO7" s="691">
        <v>48.5</v>
      </c>
      <c r="BP7" s="691"/>
      <c r="BQ7" s="691"/>
      <c r="BR7" s="691"/>
      <c r="BS7" s="692">
        <v>11351230</v>
      </c>
      <c r="BT7" s="692"/>
      <c r="BU7" s="692"/>
      <c r="BV7" s="692"/>
      <c r="BW7" s="692"/>
      <c r="BX7" s="692"/>
      <c r="BY7" s="692"/>
      <c r="BZ7" s="692"/>
      <c r="CA7" s="692"/>
      <c r="CB7" s="759"/>
      <c r="CD7" s="706" t="s">
        <v>237</v>
      </c>
      <c r="CE7" s="703"/>
      <c r="CF7" s="703"/>
      <c r="CG7" s="703"/>
      <c r="CH7" s="703"/>
      <c r="CI7" s="703"/>
      <c r="CJ7" s="703"/>
      <c r="CK7" s="703"/>
      <c r="CL7" s="703"/>
      <c r="CM7" s="703"/>
      <c r="CN7" s="703"/>
      <c r="CO7" s="703"/>
      <c r="CP7" s="703"/>
      <c r="CQ7" s="704"/>
      <c r="CR7" s="664">
        <v>76729760</v>
      </c>
      <c r="CS7" s="665"/>
      <c r="CT7" s="665"/>
      <c r="CU7" s="665"/>
      <c r="CV7" s="665"/>
      <c r="CW7" s="665"/>
      <c r="CX7" s="665"/>
      <c r="CY7" s="666"/>
      <c r="CZ7" s="691">
        <v>5.6</v>
      </c>
      <c r="DA7" s="691"/>
      <c r="DB7" s="691"/>
      <c r="DC7" s="691"/>
      <c r="DD7" s="670">
        <v>3333497</v>
      </c>
      <c r="DE7" s="665"/>
      <c r="DF7" s="665"/>
      <c r="DG7" s="665"/>
      <c r="DH7" s="665"/>
      <c r="DI7" s="665"/>
      <c r="DJ7" s="665"/>
      <c r="DK7" s="665"/>
      <c r="DL7" s="665"/>
      <c r="DM7" s="665"/>
      <c r="DN7" s="665"/>
      <c r="DO7" s="665"/>
      <c r="DP7" s="666"/>
      <c r="DQ7" s="670">
        <v>64179239</v>
      </c>
      <c r="DR7" s="665"/>
      <c r="DS7" s="665"/>
      <c r="DT7" s="665"/>
      <c r="DU7" s="665"/>
      <c r="DV7" s="665"/>
      <c r="DW7" s="665"/>
      <c r="DX7" s="665"/>
      <c r="DY7" s="665"/>
      <c r="DZ7" s="665"/>
      <c r="EA7" s="665"/>
      <c r="EB7" s="665"/>
      <c r="EC7" s="705"/>
    </row>
    <row r="8" spans="2:143" ht="11.25" customHeight="1" x14ac:dyDescent="0.15">
      <c r="B8" s="661" t="s">
        <v>238</v>
      </c>
      <c r="C8" s="662"/>
      <c r="D8" s="662"/>
      <c r="E8" s="662"/>
      <c r="F8" s="662"/>
      <c r="G8" s="662"/>
      <c r="H8" s="662"/>
      <c r="I8" s="662"/>
      <c r="J8" s="662"/>
      <c r="K8" s="662"/>
      <c r="L8" s="662"/>
      <c r="M8" s="662"/>
      <c r="N8" s="662"/>
      <c r="O8" s="662"/>
      <c r="P8" s="662"/>
      <c r="Q8" s="663"/>
      <c r="R8" s="664">
        <v>3603899</v>
      </c>
      <c r="S8" s="665"/>
      <c r="T8" s="665"/>
      <c r="U8" s="665"/>
      <c r="V8" s="665"/>
      <c r="W8" s="665"/>
      <c r="X8" s="665"/>
      <c r="Y8" s="666"/>
      <c r="Z8" s="691">
        <v>0.3</v>
      </c>
      <c r="AA8" s="691"/>
      <c r="AB8" s="691"/>
      <c r="AC8" s="691"/>
      <c r="AD8" s="692">
        <v>3603899</v>
      </c>
      <c r="AE8" s="692"/>
      <c r="AF8" s="692"/>
      <c r="AG8" s="692"/>
      <c r="AH8" s="692"/>
      <c r="AI8" s="692"/>
      <c r="AJ8" s="692"/>
      <c r="AK8" s="692"/>
      <c r="AL8" s="667">
        <v>0.5</v>
      </c>
      <c r="AM8" s="668"/>
      <c r="AN8" s="668"/>
      <c r="AO8" s="693"/>
      <c r="AP8" s="661" t="s">
        <v>239</v>
      </c>
      <c r="AQ8" s="662"/>
      <c r="AR8" s="662"/>
      <c r="AS8" s="662"/>
      <c r="AT8" s="662"/>
      <c r="AU8" s="662"/>
      <c r="AV8" s="662"/>
      <c r="AW8" s="662"/>
      <c r="AX8" s="662"/>
      <c r="AY8" s="662"/>
      <c r="AZ8" s="662"/>
      <c r="BA8" s="662"/>
      <c r="BB8" s="662"/>
      <c r="BC8" s="662"/>
      <c r="BD8" s="662"/>
      <c r="BE8" s="662"/>
      <c r="BF8" s="663"/>
      <c r="BG8" s="664">
        <v>3921493</v>
      </c>
      <c r="BH8" s="665"/>
      <c r="BI8" s="665"/>
      <c r="BJ8" s="665"/>
      <c r="BK8" s="665"/>
      <c r="BL8" s="665"/>
      <c r="BM8" s="665"/>
      <c r="BN8" s="666"/>
      <c r="BO8" s="691">
        <v>0.7</v>
      </c>
      <c r="BP8" s="691"/>
      <c r="BQ8" s="691"/>
      <c r="BR8" s="691"/>
      <c r="BS8" s="692" t="s">
        <v>128</v>
      </c>
      <c r="BT8" s="692"/>
      <c r="BU8" s="692"/>
      <c r="BV8" s="692"/>
      <c r="BW8" s="692"/>
      <c r="BX8" s="692"/>
      <c r="BY8" s="692"/>
      <c r="BZ8" s="692"/>
      <c r="CA8" s="692"/>
      <c r="CB8" s="759"/>
      <c r="CD8" s="706" t="s">
        <v>240</v>
      </c>
      <c r="CE8" s="703"/>
      <c r="CF8" s="703"/>
      <c r="CG8" s="703"/>
      <c r="CH8" s="703"/>
      <c r="CI8" s="703"/>
      <c r="CJ8" s="703"/>
      <c r="CK8" s="703"/>
      <c r="CL8" s="703"/>
      <c r="CM8" s="703"/>
      <c r="CN8" s="703"/>
      <c r="CO8" s="703"/>
      <c r="CP8" s="703"/>
      <c r="CQ8" s="704"/>
      <c r="CR8" s="664">
        <v>525530175</v>
      </c>
      <c r="CS8" s="665"/>
      <c r="CT8" s="665"/>
      <c r="CU8" s="665"/>
      <c r="CV8" s="665"/>
      <c r="CW8" s="665"/>
      <c r="CX8" s="665"/>
      <c r="CY8" s="666"/>
      <c r="CZ8" s="691">
        <v>38.1</v>
      </c>
      <c r="DA8" s="691"/>
      <c r="DB8" s="691"/>
      <c r="DC8" s="691"/>
      <c r="DD8" s="670">
        <v>5320703</v>
      </c>
      <c r="DE8" s="665"/>
      <c r="DF8" s="665"/>
      <c r="DG8" s="665"/>
      <c r="DH8" s="665"/>
      <c r="DI8" s="665"/>
      <c r="DJ8" s="665"/>
      <c r="DK8" s="665"/>
      <c r="DL8" s="665"/>
      <c r="DM8" s="665"/>
      <c r="DN8" s="665"/>
      <c r="DO8" s="665"/>
      <c r="DP8" s="666"/>
      <c r="DQ8" s="670">
        <v>226327854</v>
      </c>
      <c r="DR8" s="665"/>
      <c r="DS8" s="665"/>
      <c r="DT8" s="665"/>
      <c r="DU8" s="665"/>
      <c r="DV8" s="665"/>
      <c r="DW8" s="665"/>
      <c r="DX8" s="665"/>
      <c r="DY8" s="665"/>
      <c r="DZ8" s="665"/>
      <c r="EA8" s="665"/>
      <c r="EB8" s="665"/>
      <c r="EC8" s="705"/>
    </row>
    <row r="9" spans="2:143" ht="11.25" customHeight="1" x14ac:dyDescent="0.15">
      <c r="B9" s="661" t="s">
        <v>241</v>
      </c>
      <c r="C9" s="662"/>
      <c r="D9" s="662"/>
      <c r="E9" s="662"/>
      <c r="F9" s="662"/>
      <c r="G9" s="662"/>
      <c r="H9" s="662"/>
      <c r="I9" s="662"/>
      <c r="J9" s="662"/>
      <c r="K9" s="662"/>
      <c r="L9" s="662"/>
      <c r="M9" s="662"/>
      <c r="N9" s="662"/>
      <c r="O9" s="662"/>
      <c r="P9" s="662"/>
      <c r="Q9" s="663"/>
      <c r="R9" s="664">
        <v>4121409</v>
      </c>
      <c r="S9" s="665"/>
      <c r="T9" s="665"/>
      <c r="U9" s="665"/>
      <c r="V9" s="665"/>
      <c r="W9" s="665"/>
      <c r="X9" s="665"/>
      <c r="Y9" s="666"/>
      <c r="Z9" s="691">
        <v>0.3</v>
      </c>
      <c r="AA9" s="691"/>
      <c r="AB9" s="691"/>
      <c r="AC9" s="691"/>
      <c r="AD9" s="692">
        <v>4121409</v>
      </c>
      <c r="AE9" s="692"/>
      <c r="AF9" s="692"/>
      <c r="AG9" s="692"/>
      <c r="AH9" s="692"/>
      <c r="AI9" s="692"/>
      <c r="AJ9" s="692"/>
      <c r="AK9" s="692"/>
      <c r="AL9" s="667">
        <v>0.6</v>
      </c>
      <c r="AM9" s="668"/>
      <c r="AN9" s="668"/>
      <c r="AO9" s="693"/>
      <c r="AP9" s="661" t="s">
        <v>242</v>
      </c>
      <c r="AQ9" s="662"/>
      <c r="AR9" s="662"/>
      <c r="AS9" s="662"/>
      <c r="AT9" s="662"/>
      <c r="AU9" s="662"/>
      <c r="AV9" s="662"/>
      <c r="AW9" s="662"/>
      <c r="AX9" s="662"/>
      <c r="AY9" s="662"/>
      <c r="AZ9" s="662"/>
      <c r="BA9" s="662"/>
      <c r="BB9" s="662"/>
      <c r="BC9" s="662"/>
      <c r="BD9" s="662"/>
      <c r="BE9" s="662"/>
      <c r="BF9" s="663"/>
      <c r="BG9" s="664">
        <v>223932349</v>
      </c>
      <c r="BH9" s="665"/>
      <c r="BI9" s="665"/>
      <c r="BJ9" s="665"/>
      <c r="BK9" s="665"/>
      <c r="BL9" s="665"/>
      <c r="BM9" s="665"/>
      <c r="BN9" s="666"/>
      <c r="BO9" s="691">
        <v>38.4</v>
      </c>
      <c r="BP9" s="691"/>
      <c r="BQ9" s="691"/>
      <c r="BR9" s="691"/>
      <c r="BS9" s="692" t="s">
        <v>138</v>
      </c>
      <c r="BT9" s="692"/>
      <c r="BU9" s="692"/>
      <c r="BV9" s="692"/>
      <c r="BW9" s="692"/>
      <c r="BX9" s="692"/>
      <c r="BY9" s="692"/>
      <c r="BZ9" s="692"/>
      <c r="CA9" s="692"/>
      <c r="CB9" s="759"/>
      <c r="CD9" s="706" t="s">
        <v>243</v>
      </c>
      <c r="CE9" s="703"/>
      <c r="CF9" s="703"/>
      <c r="CG9" s="703"/>
      <c r="CH9" s="703"/>
      <c r="CI9" s="703"/>
      <c r="CJ9" s="703"/>
      <c r="CK9" s="703"/>
      <c r="CL9" s="703"/>
      <c r="CM9" s="703"/>
      <c r="CN9" s="703"/>
      <c r="CO9" s="703"/>
      <c r="CP9" s="703"/>
      <c r="CQ9" s="704"/>
      <c r="CR9" s="664">
        <v>119217884</v>
      </c>
      <c r="CS9" s="665"/>
      <c r="CT9" s="665"/>
      <c r="CU9" s="665"/>
      <c r="CV9" s="665"/>
      <c r="CW9" s="665"/>
      <c r="CX9" s="665"/>
      <c r="CY9" s="666"/>
      <c r="CZ9" s="691">
        <v>8.6999999999999993</v>
      </c>
      <c r="DA9" s="691"/>
      <c r="DB9" s="691"/>
      <c r="DC9" s="691"/>
      <c r="DD9" s="670">
        <v>4648908</v>
      </c>
      <c r="DE9" s="665"/>
      <c r="DF9" s="665"/>
      <c r="DG9" s="665"/>
      <c r="DH9" s="665"/>
      <c r="DI9" s="665"/>
      <c r="DJ9" s="665"/>
      <c r="DK9" s="665"/>
      <c r="DL9" s="665"/>
      <c r="DM9" s="665"/>
      <c r="DN9" s="665"/>
      <c r="DO9" s="665"/>
      <c r="DP9" s="666"/>
      <c r="DQ9" s="670">
        <v>67304253</v>
      </c>
      <c r="DR9" s="665"/>
      <c r="DS9" s="665"/>
      <c r="DT9" s="665"/>
      <c r="DU9" s="665"/>
      <c r="DV9" s="665"/>
      <c r="DW9" s="665"/>
      <c r="DX9" s="665"/>
      <c r="DY9" s="665"/>
      <c r="DZ9" s="665"/>
      <c r="EA9" s="665"/>
      <c r="EB9" s="665"/>
      <c r="EC9" s="705"/>
    </row>
    <row r="10" spans="2:143" ht="11.25" customHeight="1" x14ac:dyDescent="0.15">
      <c r="B10" s="661" t="s">
        <v>244</v>
      </c>
      <c r="C10" s="662"/>
      <c r="D10" s="662"/>
      <c r="E10" s="662"/>
      <c r="F10" s="662"/>
      <c r="G10" s="662"/>
      <c r="H10" s="662"/>
      <c r="I10" s="662"/>
      <c r="J10" s="662"/>
      <c r="K10" s="662"/>
      <c r="L10" s="662"/>
      <c r="M10" s="662"/>
      <c r="N10" s="662"/>
      <c r="O10" s="662"/>
      <c r="P10" s="662"/>
      <c r="Q10" s="663"/>
      <c r="R10" s="664">
        <v>678395</v>
      </c>
      <c r="S10" s="665"/>
      <c r="T10" s="665"/>
      <c r="U10" s="665"/>
      <c r="V10" s="665"/>
      <c r="W10" s="665"/>
      <c r="X10" s="665"/>
      <c r="Y10" s="666"/>
      <c r="Z10" s="691">
        <v>0</v>
      </c>
      <c r="AA10" s="691"/>
      <c r="AB10" s="691"/>
      <c r="AC10" s="691"/>
      <c r="AD10" s="692">
        <v>678395</v>
      </c>
      <c r="AE10" s="692"/>
      <c r="AF10" s="692"/>
      <c r="AG10" s="692"/>
      <c r="AH10" s="692"/>
      <c r="AI10" s="692"/>
      <c r="AJ10" s="692"/>
      <c r="AK10" s="692"/>
      <c r="AL10" s="667">
        <v>0.1</v>
      </c>
      <c r="AM10" s="668"/>
      <c r="AN10" s="668"/>
      <c r="AO10" s="693"/>
      <c r="AP10" s="661" t="s">
        <v>245</v>
      </c>
      <c r="AQ10" s="662"/>
      <c r="AR10" s="662"/>
      <c r="AS10" s="662"/>
      <c r="AT10" s="662"/>
      <c r="AU10" s="662"/>
      <c r="AV10" s="662"/>
      <c r="AW10" s="662"/>
      <c r="AX10" s="662"/>
      <c r="AY10" s="662"/>
      <c r="AZ10" s="662"/>
      <c r="BA10" s="662"/>
      <c r="BB10" s="662"/>
      <c r="BC10" s="662"/>
      <c r="BD10" s="662"/>
      <c r="BE10" s="662"/>
      <c r="BF10" s="663"/>
      <c r="BG10" s="664">
        <v>12804053</v>
      </c>
      <c r="BH10" s="665"/>
      <c r="BI10" s="665"/>
      <c r="BJ10" s="665"/>
      <c r="BK10" s="665"/>
      <c r="BL10" s="665"/>
      <c r="BM10" s="665"/>
      <c r="BN10" s="666"/>
      <c r="BO10" s="691">
        <v>2.2000000000000002</v>
      </c>
      <c r="BP10" s="691"/>
      <c r="BQ10" s="691"/>
      <c r="BR10" s="691"/>
      <c r="BS10" s="692" t="s">
        <v>128</v>
      </c>
      <c r="BT10" s="692"/>
      <c r="BU10" s="692"/>
      <c r="BV10" s="692"/>
      <c r="BW10" s="692"/>
      <c r="BX10" s="692"/>
      <c r="BY10" s="692"/>
      <c r="BZ10" s="692"/>
      <c r="CA10" s="692"/>
      <c r="CB10" s="759"/>
      <c r="CD10" s="706" t="s">
        <v>246</v>
      </c>
      <c r="CE10" s="703"/>
      <c r="CF10" s="703"/>
      <c r="CG10" s="703"/>
      <c r="CH10" s="703"/>
      <c r="CI10" s="703"/>
      <c r="CJ10" s="703"/>
      <c r="CK10" s="703"/>
      <c r="CL10" s="703"/>
      <c r="CM10" s="703"/>
      <c r="CN10" s="703"/>
      <c r="CO10" s="703"/>
      <c r="CP10" s="703"/>
      <c r="CQ10" s="704"/>
      <c r="CR10" s="664">
        <v>205986</v>
      </c>
      <c r="CS10" s="665"/>
      <c r="CT10" s="665"/>
      <c r="CU10" s="665"/>
      <c r="CV10" s="665"/>
      <c r="CW10" s="665"/>
      <c r="CX10" s="665"/>
      <c r="CY10" s="666"/>
      <c r="CZ10" s="691">
        <v>0</v>
      </c>
      <c r="DA10" s="691"/>
      <c r="DB10" s="691"/>
      <c r="DC10" s="691"/>
      <c r="DD10" s="670" t="s">
        <v>247</v>
      </c>
      <c r="DE10" s="665"/>
      <c r="DF10" s="665"/>
      <c r="DG10" s="665"/>
      <c r="DH10" s="665"/>
      <c r="DI10" s="665"/>
      <c r="DJ10" s="665"/>
      <c r="DK10" s="665"/>
      <c r="DL10" s="665"/>
      <c r="DM10" s="665"/>
      <c r="DN10" s="665"/>
      <c r="DO10" s="665"/>
      <c r="DP10" s="666"/>
      <c r="DQ10" s="670">
        <v>174803</v>
      </c>
      <c r="DR10" s="665"/>
      <c r="DS10" s="665"/>
      <c r="DT10" s="665"/>
      <c r="DU10" s="665"/>
      <c r="DV10" s="665"/>
      <c r="DW10" s="665"/>
      <c r="DX10" s="665"/>
      <c r="DY10" s="665"/>
      <c r="DZ10" s="665"/>
      <c r="EA10" s="665"/>
      <c r="EB10" s="665"/>
      <c r="EC10" s="705"/>
    </row>
    <row r="11" spans="2:143" ht="11.25" customHeight="1" x14ac:dyDescent="0.15">
      <c r="B11" s="661" t="s">
        <v>248</v>
      </c>
      <c r="C11" s="662"/>
      <c r="D11" s="662"/>
      <c r="E11" s="662"/>
      <c r="F11" s="662"/>
      <c r="G11" s="662"/>
      <c r="H11" s="662"/>
      <c r="I11" s="662"/>
      <c r="J11" s="662"/>
      <c r="K11" s="662"/>
      <c r="L11" s="662"/>
      <c r="M11" s="662"/>
      <c r="N11" s="662"/>
      <c r="O11" s="662"/>
      <c r="P11" s="662"/>
      <c r="Q11" s="663"/>
      <c r="R11" s="664">
        <v>59292733</v>
      </c>
      <c r="S11" s="665"/>
      <c r="T11" s="665"/>
      <c r="U11" s="665"/>
      <c r="V11" s="665"/>
      <c r="W11" s="665"/>
      <c r="X11" s="665"/>
      <c r="Y11" s="666"/>
      <c r="Z11" s="667">
        <v>4.2</v>
      </c>
      <c r="AA11" s="668"/>
      <c r="AB11" s="668"/>
      <c r="AC11" s="669"/>
      <c r="AD11" s="670">
        <v>59292733</v>
      </c>
      <c r="AE11" s="665"/>
      <c r="AF11" s="665"/>
      <c r="AG11" s="665"/>
      <c r="AH11" s="665"/>
      <c r="AI11" s="665"/>
      <c r="AJ11" s="665"/>
      <c r="AK11" s="666"/>
      <c r="AL11" s="667">
        <v>8.8000000000000007</v>
      </c>
      <c r="AM11" s="668"/>
      <c r="AN11" s="668"/>
      <c r="AO11" s="693"/>
      <c r="AP11" s="661" t="s">
        <v>249</v>
      </c>
      <c r="AQ11" s="662"/>
      <c r="AR11" s="662"/>
      <c r="AS11" s="662"/>
      <c r="AT11" s="662"/>
      <c r="AU11" s="662"/>
      <c r="AV11" s="662"/>
      <c r="AW11" s="662"/>
      <c r="AX11" s="662"/>
      <c r="AY11" s="662"/>
      <c r="AZ11" s="662"/>
      <c r="BA11" s="662"/>
      <c r="BB11" s="662"/>
      <c r="BC11" s="662"/>
      <c r="BD11" s="662"/>
      <c r="BE11" s="662"/>
      <c r="BF11" s="663"/>
      <c r="BG11" s="664">
        <v>42499565</v>
      </c>
      <c r="BH11" s="665"/>
      <c r="BI11" s="665"/>
      <c r="BJ11" s="665"/>
      <c r="BK11" s="665"/>
      <c r="BL11" s="665"/>
      <c r="BM11" s="665"/>
      <c r="BN11" s="666"/>
      <c r="BO11" s="691">
        <v>7.3</v>
      </c>
      <c r="BP11" s="691"/>
      <c r="BQ11" s="691"/>
      <c r="BR11" s="691"/>
      <c r="BS11" s="692">
        <v>11351230</v>
      </c>
      <c r="BT11" s="692"/>
      <c r="BU11" s="692"/>
      <c r="BV11" s="692"/>
      <c r="BW11" s="692"/>
      <c r="BX11" s="692"/>
      <c r="BY11" s="692"/>
      <c r="BZ11" s="692"/>
      <c r="CA11" s="692"/>
      <c r="CB11" s="759"/>
      <c r="CD11" s="706" t="s">
        <v>250</v>
      </c>
      <c r="CE11" s="703"/>
      <c r="CF11" s="703"/>
      <c r="CG11" s="703"/>
      <c r="CH11" s="703"/>
      <c r="CI11" s="703"/>
      <c r="CJ11" s="703"/>
      <c r="CK11" s="703"/>
      <c r="CL11" s="703"/>
      <c r="CM11" s="703"/>
      <c r="CN11" s="703"/>
      <c r="CO11" s="703"/>
      <c r="CP11" s="703"/>
      <c r="CQ11" s="704"/>
      <c r="CR11" s="664">
        <v>1399280</v>
      </c>
      <c r="CS11" s="665"/>
      <c r="CT11" s="665"/>
      <c r="CU11" s="665"/>
      <c r="CV11" s="665"/>
      <c r="CW11" s="665"/>
      <c r="CX11" s="665"/>
      <c r="CY11" s="666"/>
      <c r="CZ11" s="691">
        <v>0.1</v>
      </c>
      <c r="DA11" s="691"/>
      <c r="DB11" s="691"/>
      <c r="DC11" s="691"/>
      <c r="DD11" s="670">
        <v>296863</v>
      </c>
      <c r="DE11" s="665"/>
      <c r="DF11" s="665"/>
      <c r="DG11" s="665"/>
      <c r="DH11" s="665"/>
      <c r="DI11" s="665"/>
      <c r="DJ11" s="665"/>
      <c r="DK11" s="665"/>
      <c r="DL11" s="665"/>
      <c r="DM11" s="665"/>
      <c r="DN11" s="665"/>
      <c r="DO11" s="665"/>
      <c r="DP11" s="666"/>
      <c r="DQ11" s="670">
        <v>1168669</v>
      </c>
      <c r="DR11" s="665"/>
      <c r="DS11" s="665"/>
      <c r="DT11" s="665"/>
      <c r="DU11" s="665"/>
      <c r="DV11" s="665"/>
      <c r="DW11" s="665"/>
      <c r="DX11" s="665"/>
      <c r="DY11" s="665"/>
      <c r="DZ11" s="665"/>
      <c r="EA11" s="665"/>
      <c r="EB11" s="665"/>
      <c r="EC11" s="705"/>
    </row>
    <row r="12" spans="2:143" ht="11.25" customHeight="1" x14ac:dyDescent="0.15">
      <c r="B12" s="661" t="s">
        <v>251</v>
      </c>
      <c r="C12" s="662"/>
      <c r="D12" s="662"/>
      <c r="E12" s="662"/>
      <c r="F12" s="662"/>
      <c r="G12" s="662"/>
      <c r="H12" s="662"/>
      <c r="I12" s="662"/>
      <c r="J12" s="662"/>
      <c r="K12" s="662"/>
      <c r="L12" s="662"/>
      <c r="M12" s="662"/>
      <c r="N12" s="662"/>
      <c r="O12" s="662"/>
      <c r="P12" s="662"/>
      <c r="Q12" s="663"/>
      <c r="R12" s="664">
        <v>85812</v>
      </c>
      <c r="S12" s="665"/>
      <c r="T12" s="665"/>
      <c r="U12" s="665"/>
      <c r="V12" s="665"/>
      <c r="W12" s="665"/>
      <c r="X12" s="665"/>
      <c r="Y12" s="666"/>
      <c r="Z12" s="691">
        <v>0</v>
      </c>
      <c r="AA12" s="691"/>
      <c r="AB12" s="691"/>
      <c r="AC12" s="691"/>
      <c r="AD12" s="692">
        <v>85812</v>
      </c>
      <c r="AE12" s="692"/>
      <c r="AF12" s="692"/>
      <c r="AG12" s="692"/>
      <c r="AH12" s="692"/>
      <c r="AI12" s="692"/>
      <c r="AJ12" s="692"/>
      <c r="AK12" s="692"/>
      <c r="AL12" s="667">
        <v>0</v>
      </c>
      <c r="AM12" s="668"/>
      <c r="AN12" s="668"/>
      <c r="AO12" s="693"/>
      <c r="AP12" s="661" t="s">
        <v>252</v>
      </c>
      <c r="AQ12" s="662"/>
      <c r="AR12" s="662"/>
      <c r="AS12" s="662"/>
      <c r="AT12" s="662"/>
      <c r="AU12" s="662"/>
      <c r="AV12" s="662"/>
      <c r="AW12" s="662"/>
      <c r="AX12" s="662"/>
      <c r="AY12" s="662"/>
      <c r="AZ12" s="662"/>
      <c r="BA12" s="662"/>
      <c r="BB12" s="662"/>
      <c r="BC12" s="662"/>
      <c r="BD12" s="662"/>
      <c r="BE12" s="662"/>
      <c r="BF12" s="663"/>
      <c r="BG12" s="664">
        <v>216922405</v>
      </c>
      <c r="BH12" s="665"/>
      <c r="BI12" s="665"/>
      <c r="BJ12" s="665"/>
      <c r="BK12" s="665"/>
      <c r="BL12" s="665"/>
      <c r="BM12" s="665"/>
      <c r="BN12" s="666"/>
      <c r="BO12" s="691">
        <v>37.200000000000003</v>
      </c>
      <c r="BP12" s="691"/>
      <c r="BQ12" s="691"/>
      <c r="BR12" s="691"/>
      <c r="BS12" s="692" t="s">
        <v>138</v>
      </c>
      <c r="BT12" s="692"/>
      <c r="BU12" s="692"/>
      <c r="BV12" s="692"/>
      <c r="BW12" s="692"/>
      <c r="BX12" s="692"/>
      <c r="BY12" s="692"/>
      <c r="BZ12" s="692"/>
      <c r="CA12" s="692"/>
      <c r="CB12" s="759"/>
      <c r="CD12" s="706" t="s">
        <v>253</v>
      </c>
      <c r="CE12" s="703"/>
      <c r="CF12" s="703"/>
      <c r="CG12" s="703"/>
      <c r="CH12" s="703"/>
      <c r="CI12" s="703"/>
      <c r="CJ12" s="703"/>
      <c r="CK12" s="703"/>
      <c r="CL12" s="703"/>
      <c r="CM12" s="703"/>
      <c r="CN12" s="703"/>
      <c r="CO12" s="703"/>
      <c r="CP12" s="703"/>
      <c r="CQ12" s="704"/>
      <c r="CR12" s="664">
        <v>117993760</v>
      </c>
      <c r="CS12" s="665"/>
      <c r="CT12" s="665"/>
      <c r="CU12" s="665"/>
      <c r="CV12" s="665"/>
      <c r="CW12" s="665"/>
      <c r="CX12" s="665"/>
      <c r="CY12" s="666"/>
      <c r="CZ12" s="691">
        <v>8.6</v>
      </c>
      <c r="DA12" s="691"/>
      <c r="DB12" s="691"/>
      <c r="DC12" s="691"/>
      <c r="DD12" s="670">
        <v>13992578</v>
      </c>
      <c r="DE12" s="665"/>
      <c r="DF12" s="665"/>
      <c r="DG12" s="665"/>
      <c r="DH12" s="665"/>
      <c r="DI12" s="665"/>
      <c r="DJ12" s="665"/>
      <c r="DK12" s="665"/>
      <c r="DL12" s="665"/>
      <c r="DM12" s="665"/>
      <c r="DN12" s="665"/>
      <c r="DO12" s="665"/>
      <c r="DP12" s="666"/>
      <c r="DQ12" s="670">
        <v>14187932</v>
      </c>
      <c r="DR12" s="665"/>
      <c r="DS12" s="665"/>
      <c r="DT12" s="665"/>
      <c r="DU12" s="665"/>
      <c r="DV12" s="665"/>
      <c r="DW12" s="665"/>
      <c r="DX12" s="665"/>
      <c r="DY12" s="665"/>
      <c r="DZ12" s="665"/>
      <c r="EA12" s="665"/>
      <c r="EB12" s="665"/>
      <c r="EC12" s="705"/>
    </row>
    <row r="13" spans="2:143" ht="11.25" customHeight="1" x14ac:dyDescent="0.15">
      <c r="B13" s="661" t="s">
        <v>254</v>
      </c>
      <c r="C13" s="662"/>
      <c r="D13" s="662"/>
      <c r="E13" s="662"/>
      <c r="F13" s="662"/>
      <c r="G13" s="662"/>
      <c r="H13" s="662"/>
      <c r="I13" s="662"/>
      <c r="J13" s="662"/>
      <c r="K13" s="662"/>
      <c r="L13" s="662"/>
      <c r="M13" s="662"/>
      <c r="N13" s="662"/>
      <c r="O13" s="662"/>
      <c r="P13" s="662"/>
      <c r="Q13" s="663"/>
      <c r="R13" s="664" t="s">
        <v>128</v>
      </c>
      <c r="S13" s="665"/>
      <c r="T13" s="665"/>
      <c r="U13" s="665"/>
      <c r="V13" s="665"/>
      <c r="W13" s="665"/>
      <c r="X13" s="665"/>
      <c r="Y13" s="666"/>
      <c r="Z13" s="691" t="s">
        <v>138</v>
      </c>
      <c r="AA13" s="691"/>
      <c r="AB13" s="691"/>
      <c r="AC13" s="691"/>
      <c r="AD13" s="692" t="s">
        <v>247</v>
      </c>
      <c r="AE13" s="692"/>
      <c r="AF13" s="692"/>
      <c r="AG13" s="692"/>
      <c r="AH13" s="692"/>
      <c r="AI13" s="692"/>
      <c r="AJ13" s="692"/>
      <c r="AK13" s="692"/>
      <c r="AL13" s="667" t="s">
        <v>128</v>
      </c>
      <c r="AM13" s="668"/>
      <c r="AN13" s="668"/>
      <c r="AO13" s="693"/>
      <c r="AP13" s="661" t="s">
        <v>255</v>
      </c>
      <c r="AQ13" s="662"/>
      <c r="AR13" s="662"/>
      <c r="AS13" s="662"/>
      <c r="AT13" s="662"/>
      <c r="AU13" s="662"/>
      <c r="AV13" s="662"/>
      <c r="AW13" s="662"/>
      <c r="AX13" s="662"/>
      <c r="AY13" s="662"/>
      <c r="AZ13" s="662"/>
      <c r="BA13" s="662"/>
      <c r="BB13" s="662"/>
      <c r="BC13" s="662"/>
      <c r="BD13" s="662"/>
      <c r="BE13" s="662"/>
      <c r="BF13" s="663"/>
      <c r="BG13" s="664">
        <v>215926956</v>
      </c>
      <c r="BH13" s="665"/>
      <c r="BI13" s="665"/>
      <c r="BJ13" s="665"/>
      <c r="BK13" s="665"/>
      <c r="BL13" s="665"/>
      <c r="BM13" s="665"/>
      <c r="BN13" s="666"/>
      <c r="BO13" s="691">
        <v>37</v>
      </c>
      <c r="BP13" s="691"/>
      <c r="BQ13" s="691"/>
      <c r="BR13" s="691"/>
      <c r="BS13" s="692" t="s">
        <v>128</v>
      </c>
      <c r="BT13" s="692"/>
      <c r="BU13" s="692"/>
      <c r="BV13" s="692"/>
      <c r="BW13" s="692"/>
      <c r="BX13" s="692"/>
      <c r="BY13" s="692"/>
      <c r="BZ13" s="692"/>
      <c r="CA13" s="692"/>
      <c r="CB13" s="759"/>
      <c r="CD13" s="706" t="s">
        <v>256</v>
      </c>
      <c r="CE13" s="703"/>
      <c r="CF13" s="703"/>
      <c r="CG13" s="703"/>
      <c r="CH13" s="703"/>
      <c r="CI13" s="703"/>
      <c r="CJ13" s="703"/>
      <c r="CK13" s="703"/>
      <c r="CL13" s="703"/>
      <c r="CM13" s="703"/>
      <c r="CN13" s="703"/>
      <c r="CO13" s="703"/>
      <c r="CP13" s="703"/>
      <c r="CQ13" s="704"/>
      <c r="CR13" s="664">
        <v>145844179</v>
      </c>
      <c r="CS13" s="665"/>
      <c r="CT13" s="665"/>
      <c r="CU13" s="665"/>
      <c r="CV13" s="665"/>
      <c r="CW13" s="665"/>
      <c r="CX13" s="665"/>
      <c r="CY13" s="666"/>
      <c r="CZ13" s="691">
        <v>10.6</v>
      </c>
      <c r="DA13" s="691"/>
      <c r="DB13" s="691"/>
      <c r="DC13" s="691"/>
      <c r="DD13" s="670">
        <v>64144223</v>
      </c>
      <c r="DE13" s="665"/>
      <c r="DF13" s="665"/>
      <c r="DG13" s="665"/>
      <c r="DH13" s="665"/>
      <c r="DI13" s="665"/>
      <c r="DJ13" s="665"/>
      <c r="DK13" s="665"/>
      <c r="DL13" s="665"/>
      <c r="DM13" s="665"/>
      <c r="DN13" s="665"/>
      <c r="DO13" s="665"/>
      <c r="DP13" s="666"/>
      <c r="DQ13" s="670">
        <v>77392810</v>
      </c>
      <c r="DR13" s="665"/>
      <c r="DS13" s="665"/>
      <c r="DT13" s="665"/>
      <c r="DU13" s="665"/>
      <c r="DV13" s="665"/>
      <c r="DW13" s="665"/>
      <c r="DX13" s="665"/>
      <c r="DY13" s="665"/>
      <c r="DZ13" s="665"/>
      <c r="EA13" s="665"/>
      <c r="EB13" s="665"/>
      <c r="EC13" s="705"/>
    </row>
    <row r="14" spans="2:143" ht="11.25" customHeight="1" x14ac:dyDescent="0.15">
      <c r="B14" s="661" t="s">
        <v>257</v>
      </c>
      <c r="C14" s="662"/>
      <c r="D14" s="662"/>
      <c r="E14" s="662"/>
      <c r="F14" s="662"/>
      <c r="G14" s="662"/>
      <c r="H14" s="662"/>
      <c r="I14" s="662"/>
      <c r="J14" s="662"/>
      <c r="K14" s="662"/>
      <c r="L14" s="662"/>
      <c r="M14" s="662"/>
      <c r="N14" s="662"/>
      <c r="O14" s="662"/>
      <c r="P14" s="662"/>
      <c r="Q14" s="663"/>
      <c r="R14" s="664">
        <v>70</v>
      </c>
      <c r="S14" s="665"/>
      <c r="T14" s="665"/>
      <c r="U14" s="665"/>
      <c r="V14" s="665"/>
      <c r="W14" s="665"/>
      <c r="X14" s="665"/>
      <c r="Y14" s="666"/>
      <c r="Z14" s="691">
        <v>0</v>
      </c>
      <c r="AA14" s="691"/>
      <c r="AB14" s="691"/>
      <c r="AC14" s="691"/>
      <c r="AD14" s="692">
        <v>70</v>
      </c>
      <c r="AE14" s="692"/>
      <c r="AF14" s="692"/>
      <c r="AG14" s="692"/>
      <c r="AH14" s="692"/>
      <c r="AI14" s="692"/>
      <c r="AJ14" s="692"/>
      <c r="AK14" s="692"/>
      <c r="AL14" s="667">
        <v>0</v>
      </c>
      <c r="AM14" s="668"/>
      <c r="AN14" s="668"/>
      <c r="AO14" s="693"/>
      <c r="AP14" s="661" t="s">
        <v>258</v>
      </c>
      <c r="AQ14" s="662"/>
      <c r="AR14" s="662"/>
      <c r="AS14" s="662"/>
      <c r="AT14" s="662"/>
      <c r="AU14" s="662"/>
      <c r="AV14" s="662"/>
      <c r="AW14" s="662"/>
      <c r="AX14" s="662"/>
      <c r="AY14" s="662"/>
      <c r="AZ14" s="662"/>
      <c r="BA14" s="662"/>
      <c r="BB14" s="662"/>
      <c r="BC14" s="662"/>
      <c r="BD14" s="662"/>
      <c r="BE14" s="662"/>
      <c r="BF14" s="663"/>
      <c r="BG14" s="664">
        <v>2855394</v>
      </c>
      <c r="BH14" s="665"/>
      <c r="BI14" s="665"/>
      <c r="BJ14" s="665"/>
      <c r="BK14" s="665"/>
      <c r="BL14" s="665"/>
      <c r="BM14" s="665"/>
      <c r="BN14" s="666"/>
      <c r="BO14" s="691">
        <v>0.5</v>
      </c>
      <c r="BP14" s="691"/>
      <c r="BQ14" s="691"/>
      <c r="BR14" s="691"/>
      <c r="BS14" s="692" t="s">
        <v>138</v>
      </c>
      <c r="BT14" s="692"/>
      <c r="BU14" s="692"/>
      <c r="BV14" s="692"/>
      <c r="BW14" s="692"/>
      <c r="BX14" s="692"/>
      <c r="BY14" s="692"/>
      <c r="BZ14" s="692"/>
      <c r="CA14" s="692"/>
      <c r="CB14" s="759"/>
      <c r="CD14" s="706" t="s">
        <v>259</v>
      </c>
      <c r="CE14" s="703"/>
      <c r="CF14" s="703"/>
      <c r="CG14" s="703"/>
      <c r="CH14" s="703"/>
      <c r="CI14" s="703"/>
      <c r="CJ14" s="703"/>
      <c r="CK14" s="703"/>
      <c r="CL14" s="703"/>
      <c r="CM14" s="703"/>
      <c r="CN14" s="703"/>
      <c r="CO14" s="703"/>
      <c r="CP14" s="703"/>
      <c r="CQ14" s="704"/>
      <c r="CR14" s="664">
        <v>27510593</v>
      </c>
      <c r="CS14" s="665"/>
      <c r="CT14" s="665"/>
      <c r="CU14" s="665"/>
      <c r="CV14" s="665"/>
      <c r="CW14" s="665"/>
      <c r="CX14" s="665"/>
      <c r="CY14" s="666"/>
      <c r="CZ14" s="691">
        <v>2</v>
      </c>
      <c r="DA14" s="691"/>
      <c r="DB14" s="691"/>
      <c r="DC14" s="691"/>
      <c r="DD14" s="670">
        <v>1348750</v>
      </c>
      <c r="DE14" s="665"/>
      <c r="DF14" s="665"/>
      <c r="DG14" s="665"/>
      <c r="DH14" s="665"/>
      <c r="DI14" s="665"/>
      <c r="DJ14" s="665"/>
      <c r="DK14" s="665"/>
      <c r="DL14" s="665"/>
      <c r="DM14" s="665"/>
      <c r="DN14" s="665"/>
      <c r="DO14" s="665"/>
      <c r="DP14" s="666"/>
      <c r="DQ14" s="670">
        <v>25739001</v>
      </c>
      <c r="DR14" s="665"/>
      <c r="DS14" s="665"/>
      <c r="DT14" s="665"/>
      <c r="DU14" s="665"/>
      <c r="DV14" s="665"/>
      <c r="DW14" s="665"/>
      <c r="DX14" s="665"/>
      <c r="DY14" s="665"/>
      <c r="DZ14" s="665"/>
      <c r="EA14" s="665"/>
      <c r="EB14" s="665"/>
      <c r="EC14" s="705"/>
    </row>
    <row r="15" spans="2:143" ht="11.25" customHeight="1" x14ac:dyDescent="0.15">
      <c r="B15" s="661" t="s">
        <v>260</v>
      </c>
      <c r="C15" s="662"/>
      <c r="D15" s="662"/>
      <c r="E15" s="662"/>
      <c r="F15" s="662"/>
      <c r="G15" s="662"/>
      <c r="H15" s="662"/>
      <c r="I15" s="662"/>
      <c r="J15" s="662"/>
      <c r="K15" s="662"/>
      <c r="L15" s="662"/>
      <c r="M15" s="662"/>
      <c r="N15" s="662"/>
      <c r="O15" s="662"/>
      <c r="P15" s="662"/>
      <c r="Q15" s="663"/>
      <c r="R15" s="664">
        <v>13125202</v>
      </c>
      <c r="S15" s="665"/>
      <c r="T15" s="665"/>
      <c r="U15" s="665"/>
      <c r="V15" s="665"/>
      <c r="W15" s="665"/>
      <c r="X15" s="665"/>
      <c r="Y15" s="666"/>
      <c r="Z15" s="691">
        <v>0.9</v>
      </c>
      <c r="AA15" s="691"/>
      <c r="AB15" s="691"/>
      <c r="AC15" s="691"/>
      <c r="AD15" s="692">
        <v>13125202</v>
      </c>
      <c r="AE15" s="692"/>
      <c r="AF15" s="692"/>
      <c r="AG15" s="692"/>
      <c r="AH15" s="692"/>
      <c r="AI15" s="692"/>
      <c r="AJ15" s="692"/>
      <c r="AK15" s="692"/>
      <c r="AL15" s="667">
        <v>2</v>
      </c>
      <c r="AM15" s="668"/>
      <c r="AN15" s="668"/>
      <c r="AO15" s="693"/>
      <c r="AP15" s="661" t="s">
        <v>261</v>
      </c>
      <c r="AQ15" s="662"/>
      <c r="AR15" s="662"/>
      <c r="AS15" s="662"/>
      <c r="AT15" s="662"/>
      <c r="AU15" s="662"/>
      <c r="AV15" s="662"/>
      <c r="AW15" s="662"/>
      <c r="AX15" s="662"/>
      <c r="AY15" s="662"/>
      <c r="AZ15" s="662"/>
      <c r="BA15" s="662"/>
      <c r="BB15" s="662"/>
      <c r="BC15" s="662"/>
      <c r="BD15" s="662"/>
      <c r="BE15" s="662"/>
      <c r="BF15" s="663"/>
      <c r="BG15" s="664">
        <v>16191363</v>
      </c>
      <c r="BH15" s="665"/>
      <c r="BI15" s="665"/>
      <c r="BJ15" s="665"/>
      <c r="BK15" s="665"/>
      <c r="BL15" s="665"/>
      <c r="BM15" s="665"/>
      <c r="BN15" s="666"/>
      <c r="BO15" s="691">
        <v>2.8</v>
      </c>
      <c r="BP15" s="691"/>
      <c r="BQ15" s="691"/>
      <c r="BR15" s="691"/>
      <c r="BS15" s="692" t="s">
        <v>128</v>
      </c>
      <c r="BT15" s="692"/>
      <c r="BU15" s="692"/>
      <c r="BV15" s="692"/>
      <c r="BW15" s="692"/>
      <c r="BX15" s="692"/>
      <c r="BY15" s="692"/>
      <c r="BZ15" s="692"/>
      <c r="CA15" s="692"/>
      <c r="CB15" s="759"/>
      <c r="CD15" s="706" t="s">
        <v>262</v>
      </c>
      <c r="CE15" s="703"/>
      <c r="CF15" s="703"/>
      <c r="CG15" s="703"/>
      <c r="CH15" s="703"/>
      <c r="CI15" s="703"/>
      <c r="CJ15" s="703"/>
      <c r="CK15" s="703"/>
      <c r="CL15" s="703"/>
      <c r="CM15" s="703"/>
      <c r="CN15" s="703"/>
      <c r="CO15" s="703"/>
      <c r="CP15" s="703"/>
      <c r="CQ15" s="704"/>
      <c r="CR15" s="664">
        <v>208191340</v>
      </c>
      <c r="CS15" s="665"/>
      <c r="CT15" s="665"/>
      <c r="CU15" s="665"/>
      <c r="CV15" s="665"/>
      <c r="CW15" s="665"/>
      <c r="CX15" s="665"/>
      <c r="CY15" s="666"/>
      <c r="CZ15" s="691">
        <v>15.1</v>
      </c>
      <c r="DA15" s="691"/>
      <c r="DB15" s="691"/>
      <c r="DC15" s="691"/>
      <c r="DD15" s="670">
        <v>22154572</v>
      </c>
      <c r="DE15" s="665"/>
      <c r="DF15" s="665"/>
      <c r="DG15" s="665"/>
      <c r="DH15" s="665"/>
      <c r="DI15" s="665"/>
      <c r="DJ15" s="665"/>
      <c r="DK15" s="665"/>
      <c r="DL15" s="665"/>
      <c r="DM15" s="665"/>
      <c r="DN15" s="665"/>
      <c r="DO15" s="665"/>
      <c r="DP15" s="666"/>
      <c r="DQ15" s="670">
        <v>152789094</v>
      </c>
      <c r="DR15" s="665"/>
      <c r="DS15" s="665"/>
      <c r="DT15" s="665"/>
      <c r="DU15" s="665"/>
      <c r="DV15" s="665"/>
      <c r="DW15" s="665"/>
      <c r="DX15" s="665"/>
      <c r="DY15" s="665"/>
      <c r="DZ15" s="665"/>
      <c r="EA15" s="665"/>
      <c r="EB15" s="665"/>
      <c r="EC15" s="705"/>
    </row>
    <row r="16" spans="2:143" ht="11.25" customHeight="1" x14ac:dyDescent="0.15">
      <c r="B16" s="661" t="s">
        <v>263</v>
      </c>
      <c r="C16" s="662"/>
      <c r="D16" s="662"/>
      <c r="E16" s="662"/>
      <c r="F16" s="662"/>
      <c r="G16" s="662"/>
      <c r="H16" s="662"/>
      <c r="I16" s="662"/>
      <c r="J16" s="662"/>
      <c r="K16" s="662"/>
      <c r="L16" s="662"/>
      <c r="M16" s="662"/>
      <c r="N16" s="662"/>
      <c r="O16" s="662"/>
      <c r="P16" s="662"/>
      <c r="Q16" s="663"/>
      <c r="R16" s="664">
        <v>1363928</v>
      </c>
      <c r="S16" s="665"/>
      <c r="T16" s="665"/>
      <c r="U16" s="665"/>
      <c r="V16" s="665"/>
      <c r="W16" s="665"/>
      <c r="X16" s="665"/>
      <c r="Y16" s="666"/>
      <c r="Z16" s="691">
        <v>0.1</v>
      </c>
      <c r="AA16" s="691"/>
      <c r="AB16" s="691"/>
      <c r="AC16" s="691"/>
      <c r="AD16" s="692">
        <v>1363928</v>
      </c>
      <c r="AE16" s="692"/>
      <c r="AF16" s="692"/>
      <c r="AG16" s="692"/>
      <c r="AH16" s="692"/>
      <c r="AI16" s="692"/>
      <c r="AJ16" s="692"/>
      <c r="AK16" s="692"/>
      <c r="AL16" s="667">
        <v>0.2</v>
      </c>
      <c r="AM16" s="668"/>
      <c r="AN16" s="668"/>
      <c r="AO16" s="693"/>
      <c r="AP16" s="661" t="s">
        <v>264</v>
      </c>
      <c r="AQ16" s="662"/>
      <c r="AR16" s="662"/>
      <c r="AS16" s="662"/>
      <c r="AT16" s="662"/>
      <c r="AU16" s="662"/>
      <c r="AV16" s="662"/>
      <c r="AW16" s="662"/>
      <c r="AX16" s="662"/>
      <c r="AY16" s="662"/>
      <c r="AZ16" s="662"/>
      <c r="BA16" s="662"/>
      <c r="BB16" s="662"/>
      <c r="BC16" s="662"/>
      <c r="BD16" s="662"/>
      <c r="BE16" s="662"/>
      <c r="BF16" s="663"/>
      <c r="BG16" s="664" t="s">
        <v>138</v>
      </c>
      <c r="BH16" s="665"/>
      <c r="BI16" s="665"/>
      <c r="BJ16" s="665"/>
      <c r="BK16" s="665"/>
      <c r="BL16" s="665"/>
      <c r="BM16" s="665"/>
      <c r="BN16" s="666"/>
      <c r="BO16" s="691" t="s">
        <v>128</v>
      </c>
      <c r="BP16" s="691"/>
      <c r="BQ16" s="691"/>
      <c r="BR16" s="691"/>
      <c r="BS16" s="692" t="s">
        <v>128</v>
      </c>
      <c r="BT16" s="692"/>
      <c r="BU16" s="692"/>
      <c r="BV16" s="692"/>
      <c r="BW16" s="692"/>
      <c r="BX16" s="692"/>
      <c r="BY16" s="692"/>
      <c r="BZ16" s="692"/>
      <c r="CA16" s="692"/>
      <c r="CB16" s="759"/>
      <c r="CD16" s="706" t="s">
        <v>265</v>
      </c>
      <c r="CE16" s="703"/>
      <c r="CF16" s="703"/>
      <c r="CG16" s="703"/>
      <c r="CH16" s="703"/>
      <c r="CI16" s="703"/>
      <c r="CJ16" s="703"/>
      <c r="CK16" s="703"/>
      <c r="CL16" s="703"/>
      <c r="CM16" s="703"/>
      <c r="CN16" s="703"/>
      <c r="CO16" s="703"/>
      <c r="CP16" s="703"/>
      <c r="CQ16" s="704"/>
      <c r="CR16" s="664" t="s">
        <v>128</v>
      </c>
      <c r="CS16" s="665"/>
      <c r="CT16" s="665"/>
      <c r="CU16" s="665"/>
      <c r="CV16" s="665"/>
      <c r="CW16" s="665"/>
      <c r="CX16" s="665"/>
      <c r="CY16" s="666"/>
      <c r="CZ16" s="691" t="s">
        <v>138</v>
      </c>
      <c r="DA16" s="691"/>
      <c r="DB16" s="691"/>
      <c r="DC16" s="691"/>
      <c r="DD16" s="670" t="s">
        <v>128</v>
      </c>
      <c r="DE16" s="665"/>
      <c r="DF16" s="665"/>
      <c r="DG16" s="665"/>
      <c r="DH16" s="665"/>
      <c r="DI16" s="665"/>
      <c r="DJ16" s="665"/>
      <c r="DK16" s="665"/>
      <c r="DL16" s="665"/>
      <c r="DM16" s="665"/>
      <c r="DN16" s="665"/>
      <c r="DO16" s="665"/>
      <c r="DP16" s="666"/>
      <c r="DQ16" s="670" t="s">
        <v>247</v>
      </c>
      <c r="DR16" s="665"/>
      <c r="DS16" s="665"/>
      <c r="DT16" s="665"/>
      <c r="DU16" s="665"/>
      <c r="DV16" s="665"/>
      <c r="DW16" s="665"/>
      <c r="DX16" s="665"/>
      <c r="DY16" s="665"/>
      <c r="DZ16" s="665"/>
      <c r="EA16" s="665"/>
      <c r="EB16" s="665"/>
      <c r="EC16" s="705"/>
    </row>
    <row r="17" spans="2:133" ht="11.25" customHeight="1" x14ac:dyDescent="0.15">
      <c r="B17" s="661" t="s">
        <v>266</v>
      </c>
      <c r="C17" s="662"/>
      <c r="D17" s="662"/>
      <c r="E17" s="662"/>
      <c r="F17" s="662"/>
      <c r="G17" s="662"/>
      <c r="H17" s="662"/>
      <c r="I17" s="662"/>
      <c r="J17" s="662"/>
      <c r="K17" s="662"/>
      <c r="L17" s="662"/>
      <c r="M17" s="662"/>
      <c r="N17" s="662"/>
      <c r="O17" s="662"/>
      <c r="P17" s="662"/>
      <c r="Q17" s="663"/>
      <c r="R17" s="664">
        <v>8943931</v>
      </c>
      <c r="S17" s="665"/>
      <c r="T17" s="665"/>
      <c r="U17" s="665"/>
      <c r="V17" s="665"/>
      <c r="W17" s="665"/>
      <c r="X17" s="665"/>
      <c r="Y17" s="666"/>
      <c r="Z17" s="691">
        <v>0.6</v>
      </c>
      <c r="AA17" s="691"/>
      <c r="AB17" s="691"/>
      <c r="AC17" s="691"/>
      <c r="AD17" s="692">
        <v>8943931</v>
      </c>
      <c r="AE17" s="692"/>
      <c r="AF17" s="692"/>
      <c r="AG17" s="692"/>
      <c r="AH17" s="692"/>
      <c r="AI17" s="692"/>
      <c r="AJ17" s="692"/>
      <c r="AK17" s="692"/>
      <c r="AL17" s="667">
        <v>1.3</v>
      </c>
      <c r="AM17" s="668"/>
      <c r="AN17" s="668"/>
      <c r="AO17" s="693"/>
      <c r="AP17" s="661" t="s">
        <v>267</v>
      </c>
      <c r="AQ17" s="662"/>
      <c r="AR17" s="662"/>
      <c r="AS17" s="662"/>
      <c r="AT17" s="662"/>
      <c r="AU17" s="662"/>
      <c r="AV17" s="662"/>
      <c r="AW17" s="662"/>
      <c r="AX17" s="662"/>
      <c r="AY17" s="662"/>
      <c r="AZ17" s="662"/>
      <c r="BA17" s="662"/>
      <c r="BB17" s="662"/>
      <c r="BC17" s="662"/>
      <c r="BD17" s="662"/>
      <c r="BE17" s="662"/>
      <c r="BF17" s="663"/>
      <c r="BG17" s="664" t="s">
        <v>247</v>
      </c>
      <c r="BH17" s="665"/>
      <c r="BI17" s="665"/>
      <c r="BJ17" s="665"/>
      <c r="BK17" s="665"/>
      <c r="BL17" s="665"/>
      <c r="BM17" s="665"/>
      <c r="BN17" s="666"/>
      <c r="BO17" s="691" t="s">
        <v>138</v>
      </c>
      <c r="BP17" s="691"/>
      <c r="BQ17" s="691"/>
      <c r="BR17" s="691"/>
      <c r="BS17" s="692" t="s">
        <v>247</v>
      </c>
      <c r="BT17" s="692"/>
      <c r="BU17" s="692"/>
      <c r="BV17" s="692"/>
      <c r="BW17" s="692"/>
      <c r="BX17" s="692"/>
      <c r="BY17" s="692"/>
      <c r="BZ17" s="692"/>
      <c r="CA17" s="692"/>
      <c r="CB17" s="759"/>
      <c r="CD17" s="706" t="s">
        <v>268</v>
      </c>
      <c r="CE17" s="703"/>
      <c r="CF17" s="703"/>
      <c r="CG17" s="703"/>
      <c r="CH17" s="703"/>
      <c r="CI17" s="703"/>
      <c r="CJ17" s="703"/>
      <c r="CK17" s="703"/>
      <c r="CL17" s="703"/>
      <c r="CM17" s="703"/>
      <c r="CN17" s="703"/>
      <c r="CO17" s="703"/>
      <c r="CP17" s="703"/>
      <c r="CQ17" s="704"/>
      <c r="CR17" s="664">
        <v>129831280</v>
      </c>
      <c r="CS17" s="665"/>
      <c r="CT17" s="665"/>
      <c r="CU17" s="665"/>
      <c r="CV17" s="665"/>
      <c r="CW17" s="665"/>
      <c r="CX17" s="665"/>
      <c r="CY17" s="666"/>
      <c r="CZ17" s="691">
        <v>9.4</v>
      </c>
      <c r="DA17" s="691"/>
      <c r="DB17" s="691"/>
      <c r="DC17" s="691"/>
      <c r="DD17" s="670" t="s">
        <v>128</v>
      </c>
      <c r="DE17" s="665"/>
      <c r="DF17" s="665"/>
      <c r="DG17" s="665"/>
      <c r="DH17" s="665"/>
      <c r="DI17" s="665"/>
      <c r="DJ17" s="665"/>
      <c r="DK17" s="665"/>
      <c r="DL17" s="665"/>
      <c r="DM17" s="665"/>
      <c r="DN17" s="665"/>
      <c r="DO17" s="665"/>
      <c r="DP17" s="666"/>
      <c r="DQ17" s="670">
        <v>114121032</v>
      </c>
      <c r="DR17" s="665"/>
      <c r="DS17" s="665"/>
      <c r="DT17" s="665"/>
      <c r="DU17" s="665"/>
      <c r="DV17" s="665"/>
      <c r="DW17" s="665"/>
      <c r="DX17" s="665"/>
      <c r="DY17" s="665"/>
      <c r="DZ17" s="665"/>
      <c r="EA17" s="665"/>
      <c r="EB17" s="665"/>
      <c r="EC17" s="705"/>
    </row>
    <row r="18" spans="2:133" ht="11.25" customHeight="1" x14ac:dyDescent="0.15">
      <c r="B18" s="661" t="s">
        <v>269</v>
      </c>
      <c r="C18" s="662"/>
      <c r="D18" s="662"/>
      <c r="E18" s="662"/>
      <c r="F18" s="662"/>
      <c r="G18" s="662"/>
      <c r="H18" s="662"/>
      <c r="I18" s="662"/>
      <c r="J18" s="662"/>
      <c r="K18" s="662"/>
      <c r="L18" s="662"/>
      <c r="M18" s="662"/>
      <c r="N18" s="662"/>
      <c r="O18" s="662"/>
      <c r="P18" s="662"/>
      <c r="Q18" s="663"/>
      <c r="R18" s="664">
        <v>9026332</v>
      </c>
      <c r="S18" s="665"/>
      <c r="T18" s="665"/>
      <c r="U18" s="665"/>
      <c r="V18" s="665"/>
      <c r="W18" s="665"/>
      <c r="X18" s="665"/>
      <c r="Y18" s="666"/>
      <c r="Z18" s="691">
        <v>0.6</v>
      </c>
      <c r="AA18" s="691"/>
      <c r="AB18" s="691"/>
      <c r="AC18" s="691"/>
      <c r="AD18" s="692">
        <v>8303053</v>
      </c>
      <c r="AE18" s="692"/>
      <c r="AF18" s="692"/>
      <c r="AG18" s="692"/>
      <c r="AH18" s="692"/>
      <c r="AI18" s="692"/>
      <c r="AJ18" s="692"/>
      <c r="AK18" s="692"/>
      <c r="AL18" s="667">
        <v>1.2000000476837158</v>
      </c>
      <c r="AM18" s="668"/>
      <c r="AN18" s="668"/>
      <c r="AO18" s="693"/>
      <c r="AP18" s="661" t="s">
        <v>270</v>
      </c>
      <c r="AQ18" s="662"/>
      <c r="AR18" s="662"/>
      <c r="AS18" s="662"/>
      <c r="AT18" s="662"/>
      <c r="AU18" s="662"/>
      <c r="AV18" s="662"/>
      <c r="AW18" s="662"/>
      <c r="AX18" s="662"/>
      <c r="AY18" s="662"/>
      <c r="AZ18" s="662"/>
      <c r="BA18" s="662"/>
      <c r="BB18" s="662"/>
      <c r="BC18" s="662"/>
      <c r="BD18" s="662"/>
      <c r="BE18" s="662"/>
      <c r="BF18" s="663"/>
      <c r="BG18" s="664" t="s">
        <v>247</v>
      </c>
      <c r="BH18" s="665"/>
      <c r="BI18" s="665"/>
      <c r="BJ18" s="665"/>
      <c r="BK18" s="665"/>
      <c r="BL18" s="665"/>
      <c r="BM18" s="665"/>
      <c r="BN18" s="666"/>
      <c r="BO18" s="691" t="s">
        <v>138</v>
      </c>
      <c r="BP18" s="691"/>
      <c r="BQ18" s="691"/>
      <c r="BR18" s="691"/>
      <c r="BS18" s="692" t="s">
        <v>128</v>
      </c>
      <c r="BT18" s="692"/>
      <c r="BU18" s="692"/>
      <c r="BV18" s="692"/>
      <c r="BW18" s="692"/>
      <c r="BX18" s="692"/>
      <c r="BY18" s="692"/>
      <c r="BZ18" s="692"/>
      <c r="CA18" s="692"/>
      <c r="CB18" s="759"/>
      <c r="CD18" s="706" t="s">
        <v>271</v>
      </c>
      <c r="CE18" s="703"/>
      <c r="CF18" s="703"/>
      <c r="CG18" s="703"/>
      <c r="CH18" s="703"/>
      <c r="CI18" s="703"/>
      <c r="CJ18" s="703"/>
      <c r="CK18" s="703"/>
      <c r="CL18" s="703"/>
      <c r="CM18" s="703"/>
      <c r="CN18" s="703"/>
      <c r="CO18" s="703"/>
      <c r="CP18" s="703"/>
      <c r="CQ18" s="704"/>
      <c r="CR18" s="664">
        <v>23574058</v>
      </c>
      <c r="CS18" s="665"/>
      <c r="CT18" s="665"/>
      <c r="CU18" s="665"/>
      <c r="CV18" s="665"/>
      <c r="CW18" s="665"/>
      <c r="CX18" s="665"/>
      <c r="CY18" s="666"/>
      <c r="CZ18" s="691">
        <v>1.7</v>
      </c>
      <c r="DA18" s="691"/>
      <c r="DB18" s="691"/>
      <c r="DC18" s="691"/>
      <c r="DD18" s="670" t="s">
        <v>138</v>
      </c>
      <c r="DE18" s="665"/>
      <c r="DF18" s="665"/>
      <c r="DG18" s="665"/>
      <c r="DH18" s="665"/>
      <c r="DI18" s="665"/>
      <c r="DJ18" s="665"/>
      <c r="DK18" s="665"/>
      <c r="DL18" s="665"/>
      <c r="DM18" s="665"/>
      <c r="DN18" s="665"/>
      <c r="DO18" s="665"/>
      <c r="DP18" s="666"/>
      <c r="DQ18" s="670">
        <v>20289937</v>
      </c>
      <c r="DR18" s="665"/>
      <c r="DS18" s="665"/>
      <c r="DT18" s="665"/>
      <c r="DU18" s="665"/>
      <c r="DV18" s="665"/>
      <c r="DW18" s="665"/>
      <c r="DX18" s="665"/>
      <c r="DY18" s="665"/>
      <c r="DZ18" s="665"/>
      <c r="EA18" s="665"/>
      <c r="EB18" s="665"/>
      <c r="EC18" s="705"/>
    </row>
    <row r="19" spans="2:133" ht="11.25" customHeight="1" x14ac:dyDescent="0.15">
      <c r="B19" s="661" t="s">
        <v>272</v>
      </c>
      <c r="C19" s="662"/>
      <c r="D19" s="662"/>
      <c r="E19" s="662"/>
      <c r="F19" s="662"/>
      <c r="G19" s="662"/>
      <c r="H19" s="662"/>
      <c r="I19" s="662"/>
      <c r="J19" s="662"/>
      <c r="K19" s="662"/>
      <c r="L19" s="662"/>
      <c r="M19" s="662"/>
      <c r="N19" s="662"/>
      <c r="O19" s="662"/>
      <c r="P19" s="662"/>
      <c r="Q19" s="663"/>
      <c r="R19" s="664">
        <v>2775837</v>
      </c>
      <c r="S19" s="665"/>
      <c r="T19" s="665"/>
      <c r="U19" s="665"/>
      <c r="V19" s="665"/>
      <c r="W19" s="665"/>
      <c r="X19" s="665"/>
      <c r="Y19" s="666"/>
      <c r="Z19" s="691">
        <v>0.2</v>
      </c>
      <c r="AA19" s="691"/>
      <c r="AB19" s="691"/>
      <c r="AC19" s="691"/>
      <c r="AD19" s="692">
        <v>2775837</v>
      </c>
      <c r="AE19" s="692"/>
      <c r="AF19" s="692"/>
      <c r="AG19" s="692"/>
      <c r="AH19" s="692"/>
      <c r="AI19" s="692"/>
      <c r="AJ19" s="692"/>
      <c r="AK19" s="692"/>
      <c r="AL19" s="667">
        <v>0.4</v>
      </c>
      <c r="AM19" s="668"/>
      <c r="AN19" s="668"/>
      <c r="AO19" s="693"/>
      <c r="AP19" s="661" t="s">
        <v>273</v>
      </c>
      <c r="AQ19" s="662"/>
      <c r="AR19" s="662"/>
      <c r="AS19" s="662"/>
      <c r="AT19" s="662"/>
      <c r="AU19" s="662"/>
      <c r="AV19" s="662"/>
      <c r="AW19" s="662"/>
      <c r="AX19" s="662"/>
      <c r="AY19" s="662"/>
      <c r="AZ19" s="662"/>
      <c r="BA19" s="662"/>
      <c r="BB19" s="662"/>
      <c r="BC19" s="662"/>
      <c r="BD19" s="662"/>
      <c r="BE19" s="662"/>
      <c r="BF19" s="663"/>
      <c r="BG19" s="664">
        <v>64415690</v>
      </c>
      <c r="BH19" s="665"/>
      <c r="BI19" s="665"/>
      <c r="BJ19" s="665"/>
      <c r="BK19" s="665"/>
      <c r="BL19" s="665"/>
      <c r="BM19" s="665"/>
      <c r="BN19" s="666"/>
      <c r="BO19" s="691">
        <v>11</v>
      </c>
      <c r="BP19" s="691"/>
      <c r="BQ19" s="691"/>
      <c r="BR19" s="691"/>
      <c r="BS19" s="692" t="s">
        <v>128</v>
      </c>
      <c r="BT19" s="692"/>
      <c r="BU19" s="692"/>
      <c r="BV19" s="692"/>
      <c r="BW19" s="692"/>
      <c r="BX19" s="692"/>
      <c r="BY19" s="692"/>
      <c r="BZ19" s="692"/>
      <c r="CA19" s="692"/>
      <c r="CB19" s="759"/>
      <c r="CD19" s="706" t="s">
        <v>274</v>
      </c>
      <c r="CE19" s="703"/>
      <c r="CF19" s="703"/>
      <c r="CG19" s="703"/>
      <c r="CH19" s="703"/>
      <c r="CI19" s="703"/>
      <c r="CJ19" s="703"/>
      <c r="CK19" s="703"/>
      <c r="CL19" s="703"/>
      <c r="CM19" s="703"/>
      <c r="CN19" s="703"/>
      <c r="CO19" s="703"/>
      <c r="CP19" s="703"/>
      <c r="CQ19" s="704"/>
      <c r="CR19" s="664" t="s">
        <v>138</v>
      </c>
      <c r="CS19" s="665"/>
      <c r="CT19" s="665"/>
      <c r="CU19" s="665"/>
      <c r="CV19" s="665"/>
      <c r="CW19" s="665"/>
      <c r="CX19" s="665"/>
      <c r="CY19" s="666"/>
      <c r="CZ19" s="691" t="s">
        <v>128</v>
      </c>
      <c r="DA19" s="691"/>
      <c r="DB19" s="691"/>
      <c r="DC19" s="691"/>
      <c r="DD19" s="670" t="s">
        <v>128</v>
      </c>
      <c r="DE19" s="665"/>
      <c r="DF19" s="665"/>
      <c r="DG19" s="665"/>
      <c r="DH19" s="665"/>
      <c r="DI19" s="665"/>
      <c r="DJ19" s="665"/>
      <c r="DK19" s="665"/>
      <c r="DL19" s="665"/>
      <c r="DM19" s="665"/>
      <c r="DN19" s="665"/>
      <c r="DO19" s="665"/>
      <c r="DP19" s="666"/>
      <c r="DQ19" s="670" t="s">
        <v>138</v>
      </c>
      <c r="DR19" s="665"/>
      <c r="DS19" s="665"/>
      <c r="DT19" s="665"/>
      <c r="DU19" s="665"/>
      <c r="DV19" s="665"/>
      <c r="DW19" s="665"/>
      <c r="DX19" s="665"/>
      <c r="DY19" s="665"/>
      <c r="DZ19" s="665"/>
      <c r="EA19" s="665"/>
      <c r="EB19" s="665"/>
      <c r="EC19" s="705"/>
    </row>
    <row r="20" spans="2:133" ht="11.25" customHeight="1" x14ac:dyDescent="0.15">
      <c r="B20" s="661" t="s">
        <v>275</v>
      </c>
      <c r="C20" s="662"/>
      <c r="D20" s="662"/>
      <c r="E20" s="662"/>
      <c r="F20" s="662"/>
      <c r="G20" s="662"/>
      <c r="H20" s="662"/>
      <c r="I20" s="662"/>
      <c r="J20" s="662"/>
      <c r="K20" s="662"/>
      <c r="L20" s="662"/>
      <c r="M20" s="662"/>
      <c r="N20" s="662"/>
      <c r="O20" s="662"/>
      <c r="P20" s="662"/>
      <c r="Q20" s="663"/>
      <c r="R20" s="664">
        <v>460748</v>
      </c>
      <c r="S20" s="665"/>
      <c r="T20" s="665"/>
      <c r="U20" s="665"/>
      <c r="V20" s="665"/>
      <c r="W20" s="665"/>
      <c r="X20" s="665"/>
      <c r="Y20" s="666"/>
      <c r="Z20" s="691">
        <v>0</v>
      </c>
      <c r="AA20" s="691"/>
      <c r="AB20" s="691"/>
      <c r="AC20" s="691"/>
      <c r="AD20" s="692">
        <v>460748</v>
      </c>
      <c r="AE20" s="692"/>
      <c r="AF20" s="692"/>
      <c r="AG20" s="692"/>
      <c r="AH20" s="692"/>
      <c r="AI20" s="692"/>
      <c r="AJ20" s="692"/>
      <c r="AK20" s="692"/>
      <c r="AL20" s="667">
        <v>0.1</v>
      </c>
      <c r="AM20" s="668"/>
      <c r="AN20" s="668"/>
      <c r="AO20" s="693"/>
      <c r="AP20" s="661" t="s">
        <v>276</v>
      </c>
      <c r="AQ20" s="662"/>
      <c r="AR20" s="662"/>
      <c r="AS20" s="662"/>
      <c r="AT20" s="662"/>
      <c r="AU20" s="662"/>
      <c r="AV20" s="662"/>
      <c r="AW20" s="662"/>
      <c r="AX20" s="662"/>
      <c r="AY20" s="662"/>
      <c r="AZ20" s="662"/>
      <c r="BA20" s="662"/>
      <c r="BB20" s="662"/>
      <c r="BC20" s="662"/>
      <c r="BD20" s="662"/>
      <c r="BE20" s="662"/>
      <c r="BF20" s="663"/>
      <c r="BG20" s="664">
        <v>64415690</v>
      </c>
      <c r="BH20" s="665"/>
      <c r="BI20" s="665"/>
      <c r="BJ20" s="665"/>
      <c r="BK20" s="665"/>
      <c r="BL20" s="665"/>
      <c r="BM20" s="665"/>
      <c r="BN20" s="666"/>
      <c r="BO20" s="691">
        <v>11</v>
      </c>
      <c r="BP20" s="691"/>
      <c r="BQ20" s="691"/>
      <c r="BR20" s="691"/>
      <c r="BS20" s="692" t="s">
        <v>138</v>
      </c>
      <c r="BT20" s="692"/>
      <c r="BU20" s="692"/>
      <c r="BV20" s="692"/>
      <c r="BW20" s="692"/>
      <c r="BX20" s="692"/>
      <c r="BY20" s="692"/>
      <c r="BZ20" s="692"/>
      <c r="CA20" s="692"/>
      <c r="CB20" s="759"/>
      <c r="CD20" s="706" t="s">
        <v>277</v>
      </c>
      <c r="CE20" s="703"/>
      <c r="CF20" s="703"/>
      <c r="CG20" s="703"/>
      <c r="CH20" s="703"/>
      <c r="CI20" s="703"/>
      <c r="CJ20" s="703"/>
      <c r="CK20" s="703"/>
      <c r="CL20" s="703"/>
      <c r="CM20" s="703"/>
      <c r="CN20" s="703"/>
      <c r="CO20" s="703"/>
      <c r="CP20" s="703"/>
      <c r="CQ20" s="704"/>
      <c r="CR20" s="664">
        <v>1378101394</v>
      </c>
      <c r="CS20" s="665"/>
      <c r="CT20" s="665"/>
      <c r="CU20" s="665"/>
      <c r="CV20" s="665"/>
      <c r="CW20" s="665"/>
      <c r="CX20" s="665"/>
      <c r="CY20" s="666"/>
      <c r="CZ20" s="691">
        <v>100</v>
      </c>
      <c r="DA20" s="691"/>
      <c r="DB20" s="691"/>
      <c r="DC20" s="691"/>
      <c r="DD20" s="670">
        <v>115240094</v>
      </c>
      <c r="DE20" s="665"/>
      <c r="DF20" s="665"/>
      <c r="DG20" s="665"/>
      <c r="DH20" s="665"/>
      <c r="DI20" s="665"/>
      <c r="DJ20" s="665"/>
      <c r="DK20" s="665"/>
      <c r="DL20" s="665"/>
      <c r="DM20" s="665"/>
      <c r="DN20" s="665"/>
      <c r="DO20" s="665"/>
      <c r="DP20" s="666"/>
      <c r="DQ20" s="670">
        <v>765653400</v>
      </c>
      <c r="DR20" s="665"/>
      <c r="DS20" s="665"/>
      <c r="DT20" s="665"/>
      <c r="DU20" s="665"/>
      <c r="DV20" s="665"/>
      <c r="DW20" s="665"/>
      <c r="DX20" s="665"/>
      <c r="DY20" s="665"/>
      <c r="DZ20" s="665"/>
      <c r="EA20" s="665"/>
      <c r="EB20" s="665"/>
      <c r="EC20" s="705"/>
    </row>
    <row r="21" spans="2:133" ht="11.25" customHeight="1" x14ac:dyDescent="0.15">
      <c r="B21" s="661" t="s">
        <v>278</v>
      </c>
      <c r="C21" s="662"/>
      <c r="D21" s="662"/>
      <c r="E21" s="662"/>
      <c r="F21" s="662"/>
      <c r="G21" s="662"/>
      <c r="H21" s="662"/>
      <c r="I21" s="662"/>
      <c r="J21" s="662"/>
      <c r="K21" s="662"/>
      <c r="L21" s="662"/>
      <c r="M21" s="662"/>
      <c r="N21" s="662"/>
      <c r="O21" s="662"/>
      <c r="P21" s="662"/>
      <c r="Q21" s="663"/>
      <c r="R21" s="664">
        <v>52971</v>
      </c>
      <c r="S21" s="665"/>
      <c r="T21" s="665"/>
      <c r="U21" s="665"/>
      <c r="V21" s="665"/>
      <c r="W21" s="665"/>
      <c r="X21" s="665"/>
      <c r="Y21" s="666"/>
      <c r="Z21" s="691">
        <v>0</v>
      </c>
      <c r="AA21" s="691"/>
      <c r="AB21" s="691"/>
      <c r="AC21" s="691"/>
      <c r="AD21" s="692">
        <v>52971</v>
      </c>
      <c r="AE21" s="692"/>
      <c r="AF21" s="692"/>
      <c r="AG21" s="692"/>
      <c r="AH21" s="692"/>
      <c r="AI21" s="692"/>
      <c r="AJ21" s="692"/>
      <c r="AK21" s="692"/>
      <c r="AL21" s="667">
        <v>0</v>
      </c>
      <c r="AM21" s="668"/>
      <c r="AN21" s="668"/>
      <c r="AO21" s="693"/>
      <c r="AP21" s="756" t="s">
        <v>279</v>
      </c>
      <c r="AQ21" s="764"/>
      <c r="AR21" s="764"/>
      <c r="AS21" s="764"/>
      <c r="AT21" s="764"/>
      <c r="AU21" s="764"/>
      <c r="AV21" s="764"/>
      <c r="AW21" s="764"/>
      <c r="AX21" s="764"/>
      <c r="AY21" s="764"/>
      <c r="AZ21" s="764"/>
      <c r="BA21" s="764"/>
      <c r="BB21" s="764"/>
      <c r="BC21" s="764"/>
      <c r="BD21" s="764"/>
      <c r="BE21" s="764"/>
      <c r="BF21" s="758"/>
      <c r="BG21" s="664" t="s">
        <v>138</v>
      </c>
      <c r="BH21" s="665"/>
      <c r="BI21" s="665"/>
      <c r="BJ21" s="665"/>
      <c r="BK21" s="665"/>
      <c r="BL21" s="665"/>
      <c r="BM21" s="665"/>
      <c r="BN21" s="666"/>
      <c r="BO21" s="691" t="s">
        <v>128</v>
      </c>
      <c r="BP21" s="691"/>
      <c r="BQ21" s="691"/>
      <c r="BR21" s="691"/>
      <c r="BS21" s="692" t="s">
        <v>247</v>
      </c>
      <c r="BT21" s="692"/>
      <c r="BU21" s="692"/>
      <c r="BV21" s="692"/>
      <c r="BW21" s="692"/>
      <c r="BX21" s="692"/>
      <c r="BY21" s="692"/>
      <c r="BZ21" s="692"/>
      <c r="CA21" s="692"/>
      <c r="CB21" s="759"/>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15">
      <c r="B22" s="727" t="s">
        <v>280</v>
      </c>
      <c r="C22" s="728"/>
      <c r="D22" s="728"/>
      <c r="E22" s="728"/>
      <c r="F22" s="728"/>
      <c r="G22" s="728"/>
      <c r="H22" s="728"/>
      <c r="I22" s="728"/>
      <c r="J22" s="728"/>
      <c r="K22" s="728"/>
      <c r="L22" s="728"/>
      <c r="M22" s="728"/>
      <c r="N22" s="728"/>
      <c r="O22" s="728"/>
      <c r="P22" s="728"/>
      <c r="Q22" s="729"/>
      <c r="R22" s="664">
        <v>5736776</v>
      </c>
      <c r="S22" s="665"/>
      <c r="T22" s="665"/>
      <c r="U22" s="665"/>
      <c r="V22" s="665"/>
      <c r="W22" s="665"/>
      <c r="X22" s="665"/>
      <c r="Y22" s="666"/>
      <c r="Z22" s="691">
        <v>0.4</v>
      </c>
      <c r="AA22" s="691"/>
      <c r="AB22" s="691"/>
      <c r="AC22" s="691"/>
      <c r="AD22" s="692">
        <v>5013497</v>
      </c>
      <c r="AE22" s="692"/>
      <c r="AF22" s="692"/>
      <c r="AG22" s="692"/>
      <c r="AH22" s="692"/>
      <c r="AI22" s="692"/>
      <c r="AJ22" s="692"/>
      <c r="AK22" s="692"/>
      <c r="AL22" s="667">
        <v>0.69999998807907104</v>
      </c>
      <c r="AM22" s="668"/>
      <c r="AN22" s="668"/>
      <c r="AO22" s="693"/>
      <c r="AP22" s="756" t="s">
        <v>281</v>
      </c>
      <c r="AQ22" s="764"/>
      <c r="AR22" s="764"/>
      <c r="AS22" s="764"/>
      <c r="AT22" s="764"/>
      <c r="AU22" s="764"/>
      <c r="AV22" s="764"/>
      <c r="AW22" s="764"/>
      <c r="AX22" s="764"/>
      <c r="AY22" s="764"/>
      <c r="AZ22" s="764"/>
      <c r="BA22" s="764"/>
      <c r="BB22" s="764"/>
      <c r="BC22" s="764"/>
      <c r="BD22" s="764"/>
      <c r="BE22" s="764"/>
      <c r="BF22" s="758"/>
      <c r="BG22" s="664">
        <v>16759471</v>
      </c>
      <c r="BH22" s="665"/>
      <c r="BI22" s="665"/>
      <c r="BJ22" s="665"/>
      <c r="BK22" s="665"/>
      <c r="BL22" s="665"/>
      <c r="BM22" s="665"/>
      <c r="BN22" s="666"/>
      <c r="BO22" s="691">
        <v>2.9</v>
      </c>
      <c r="BP22" s="691"/>
      <c r="BQ22" s="691"/>
      <c r="BR22" s="691"/>
      <c r="BS22" s="692" t="s">
        <v>128</v>
      </c>
      <c r="BT22" s="692"/>
      <c r="BU22" s="692"/>
      <c r="BV22" s="692"/>
      <c r="BW22" s="692"/>
      <c r="BX22" s="692"/>
      <c r="BY22" s="692"/>
      <c r="BZ22" s="692"/>
      <c r="CA22" s="692"/>
      <c r="CB22" s="759"/>
      <c r="CD22" s="766" t="s">
        <v>282</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15">
      <c r="B23" s="661" t="s">
        <v>283</v>
      </c>
      <c r="C23" s="662"/>
      <c r="D23" s="662"/>
      <c r="E23" s="662"/>
      <c r="F23" s="662"/>
      <c r="G23" s="662"/>
      <c r="H23" s="662"/>
      <c r="I23" s="662"/>
      <c r="J23" s="662"/>
      <c r="K23" s="662"/>
      <c r="L23" s="662"/>
      <c r="M23" s="662"/>
      <c r="N23" s="662"/>
      <c r="O23" s="662"/>
      <c r="P23" s="662"/>
      <c r="Q23" s="663"/>
      <c r="R23" s="664">
        <v>21048561</v>
      </c>
      <c r="S23" s="665"/>
      <c r="T23" s="665"/>
      <c r="U23" s="665"/>
      <c r="V23" s="665"/>
      <c r="W23" s="665"/>
      <c r="X23" s="665"/>
      <c r="Y23" s="666"/>
      <c r="Z23" s="691">
        <v>1.5</v>
      </c>
      <c r="AA23" s="691"/>
      <c r="AB23" s="691"/>
      <c r="AC23" s="691"/>
      <c r="AD23" s="692">
        <v>19925296</v>
      </c>
      <c r="AE23" s="692"/>
      <c r="AF23" s="692"/>
      <c r="AG23" s="692"/>
      <c r="AH23" s="692"/>
      <c r="AI23" s="692"/>
      <c r="AJ23" s="692"/>
      <c r="AK23" s="692"/>
      <c r="AL23" s="667">
        <v>3</v>
      </c>
      <c r="AM23" s="668"/>
      <c r="AN23" s="668"/>
      <c r="AO23" s="693"/>
      <c r="AP23" s="756" t="s">
        <v>284</v>
      </c>
      <c r="AQ23" s="764"/>
      <c r="AR23" s="764"/>
      <c r="AS23" s="764"/>
      <c r="AT23" s="764"/>
      <c r="AU23" s="764"/>
      <c r="AV23" s="764"/>
      <c r="AW23" s="764"/>
      <c r="AX23" s="764"/>
      <c r="AY23" s="764"/>
      <c r="AZ23" s="764"/>
      <c r="BA23" s="764"/>
      <c r="BB23" s="764"/>
      <c r="BC23" s="764"/>
      <c r="BD23" s="764"/>
      <c r="BE23" s="764"/>
      <c r="BF23" s="758"/>
      <c r="BG23" s="664">
        <v>47656219</v>
      </c>
      <c r="BH23" s="665"/>
      <c r="BI23" s="665"/>
      <c r="BJ23" s="665"/>
      <c r="BK23" s="665"/>
      <c r="BL23" s="665"/>
      <c r="BM23" s="665"/>
      <c r="BN23" s="666"/>
      <c r="BO23" s="691">
        <v>8.1999999999999993</v>
      </c>
      <c r="BP23" s="691"/>
      <c r="BQ23" s="691"/>
      <c r="BR23" s="691"/>
      <c r="BS23" s="692" t="s">
        <v>138</v>
      </c>
      <c r="BT23" s="692"/>
      <c r="BU23" s="692"/>
      <c r="BV23" s="692"/>
      <c r="BW23" s="692"/>
      <c r="BX23" s="692"/>
      <c r="BY23" s="692"/>
      <c r="BZ23" s="692"/>
      <c r="CA23" s="692"/>
      <c r="CB23" s="759"/>
      <c r="CD23" s="766" t="s">
        <v>223</v>
      </c>
      <c r="CE23" s="767"/>
      <c r="CF23" s="767"/>
      <c r="CG23" s="767"/>
      <c r="CH23" s="767"/>
      <c r="CI23" s="767"/>
      <c r="CJ23" s="767"/>
      <c r="CK23" s="767"/>
      <c r="CL23" s="767"/>
      <c r="CM23" s="767"/>
      <c r="CN23" s="767"/>
      <c r="CO23" s="767"/>
      <c r="CP23" s="767"/>
      <c r="CQ23" s="768"/>
      <c r="CR23" s="766" t="s">
        <v>285</v>
      </c>
      <c r="CS23" s="767"/>
      <c r="CT23" s="767"/>
      <c r="CU23" s="767"/>
      <c r="CV23" s="767"/>
      <c r="CW23" s="767"/>
      <c r="CX23" s="767"/>
      <c r="CY23" s="768"/>
      <c r="CZ23" s="766" t="s">
        <v>286</v>
      </c>
      <c r="DA23" s="767"/>
      <c r="DB23" s="767"/>
      <c r="DC23" s="768"/>
      <c r="DD23" s="766" t="s">
        <v>287</v>
      </c>
      <c r="DE23" s="767"/>
      <c r="DF23" s="767"/>
      <c r="DG23" s="767"/>
      <c r="DH23" s="767"/>
      <c r="DI23" s="767"/>
      <c r="DJ23" s="767"/>
      <c r="DK23" s="768"/>
      <c r="DL23" s="775" t="s">
        <v>288</v>
      </c>
      <c r="DM23" s="776"/>
      <c r="DN23" s="776"/>
      <c r="DO23" s="776"/>
      <c r="DP23" s="776"/>
      <c r="DQ23" s="776"/>
      <c r="DR23" s="776"/>
      <c r="DS23" s="776"/>
      <c r="DT23" s="776"/>
      <c r="DU23" s="776"/>
      <c r="DV23" s="777"/>
      <c r="DW23" s="766" t="s">
        <v>289</v>
      </c>
      <c r="DX23" s="767"/>
      <c r="DY23" s="767"/>
      <c r="DZ23" s="767"/>
      <c r="EA23" s="767"/>
      <c r="EB23" s="767"/>
      <c r="EC23" s="768"/>
    </row>
    <row r="24" spans="2:133" ht="11.25" customHeight="1" x14ac:dyDescent="0.15">
      <c r="B24" s="661" t="s">
        <v>290</v>
      </c>
      <c r="C24" s="662"/>
      <c r="D24" s="662"/>
      <c r="E24" s="662"/>
      <c r="F24" s="662"/>
      <c r="G24" s="662"/>
      <c r="H24" s="662"/>
      <c r="I24" s="662"/>
      <c r="J24" s="662"/>
      <c r="K24" s="662"/>
      <c r="L24" s="662"/>
      <c r="M24" s="662"/>
      <c r="N24" s="662"/>
      <c r="O24" s="662"/>
      <c r="P24" s="662"/>
      <c r="Q24" s="663"/>
      <c r="R24" s="664">
        <v>19925296</v>
      </c>
      <c r="S24" s="665"/>
      <c r="T24" s="665"/>
      <c r="U24" s="665"/>
      <c r="V24" s="665"/>
      <c r="W24" s="665"/>
      <c r="X24" s="665"/>
      <c r="Y24" s="666"/>
      <c r="Z24" s="691">
        <v>1.4</v>
      </c>
      <c r="AA24" s="691"/>
      <c r="AB24" s="691"/>
      <c r="AC24" s="691"/>
      <c r="AD24" s="692">
        <v>19925296</v>
      </c>
      <c r="AE24" s="692"/>
      <c r="AF24" s="692"/>
      <c r="AG24" s="692"/>
      <c r="AH24" s="692"/>
      <c r="AI24" s="692"/>
      <c r="AJ24" s="692"/>
      <c r="AK24" s="692"/>
      <c r="AL24" s="667">
        <v>3</v>
      </c>
      <c r="AM24" s="668"/>
      <c r="AN24" s="668"/>
      <c r="AO24" s="693"/>
      <c r="AP24" s="756" t="s">
        <v>291</v>
      </c>
      <c r="AQ24" s="764"/>
      <c r="AR24" s="764"/>
      <c r="AS24" s="764"/>
      <c r="AT24" s="764"/>
      <c r="AU24" s="764"/>
      <c r="AV24" s="764"/>
      <c r="AW24" s="764"/>
      <c r="AX24" s="764"/>
      <c r="AY24" s="764"/>
      <c r="AZ24" s="764"/>
      <c r="BA24" s="764"/>
      <c r="BB24" s="764"/>
      <c r="BC24" s="764"/>
      <c r="BD24" s="764"/>
      <c r="BE24" s="764"/>
      <c r="BF24" s="758"/>
      <c r="BG24" s="664" t="s">
        <v>138</v>
      </c>
      <c r="BH24" s="665"/>
      <c r="BI24" s="665"/>
      <c r="BJ24" s="665"/>
      <c r="BK24" s="665"/>
      <c r="BL24" s="665"/>
      <c r="BM24" s="665"/>
      <c r="BN24" s="666"/>
      <c r="BO24" s="691" t="s">
        <v>138</v>
      </c>
      <c r="BP24" s="691"/>
      <c r="BQ24" s="691"/>
      <c r="BR24" s="691"/>
      <c r="BS24" s="692" t="s">
        <v>128</v>
      </c>
      <c r="BT24" s="692"/>
      <c r="BU24" s="692"/>
      <c r="BV24" s="692"/>
      <c r="BW24" s="692"/>
      <c r="BX24" s="692"/>
      <c r="BY24" s="692"/>
      <c r="BZ24" s="692"/>
      <c r="CA24" s="692"/>
      <c r="CB24" s="759"/>
      <c r="CD24" s="720" t="s">
        <v>292</v>
      </c>
      <c r="CE24" s="721"/>
      <c r="CF24" s="721"/>
      <c r="CG24" s="721"/>
      <c r="CH24" s="721"/>
      <c r="CI24" s="721"/>
      <c r="CJ24" s="721"/>
      <c r="CK24" s="721"/>
      <c r="CL24" s="721"/>
      <c r="CM24" s="721"/>
      <c r="CN24" s="721"/>
      <c r="CO24" s="721"/>
      <c r="CP24" s="721"/>
      <c r="CQ24" s="722"/>
      <c r="CR24" s="717">
        <v>795683632</v>
      </c>
      <c r="CS24" s="718"/>
      <c r="CT24" s="718"/>
      <c r="CU24" s="718"/>
      <c r="CV24" s="718"/>
      <c r="CW24" s="718"/>
      <c r="CX24" s="718"/>
      <c r="CY24" s="761"/>
      <c r="CZ24" s="762">
        <v>57.7</v>
      </c>
      <c r="DA24" s="736"/>
      <c r="DB24" s="736"/>
      <c r="DC24" s="765"/>
      <c r="DD24" s="760">
        <v>460949081</v>
      </c>
      <c r="DE24" s="718"/>
      <c r="DF24" s="718"/>
      <c r="DG24" s="718"/>
      <c r="DH24" s="718"/>
      <c r="DI24" s="718"/>
      <c r="DJ24" s="718"/>
      <c r="DK24" s="761"/>
      <c r="DL24" s="760">
        <v>453997810</v>
      </c>
      <c r="DM24" s="718"/>
      <c r="DN24" s="718"/>
      <c r="DO24" s="718"/>
      <c r="DP24" s="718"/>
      <c r="DQ24" s="718"/>
      <c r="DR24" s="718"/>
      <c r="DS24" s="718"/>
      <c r="DT24" s="718"/>
      <c r="DU24" s="718"/>
      <c r="DV24" s="761"/>
      <c r="DW24" s="762">
        <v>65</v>
      </c>
      <c r="DX24" s="736"/>
      <c r="DY24" s="736"/>
      <c r="DZ24" s="736"/>
      <c r="EA24" s="736"/>
      <c r="EB24" s="736"/>
      <c r="EC24" s="763"/>
    </row>
    <row r="25" spans="2:133" ht="11.25" customHeight="1" x14ac:dyDescent="0.15">
      <c r="B25" s="661" t="s">
        <v>293</v>
      </c>
      <c r="C25" s="662"/>
      <c r="D25" s="662"/>
      <c r="E25" s="662"/>
      <c r="F25" s="662"/>
      <c r="G25" s="662"/>
      <c r="H25" s="662"/>
      <c r="I25" s="662"/>
      <c r="J25" s="662"/>
      <c r="K25" s="662"/>
      <c r="L25" s="662"/>
      <c r="M25" s="662"/>
      <c r="N25" s="662"/>
      <c r="O25" s="662"/>
      <c r="P25" s="662"/>
      <c r="Q25" s="663"/>
      <c r="R25" s="664">
        <v>1123230</v>
      </c>
      <c r="S25" s="665"/>
      <c r="T25" s="665"/>
      <c r="U25" s="665"/>
      <c r="V25" s="665"/>
      <c r="W25" s="665"/>
      <c r="X25" s="665"/>
      <c r="Y25" s="666"/>
      <c r="Z25" s="691">
        <v>0.1</v>
      </c>
      <c r="AA25" s="691"/>
      <c r="AB25" s="691"/>
      <c r="AC25" s="691"/>
      <c r="AD25" s="692" t="s">
        <v>247</v>
      </c>
      <c r="AE25" s="692"/>
      <c r="AF25" s="692"/>
      <c r="AG25" s="692"/>
      <c r="AH25" s="692"/>
      <c r="AI25" s="692"/>
      <c r="AJ25" s="692"/>
      <c r="AK25" s="692"/>
      <c r="AL25" s="667" t="s">
        <v>138</v>
      </c>
      <c r="AM25" s="668"/>
      <c r="AN25" s="668"/>
      <c r="AO25" s="693"/>
      <c r="AP25" s="756" t="s">
        <v>294</v>
      </c>
      <c r="AQ25" s="764"/>
      <c r="AR25" s="764"/>
      <c r="AS25" s="764"/>
      <c r="AT25" s="764"/>
      <c r="AU25" s="764"/>
      <c r="AV25" s="764"/>
      <c r="AW25" s="764"/>
      <c r="AX25" s="764"/>
      <c r="AY25" s="764"/>
      <c r="AZ25" s="764"/>
      <c r="BA25" s="764"/>
      <c r="BB25" s="764"/>
      <c r="BC25" s="764"/>
      <c r="BD25" s="764"/>
      <c r="BE25" s="764"/>
      <c r="BF25" s="758"/>
      <c r="BG25" s="664" t="s">
        <v>138</v>
      </c>
      <c r="BH25" s="665"/>
      <c r="BI25" s="665"/>
      <c r="BJ25" s="665"/>
      <c r="BK25" s="665"/>
      <c r="BL25" s="665"/>
      <c r="BM25" s="665"/>
      <c r="BN25" s="666"/>
      <c r="BO25" s="691" t="s">
        <v>138</v>
      </c>
      <c r="BP25" s="691"/>
      <c r="BQ25" s="691"/>
      <c r="BR25" s="691"/>
      <c r="BS25" s="692" t="s">
        <v>138</v>
      </c>
      <c r="BT25" s="692"/>
      <c r="BU25" s="692"/>
      <c r="BV25" s="692"/>
      <c r="BW25" s="692"/>
      <c r="BX25" s="692"/>
      <c r="BY25" s="692"/>
      <c r="BZ25" s="692"/>
      <c r="CA25" s="692"/>
      <c r="CB25" s="759"/>
      <c r="CD25" s="706" t="s">
        <v>295</v>
      </c>
      <c r="CE25" s="703"/>
      <c r="CF25" s="703"/>
      <c r="CG25" s="703"/>
      <c r="CH25" s="703"/>
      <c r="CI25" s="703"/>
      <c r="CJ25" s="703"/>
      <c r="CK25" s="703"/>
      <c r="CL25" s="703"/>
      <c r="CM25" s="703"/>
      <c r="CN25" s="703"/>
      <c r="CO25" s="703"/>
      <c r="CP25" s="703"/>
      <c r="CQ25" s="704"/>
      <c r="CR25" s="664">
        <v>266651268</v>
      </c>
      <c r="CS25" s="675"/>
      <c r="CT25" s="675"/>
      <c r="CU25" s="675"/>
      <c r="CV25" s="675"/>
      <c r="CW25" s="675"/>
      <c r="CX25" s="675"/>
      <c r="CY25" s="676"/>
      <c r="CZ25" s="667">
        <v>19.3</v>
      </c>
      <c r="DA25" s="677"/>
      <c r="DB25" s="677"/>
      <c r="DC25" s="678"/>
      <c r="DD25" s="670">
        <v>225915688</v>
      </c>
      <c r="DE25" s="675"/>
      <c r="DF25" s="675"/>
      <c r="DG25" s="675"/>
      <c r="DH25" s="675"/>
      <c r="DI25" s="675"/>
      <c r="DJ25" s="675"/>
      <c r="DK25" s="676"/>
      <c r="DL25" s="670">
        <v>219408782</v>
      </c>
      <c r="DM25" s="675"/>
      <c r="DN25" s="675"/>
      <c r="DO25" s="675"/>
      <c r="DP25" s="675"/>
      <c r="DQ25" s="675"/>
      <c r="DR25" s="675"/>
      <c r="DS25" s="675"/>
      <c r="DT25" s="675"/>
      <c r="DU25" s="675"/>
      <c r="DV25" s="676"/>
      <c r="DW25" s="667">
        <v>31.4</v>
      </c>
      <c r="DX25" s="677"/>
      <c r="DY25" s="677"/>
      <c r="DZ25" s="677"/>
      <c r="EA25" s="677"/>
      <c r="EB25" s="677"/>
      <c r="EC25" s="698"/>
    </row>
    <row r="26" spans="2:133" ht="11.25" customHeight="1" x14ac:dyDescent="0.15">
      <c r="B26" s="661" t="s">
        <v>296</v>
      </c>
      <c r="C26" s="662"/>
      <c r="D26" s="662"/>
      <c r="E26" s="662"/>
      <c r="F26" s="662"/>
      <c r="G26" s="662"/>
      <c r="H26" s="662"/>
      <c r="I26" s="662"/>
      <c r="J26" s="662"/>
      <c r="K26" s="662"/>
      <c r="L26" s="662"/>
      <c r="M26" s="662"/>
      <c r="N26" s="662"/>
      <c r="O26" s="662"/>
      <c r="P26" s="662"/>
      <c r="Q26" s="663"/>
      <c r="R26" s="664">
        <v>35</v>
      </c>
      <c r="S26" s="665"/>
      <c r="T26" s="665"/>
      <c r="U26" s="665"/>
      <c r="V26" s="665"/>
      <c r="W26" s="665"/>
      <c r="X26" s="665"/>
      <c r="Y26" s="666"/>
      <c r="Z26" s="691">
        <v>0</v>
      </c>
      <c r="AA26" s="691"/>
      <c r="AB26" s="691"/>
      <c r="AC26" s="691"/>
      <c r="AD26" s="692" t="s">
        <v>138</v>
      </c>
      <c r="AE26" s="692"/>
      <c r="AF26" s="692"/>
      <c r="AG26" s="692"/>
      <c r="AH26" s="692"/>
      <c r="AI26" s="692"/>
      <c r="AJ26" s="692"/>
      <c r="AK26" s="692"/>
      <c r="AL26" s="667" t="s">
        <v>247</v>
      </c>
      <c r="AM26" s="668"/>
      <c r="AN26" s="668"/>
      <c r="AO26" s="693"/>
      <c r="AP26" s="756" t="s">
        <v>297</v>
      </c>
      <c r="AQ26" s="757"/>
      <c r="AR26" s="757"/>
      <c r="AS26" s="757"/>
      <c r="AT26" s="757"/>
      <c r="AU26" s="757"/>
      <c r="AV26" s="757"/>
      <c r="AW26" s="757"/>
      <c r="AX26" s="757"/>
      <c r="AY26" s="757"/>
      <c r="AZ26" s="757"/>
      <c r="BA26" s="757"/>
      <c r="BB26" s="757"/>
      <c r="BC26" s="757"/>
      <c r="BD26" s="757"/>
      <c r="BE26" s="757"/>
      <c r="BF26" s="758"/>
      <c r="BG26" s="664" t="s">
        <v>128</v>
      </c>
      <c r="BH26" s="665"/>
      <c r="BI26" s="665"/>
      <c r="BJ26" s="665"/>
      <c r="BK26" s="665"/>
      <c r="BL26" s="665"/>
      <c r="BM26" s="665"/>
      <c r="BN26" s="666"/>
      <c r="BO26" s="691" t="s">
        <v>128</v>
      </c>
      <c r="BP26" s="691"/>
      <c r="BQ26" s="691"/>
      <c r="BR26" s="691"/>
      <c r="BS26" s="692" t="s">
        <v>128</v>
      </c>
      <c r="BT26" s="692"/>
      <c r="BU26" s="692"/>
      <c r="BV26" s="692"/>
      <c r="BW26" s="692"/>
      <c r="BX26" s="692"/>
      <c r="BY26" s="692"/>
      <c r="BZ26" s="692"/>
      <c r="CA26" s="692"/>
      <c r="CB26" s="759"/>
      <c r="CD26" s="706" t="s">
        <v>298</v>
      </c>
      <c r="CE26" s="703"/>
      <c r="CF26" s="703"/>
      <c r="CG26" s="703"/>
      <c r="CH26" s="703"/>
      <c r="CI26" s="703"/>
      <c r="CJ26" s="703"/>
      <c r="CK26" s="703"/>
      <c r="CL26" s="703"/>
      <c r="CM26" s="703"/>
      <c r="CN26" s="703"/>
      <c r="CO26" s="703"/>
      <c r="CP26" s="703"/>
      <c r="CQ26" s="704"/>
      <c r="CR26" s="664">
        <v>186925697</v>
      </c>
      <c r="CS26" s="665"/>
      <c r="CT26" s="665"/>
      <c r="CU26" s="665"/>
      <c r="CV26" s="665"/>
      <c r="CW26" s="665"/>
      <c r="CX26" s="665"/>
      <c r="CY26" s="666"/>
      <c r="CZ26" s="667">
        <v>13.6</v>
      </c>
      <c r="DA26" s="677"/>
      <c r="DB26" s="677"/>
      <c r="DC26" s="678"/>
      <c r="DD26" s="670">
        <v>154987843</v>
      </c>
      <c r="DE26" s="665"/>
      <c r="DF26" s="665"/>
      <c r="DG26" s="665"/>
      <c r="DH26" s="665"/>
      <c r="DI26" s="665"/>
      <c r="DJ26" s="665"/>
      <c r="DK26" s="666"/>
      <c r="DL26" s="670" t="s">
        <v>138</v>
      </c>
      <c r="DM26" s="665"/>
      <c r="DN26" s="665"/>
      <c r="DO26" s="665"/>
      <c r="DP26" s="665"/>
      <c r="DQ26" s="665"/>
      <c r="DR26" s="665"/>
      <c r="DS26" s="665"/>
      <c r="DT26" s="665"/>
      <c r="DU26" s="665"/>
      <c r="DV26" s="666"/>
      <c r="DW26" s="667" t="s">
        <v>247</v>
      </c>
      <c r="DX26" s="677"/>
      <c r="DY26" s="677"/>
      <c r="DZ26" s="677"/>
      <c r="EA26" s="677"/>
      <c r="EB26" s="677"/>
      <c r="EC26" s="698"/>
    </row>
    <row r="27" spans="2:133" ht="11.25" customHeight="1" x14ac:dyDescent="0.15">
      <c r="B27" s="661" t="s">
        <v>299</v>
      </c>
      <c r="C27" s="662"/>
      <c r="D27" s="662"/>
      <c r="E27" s="662"/>
      <c r="F27" s="662"/>
      <c r="G27" s="662"/>
      <c r="H27" s="662"/>
      <c r="I27" s="662"/>
      <c r="J27" s="662"/>
      <c r="K27" s="662"/>
      <c r="L27" s="662"/>
      <c r="M27" s="662"/>
      <c r="N27" s="662"/>
      <c r="O27" s="662"/>
      <c r="P27" s="662"/>
      <c r="Q27" s="663"/>
      <c r="R27" s="664">
        <v>711326662</v>
      </c>
      <c r="S27" s="665"/>
      <c r="T27" s="665"/>
      <c r="U27" s="665"/>
      <c r="V27" s="665"/>
      <c r="W27" s="665"/>
      <c r="X27" s="665"/>
      <c r="Y27" s="666"/>
      <c r="Z27" s="691">
        <v>50.9</v>
      </c>
      <c r="AA27" s="691"/>
      <c r="AB27" s="691"/>
      <c r="AC27" s="691"/>
      <c r="AD27" s="692">
        <v>661823899</v>
      </c>
      <c r="AE27" s="692"/>
      <c r="AF27" s="692"/>
      <c r="AG27" s="692"/>
      <c r="AH27" s="692"/>
      <c r="AI27" s="692"/>
      <c r="AJ27" s="692"/>
      <c r="AK27" s="692"/>
      <c r="AL27" s="667">
        <v>98.699996948242188</v>
      </c>
      <c r="AM27" s="668"/>
      <c r="AN27" s="668"/>
      <c r="AO27" s="693"/>
      <c r="AP27" s="661" t="s">
        <v>300</v>
      </c>
      <c r="AQ27" s="662"/>
      <c r="AR27" s="662"/>
      <c r="AS27" s="662"/>
      <c r="AT27" s="662"/>
      <c r="AU27" s="662"/>
      <c r="AV27" s="662"/>
      <c r="AW27" s="662"/>
      <c r="AX27" s="662"/>
      <c r="AY27" s="662"/>
      <c r="AZ27" s="662"/>
      <c r="BA27" s="662"/>
      <c r="BB27" s="662"/>
      <c r="BC27" s="662"/>
      <c r="BD27" s="662"/>
      <c r="BE27" s="662"/>
      <c r="BF27" s="663"/>
      <c r="BG27" s="664">
        <v>583542312</v>
      </c>
      <c r="BH27" s="665"/>
      <c r="BI27" s="665"/>
      <c r="BJ27" s="665"/>
      <c r="BK27" s="665"/>
      <c r="BL27" s="665"/>
      <c r="BM27" s="665"/>
      <c r="BN27" s="666"/>
      <c r="BO27" s="691">
        <v>100</v>
      </c>
      <c r="BP27" s="691"/>
      <c r="BQ27" s="691"/>
      <c r="BR27" s="691"/>
      <c r="BS27" s="692">
        <v>11351230</v>
      </c>
      <c r="BT27" s="692"/>
      <c r="BU27" s="692"/>
      <c r="BV27" s="692"/>
      <c r="BW27" s="692"/>
      <c r="BX27" s="692"/>
      <c r="BY27" s="692"/>
      <c r="BZ27" s="692"/>
      <c r="CA27" s="692"/>
      <c r="CB27" s="759"/>
      <c r="CD27" s="706" t="s">
        <v>301</v>
      </c>
      <c r="CE27" s="703"/>
      <c r="CF27" s="703"/>
      <c r="CG27" s="703"/>
      <c r="CH27" s="703"/>
      <c r="CI27" s="703"/>
      <c r="CJ27" s="703"/>
      <c r="CK27" s="703"/>
      <c r="CL27" s="703"/>
      <c r="CM27" s="703"/>
      <c r="CN27" s="703"/>
      <c r="CO27" s="703"/>
      <c r="CP27" s="703"/>
      <c r="CQ27" s="704"/>
      <c r="CR27" s="664">
        <v>399707565</v>
      </c>
      <c r="CS27" s="675"/>
      <c r="CT27" s="675"/>
      <c r="CU27" s="675"/>
      <c r="CV27" s="675"/>
      <c r="CW27" s="675"/>
      <c r="CX27" s="675"/>
      <c r="CY27" s="676"/>
      <c r="CZ27" s="667">
        <v>29</v>
      </c>
      <c r="DA27" s="677"/>
      <c r="DB27" s="677"/>
      <c r="DC27" s="678"/>
      <c r="DD27" s="670">
        <v>121418842</v>
      </c>
      <c r="DE27" s="675"/>
      <c r="DF27" s="675"/>
      <c r="DG27" s="675"/>
      <c r="DH27" s="675"/>
      <c r="DI27" s="675"/>
      <c r="DJ27" s="675"/>
      <c r="DK27" s="676"/>
      <c r="DL27" s="670">
        <v>121088962</v>
      </c>
      <c r="DM27" s="675"/>
      <c r="DN27" s="675"/>
      <c r="DO27" s="675"/>
      <c r="DP27" s="675"/>
      <c r="DQ27" s="675"/>
      <c r="DR27" s="675"/>
      <c r="DS27" s="675"/>
      <c r="DT27" s="675"/>
      <c r="DU27" s="675"/>
      <c r="DV27" s="676"/>
      <c r="DW27" s="667">
        <v>17.3</v>
      </c>
      <c r="DX27" s="677"/>
      <c r="DY27" s="677"/>
      <c r="DZ27" s="677"/>
      <c r="EA27" s="677"/>
      <c r="EB27" s="677"/>
      <c r="EC27" s="698"/>
    </row>
    <row r="28" spans="2:133" ht="11.25" customHeight="1" x14ac:dyDescent="0.15">
      <c r="B28" s="661" t="s">
        <v>302</v>
      </c>
      <c r="C28" s="662"/>
      <c r="D28" s="662"/>
      <c r="E28" s="662"/>
      <c r="F28" s="662"/>
      <c r="G28" s="662"/>
      <c r="H28" s="662"/>
      <c r="I28" s="662"/>
      <c r="J28" s="662"/>
      <c r="K28" s="662"/>
      <c r="L28" s="662"/>
      <c r="M28" s="662"/>
      <c r="N28" s="662"/>
      <c r="O28" s="662"/>
      <c r="P28" s="662"/>
      <c r="Q28" s="663"/>
      <c r="R28" s="664">
        <v>770193</v>
      </c>
      <c r="S28" s="665"/>
      <c r="T28" s="665"/>
      <c r="U28" s="665"/>
      <c r="V28" s="665"/>
      <c r="W28" s="665"/>
      <c r="X28" s="665"/>
      <c r="Y28" s="666"/>
      <c r="Z28" s="691">
        <v>0.1</v>
      </c>
      <c r="AA28" s="691"/>
      <c r="AB28" s="691"/>
      <c r="AC28" s="691"/>
      <c r="AD28" s="692">
        <v>770193</v>
      </c>
      <c r="AE28" s="692"/>
      <c r="AF28" s="692"/>
      <c r="AG28" s="692"/>
      <c r="AH28" s="692"/>
      <c r="AI28" s="692"/>
      <c r="AJ28" s="692"/>
      <c r="AK28" s="692"/>
      <c r="AL28" s="667">
        <v>0.1</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303</v>
      </c>
      <c r="CE28" s="703"/>
      <c r="CF28" s="703"/>
      <c r="CG28" s="703"/>
      <c r="CH28" s="703"/>
      <c r="CI28" s="703"/>
      <c r="CJ28" s="703"/>
      <c r="CK28" s="703"/>
      <c r="CL28" s="703"/>
      <c r="CM28" s="703"/>
      <c r="CN28" s="703"/>
      <c r="CO28" s="703"/>
      <c r="CP28" s="703"/>
      <c r="CQ28" s="704"/>
      <c r="CR28" s="664">
        <v>129324799</v>
      </c>
      <c r="CS28" s="665"/>
      <c r="CT28" s="665"/>
      <c r="CU28" s="665"/>
      <c r="CV28" s="665"/>
      <c r="CW28" s="665"/>
      <c r="CX28" s="665"/>
      <c r="CY28" s="666"/>
      <c r="CZ28" s="667">
        <v>9.4</v>
      </c>
      <c r="DA28" s="677"/>
      <c r="DB28" s="677"/>
      <c r="DC28" s="678"/>
      <c r="DD28" s="670">
        <v>113614551</v>
      </c>
      <c r="DE28" s="665"/>
      <c r="DF28" s="665"/>
      <c r="DG28" s="665"/>
      <c r="DH28" s="665"/>
      <c r="DI28" s="665"/>
      <c r="DJ28" s="665"/>
      <c r="DK28" s="666"/>
      <c r="DL28" s="670">
        <v>113500066</v>
      </c>
      <c r="DM28" s="665"/>
      <c r="DN28" s="665"/>
      <c r="DO28" s="665"/>
      <c r="DP28" s="665"/>
      <c r="DQ28" s="665"/>
      <c r="DR28" s="665"/>
      <c r="DS28" s="665"/>
      <c r="DT28" s="665"/>
      <c r="DU28" s="665"/>
      <c r="DV28" s="666"/>
      <c r="DW28" s="667">
        <v>16.2</v>
      </c>
      <c r="DX28" s="677"/>
      <c r="DY28" s="677"/>
      <c r="DZ28" s="677"/>
      <c r="EA28" s="677"/>
      <c r="EB28" s="677"/>
      <c r="EC28" s="698"/>
    </row>
    <row r="29" spans="2:133" ht="11.25" customHeight="1" x14ac:dyDescent="0.15">
      <c r="B29" s="661" t="s">
        <v>304</v>
      </c>
      <c r="C29" s="662"/>
      <c r="D29" s="662"/>
      <c r="E29" s="662"/>
      <c r="F29" s="662"/>
      <c r="G29" s="662"/>
      <c r="H29" s="662"/>
      <c r="I29" s="662"/>
      <c r="J29" s="662"/>
      <c r="K29" s="662"/>
      <c r="L29" s="662"/>
      <c r="M29" s="662"/>
      <c r="N29" s="662"/>
      <c r="O29" s="662"/>
      <c r="P29" s="662"/>
      <c r="Q29" s="663"/>
      <c r="R29" s="664">
        <v>5226047</v>
      </c>
      <c r="S29" s="665"/>
      <c r="T29" s="665"/>
      <c r="U29" s="665"/>
      <c r="V29" s="665"/>
      <c r="W29" s="665"/>
      <c r="X29" s="665"/>
      <c r="Y29" s="666"/>
      <c r="Z29" s="691">
        <v>0.4</v>
      </c>
      <c r="AA29" s="691"/>
      <c r="AB29" s="691"/>
      <c r="AC29" s="691"/>
      <c r="AD29" s="692" t="s">
        <v>128</v>
      </c>
      <c r="AE29" s="692"/>
      <c r="AF29" s="692"/>
      <c r="AG29" s="692"/>
      <c r="AH29" s="692"/>
      <c r="AI29" s="692"/>
      <c r="AJ29" s="692"/>
      <c r="AK29" s="692"/>
      <c r="AL29" s="667" t="s">
        <v>128</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9"/>
      <c r="CD29" s="750" t="s">
        <v>305</v>
      </c>
      <c r="CE29" s="751"/>
      <c r="CF29" s="706" t="s">
        <v>70</v>
      </c>
      <c r="CG29" s="703"/>
      <c r="CH29" s="703"/>
      <c r="CI29" s="703"/>
      <c r="CJ29" s="703"/>
      <c r="CK29" s="703"/>
      <c r="CL29" s="703"/>
      <c r="CM29" s="703"/>
      <c r="CN29" s="703"/>
      <c r="CO29" s="703"/>
      <c r="CP29" s="703"/>
      <c r="CQ29" s="704"/>
      <c r="CR29" s="664">
        <v>129324747</v>
      </c>
      <c r="CS29" s="675"/>
      <c r="CT29" s="675"/>
      <c r="CU29" s="675"/>
      <c r="CV29" s="675"/>
      <c r="CW29" s="675"/>
      <c r="CX29" s="675"/>
      <c r="CY29" s="676"/>
      <c r="CZ29" s="667">
        <v>9.4</v>
      </c>
      <c r="DA29" s="677"/>
      <c r="DB29" s="677"/>
      <c r="DC29" s="678"/>
      <c r="DD29" s="670">
        <v>113614499</v>
      </c>
      <c r="DE29" s="675"/>
      <c r="DF29" s="675"/>
      <c r="DG29" s="675"/>
      <c r="DH29" s="675"/>
      <c r="DI29" s="675"/>
      <c r="DJ29" s="675"/>
      <c r="DK29" s="676"/>
      <c r="DL29" s="670">
        <v>113500014</v>
      </c>
      <c r="DM29" s="675"/>
      <c r="DN29" s="675"/>
      <c r="DO29" s="675"/>
      <c r="DP29" s="675"/>
      <c r="DQ29" s="675"/>
      <c r="DR29" s="675"/>
      <c r="DS29" s="675"/>
      <c r="DT29" s="675"/>
      <c r="DU29" s="675"/>
      <c r="DV29" s="676"/>
      <c r="DW29" s="667">
        <v>16.2</v>
      </c>
      <c r="DX29" s="677"/>
      <c r="DY29" s="677"/>
      <c r="DZ29" s="677"/>
      <c r="EA29" s="677"/>
      <c r="EB29" s="677"/>
      <c r="EC29" s="698"/>
    </row>
    <row r="30" spans="2:133" ht="11.25" customHeight="1" x14ac:dyDescent="0.15">
      <c r="B30" s="661" t="s">
        <v>306</v>
      </c>
      <c r="C30" s="662"/>
      <c r="D30" s="662"/>
      <c r="E30" s="662"/>
      <c r="F30" s="662"/>
      <c r="G30" s="662"/>
      <c r="H30" s="662"/>
      <c r="I30" s="662"/>
      <c r="J30" s="662"/>
      <c r="K30" s="662"/>
      <c r="L30" s="662"/>
      <c r="M30" s="662"/>
      <c r="N30" s="662"/>
      <c r="O30" s="662"/>
      <c r="P30" s="662"/>
      <c r="Q30" s="663"/>
      <c r="R30" s="664">
        <v>32476392</v>
      </c>
      <c r="S30" s="665"/>
      <c r="T30" s="665"/>
      <c r="U30" s="665"/>
      <c r="V30" s="665"/>
      <c r="W30" s="665"/>
      <c r="X30" s="665"/>
      <c r="Y30" s="666"/>
      <c r="Z30" s="691">
        <v>2.2999999999999998</v>
      </c>
      <c r="AA30" s="691"/>
      <c r="AB30" s="691"/>
      <c r="AC30" s="691"/>
      <c r="AD30" s="692">
        <v>5465101</v>
      </c>
      <c r="AE30" s="692"/>
      <c r="AF30" s="692"/>
      <c r="AG30" s="692"/>
      <c r="AH30" s="692"/>
      <c r="AI30" s="692"/>
      <c r="AJ30" s="692"/>
      <c r="AK30" s="692"/>
      <c r="AL30" s="667">
        <v>0.8</v>
      </c>
      <c r="AM30" s="668"/>
      <c r="AN30" s="668"/>
      <c r="AO30" s="693"/>
      <c r="AP30" s="723" t="s">
        <v>223</v>
      </c>
      <c r="AQ30" s="724"/>
      <c r="AR30" s="724"/>
      <c r="AS30" s="724"/>
      <c r="AT30" s="724"/>
      <c r="AU30" s="724"/>
      <c r="AV30" s="724"/>
      <c r="AW30" s="724"/>
      <c r="AX30" s="724"/>
      <c r="AY30" s="724"/>
      <c r="AZ30" s="724"/>
      <c r="BA30" s="724"/>
      <c r="BB30" s="724"/>
      <c r="BC30" s="724"/>
      <c r="BD30" s="724"/>
      <c r="BE30" s="724"/>
      <c r="BF30" s="725"/>
      <c r="BG30" s="723" t="s">
        <v>307</v>
      </c>
      <c r="BH30" s="739"/>
      <c r="BI30" s="739"/>
      <c r="BJ30" s="739"/>
      <c r="BK30" s="739"/>
      <c r="BL30" s="739"/>
      <c r="BM30" s="739"/>
      <c r="BN30" s="739"/>
      <c r="BO30" s="739"/>
      <c r="BP30" s="739"/>
      <c r="BQ30" s="740"/>
      <c r="BR30" s="723" t="s">
        <v>308</v>
      </c>
      <c r="BS30" s="739"/>
      <c r="BT30" s="739"/>
      <c r="BU30" s="739"/>
      <c r="BV30" s="739"/>
      <c r="BW30" s="739"/>
      <c r="BX30" s="739"/>
      <c r="BY30" s="739"/>
      <c r="BZ30" s="739"/>
      <c r="CA30" s="739"/>
      <c r="CB30" s="740"/>
      <c r="CD30" s="752"/>
      <c r="CE30" s="753"/>
      <c r="CF30" s="706" t="s">
        <v>309</v>
      </c>
      <c r="CG30" s="703"/>
      <c r="CH30" s="703"/>
      <c r="CI30" s="703"/>
      <c r="CJ30" s="703"/>
      <c r="CK30" s="703"/>
      <c r="CL30" s="703"/>
      <c r="CM30" s="703"/>
      <c r="CN30" s="703"/>
      <c r="CO30" s="703"/>
      <c r="CP30" s="703"/>
      <c r="CQ30" s="704"/>
      <c r="CR30" s="664">
        <v>115245414</v>
      </c>
      <c r="CS30" s="665"/>
      <c r="CT30" s="665"/>
      <c r="CU30" s="665"/>
      <c r="CV30" s="665"/>
      <c r="CW30" s="665"/>
      <c r="CX30" s="665"/>
      <c r="CY30" s="666"/>
      <c r="CZ30" s="667">
        <v>8.4</v>
      </c>
      <c r="DA30" s="677"/>
      <c r="DB30" s="677"/>
      <c r="DC30" s="678"/>
      <c r="DD30" s="670">
        <v>100664466</v>
      </c>
      <c r="DE30" s="665"/>
      <c r="DF30" s="665"/>
      <c r="DG30" s="665"/>
      <c r="DH30" s="665"/>
      <c r="DI30" s="665"/>
      <c r="DJ30" s="665"/>
      <c r="DK30" s="666"/>
      <c r="DL30" s="670">
        <v>100549981</v>
      </c>
      <c r="DM30" s="665"/>
      <c r="DN30" s="665"/>
      <c r="DO30" s="665"/>
      <c r="DP30" s="665"/>
      <c r="DQ30" s="665"/>
      <c r="DR30" s="665"/>
      <c r="DS30" s="665"/>
      <c r="DT30" s="665"/>
      <c r="DU30" s="665"/>
      <c r="DV30" s="666"/>
      <c r="DW30" s="667">
        <v>14.4</v>
      </c>
      <c r="DX30" s="677"/>
      <c r="DY30" s="677"/>
      <c r="DZ30" s="677"/>
      <c r="EA30" s="677"/>
      <c r="EB30" s="677"/>
      <c r="EC30" s="698"/>
    </row>
    <row r="31" spans="2:133" ht="11.25" customHeight="1" x14ac:dyDescent="0.15">
      <c r="B31" s="661" t="s">
        <v>310</v>
      </c>
      <c r="C31" s="662"/>
      <c r="D31" s="662"/>
      <c r="E31" s="662"/>
      <c r="F31" s="662"/>
      <c r="G31" s="662"/>
      <c r="H31" s="662"/>
      <c r="I31" s="662"/>
      <c r="J31" s="662"/>
      <c r="K31" s="662"/>
      <c r="L31" s="662"/>
      <c r="M31" s="662"/>
      <c r="N31" s="662"/>
      <c r="O31" s="662"/>
      <c r="P31" s="662"/>
      <c r="Q31" s="663"/>
      <c r="R31" s="664">
        <v>5413574</v>
      </c>
      <c r="S31" s="665"/>
      <c r="T31" s="665"/>
      <c r="U31" s="665"/>
      <c r="V31" s="665"/>
      <c r="W31" s="665"/>
      <c r="X31" s="665"/>
      <c r="Y31" s="666"/>
      <c r="Z31" s="691">
        <v>0.4</v>
      </c>
      <c r="AA31" s="691"/>
      <c r="AB31" s="691"/>
      <c r="AC31" s="691"/>
      <c r="AD31" s="692">
        <v>4346</v>
      </c>
      <c r="AE31" s="692"/>
      <c r="AF31" s="692"/>
      <c r="AG31" s="692"/>
      <c r="AH31" s="692"/>
      <c r="AI31" s="692"/>
      <c r="AJ31" s="692"/>
      <c r="AK31" s="692"/>
      <c r="AL31" s="667">
        <v>0</v>
      </c>
      <c r="AM31" s="668"/>
      <c r="AN31" s="668"/>
      <c r="AO31" s="693"/>
      <c r="AP31" s="741" t="s">
        <v>311</v>
      </c>
      <c r="AQ31" s="742"/>
      <c r="AR31" s="742"/>
      <c r="AS31" s="742"/>
      <c r="AT31" s="747" t="s">
        <v>312</v>
      </c>
      <c r="AU31" s="217"/>
      <c r="AV31" s="217"/>
      <c r="AW31" s="217"/>
      <c r="AX31" s="731" t="s">
        <v>188</v>
      </c>
      <c r="AY31" s="732"/>
      <c r="AZ31" s="732"/>
      <c r="BA31" s="732"/>
      <c r="BB31" s="732"/>
      <c r="BC31" s="732"/>
      <c r="BD31" s="732"/>
      <c r="BE31" s="732"/>
      <c r="BF31" s="733"/>
      <c r="BG31" s="734">
        <v>99.7</v>
      </c>
      <c r="BH31" s="735"/>
      <c r="BI31" s="735"/>
      <c r="BJ31" s="735"/>
      <c r="BK31" s="735"/>
      <c r="BL31" s="735"/>
      <c r="BM31" s="736">
        <v>99.3</v>
      </c>
      <c r="BN31" s="735"/>
      <c r="BO31" s="735"/>
      <c r="BP31" s="735"/>
      <c r="BQ31" s="737"/>
      <c r="BR31" s="734">
        <v>98.9</v>
      </c>
      <c r="BS31" s="735"/>
      <c r="BT31" s="735"/>
      <c r="BU31" s="735"/>
      <c r="BV31" s="735"/>
      <c r="BW31" s="735"/>
      <c r="BX31" s="736">
        <v>98.6</v>
      </c>
      <c r="BY31" s="735"/>
      <c r="BZ31" s="735"/>
      <c r="CA31" s="735"/>
      <c r="CB31" s="737"/>
      <c r="CD31" s="752"/>
      <c r="CE31" s="753"/>
      <c r="CF31" s="706" t="s">
        <v>313</v>
      </c>
      <c r="CG31" s="703"/>
      <c r="CH31" s="703"/>
      <c r="CI31" s="703"/>
      <c r="CJ31" s="703"/>
      <c r="CK31" s="703"/>
      <c r="CL31" s="703"/>
      <c r="CM31" s="703"/>
      <c r="CN31" s="703"/>
      <c r="CO31" s="703"/>
      <c r="CP31" s="703"/>
      <c r="CQ31" s="704"/>
      <c r="CR31" s="664">
        <v>14079333</v>
      </c>
      <c r="CS31" s="675"/>
      <c r="CT31" s="675"/>
      <c r="CU31" s="675"/>
      <c r="CV31" s="675"/>
      <c r="CW31" s="675"/>
      <c r="CX31" s="675"/>
      <c r="CY31" s="676"/>
      <c r="CZ31" s="667">
        <v>1</v>
      </c>
      <c r="DA31" s="677"/>
      <c r="DB31" s="677"/>
      <c r="DC31" s="678"/>
      <c r="DD31" s="670">
        <v>12950033</v>
      </c>
      <c r="DE31" s="675"/>
      <c r="DF31" s="675"/>
      <c r="DG31" s="675"/>
      <c r="DH31" s="675"/>
      <c r="DI31" s="675"/>
      <c r="DJ31" s="675"/>
      <c r="DK31" s="676"/>
      <c r="DL31" s="670">
        <v>12950033</v>
      </c>
      <c r="DM31" s="675"/>
      <c r="DN31" s="675"/>
      <c r="DO31" s="675"/>
      <c r="DP31" s="675"/>
      <c r="DQ31" s="675"/>
      <c r="DR31" s="675"/>
      <c r="DS31" s="675"/>
      <c r="DT31" s="675"/>
      <c r="DU31" s="675"/>
      <c r="DV31" s="676"/>
      <c r="DW31" s="667">
        <v>1.9</v>
      </c>
      <c r="DX31" s="677"/>
      <c r="DY31" s="677"/>
      <c r="DZ31" s="677"/>
      <c r="EA31" s="677"/>
      <c r="EB31" s="677"/>
      <c r="EC31" s="698"/>
    </row>
    <row r="32" spans="2:133" ht="11.25" customHeight="1" x14ac:dyDescent="0.15">
      <c r="B32" s="661" t="s">
        <v>314</v>
      </c>
      <c r="C32" s="662"/>
      <c r="D32" s="662"/>
      <c r="E32" s="662"/>
      <c r="F32" s="662"/>
      <c r="G32" s="662"/>
      <c r="H32" s="662"/>
      <c r="I32" s="662"/>
      <c r="J32" s="662"/>
      <c r="K32" s="662"/>
      <c r="L32" s="662"/>
      <c r="M32" s="662"/>
      <c r="N32" s="662"/>
      <c r="O32" s="662"/>
      <c r="P32" s="662"/>
      <c r="Q32" s="663"/>
      <c r="R32" s="664">
        <v>309896551</v>
      </c>
      <c r="S32" s="665"/>
      <c r="T32" s="665"/>
      <c r="U32" s="665"/>
      <c r="V32" s="665"/>
      <c r="W32" s="665"/>
      <c r="X32" s="665"/>
      <c r="Y32" s="666"/>
      <c r="Z32" s="691">
        <v>22.2</v>
      </c>
      <c r="AA32" s="691"/>
      <c r="AB32" s="691"/>
      <c r="AC32" s="691"/>
      <c r="AD32" s="692" t="s">
        <v>128</v>
      </c>
      <c r="AE32" s="692"/>
      <c r="AF32" s="692"/>
      <c r="AG32" s="692"/>
      <c r="AH32" s="692"/>
      <c r="AI32" s="692"/>
      <c r="AJ32" s="692"/>
      <c r="AK32" s="692"/>
      <c r="AL32" s="667" t="s">
        <v>138</v>
      </c>
      <c r="AM32" s="668"/>
      <c r="AN32" s="668"/>
      <c r="AO32" s="693"/>
      <c r="AP32" s="743"/>
      <c r="AQ32" s="744"/>
      <c r="AR32" s="744"/>
      <c r="AS32" s="744"/>
      <c r="AT32" s="748"/>
      <c r="AU32" s="216" t="s">
        <v>315</v>
      </c>
      <c r="AV32" s="216"/>
      <c r="AW32" s="216"/>
      <c r="AX32" s="661" t="s">
        <v>316</v>
      </c>
      <c r="AY32" s="662"/>
      <c r="AZ32" s="662"/>
      <c r="BA32" s="662"/>
      <c r="BB32" s="662"/>
      <c r="BC32" s="662"/>
      <c r="BD32" s="662"/>
      <c r="BE32" s="662"/>
      <c r="BF32" s="663"/>
      <c r="BG32" s="738">
        <v>99.5</v>
      </c>
      <c r="BH32" s="675"/>
      <c r="BI32" s="675"/>
      <c r="BJ32" s="675"/>
      <c r="BK32" s="675"/>
      <c r="BL32" s="675"/>
      <c r="BM32" s="668">
        <v>98.8</v>
      </c>
      <c r="BN32" s="730"/>
      <c r="BO32" s="730"/>
      <c r="BP32" s="730"/>
      <c r="BQ32" s="702"/>
      <c r="BR32" s="738">
        <v>98.4</v>
      </c>
      <c r="BS32" s="675"/>
      <c r="BT32" s="675"/>
      <c r="BU32" s="675"/>
      <c r="BV32" s="675"/>
      <c r="BW32" s="675"/>
      <c r="BX32" s="668">
        <v>97.9</v>
      </c>
      <c r="BY32" s="730"/>
      <c r="BZ32" s="730"/>
      <c r="CA32" s="730"/>
      <c r="CB32" s="702"/>
      <c r="CD32" s="754"/>
      <c r="CE32" s="755"/>
      <c r="CF32" s="706" t="s">
        <v>317</v>
      </c>
      <c r="CG32" s="703"/>
      <c r="CH32" s="703"/>
      <c r="CI32" s="703"/>
      <c r="CJ32" s="703"/>
      <c r="CK32" s="703"/>
      <c r="CL32" s="703"/>
      <c r="CM32" s="703"/>
      <c r="CN32" s="703"/>
      <c r="CO32" s="703"/>
      <c r="CP32" s="703"/>
      <c r="CQ32" s="704"/>
      <c r="CR32" s="664">
        <v>52</v>
      </c>
      <c r="CS32" s="665"/>
      <c r="CT32" s="665"/>
      <c r="CU32" s="665"/>
      <c r="CV32" s="665"/>
      <c r="CW32" s="665"/>
      <c r="CX32" s="665"/>
      <c r="CY32" s="666"/>
      <c r="CZ32" s="667">
        <v>0</v>
      </c>
      <c r="DA32" s="677"/>
      <c r="DB32" s="677"/>
      <c r="DC32" s="678"/>
      <c r="DD32" s="670">
        <v>52</v>
      </c>
      <c r="DE32" s="665"/>
      <c r="DF32" s="665"/>
      <c r="DG32" s="665"/>
      <c r="DH32" s="665"/>
      <c r="DI32" s="665"/>
      <c r="DJ32" s="665"/>
      <c r="DK32" s="666"/>
      <c r="DL32" s="670">
        <v>52</v>
      </c>
      <c r="DM32" s="665"/>
      <c r="DN32" s="665"/>
      <c r="DO32" s="665"/>
      <c r="DP32" s="665"/>
      <c r="DQ32" s="665"/>
      <c r="DR32" s="665"/>
      <c r="DS32" s="665"/>
      <c r="DT32" s="665"/>
      <c r="DU32" s="665"/>
      <c r="DV32" s="666"/>
      <c r="DW32" s="667">
        <v>0</v>
      </c>
      <c r="DX32" s="677"/>
      <c r="DY32" s="677"/>
      <c r="DZ32" s="677"/>
      <c r="EA32" s="677"/>
      <c r="EB32" s="677"/>
      <c r="EC32" s="698"/>
    </row>
    <row r="33" spans="2:133" ht="11.25" customHeight="1" x14ac:dyDescent="0.15">
      <c r="B33" s="727" t="s">
        <v>318</v>
      </c>
      <c r="C33" s="728"/>
      <c r="D33" s="728"/>
      <c r="E33" s="728"/>
      <c r="F33" s="728"/>
      <c r="G33" s="728"/>
      <c r="H33" s="728"/>
      <c r="I33" s="728"/>
      <c r="J33" s="728"/>
      <c r="K33" s="728"/>
      <c r="L33" s="728"/>
      <c r="M33" s="728"/>
      <c r="N33" s="728"/>
      <c r="O33" s="728"/>
      <c r="P33" s="728"/>
      <c r="Q33" s="729"/>
      <c r="R33" s="664">
        <v>8824</v>
      </c>
      <c r="S33" s="665"/>
      <c r="T33" s="665"/>
      <c r="U33" s="665"/>
      <c r="V33" s="665"/>
      <c r="W33" s="665"/>
      <c r="X33" s="665"/>
      <c r="Y33" s="666"/>
      <c r="Z33" s="691">
        <v>0</v>
      </c>
      <c r="AA33" s="691"/>
      <c r="AB33" s="691"/>
      <c r="AC33" s="691"/>
      <c r="AD33" s="692">
        <v>8824</v>
      </c>
      <c r="AE33" s="692"/>
      <c r="AF33" s="692"/>
      <c r="AG33" s="692"/>
      <c r="AH33" s="692"/>
      <c r="AI33" s="692"/>
      <c r="AJ33" s="692"/>
      <c r="AK33" s="692"/>
      <c r="AL33" s="667">
        <v>0</v>
      </c>
      <c r="AM33" s="668"/>
      <c r="AN33" s="668"/>
      <c r="AO33" s="693"/>
      <c r="AP33" s="745"/>
      <c r="AQ33" s="746"/>
      <c r="AR33" s="746"/>
      <c r="AS33" s="746"/>
      <c r="AT33" s="749"/>
      <c r="AU33" s="218"/>
      <c r="AV33" s="218"/>
      <c r="AW33" s="218"/>
      <c r="AX33" s="641" t="s">
        <v>319</v>
      </c>
      <c r="AY33" s="642"/>
      <c r="AZ33" s="642"/>
      <c r="BA33" s="642"/>
      <c r="BB33" s="642"/>
      <c r="BC33" s="642"/>
      <c r="BD33" s="642"/>
      <c r="BE33" s="642"/>
      <c r="BF33" s="643"/>
      <c r="BG33" s="726">
        <v>99.8</v>
      </c>
      <c r="BH33" s="645"/>
      <c r="BI33" s="645"/>
      <c r="BJ33" s="645"/>
      <c r="BK33" s="645"/>
      <c r="BL33" s="645"/>
      <c r="BM33" s="683">
        <v>99.7</v>
      </c>
      <c r="BN33" s="645"/>
      <c r="BO33" s="645"/>
      <c r="BP33" s="645"/>
      <c r="BQ33" s="694"/>
      <c r="BR33" s="726">
        <v>99.3</v>
      </c>
      <c r="BS33" s="645"/>
      <c r="BT33" s="645"/>
      <c r="BU33" s="645"/>
      <c r="BV33" s="645"/>
      <c r="BW33" s="645"/>
      <c r="BX33" s="683">
        <v>99.3</v>
      </c>
      <c r="BY33" s="645"/>
      <c r="BZ33" s="645"/>
      <c r="CA33" s="645"/>
      <c r="CB33" s="694"/>
      <c r="CD33" s="706" t="s">
        <v>320</v>
      </c>
      <c r="CE33" s="703"/>
      <c r="CF33" s="703"/>
      <c r="CG33" s="703"/>
      <c r="CH33" s="703"/>
      <c r="CI33" s="703"/>
      <c r="CJ33" s="703"/>
      <c r="CK33" s="703"/>
      <c r="CL33" s="703"/>
      <c r="CM33" s="703"/>
      <c r="CN33" s="703"/>
      <c r="CO33" s="703"/>
      <c r="CP33" s="703"/>
      <c r="CQ33" s="704"/>
      <c r="CR33" s="664">
        <v>467177668</v>
      </c>
      <c r="CS33" s="675"/>
      <c r="CT33" s="675"/>
      <c r="CU33" s="675"/>
      <c r="CV33" s="675"/>
      <c r="CW33" s="675"/>
      <c r="CX33" s="675"/>
      <c r="CY33" s="676"/>
      <c r="CZ33" s="667">
        <v>33.9</v>
      </c>
      <c r="DA33" s="677"/>
      <c r="DB33" s="677"/>
      <c r="DC33" s="678"/>
      <c r="DD33" s="670">
        <v>281391122</v>
      </c>
      <c r="DE33" s="675"/>
      <c r="DF33" s="675"/>
      <c r="DG33" s="675"/>
      <c r="DH33" s="675"/>
      <c r="DI33" s="675"/>
      <c r="DJ33" s="675"/>
      <c r="DK33" s="676"/>
      <c r="DL33" s="670">
        <v>210739254</v>
      </c>
      <c r="DM33" s="675"/>
      <c r="DN33" s="675"/>
      <c r="DO33" s="675"/>
      <c r="DP33" s="675"/>
      <c r="DQ33" s="675"/>
      <c r="DR33" s="675"/>
      <c r="DS33" s="675"/>
      <c r="DT33" s="675"/>
      <c r="DU33" s="675"/>
      <c r="DV33" s="676"/>
      <c r="DW33" s="667">
        <v>30.1</v>
      </c>
      <c r="DX33" s="677"/>
      <c r="DY33" s="677"/>
      <c r="DZ33" s="677"/>
      <c r="EA33" s="677"/>
      <c r="EB33" s="677"/>
      <c r="EC33" s="698"/>
    </row>
    <row r="34" spans="2:133" ht="11.25" customHeight="1" x14ac:dyDescent="0.15">
      <c r="B34" s="661" t="s">
        <v>321</v>
      </c>
      <c r="C34" s="662"/>
      <c r="D34" s="662"/>
      <c r="E34" s="662"/>
      <c r="F34" s="662"/>
      <c r="G34" s="662"/>
      <c r="H34" s="662"/>
      <c r="I34" s="662"/>
      <c r="J34" s="662"/>
      <c r="K34" s="662"/>
      <c r="L34" s="662"/>
      <c r="M34" s="662"/>
      <c r="N34" s="662"/>
      <c r="O34" s="662"/>
      <c r="P34" s="662"/>
      <c r="Q34" s="663"/>
      <c r="R34" s="664">
        <v>69024742</v>
      </c>
      <c r="S34" s="665"/>
      <c r="T34" s="665"/>
      <c r="U34" s="665"/>
      <c r="V34" s="665"/>
      <c r="W34" s="665"/>
      <c r="X34" s="665"/>
      <c r="Y34" s="666"/>
      <c r="Z34" s="691">
        <v>4.9000000000000004</v>
      </c>
      <c r="AA34" s="691"/>
      <c r="AB34" s="691"/>
      <c r="AC34" s="691"/>
      <c r="AD34" s="692" t="s">
        <v>138</v>
      </c>
      <c r="AE34" s="692"/>
      <c r="AF34" s="692"/>
      <c r="AG34" s="692"/>
      <c r="AH34" s="692"/>
      <c r="AI34" s="692"/>
      <c r="AJ34" s="692"/>
      <c r="AK34" s="692"/>
      <c r="AL34" s="667" t="s">
        <v>128</v>
      </c>
      <c r="AM34" s="668"/>
      <c r="AN34" s="668"/>
      <c r="AO34" s="69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706" t="s">
        <v>322</v>
      </c>
      <c r="CE34" s="703"/>
      <c r="CF34" s="703"/>
      <c r="CG34" s="703"/>
      <c r="CH34" s="703"/>
      <c r="CI34" s="703"/>
      <c r="CJ34" s="703"/>
      <c r="CK34" s="703"/>
      <c r="CL34" s="703"/>
      <c r="CM34" s="703"/>
      <c r="CN34" s="703"/>
      <c r="CO34" s="703"/>
      <c r="CP34" s="703"/>
      <c r="CQ34" s="704"/>
      <c r="CR34" s="664">
        <v>142780787</v>
      </c>
      <c r="CS34" s="665"/>
      <c r="CT34" s="665"/>
      <c r="CU34" s="665"/>
      <c r="CV34" s="665"/>
      <c r="CW34" s="665"/>
      <c r="CX34" s="665"/>
      <c r="CY34" s="666"/>
      <c r="CZ34" s="667">
        <v>10.4</v>
      </c>
      <c r="DA34" s="677"/>
      <c r="DB34" s="677"/>
      <c r="DC34" s="678"/>
      <c r="DD34" s="670">
        <v>94641048</v>
      </c>
      <c r="DE34" s="665"/>
      <c r="DF34" s="665"/>
      <c r="DG34" s="665"/>
      <c r="DH34" s="665"/>
      <c r="DI34" s="665"/>
      <c r="DJ34" s="665"/>
      <c r="DK34" s="666"/>
      <c r="DL34" s="670">
        <v>73901064</v>
      </c>
      <c r="DM34" s="665"/>
      <c r="DN34" s="665"/>
      <c r="DO34" s="665"/>
      <c r="DP34" s="665"/>
      <c r="DQ34" s="665"/>
      <c r="DR34" s="665"/>
      <c r="DS34" s="665"/>
      <c r="DT34" s="665"/>
      <c r="DU34" s="665"/>
      <c r="DV34" s="666"/>
      <c r="DW34" s="667">
        <v>10.6</v>
      </c>
      <c r="DX34" s="677"/>
      <c r="DY34" s="677"/>
      <c r="DZ34" s="677"/>
      <c r="EA34" s="677"/>
      <c r="EB34" s="677"/>
      <c r="EC34" s="698"/>
    </row>
    <row r="35" spans="2:133" ht="11.25" customHeight="1" x14ac:dyDescent="0.15">
      <c r="B35" s="661" t="s">
        <v>323</v>
      </c>
      <c r="C35" s="662"/>
      <c r="D35" s="662"/>
      <c r="E35" s="662"/>
      <c r="F35" s="662"/>
      <c r="G35" s="662"/>
      <c r="H35" s="662"/>
      <c r="I35" s="662"/>
      <c r="J35" s="662"/>
      <c r="K35" s="662"/>
      <c r="L35" s="662"/>
      <c r="M35" s="662"/>
      <c r="N35" s="662"/>
      <c r="O35" s="662"/>
      <c r="P35" s="662"/>
      <c r="Q35" s="663"/>
      <c r="R35" s="664">
        <v>6662635</v>
      </c>
      <c r="S35" s="665"/>
      <c r="T35" s="665"/>
      <c r="U35" s="665"/>
      <c r="V35" s="665"/>
      <c r="W35" s="665"/>
      <c r="X35" s="665"/>
      <c r="Y35" s="666"/>
      <c r="Z35" s="691">
        <v>0.5</v>
      </c>
      <c r="AA35" s="691"/>
      <c r="AB35" s="691"/>
      <c r="AC35" s="691"/>
      <c r="AD35" s="692">
        <v>1793780</v>
      </c>
      <c r="AE35" s="692"/>
      <c r="AF35" s="692"/>
      <c r="AG35" s="692"/>
      <c r="AH35" s="692"/>
      <c r="AI35" s="692"/>
      <c r="AJ35" s="692"/>
      <c r="AK35" s="692"/>
      <c r="AL35" s="667">
        <v>0.3</v>
      </c>
      <c r="AM35" s="668"/>
      <c r="AN35" s="668"/>
      <c r="AO35" s="693"/>
      <c r="AP35" s="221"/>
      <c r="AQ35" s="723" t="s">
        <v>324</v>
      </c>
      <c r="AR35" s="724"/>
      <c r="AS35" s="724"/>
      <c r="AT35" s="724"/>
      <c r="AU35" s="724"/>
      <c r="AV35" s="724"/>
      <c r="AW35" s="724"/>
      <c r="AX35" s="724"/>
      <c r="AY35" s="724"/>
      <c r="AZ35" s="724"/>
      <c r="BA35" s="724"/>
      <c r="BB35" s="724"/>
      <c r="BC35" s="724"/>
      <c r="BD35" s="724"/>
      <c r="BE35" s="724"/>
      <c r="BF35" s="725"/>
      <c r="BG35" s="723" t="s">
        <v>325</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326</v>
      </c>
      <c r="CE35" s="703"/>
      <c r="CF35" s="703"/>
      <c r="CG35" s="703"/>
      <c r="CH35" s="703"/>
      <c r="CI35" s="703"/>
      <c r="CJ35" s="703"/>
      <c r="CK35" s="703"/>
      <c r="CL35" s="703"/>
      <c r="CM35" s="703"/>
      <c r="CN35" s="703"/>
      <c r="CO35" s="703"/>
      <c r="CP35" s="703"/>
      <c r="CQ35" s="704"/>
      <c r="CR35" s="664">
        <v>25494022</v>
      </c>
      <c r="CS35" s="675"/>
      <c r="CT35" s="675"/>
      <c r="CU35" s="675"/>
      <c r="CV35" s="675"/>
      <c r="CW35" s="675"/>
      <c r="CX35" s="675"/>
      <c r="CY35" s="676"/>
      <c r="CZ35" s="667">
        <v>1.8</v>
      </c>
      <c r="DA35" s="677"/>
      <c r="DB35" s="677"/>
      <c r="DC35" s="678"/>
      <c r="DD35" s="670">
        <v>15017150</v>
      </c>
      <c r="DE35" s="675"/>
      <c r="DF35" s="675"/>
      <c r="DG35" s="675"/>
      <c r="DH35" s="675"/>
      <c r="DI35" s="675"/>
      <c r="DJ35" s="675"/>
      <c r="DK35" s="676"/>
      <c r="DL35" s="670">
        <v>15002401</v>
      </c>
      <c r="DM35" s="675"/>
      <c r="DN35" s="675"/>
      <c r="DO35" s="675"/>
      <c r="DP35" s="675"/>
      <c r="DQ35" s="675"/>
      <c r="DR35" s="675"/>
      <c r="DS35" s="675"/>
      <c r="DT35" s="675"/>
      <c r="DU35" s="675"/>
      <c r="DV35" s="676"/>
      <c r="DW35" s="667">
        <v>2.1</v>
      </c>
      <c r="DX35" s="677"/>
      <c r="DY35" s="677"/>
      <c r="DZ35" s="677"/>
      <c r="EA35" s="677"/>
      <c r="EB35" s="677"/>
      <c r="EC35" s="698"/>
    </row>
    <row r="36" spans="2:133" ht="11.25" customHeight="1" x14ac:dyDescent="0.15">
      <c r="B36" s="661" t="s">
        <v>327</v>
      </c>
      <c r="C36" s="662"/>
      <c r="D36" s="662"/>
      <c r="E36" s="662"/>
      <c r="F36" s="662"/>
      <c r="G36" s="662"/>
      <c r="H36" s="662"/>
      <c r="I36" s="662"/>
      <c r="J36" s="662"/>
      <c r="K36" s="662"/>
      <c r="L36" s="662"/>
      <c r="M36" s="662"/>
      <c r="N36" s="662"/>
      <c r="O36" s="662"/>
      <c r="P36" s="662"/>
      <c r="Q36" s="663"/>
      <c r="R36" s="664">
        <v>2504557</v>
      </c>
      <c r="S36" s="665"/>
      <c r="T36" s="665"/>
      <c r="U36" s="665"/>
      <c r="V36" s="665"/>
      <c r="W36" s="665"/>
      <c r="X36" s="665"/>
      <c r="Y36" s="666"/>
      <c r="Z36" s="691">
        <v>0.2</v>
      </c>
      <c r="AA36" s="691"/>
      <c r="AB36" s="691"/>
      <c r="AC36" s="691"/>
      <c r="AD36" s="692" t="s">
        <v>138</v>
      </c>
      <c r="AE36" s="692"/>
      <c r="AF36" s="692"/>
      <c r="AG36" s="692"/>
      <c r="AH36" s="692"/>
      <c r="AI36" s="692"/>
      <c r="AJ36" s="692"/>
      <c r="AK36" s="692"/>
      <c r="AL36" s="667" t="s">
        <v>138</v>
      </c>
      <c r="AM36" s="668"/>
      <c r="AN36" s="668"/>
      <c r="AO36" s="693"/>
      <c r="AP36" s="221"/>
      <c r="AQ36" s="714" t="s">
        <v>328</v>
      </c>
      <c r="AR36" s="715"/>
      <c r="AS36" s="715"/>
      <c r="AT36" s="715"/>
      <c r="AU36" s="715"/>
      <c r="AV36" s="715"/>
      <c r="AW36" s="715"/>
      <c r="AX36" s="715"/>
      <c r="AY36" s="716"/>
      <c r="AZ36" s="717">
        <v>140239219</v>
      </c>
      <c r="BA36" s="718"/>
      <c r="BB36" s="718"/>
      <c r="BC36" s="718"/>
      <c r="BD36" s="718"/>
      <c r="BE36" s="718"/>
      <c r="BF36" s="719"/>
      <c r="BG36" s="720" t="s">
        <v>329</v>
      </c>
      <c r="BH36" s="721"/>
      <c r="BI36" s="721"/>
      <c r="BJ36" s="721"/>
      <c r="BK36" s="721"/>
      <c r="BL36" s="721"/>
      <c r="BM36" s="721"/>
      <c r="BN36" s="721"/>
      <c r="BO36" s="721"/>
      <c r="BP36" s="721"/>
      <c r="BQ36" s="721"/>
      <c r="BR36" s="721"/>
      <c r="BS36" s="721"/>
      <c r="BT36" s="721"/>
      <c r="BU36" s="722"/>
      <c r="BV36" s="717">
        <v>1369215</v>
      </c>
      <c r="BW36" s="718"/>
      <c r="BX36" s="718"/>
      <c r="BY36" s="718"/>
      <c r="BZ36" s="718"/>
      <c r="CA36" s="718"/>
      <c r="CB36" s="719"/>
      <c r="CD36" s="706" t="s">
        <v>330</v>
      </c>
      <c r="CE36" s="703"/>
      <c r="CF36" s="703"/>
      <c r="CG36" s="703"/>
      <c r="CH36" s="703"/>
      <c r="CI36" s="703"/>
      <c r="CJ36" s="703"/>
      <c r="CK36" s="703"/>
      <c r="CL36" s="703"/>
      <c r="CM36" s="703"/>
      <c r="CN36" s="703"/>
      <c r="CO36" s="703"/>
      <c r="CP36" s="703"/>
      <c r="CQ36" s="704"/>
      <c r="CR36" s="664">
        <v>105848739</v>
      </c>
      <c r="CS36" s="665"/>
      <c r="CT36" s="665"/>
      <c r="CU36" s="665"/>
      <c r="CV36" s="665"/>
      <c r="CW36" s="665"/>
      <c r="CX36" s="665"/>
      <c r="CY36" s="666"/>
      <c r="CZ36" s="667">
        <v>7.7</v>
      </c>
      <c r="DA36" s="677"/>
      <c r="DB36" s="677"/>
      <c r="DC36" s="678"/>
      <c r="DD36" s="670">
        <v>90076114</v>
      </c>
      <c r="DE36" s="665"/>
      <c r="DF36" s="665"/>
      <c r="DG36" s="665"/>
      <c r="DH36" s="665"/>
      <c r="DI36" s="665"/>
      <c r="DJ36" s="665"/>
      <c r="DK36" s="666"/>
      <c r="DL36" s="670">
        <v>62942965</v>
      </c>
      <c r="DM36" s="665"/>
      <c r="DN36" s="665"/>
      <c r="DO36" s="665"/>
      <c r="DP36" s="665"/>
      <c r="DQ36" s="665"/>
      <c r="DR36" s="665"/>
      <c r="DS36" s="665"/>
      <c r="DT36" s="665"/>
      <c r="DU36" s="665"/>
      <c r="DV36" s="666"/>
      <c r="DW36" s="667">
        <v>9</v>
      </c>
      <c r="DX36" s="677"/>
      <c r="DY36" s="677"/>
      <c r="DZ36" s="677"/>
      <c r="EA36" s="677"/>
      <c r="EB36" s="677"/>
      <c r="EC36" s="698"/>
    </row>
    <row r="37" spans="2:133" ht="11.25" customHeight="1" x14ac:dyDescent="0.15">
      <c r="B37" s="661" t="s">
        <v>331</v>
      </c>
      <c r="C37" s="662"/>
      <c r="D37" s="662"/>
      <c r="E37" s="662"/>
      <c r="F37" s="662"/>
      <c r="G37" s="662"/>
      <c r="H37" s="662"/>
      <c r="I37" s="662"/>
      <c r="J37" s="662"/>
      <c r="K37" s="662"/>
      <c r="L37" s="662"/>
      <c r="M37" s="662"/>
      <c r="N37" s="662"/>
      <c r="O37" s="662"/>
      <c r="P37" s="662"/>
      <c r="Q37" s="663"/>
      <c r="R37" s="664">
        <v>3016716</v>
      </c>
      <c r="S37" s="665"/>
      <c r="T37" s="665"/>
      <c r="U37" s="665"/>
      <c r="V37" s="665"/>
      <c r="W37" s="665"/>
      <c r="X37" s="665"/>
      <c r="Y37" s="666"/>
      <c r="Z37" s="691">
        <v>0.2</v>
      </c>
      <c r="AA37" s="691"/>
      <c r="AB37" s="691"/>
      <c r="AC37" s="691"/>
      <c r="AD37" s="692" t="s">
        <v>128</v>
      </c>
      <c r="AE37" s="692"/>
      <c r="AF37" s="692"/>
      <c r="AG37" s="692"/>
      <c r="AH37" s="692"/>
      <c r="AI37" s="692"/>
      <c r="AJ37" s="692"/>
      <c r="AK37" s="692"/>
      <c r="AL37" s="667" t="s">
        <v>247</v>
      </c>
      <c r="AM37" s="668"/>
      <c r="AN37" s="668"/>
      <c r="AO37" s="693"/>
      <c r="AQ37" s="699" t="s">
        <v>332</v>
      </c>
      <c r="AR37" s="700"/>
      <c r="AS37" s="700"/>
      <c r="AT37" s="700"/>
      <c r="AU37" s="700"/>
      <c r="AV37" s="700"/>
      <c r="AW37" s="700"/>
      <c r="AX37" s="700"/>
      <c r="AY37" s="701"/>
      <c r="AZ37" s="664">
        <v>34827912</v>
      </c>
      <c r="BA37" s="665"/>
      <c r="BB37" s="665"/>
      <c r="BC37" s="665"/>
      <c r="BD37" s="675"/>
      <c r="BE37" s="675"/>
      <c r="BF37" s="702"/>
      <c r="BG37" s="706" t="s">
        <v>333</v>
      </c>
      <c r="BH37" s="703"/>
      <c r="BI37" s="703"/>
      <c r="BJ37" s="703"/>
      <c r="BK37" s="703"/>
      <c r="BL37" s="703"/>
      <c r="BM37" s="703"/>
      <c r="BN37" s="703"/>
      <c r="BO37" s="703"/>
      <c r="BP37" s="703"/>
      <c r="BQ37" s="703"/>
      <c r="BR37" s="703"/>
      <c r="BS37" s="703"/>
      <c r="BT37" s="703"/>
      <c r="BU37" s="704"/>
      <c r="BV37" s="664">
        <v>-2140263</v>
      </c>
      <c r="BW37" s="665"/>
      <c r="BX37" s="665"/>
      <c r="BY37" s="665"/>
      <c r="BZ37" s="665"/>
      <c r="CA37" s="665"/>
      <c r="CB37" s="705"/>
      <c r="CD37" s="706" t="s">
        <v>334</v>
      </c>
      <c r="CE37" s="703"/>
      <c r="CF37" s="703"/>
      <c r="CG37" s="703"/>
      <c r="CH37" s="703"/>
      <c r="CI37" s="703"/>
      <c r="CJ37" s="703"/>
      <c r="CK37" s="703"/>
      <c r="CL37" s="703"/>
      <c r="CM37" s="703"/>
      <c r="CN37" s="703"/>
      <c r="CO37" s="703"/>
      <c r="CP37" s="703"/>
      <c r="CQ37" s="704"/>
      <c r="CR37" s="664">
        <v>3618474</v>
      </c>
      <c r="CS37" s="675"/>
      <c r="CT37" s="675"/>
      <c r="CU37" s="675"/>
      <c r="CV37" s="675"/>
      <c r="CW37" s="675"/>
      <c r="CX37" s="675"/>
      <c r="CY37" s="676"/>
      <c r="CZ37" s="667">
        <v>0.3</v>
      </c>
      <c r="DA37" s="677"/>
      <c r="DB37" s="677"/>
      <c r="DC37" s="678"/>
      <c r="DD37" s="670">
        <v>3618474</v>
      </c>
      <c r="DE37" s="675"/>
      <c r="DF37" s="675"/>
      <c r="DG37" s="675"/>
      <c r="DH37" s="675"/>
      <c r="DI37" s="675"/>
      <c r="DJ37" s="675"/>
      <c r="DK37" s="676"/>
      <c r="DL37" s="670">
        <v>2910762</v>
      </c>
      <c r="DM37" s="675"/>
      <c r="DN37" s="675"/>
      <c r="DO37" s="675"/>
      <c r="DP37" s="675"/>
      <c r="DQ37" s="675"/>
      <c r="DR37" s="675"/>
      <c r="DS37" s="675"/>
      <c r="DT37" s="675"/>
      <c r="DU37" s="675"/>
      <c r="DV37" s="676"/>
      <c r="DW37" s="667">
        <v>0.4</v>
      </c>
      <c r="DX37" s="677"/>
      <c r="DY37" s="677"/>
      <c r="DZ37" s="677"/>
      <c r="EA37" s="677"/>
      <c r="EB37" s="677"/>
      <c r="EC37" s="698"/>
    </row>
    <row r="38" spans="2:133" ht="11.25" customHeight="1" x14ac:dyDescent="0.15">
      <c r="B38" s="661" t="s">
        <v>335</v>
      </c>
      <c r="C38" s="662"/>
      <c r="D38" s="662"/>
      <c r="E38" s="662"/>
      <c r="F38" s="662"/>
      <c r="G38" s="662"/>
      <c r="H38" s="662"/>
      <c r="I38" s="662"/>
      <c r="J38" s="662"/>
      <c r="K38" s="662"/>
      <c r="L38" s="662"/>
      <c r="M38" s="662"/>
      <c r="N38" s="662"/>
      <c r="O38" s="662"/>
      <c r="P38" s="662"/>
      <c r="Q38" s="663"/>
      <c r="R38" s="664">
        <v>13370104</v>
      </c>
      <c r="S38" s="665"/>
      <c r="T38" s="665"/>
      <c r="U38" s="665"/>
      <c r="V38" s="665"/>
      <c r="W38" s="665"/>
      <c r="X38" s="665"/>
      <c r="Y38" s="666"/>
      <c r="Z38" s="691">
        <v>1</v>
      </c>
      <c r="AA38" s="691"/>
      <c r="AB38" s="691"/>
      <c r="AC38" s="691"/>
      <c r="AD38" s="692" t="s">
        <v>128</v>
      </c>
      <c r="AE38" s="692"/>
      <c r="AF38" s="692"/>
      <c r="AG38" s="692"/>
      <c r="AH38" s="692"/>
      <c r="AI38" s="692"/>
      <c r="AJ38" s="692"/>
      <c r="AK38" s="692"/>
      <c r="AL38" s="667" t="s">
        <v>138</v>
      </c>
      <c r="AM38" s="668"/>
      <c r="AN38" s="668"/>
      <c r="AO38" s="693"/>
      <c r="AQ38" s="699" t="s">
        <v>336</v>
      </c>
      <c r="AR38" s="700"/>
      <c r="AS38" s="700"/>
      <c r="AT38" s="700"/>
      <c r="AU38" s="700"/>
      <c r="AV38" s="700"/>
      <c r="AW38" s="700"/>
      <c r="AX38" s="700"/>
      <c r="AY38" s="701"/>
      <c r="AZ38" s="664">
        <v>23574058</v>
      </c>
      <c r="BA38" s="665"/>
      <c r="BB38" s="665"/>
      <c r="BC38" s="665"/>
      <c r="BD38" s="675"/>
      <c r="BE38" s="675"/>
      <c r="BF38" s="702"/>
      <c r="BG38" s="706" t="s">
        <v>337</v>
      </c>
      <c r="BH38" s="703"/>
      <c r="BI38" s="703"/>
      <c r="BJ38" s="703"/>
      <c r="BK38" s="703"/>
      <c r="BL38" s="703"/>
      <c r="BM38" s="703"/>
      <c r="BN38" s="703"/>
      <c r="BO38" s="703"/>
      <c r="BP38" s="703"/>
      <c r="BQ38" s="703"/>
      <c r="BR38" s="703"/>
      <c r="BS38" s="703"/>
      <c r="BT38" s="703"/>
      <c r="BU38" s="704"/>
      <c r="BV38" s="664">
        <v>298507</v>
      </c>
      <c r="BW38" s="665"/>
      <c r="BX38" s="665"/>
      <c r="BY38" s="665"/>
      <c r="BZ38" s="665"/>
      <c r="CA38" s="665"/>
      <c r="CB38" s="705"/>
      <c r="CD38" s="706" t="s">
        <v>338</v>
      </c>
      <c r="CE38" s="703"/>
      <c r="CF38" s="703"/>
      <c r="CG38" s="703"/>
      <c r="CH38" s="703"/>
      <c r="CI38" s="703"/>
      <c r="CJ38" s="703"/>
      <c r="CK38" s="703"/>
      <c r="CL38" s="703"/>
      <c r="CM38" s="703"/>
      <c r="CN38" s="703"/>
      <c r="CO38" s="703"/>
      <c r="CP38" s="703"/>
      <c r="CQ38" s="704"/>
      <c r="CR38" s="664">
        <v>81208522</v>
      </c>
      <c r="CS38" s="665"/>
      <c r="CT38" s="665"/>
      <c r="CU38" s="665"/>
      <c r="CV38" s="665"/>
      <c r="CW38" s="665"/>
      <c r="CX38" s="665"/>
      <c r="CY38" s="666"/>
      <c r="CZ38" s="667">
        <v>5.9</v>
      </c>
      <c r="DA38" s="677"/>
      <c r="DB38" s="677"/>
      <c r="DC38" s="678"/>
      <c r="DD38" s="670">
        <v>66634268</v>
      </c>
      <c r="DE38" s="665"/>
      <c r="DF38" s="665"/>
      <c r="DG38" s="665"/>
      <c r="DH38" s="665"/>
      <c r="DI38" s="665"/>
      <c r="DJ38" s="665"/>
      <c r="DK38" s="666"/>
      <c r="DL38" s="670">
        <v>58831147</v>
      </c>
      <c r="DM38" s="665"/>
      <c r="DN38" s="665"/>
      <c r="DO38" s="665"/>
      <c r="DP38" s="665"/>
      <c r="DQ38" s="665"/>
      <c r="DR38" s="665"/>
      <c r="DS38" s="665"/>
      <c r="DT38" s="665"/>
      <c r="DU38" s="665"/>
      <c r="DV38" s="666"/>
      <c r="DW38" s="667">
        <v>8.4</v>
      </c>
      <c r="DX38" s="677"/>
      <c r="DY38" s="677"/>
      <c r="DZ38" s="677"/>
      <c r="EA38" s="677"/>
      <c r="EB38" s="677"/>
      <c r="EC38" s="698"/>
    </row>
    <row r="39" spans="2:133" ht="11.25" customHeight="1" x14ac:dyDescent="0.15">
      <c r="B39" s="661" t="s">
        <v>339</v>
      </c>
      <c r="C39" s="662"/>
      <c r="D39" s="662"/>
      <c r="E39" s="662"/>
      <c r="F39" s="662"/>
      <c r="G39" s="662"/>
      <c r="H39" s="662"/>
      <c r="I39" s="662"/>
      <c r="J39" s="662"/>
      <c r="K39" s="662"/>
      <c r="L39" s="662"/>
      <c r="M39" s="662"/>
      <c r="N39" s="662"/>
      <c r="O39" s="662"/>
      <c r="P39" s="662"/>
      <c r="Q39" s="663"/>
      <c r="R39" s="664">
        <v>129546353</v>
      </c>
      <c r="S39" s="665"/>
      <c r="T39" s="665"/>
      <c r="U39" s="665"/>
      <c r="V39" s="665"/>
      <c r="W39" s="665"/>
      <c r="X39" s="665"/>
      <c r="Y39" s="666"/>
      <c r="Z39" s="691">
        <v>9.3000000000000007</v>
      </c>
      <c r="AA39" s="691"/>
      <c r="AB39" s="691"/>
      <c r="AC39" s="691"/>
      <c r="AD39" s="692">
        <v>628712</v>
      </c>
      <c r="AE39" s="692"/>
      <c r="AF39" s="692"/>
      <c r="AG39" s="692"/>
      <c r="AH39" s="692"/>
      <c r="AI39" s="692"/>
      <c r="AJ39" s="692"/>
      <c r="AK39" s="692"/>
      <c r="AL39" s="667">
        <v>0.1</v>
      </c>
      <c r="AM39" s="668"/>
      <c r="AN39" s="668"/>
      <c r="AO39" s="693"/>
      <c r="AQ39" s="699" t="s">
        <v>340</v>
      </c>
      <c r="AR39" s="700"/>
      <c r="AS39" s="700"/>
      <c r="AT39" s="700"/>
      <c r="AU39" s="700"/>
      <c r="AV39" s="700"/>
      <c r="AW39" s="700"/>
      <c r="AX39" s="700"/>
      <c r="AY39" s="701"/>
      <c r="AZ39" s="664">
        <v>1708078</v>
      </c>
      <c r="BA39" s="665"/>
      <c r="BB39" s="665"/>
      <c r="BC39" s="665"/>
      <c r="BD39" s="675"/>
      <c r="BE39" s="675"/>
      <c r="BF39" s="702"/>
      <c r="BG39" s="706" t="s">
        <v>341</v>
      </c>
      <c r="BH39" s="703"/>
      <c r="BI39" s="703"/>
      <c r="BJ39" s="703"/>
      <c r="BK39" s="703"/>
      <c r="BL39" s="703"/>
      <c r="BM39" s="703"/>
      <c r="BN39" s="703"/>
      <c r="BO39" s="703"/>
      <c r="BP39" s="703"/>
      <c r="BQ39" s="703"/>
      <c r="BR39" s="703"/>
      <c r="BS39" s="703"/>
      <c r="BT39" s="703"/>
      <c r="BU39" s="704"/>
      <c r="BV39" s="664">
        <v>430828</v>
      </c>
      <c r="BW39" s="665"/>
      <c r="BX39" s="665"/>
      <c r="BY39" s="665"/>
      <c r="BZ39" s="665"/>
      <c r="CA39" s="665"/>
      <c r="CB39" s="705"/>
      <c r="CD39" s="706" t="s">
        <v>342</v>
      </c>
      <c r="CE39" s="703"/>
      <c r="CF39" s="703"/>
      <c r="CG39" s="703"/>
      <c r="CH39" s="703"/>
      <c r="CI39" s="703"/>
      <c r="CJ39" s="703"/>
      <c r="CK39" s="703"/>
      <c r="CL39" s="703"/>
      <c r="CM39" s="703"/>
      <c r="CN39" s="703"/>
      <c r="CO39" s="703"/>
      <c r="CP39" s="703"/>
      <c r="CQ39" s="704"/>
      <c r="CR39" s="664">
        <v>16093297</v>
      </c>
      <c r="CS39" s="675"/>
      <c r="CT39" s="675"/>
      <c r="CU39" s="675"/>
      <c r="CV39" s="675"/>
      <c r="CW39" s="675"/>
      <c r="CX39" s="675"/>
      <c r="CY39" s="676"/>
      <c r="CZ39" s="667">
        <v>1.2</v>
      </c>
      <c r="DA39" s="677"/>
      <c r="DB39" s="677"/>
      <c r="DC39" s="678"/>
      <c r="DD39" s="670">
        <v>14808529</v>
      </c>
      <c r="DE39" s="675"/>
      <c r="DF39" s="675"/>
      <c r="DG39" s="675"/>
      <c r="DH39" s="675"/>
      <c r="DI39" s="675"/>
      <c r="DJ39" s="675"/>
      <c r="DK39" s="676"/>
      <c r="DL39" s="670" t="s">
        <v>128</v>
      </c>
      <c r="DM39" s="675"/>
      <c r="DN39" s="675"/>
      <c r="DO39" s="675"/>
      <c r="DP39" s="675"/>
      <c r="DQ39" s="675"/>
      <c r="DR39" s="675"/>
      <c r="DS39" s="675"/>
      <c r="DT39" s="675"/>
      <c r="DU39" s="675"/>
      <c r="DV39" s="676"/>
      <c r="DW39" s="667" t="s">
        <v>247</v>
      </c>
      <c r="DX39" s="677"/>
      <c r="DY39" s="677"/>
      <c r="DZ39" s="677"/>
      <c r="EA39" s="677"/>
      <c r="EB39" s="677"/>
      <c r="EC39" s="698"/>
    </row>
    <row r="40" spans="2:133" ht="11.25" customHeight="1" x14ac:dyDescent="0.15">
      <c r="B40" s="661" t="s">
        <v>343</v>
      </c>
      <c r="C40" s="662"/>
      <c r="D40" s="662"/>
      <c r="E40" s="662"/>
      <c r="F40" s="662"/>
      <c r="G40" s="662"/>
      <c r="H40" s="662"/>
      <c r="I40" s="662"/>
      <c r="J40" s="662"/>
      <c r="K40" s="662"/>
      <c r="L40" s="662"/>
      <c r="M40" s="662"/>
      <c r="N40" s="662"/>
      <c r="O40" s="662"/>
      <c r="P40" s="662"/>
      <c r="Q40" s="663"/>
      <c r="R40" s="664">
        <v>106895000</v>
      </c>
      <c r="S40" s="665"/>
      <c r="T40" s="665"/>
      <c r="U40" s="665"/>
      <c r="V40" s="665"/>
      <c r="W40" s="665"/>
      <c r="X40" s="665"/>
      <c r="Y40" s="666"/>
      <c r="Z40" s="691">
        <v>7.7</v>
      </c>
      <c r="AA40" s="691"/>
      <c r="AB40" s="691"/>
      <c r="AC40" s="691"/>
      <c r="AD40" s="692" t="s">
        <v>247</v>
      </c>
      <c r="AE40" s="692"/>
      <c r="AF40" s="692"/>
      <c r="AG40" s="692"/>
      <c r="AH40" s="692"/>
      <c r="AI40" s="692"/>
      <c r="AJ40" s="692"/>
      <c r="AK40" s="692"/>
      <c r="AL40" s="667" t="s">
        <v>138</v>
      </c>
      <c r="AM40" s="668"/>
      <c r="AN40" s="668"/>
      <c r="AO40" s="693"/>
      <c r="AQ40" s="699" t="s">
        <v>344</v>
      </c>
      <c r="AR40" s="700"/>
      <c r="AS40" s="700"/>
      <c r="AT40" s="700"/>
      <c r="AU40" s="700"/>
      <c r="AV40" s="700"/>
      <c r="AW40" s="700"/>
      <c r="AX40" s="700"/>
      <c r="AY40" s="701"/>
      <c r="AZ40" s="664">
        <v>605219</v>
      </c>
      <c r="BA40" s="665"/>
      <c r="BB40" s="665"/>
      <c r="BC40" s="665"/>
      <c r="BD40" s="675"/>
      <c r="BE40" s="675"/>
      <c r="BF40" s="702"/>
      <c r="BG40" s="707" t="s">
        <v>345</v>
      </c>
      <c r="BH40" s="708"/>
      <c r="BI40" s="708"/>
      <c r="BJ40" s="708"/>
      <c r="BK40" s="708"/>
      <c r="BL40" s="222"/>
      <c r="BM40" s="703" t="s">
        <v>346</v>
      </c>
      <c r="BN40" s="703"/>
      <c r="BO40" s="703"/>
      <c r="BP40" s="703"/>
      <c r="BQ40" s="703"/>
      <c r="BR40" s="703"/>
      <c r="BS40" s="703"/>
      <c r="BT40" s="703"/>
      <c r="BU40" s="704"/>
      <c r="BV40" s="664">
        <v>101</v>
      </c>
      <c r="BW40" s="665"/>
      <c r="BX40" s="665"/>
      <c r="BY40" s="665"/>
      <c r="BZ40" s="665"/>
      <c r="CA40" s="665"/>
      <c r="CB40" s="705"/>
      <c r="CD40" s="706" t="s">
        <v>347</v>
      </c>
      <c r="CE40" s="703"/>
      <c r="CF40" s="703"/>
      <c r="CG40" s="703"/>
      <c r="CH40" s="703"/>
      <c r="CI40" s="703"/>
      <c r="CJ40" s="703"/>
      <c r="CK40" s="703"/>
      <c r="CL40" s="703"/>
      <c r="CM40" s="703"/>
      <c r="CN40" s="703"/>
      <c r="CO40" s="703"/>
      <c r="CP40" s="703"/>
      <c r="CQ40" s="704"/>
      <c r="CR40" s="664">
        <v>95752301</v>
      </c>
      <c r="CS40" s="665"/>
      <c r="CT40" s="665"/>
      <c r="CU40" s="665"/>
      <c r="CV40" s="665"/>
      <c r="CW40" s="665"/>
      <c r="CX40" s="665"/>
      <c r="CY40" s="666"/>
      <c r="CZ40" s="667">
        <v>6.9</v>
      </c>
      <c r="DA40" s="677"/>
      <c r="DB40" s="677"/>
      <c r="DC40" s="678"/>
      <c r="DD40" s="670">
        <v>214013</v>
      </c>
      <c r="DE40" s="665"/>
      <c r="DF40" s="665"/>
      <c r="DG40" s="665"/>
      <c r="DH40" s="665"/>
      <c r="DI40" s="665"/>
      <c r="DJ40" s="665"/>
      <c r="DK40" s="666"/>
      <c r="DL40" s="670">
        <v>61677</v>
      </c>
      <c r="DM40" s="665"/>
      <c r="DN40" s="665"/>
      <c r="DO40" s="665"/>
      <c r="DP40" s="665"/>
      <c r="DQ40" s="665"/>
      <c r="DR40" s="665"/>
      <c r="DS40" s="665"/>
      <c r="DT40" s="665"/>
      <c r="DU40" s="665"/>
      <c r="DV40" s="666"/>
      <c r="DW40" s="667">
        <v>0</v>
      </c>
      <c r="DX40" s="677"/>
      <c r="DY40" s="677"/>
      <c r="DZ40" s="677"/>
      <c r="EA40" s="677"/>
      <c r="EB40" s="677"/>
      <c r="EC40" s="698"/>
    </row>
    <row r="41" spans="2:133" ht="11.25" customHeight="1" x14ac:dyDescent="0.15">
      <c r="B41" s="661" t="s">
        <v>348</v>
      </c>
      <c r="C41" s="662"/>
      <c r="D41" s="662"/>
      <c r="E41" s="662"/>
      <c r="F41" s="662"/>
      <c r="G41" s="662"/>
      <c r="H41" s="662"/>
      <c r="I41" s="662"/>
      <c r="J41" s="662"/>
      <c r="K41" s="662"/>
      <c r="L41" s="662"/>
      <c r="M41" s="662"/>
      <c r="N41" s="662"/>
      <c r="O41" s="662"/>
      <c r="P41" s="662"/>
      <c r="Q41" s="663"/>
      <c r="R41" s="664" t="s">
        <v>247</v>
      </c>
      <c r="S41" s="665"/>
      <c r="T41" s="665"/>
      <c r="U41" s="665"/>
      <c r="V41" s="665"/>
      <c r="W41" s="665"/>
      <c r="X41" s="665"/>
      <c r="Y41" s="666"/>
      <c r="Z41" s="691" t="s">
        <v>128</v>
      </c>
      <c r="AA41" s="691"/>
      <c r="AB41" s="691"/>
      <c r="AC41" s="691"/>
      <c r="AD41" s="692" t="s">
        <v>128</v>
      </c>
      <c r="AE41" s="692"/>
      <c r="AF41" s="692"/>
      <c r="AG41" s="692"/>
      <c r="AH41" s="692"/>
      <c r="AI41" s="692"/>
      <c r="AJ41" s="692"/>
      <c r="AK41" s="692"/>
      <c r="AL41" s="667" t="s">
        <v>138</v>
      </c>
      <c r="AM41" s="668"/>
      <c r="AN41" s="668"/>
      <c r="AO41" s="693"/>
      <c r="AQ41" s="699" t="s">
        <v>349</v>
      </c>
      <c r="AR41" s="700"/>
      <c r="AS41" s="700"/>
      <c r="AT41" s="700"/>
      <c r="AU41" s="700"/>
      <c r="AV41" s="700"/>
      <c r="AW41" s="700"/>
      <c r="AX41" s="700"/>
      <c r="AY41" s="701"/>
      <c r="AZ41" s="664">
        <v>19400000</v>
      </c>
      <c r="BA41" s="665"/>
      <c r="BB41" s="665"/>
      <c r="BC41" s="665"/>
      <c r="BD41" s="675"/>
      <c r="BE41" s="675"/>
      <c r="BF41" s="702"/>
      <c r="BG41" s="707"/>
      <c r="BH41" s="708"/>
      <c r="BI41" s="708"/>
      <c r="BJ41" s="708"/>
      <c r="BK41" s="708"/>
      <c r="BL41" s="222"/>
      <c r="BM41" s="703" t="s">
        <v>350</v>
      </c>
      <c r="BN41" s="703"/>
      <c r="BO41" s="703"/>
      <c r="BP41" s="703"/>
      <c r="BQ41" s="703"/>
      <c r="BR41" s="703"/>
      <c r="BS41" s="703"/>
      <c r="BT41" s="703"/>
      <c r="BU41" s="704"/>
      <c r="BV41" s="664">
        <v>1</v>
      </c>
      <c r="BW41" s="665"/>
      <c r="BX41" s="665"/>
      <c r="BY41" s="665"/>
      <c r="BZ41" s="665"/>
      <c r="CA41" s="665"/>
      <c r="CB41" s="705"/>
      <c r="CD41" s="706" t="s">
        <v>351</v>
      </c>
      <c r="CE41" s="703"/>
      <c r="CF41" s="703"/>
      <c r="CG41" s="703"/>
      <c r="CH41" s="703"/>
      <c r="CI41" s="703"/>
      <c r="CJ41" s="703"/>
      <c r="CK41" s="703"/>
      <c r="CL41" s="703"/>
      <c r="CM41" s="703"/>
      <c r="CN41" s="703"/>
      <c r="CO41" s="703"/>
      <c r="CP41" s="703"/>
      <c r="CQ41" s="704"/>
      <c r="CR41" s="664" t="s">
        <v>138</v>
      </c>
      <c r="CS41" s="675"/>
      <c r="CT41" s="675"/>
      <c r="CU41" s="675"/>
      <c r="CV41" s="675"/>
      <c r="CW41" s="675"/>
      <c r="CX41" s="675"/>
      <c r="CY41" s="676"/>
      <c r="CZ41" s="667" t="s">
        <v>138</v>
      </c>
      <c r="DA41" s="677"/>
      <c r="DB41" s="677"/>
      <c r="DC41" s="678"/>
      <c r="DD41" s="670" t="s">
        <v>247</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15">
      <c r="B42" s="661" t="s">
        <v>352</v>
      </c>
      <c r="C42" s="662"/>
      <c r="D42" s="662"/>
      <c r="E42" s="662"/>
      <c r="F42" s="662"/>
      <c r="G42" s="662"/>
      <c r="H42" s="662"/>
      <c r="I42" s="662"/>
      <c r="J42" s="662"/>
      <c r="K42" s="662"/>
      <c r="L42" s="662"/>
      <c r="M42" s="662"/>
      <c r="N42" s="662"/>
      <c r="O42" s="662"/>
      <c r="P42" s="662"/>
      <c r="Q42" s="663"/>
      <c r="R42" s="664" t="s">
        <v>128</v>
      </c>
      <c r="S42" s="665"/>
      <c r="T42" s="665"/>
      <c r="U42" s="665"/>
      <c r="V42" s="665"/>
      <c r="W42" s="665"/>
      <c r="X42" s="665"/>
      <c r="Y42" s="666"/>
      <c r="Z42" s="691" t="s">
        <v>128</v>
      </c>
      <c r="AA42" s="691"/>
      <c r="AB42" s="691"/>
      <c r="AC42" s="691"/>
      <c r="AD42" s="692" t="s">
        <v>138</v>
      </c>
      <c r="AE42" s="692"/>
      <c r="AF42" s="692"/>
      <c r="AG42" s="692"/>
      <c r="AH42" s="692"/>
      <c r="AI42" s="692"/>
      <c r="AJ42" s="692"/>
      <c r="AK42" s="692"/>
      <c r="AL42" s="667" t="s">
        <v>128</v>
      </c>
      <c r="AM42" s="668"/>
      <c r="AN42" s="668"/>
      <c r="AO42" s="693"/>
      <c r="AQ42" s="711" t="s">
        <v>353</v>
      </c>
      <c r="AR42" s="712"/>
      <c r="AS42" s="712"/>
      <c r="AT42" s="712"/>
      <c r="AU42" s="712"/>
      <c r="AV42" s="712"/>
      <c r="AW42" s="712"/>
      <c r="AX42" s="712"/>
      <c r="AY42" s="713"/>
      <c r="AZ42" s="644">
        <v>60123952</v>
      </c>
      <c r="BA42" s="679"/>
      <c r="BB42" s="679"/>
      <c r="BC42" s="679"/>
      <c r="BD42" s="645"/>
      <c r="BE42" s="645"/>
      <c r="BF42" s="694"/>
      <c r="BG42" s="709"/>
      <c r="BH42" s="710"/>
      <c r="BI42" s="710"/>
      <c r="BJ42" s="710"/>
      <c r="BK42" s="710"/>
      <c r="BL42" s="223"/>
      <c r="BM42" s="695" t="s">
        <v>354</v>
      </c>
      <c r="BN42" s="695"/>
      <c r="BO42" s="695"/>
      <c r="BP42" s="695"/>
      <c r="BQ42" s="695"/>
      <c r="BR42" s="695"/>
      <c r="BS42" s="695"/>
      <c r="BT42" s="695"/>
      <c r="BU42" s="696"/>
      <c r="BV42" s="644">
        <v>314</v>
      </c>
      <c r="BW42" s="679"/>
      <c r="BX42" s="679"/>
      <c r="BY42" s="679"/>
      <c r="BZ42" s="679"/>
      <c r="CA42" s="679"/>
      <c r="CB42" s="697"/>
      <c r="CD42" s="661" t="s">
        <v>355</v>
      </c>
      <c r="CE42" s="662"/>
      <c r="CF42" s="662"/>
      <c r="CG42" s="662"/>
      <c r="CH42" s="662"/>
      <c r="CI42" s="662"/>
      <c r="CJ42" s="662"/>
      <c r="CK42" s="662"/>
      <c r="CL42" s="662"/>
      <c r="CM42" s="662"/>
      <c r="CN42" s="662"/>
      <c r="CO42" s="662"/>
      <c r="CP42" s="662"/>
      <c r="CQ42" s="663"/>
      <c r="CR42" s="664">
        <v>115240094</v>
      </c>
      <c r="CS42" s="675"/>
      <c r="CT42" s="675"/>
      <c r="CU42" s="675"/>
      <c r="CV42" s="675"/>
      <c r="CW42" s="675"/>
      <c r="CX42" s="675"/>
      <c r="CY42" s="676"/>
      <c r="CZ42" s="667">
        <v>8.4</v>
      </c>
      <c r="DA42" s="677"/>
      <c r="DB42" s="677"/>
      <c r="DC42" s="678"/>
      <c r="DD42" s="670">
        <v>23313197</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15">
      <c r="B43" s="661" t="s">
        <v>356</v>
      </c>
      <c r="C43" s="662"/>
      <c r="D43" s="662"/>
      <c r="E43" s="662"/>
      <c r="F43" s="662"/>
      <c r="G43" s="662"/>
      <c r="H43" s="662"/>
      <c r="I43" s="662"/>
      <c r="J43" s="662"/>
      <c r="K43" s="662"/>
      <c r="L43" s="662"/>
      <c r="M43" s="662"/>
      <c r="N43" s="662"/>
      <c r="O43" s="662"/>
      <c r="P43" s="662"/>
      <c r="Q43" s="663"/>
      <c r="R43" s="664">
        <v>28489000</v>
      </c>
      <c r="S43" s="665"/>
      <c r="T43" s="665"/>
      <c r="U43" s="665"/>
      <c r="V43" s="665"/>
      <c r="W43" s="665"/>
      <c r="X43" s="665"/>
      <c r="Y43" s="666"/>
      <c r="Z43" s="691">
        <v>2</v>
      </c>
      <c r="AA43" s="691"/>
      <c r="AB43" s="691"/>
      <c r="AC43" s="691"/>
      <c r="AD43" s="692" t="s">
        <v>128</v>
      </c>
      <c r="AE43" s="692"/>
      <c r="AF43" s="692"/>
      <c r="AG43" s="692"/>
      <c r="AH43" s="692"/>
      <c r="AI43" s="692"/>
      <c r="AJ43" s="692"/>
      <c r="AK43" s="692"/>
      <c r="AL43" s="667" t="s">
        <v>247</v>
      </c>
      <c r="AM43" s="668"/>
      <c r="AN43" s="668"/>
      <c r="AO43" s="693"/>
      <c r="BV43" s="224"/>
      <c r="BW43" s="224"/>
      <c r="BX43" s="224"/>
      <c r="BY43" s="224"/>
      <c r="BZ43" s="224"/>
      <c r="CA43" s="224"/>
      <c r="CB43" s="224"/>
      <c r="CD43" s="661" t="s">
        <v>357</v>
      </c>
      <c r="CE43" s="662"/>
      <c r="CF43" s="662"/>
      <c r="CG43" s="662"/>
      <c r="CH43" s="662"/>
      <c r="CI43" s="662"/>
      <c r="CJ43" s="662"/>
      <c r="CK43" s="662"/>
      <c r="CL43" s="662"/>
      <c r="CM43" s="662"/>
      <c r="CN43" s="662"/>
      <c r="CO43" s="662"/>
      <c r="CP43" s="662"/>
      <c r="CQ43" s="663"/>
      <c r="CR43" s="664">
        <v>2957850</v>
      </c>
      <c r="CS43" s="675"/>
      <c r="CT43" s="675"/>
      <c r="CU43" s="675"/>
      <c r="CV43" s="675"/>
      <c r="CW43" s="675"/>
      <c r="CX43" s="675"/>
      <c r="CY43" s="676"/>
      <c r="CZ43" s="667">
        <v>0.2</v>
      </c>
      <c r="DA43" s="677"/>
      <c r="DB43" s="677"/>
      <c r="DC43" s="678"/>
      <c r="DD43" s="670">
        <v>2606833</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15">
      <c r="B44" s="641" t="s">
        <v>358</v>
      </c>
      <c r="C44" s="642"/>
      <c r="D44" s="642"/>
      <c r="E44" s="642"/>
      <c r="F44" s="642"/>
      <c r="G44" s="642"/>
      <c r="H44" s="642"/>
      <c r="I44" s="642"/>
      <c r="J44" s="642"/>
      <c r="K44" s="642"/>
      <c r="L44" s="642"/>
      <c r="M44" s="642"/>
      <c r="N44" s="642"/>
      <c r="O44" s="642"/>
      <c r="P44" s="642"/>
      <c r="Q44" s="643"/>
      <c r="R44" s="644">
        <v>1396138350</v>
      </c>
      <c r="S44" s="679"/>
      <c r="T44" s="679"/>
      <c r="U44" s="679"/>
      <c r="V44" s="679"/>
      <c r="W44" s="679"/>
      <c r="X44" s="679"/>
      <c r="Y44" s="680"/>
      <c r="Z44" s="681">
        <v>100</v>
      </c>
      <c r="AA44" s="681"/>
      <c r="AB44" s="681"/>
      <c r="AC44" s="681"/>
      <c r="AD44" s="682">
        <v>670494855</v>
      </c>
      <c r="AE44" s="682"/>
      <c r="AF44" s="682"/>
      <c r="AG44" s="682"/>
      <c r="AH44" s="682"/>
      <c r="AI44" s="682"/>
      <c r="AJ44" s="682"/>
      <c r="AK44" s="682"/>
      <c r="AL44" s="647">
        <v>100</v>
      </c>
      <c r="AM44" s="683"/>
      <c r="AN44" s="683"/>
      <c r="AO44" s="684"/>
      <c r="CD44" s="685" t="s">
        <v>305</v>
      </c>
      <c r="CE44" s="686"/>
      <c r="CF44" s="661" t="s">
        <v>359</v>
      </c>
      <c r="CG44" s="662"/>
      <c r="CH44" s="662"/>
      <c r="CI44" s="662"/>
      <c r="CJ44" s="662"/>
      <c r="CK44" s="662"/>
      <c r="CL44" s="662"/>
      <c r="CM44" s="662"/>
      <c r="CN44" s="662"/>
      <c r="CO44" s="662"/>
      <c r="CP44" s="662"/>
      <c r="CQ44" s="663"/>
      <c r="CR44" s="664">
        <v>115240094</v>
      </c>
      <c r="CS44" s="665"/>
      <c r="CT44" s="665"/>
      <c r="CU44" s="665"/>
      <c r="CV44" s="665"/>
      <c r="CW44" s="665"/>
      <c r="CX44" s="665"/>
      <c r="CY44" s="666"/>
      <c r="CZ44" s="667">
        <v>8.4</v>
      </c>
      <c r="DA44" s="668"/>
      <c r="DB44" s="668"/>
      <c r="DC44" s="669"/>
      <c r="DD44" s="670">
        <v>23313197</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87"/>
      <c r="CE45" s="688"/>
      <c r="CF45" s="661" t="s">
        <v>360</v>
      </c>
      <c r="CG45" s="662"/>
      <c r="CH45" s="662"/>
      <c r="CI45" s="662"/>
      <c r="CJ45" s="662"/>
      <c r="CK45" s="662"/>
      <c r="CL45" s="662"/>
      <c r="CM45" s="662"/>
      <c r="CN45" s="662"/>
      <c r="CO45" s="662"/>
      <c r="CP45" s="662"/>
      <c r="CQ45" s="663"/>
      <c r="CR45" s="664">
        <v>45806545</v>
      </c>
      <c r="CS45" s="675"/>
      <c r="CT45" s="675"/>
      <c r="CU45" s="675"/>
      <c r="CV45" s="675"/>
      <c r="CW45" s="675"/>
      <c r="CX45" s="675"/>
      <c r="CY45" s="676"/>
      <c r="CZ45" s="667">
        <v>3.3</v>
      </c>
      <c r="DA45" s="677"/>
      <c r="DB45" s="677"/>
      <c r="DC45" s="678"/>
      <c r="DD45" s="670">
        <v>2222816</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15">
      <c r="B46" s="226" t="s">
        <v>361</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87"/>
      <c r="CE46" s="688"/>
      <c r="CF46" s="661" t="s">
        <v>362</v>
      </c>
      <c r="CG46" s="662"/>
      <c r="CH46" s="662"/>
      <c r="CI46" s="662"/>
      <c r="CJ46" s="662"/>
      <c r="CK46" s="662"/>
      <c r="CL46" s="662"/>
      <c r="CM46" s="662"/>
      <c r="CN46" s="662"/>
      <c r="CO46" s="662"/>
      <c r="CP46" s="662"/>
      <c r="CQ46" s="663"/>
      <c r="CR46" s="664">
        <v>66786581</v>
      </c>
      <c r="CS46" s="665"/>
      <c r="CT46" s="665"/>
      <c r="CU46" s="665"/>
      <c r="CV46" s="665"/>
      <c r="CW46" s="665"/>
      <c r="CX46" s="665"/>
      <c r="CY46" s="666"/>
      <c r="CZ46" s="667">
        <v>4.8</v>
      </c>
      <c r="DA46" s="668"/>
      <c r="DB46" s="668"/>
      <c r="DC46" s="669"/>
      <c r="DD46" s="670">
        <v>20867413</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15">
      <c r="B47" s="674" t="s">
        <v>363</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364</v>
      </c>
      <c r="CG47" s="662"/>
      <c r="CH47" s="662"/>
      <c r="CI47" s="662"/>
      <c r="CJ47" s="662"/>
      <c r="CK47" s="662"/>
      <c r="CL47" s="662"/>
      <c r="CM47" s="662"/>
      <c r="CN47" s="662"/>
      <c r="CO47" s="662"/>
      <c r="CP47" s="662"/>
      <c r="CQ47" s="663"/>
      <c r="CR47" s="664" t="s">
        <v>247</v>
      </c>
      <c r="CS47" s="675"/>
      <c r="CT47" s="675"/>
      <c r="CU47" s="675"/>
      <c r="CV47" s="675"/>
      <c r="CW47" s="675"/>
      <c r="CX47" s="675"/>
      <c r="CY47" s="676"/>
      <c r="CZ47" s="667" t="s">
        <v>128</v>
      </c>
      <c r="DA47" s="677"/>
      <c r="DB47" s="677"/>
      <c r="DC47" s="678"/>
      <c r="DD47" s="670" t="s">
        <v>247</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x14ac:dyDescent="0.15">
      <c r="B48" s="660" t="s">
        <v>365</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366</v>
      </c>
      <c r="CG48" s="662"/>
      <c r="CH48" s="662"/>
      <c r="CI48" s="662"/>
      <c r="CJ48" s="662"/>
      <c r="CK48" s="662"/>
      <c r="CL48" s="662"/>
      <c r="CM48" s="662"/>
      <c r="CN48" s="662"/>
      <c r="CO48" s="662"/>
      <c r="CP48" s="662"/>
      <c r="CQ48" s="663"/>
      <c r="CR48" s="664" t="s">
        <v>128</v>
      </c>
      <c r="CS48" s="665"/>
      <c r="CT48" s="665"/>
      <c r="CU48" s="665"/>
      <c r="CV48" s="665"/>
      <c r="CW48" s="665"/>
      <c r="CX48" s="665"/>
      <c r="CY48" s="666"/>
      <c r="CZ48" s="667" t="s">
        <v>128</v>
      </c>
      <c r="DA48" s="668"/>
      <c r="DB48" s="668"/>
      <c r="DC48" s="669"/>
      <c r="DD48" s="670" t="s">
        <v>247</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41" t="s">
        <v>367</v>
      </c>
      <c r="CE49" s="642"/>
      <c r="CF49" s="642"/>
      <c r="CG49" s="642"/>
      <c r="CH49" s="642"/>
      <c r="CI49" s="642"/>
      <c r="CJ49" s="642"/>
      <c r="CK49" s="642"/>
      <c r="CL49" s="642"/>
      <c r="CM49" s="642"/>
      <c r="CN49" s="642"/>
      <c r="CO49" s="642"/>
      <c r="CP49" s="642"/>
      <c r="CQ49" s="643"/>
      <c r="CR49" s="644">
        <v>1378101394</v>
      </c>
      <c r="CS49" s="645"/>
      <c r="CT49" s="645"/>
      <c r="CU49" s="645"/>
      <c r="CV49" s="645"/>
      <c r="CW49" s="645"/>
      <c r="CX49" s="645"/>
      <c r="CY49" s="646"/>
      <c r="CZ49" s="647">
        <v>100</v>
      </c>
      <c r="DA49" s="648"/>
      <c r="DB49" s="648"/>
      <c r="DC49" s="649"/>
      <c r="DD49" s="650">
        <v>765653400</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41" zoomScale="70" zoomScaleNormal="25" zoomScaleSheetLayoutView="70" workbookViewId="0">
      <selection activeCell="BS28" sqref="BS28:CG28"/>
    </sheetView>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1154" t="s">
        <v>368</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55" t="s">
        <v>369</v>
      </c>
      <c r="DK2" s="1156"/>
      <c r="DL2" s="1156"/>
      <c r="DM2" s="1156"/>
      <c r="DN2" s="1156"/>
      <c r="DO2" s="1157"/>
      <c r="DP2" s="231"/>
      <c r="DQ2" s="1155" t="s">
        <v>370</v>
      </c>
      <c r="DR2" s="1156"/>
      <c r="DS2" s="1156"/>
      <c r="DT2" s="1156"/>
      <c r="DU2" s="1156"/>
      <c r="DV2" s="1156"/>
      <c r="DW2" s="1156"/>
      <c r="DX2" s="1156"/>
      <c r="DY2" s="1156"/>
      <c r="DZ2" s="1157"/>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1123" t="s">
        <v>371</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35"/>
      <c r="BA4" s="235"/>
      <c r="BB4" s="235"/>
      <c r="BC4" s="235"/>
      <c r="BD4" s="235"/>
      <c r="BE4" s="236"/>
      <c r="BF4" s="236"/>
      <c r="BG4" s="236"/>
      <c r="BH4" s="236"/>
      <c r="BI4" s="236"/>
      <c r="BJ4" s="236"/>
      <c r="BK4" s="236"/>
      <c r="BL4" s="236"/>
      <c r="BM4" s="236"/>
      <c r="BN4" s="236"/>
      <c r="BO4" s="236"/>
      <c r="BP4" s="236"/>
      <c r="BQ4" s="794" t="s">
        <v>372</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7"/>
    </row>
    <row r="5" spans="1:131" s="238" customFormat="1" ht="26.25" customHeight="1" x14ac:dyDescent="0.15">
      <c r="A5" s="1059" t="s">
        <v>373</v>
      </c>
      <c r="B5" s="1060"/>
      <c r="C5" s="1060"/>
      <c r="D5" s="1060"/>
      <c r="E5" s="1060"/>
      <c r="F5" s="1060"/>
      <c r="G5" s="1060"/>
      <c r="H5" s="1060"/>
      <c r="I5" s="1060"/>
      <c r="J5" s="1060"/>
      <c r="K5" s="1060"/>
      <c r="L5" s="1060"/>
      <c r="M5" s="1060"/>
      <c r="N5" s="1060"/>
      <c r="O5" s="1060"/>
      <c r="P5" s="1061"/>
      <c r="Q5" s="1065" t="s">
        <v>374</v>
      </c>
      <c r="R5" s="1066"/>
      <c r="S5" s="1066"/>
      <c r="T5" s="1066"/>
      <c r="U5" s="1067"/>
      <c r="V5" s="1065" t="s">
        <v>375</v>
      </c>
      <c r="W5" s="1066"/>
      <c r="X5" s="1066"/>
      <c r="Y5" s="1066"/>
      <c r="Z5" s="1067"/>
      <c r="AA5" s="1065" t="s">
        <v>376</v>
      </c>
      <c r="AB5" s="1066"/>
      <c r="AC5" s="1066"/>
      <c r="AD5" s="1066"/>
      <c r="AE5" s="1066"/>
      <c r="AF5" s="1158" t="s">
        <v>377</v>
      </c>
      <c r="AG5" s="1066"/>
      <c r="AH5" s="1066"/>
      <c r="AI5" s="1066"/>
      <c r="AJ5" s="1079"/>
      <c r="AK5" s="1066" t="s">
        <v>378</v>
      </c>
      <c r="AL5" s="1066"/>
      <c r="AM5" s="1066"/>
      <c r="AN5" s="1066"/>
      <c r="AO5" s="1067"/>
      <c r="AP5" s="1065" t="s">
        <v>379</v>
      </c>
      <c r="AQ5" s="1066"/>
      <c r="AR5" s="1066"/>
      <c r="AS5" s="1066"/>
      <c r="AT5" s="1067"/>
      <c r="AU5" s="1065" t="s">
        <v>380</v>
      </c>
      <c r="AV5" s="1066"/>
      <c r="AW5" s="1066"/>
      <c r="AX5" s="1066"/>
      <c r="AY5" s="1079"/>
      <c r="AZ5" s="235"/>
      <c r="BA5" s="235"/>
      <c r="BB5" s="235"/>
      <c r="BC5" s="235"/>
      <c r="BD5" s="235"/>
      <c r="BE5" s="236"/>
      <c r="BF5" s="236"/>
      <c r="BG5" s="236"/>
      <c r="BH5" s="236"/>
      <c r="BI5" s="236"/>
      <c r="BJ5" s="236"/>
      <c r="BK5" s="236"/>
      <c r="BL5" s="236"/>
      <c r="BM5" s="236"/>
      <c r="BN5" s="236"/>
      <c r="BO5" s="236"/>
      <c r="BP5" s="236"/>
      <c r="BQ5" s="1059" t="s">
        <v>381</v>
      </c>
      <c r="BR5" s="1060"/>
      <c r="BS5" s="1060"/>
      <c r="BT5" s="1060"/>
      <c r="BU5" s="1060"/>
      <c r="BV5" s="1060"/>
      <c r="BW5" s="1060"/>
      <c r="BX5" s="1060"/>
      <c r="BY5" s="1060"/>
      <c r="BZ5" s="1060"/>
      <c r="CA5" s="1060"/>
      <c r="CB5" s="1060"/>
      <c r="CC5" s="1060"/>
      <c r="CD5" s="1060"/>
      <c r="CE5" s="1060"/>
      <c r="CF5" s="1060"/>
      <c r="CG5" s="1061"/>
      <c r="CH5" s="1065" t="s">
        <v>382</v>
      </c>
      <c r="CI5" s="1066"/>
      <c r="CJ5" s="1066"/>
      <c r="CK5" s="1066"/>
      <c r="CL5" s="1067"/>
      <c r="CM5" s="1065" t="s">
        <v>383</v>
      </c>
      <c r="CN5" s="1066"/>
      <c r="CO5" s="1066"/>
      <c r="CP5" s="1066"/>
      <c r="CQ5" s="1067"/>
      <c r="CR5" s="1065" t="s">
        <v>384</v>
      </c>
      <c r="CS5" s="1066"/>
      <c r="CT5" s="1066"/>
      <c r="CU5" s="1066"/>
      <c r="CV5" s="1067"/>
      <c r="CW5" s="1065" t="s">
        <v>385</v>
      </c>
      <c r="CX5" s="1066"/>
      <c r="CY5" s="1066"/>
      <c r="CZ5" s="1066"/>
      <c r="DA5" s="1067"/>
      <c r="DB5" s="1065" t="s">
        <v>386</v>
      </c>
      <c r="DC5" s="1066"/>
      <c r="DD5" s="1066"/>
      <c r="DE5" s="1066"/>
      <c r="DF5" s="1067"/>
      <c r="DG5" s="1148" t="s">
        <v>387</v>
      </c>
      <c r="DH5" s="1149"/>
      <c r="DI5" s="1149"/>
      <c r="DJ5" s="1149"/>
      <c r="DK5" s="1150"/>
      <c r="DL5" s="1148" t="s">
        <v>388</v>
      </c>
      <c r="DM5" s="1149"/>
      <c r="DN5" s="1149"/>
      <c r="DO5" s="1149"/>
      <c r="DP5" s="1150"/>
      <c r="DQ5" s="1065" t="s">
        <v>389</v>
      </c>
      <c r="DR5" s="1066"/>
      <c r="DS5" s="1066"/>
      <c r="DT5" s="1066"/>
      <c r="DU5" s="1067"/>
      <c r="DV5" s="1065" t="s">
        <v>380</v>
      </c>
      <c r="DW5" s="1066"/>
      <c r="DX5" s="1066"/>
      <c r="DY5" s="1066"/>
      <c r="DZ5" s="1079"/>
      <c r="EA5" s="237"/>
    </row>
    <row r="6" spans="1:131" s="238" customFormat="1" ht="26.25" customHeight="1" thickBot="1" x14ac:dyDescent="0.2">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35"/>
      <c r="BA6" s="235"/>
      <c r="BB6" s="235"/>
      <c r="BC6" s="235"/>
      <c r="BD6" s="235"/>
      <c r="BE6" s="236"/>
      <c r="BF6" s="236"/>
      <c r="BG6" s="236"/>
      <c r="BH6" s="236"/>
      <c r="BI6" s="236"/>
      <c r="BJ6" s="236"/>
      <c r="BK6" s="236"/>
      <c r="BL6" s="236"/>
      <c r="BM6" s="236"/>
      <c r="BN6" s="236"/>
      <c r="BO6" s="236"/>
      <c r="BP6" s="236"/>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7"/>
    </row>
    <row r="7" spans="1:131" s="238" customFormat="1" ht="26.25" customHeight="1" thickTop="1" x14ac:dyDescent="0.15">
      <c r="A7" s="239">
        <v>1</v>
      </c>
      <c r="B7" s="1111" t="s">
        <v>390</v>
      </c>
      <c r="C7" s="1112"/>
      <c r="D7" s="1112"/>
      <c r="E7" s="1112"/>
      <c r="F7" s="1112"/>
      <c r="G7" s="1112"/>
      <c r="H7" s="1112"/>
      <c r="I7" s="1112"/>
      <c r="J7" s="1112"/>
      <c r="K7" s="1112"/>
      <c r="L7" s="1112"/>
      <c r="M7" s="1112"/>
      <c r="N7" s="1112"/>
      <c r="O7" s="1112"/>
      <c r="P7" s="1113"/>
      <c r="Q7" s="1166">
        <v>1406777</v>
      </c>
      <c r="R7" s="1167"/>
      <c r="S7" s="1167"/>
      <c r="T7" s="1167"/>
      <c r="U7" s="1167"/>
      <c r="V7" s="1167">
        <v>1389304</v>
      </c>
      <c r="W7" s="1167"/>
      <c r="X7" s="1167"/>
      <c r="Y7" s="1167"/>
      <c r="Z7" s="1167"/>
      <c r="AA7" s="1167">
        <v>17473</v>
      </c>
      <c r="AB7" s="1167"/>
      <c r="AC7" s="1167"/>
      <c r="AD7" s="1167"/>
      <c r="AE7" s="1168"/>
      <c r="AF7" s="1169">
        <v>10373</v>
      </c>
      <c r="AG7" s="1170"/>
      <c r="AH7" s="1170"/>
      <c r="AI7" s="1170"/>
      <c r="AJ7" s="1171"/>
      <c r="AK7" s="1172">
        <v>17297</v>
      </c>
      <c r="AL7" s="1173"/>
      <c r="AM7" s="1173"/>
      <c r="AN7" s="1173"/>
      <c r="AO7" s="1173"/>
      <c r="AP7" s="1173">
        <v>1616575</v>
      </c>
      <c r="AQ7" s="1173"/>
      <c r="AR7" s="1173"/>
      <c r="AS7" s="1173"/>
      <c r="AT7" s="1173"/>
      <c r="AU7" s="1174"/>
      <c r="AV7" s="1174"/>
      <c r="AW7" s="1174"/>
      <c r="AX7" s="1174"/>
      <c r="AY7" s="1175"/>
      <c r="AZ7" s="235"/>
      <c r="BA7" s="235"/>
      <c r="BB7" s="235"/>
      <c r="BC7" s="235"/>
      <c r="BD7" s="235"/>
      <c r="BE7" s="236"/>
      <c r="BF7" s="236"/>
      <c r="BG7" s="236"/>
      <c r="BH7" s="236"/>
      <c r="BI7" s="236"/>
      <c r="BJ7" s="236"/>
      <c r="BK7" s="236"/>
      <c r="BL7" s="236"/>
      <c r="BM7" s="236"/>
      <c r="BN7" s="236"/>
      <c r="BO7" s="236"/>
      <c r="BP7" s="236"/>
      <c r="BQ7" s="239">
        <v>1</v>
      </c>
      <c r="BR7" s="240"/>
      <c r="BS7" s="1163" t="s">
        <v>613</v>
      </c>
      <c r="BT7" s="1164" t="s">
        <v>613</v>
      </c>
      <c r="BU7" s="1164" t="s">
        <v>613</v>
      </c>
      <c r="BV7" s="1164" t="s">
        <v>613</v>
      </c>
      <c r="BW7" s="1164" t="s">
        <v>613</v>
      </c>
      <c r="BX7" s="1164" t="s">
        <v>613</v>
      </c>
      <c r="BY7" s="1164" t="s">
        <v>613</v>
      </c>
      <c r="BZ7" s="1164" t="s">
        <v>613</v>
      </c>
      <c r="CA7" s="1164" t="s">
        <v>613</v>
      </c>
      <c r="CB7" s="1164" t="s">
        <v>613</v>
      </c>
      <c r="CC7" s="1164" t="s">
        <v>613</v>
      </c>
      <c r="CD7" s="1164" t="s">
        <v>613</v>
      </c>
      <c r="CE7" s="1164" t="s">
        <v>613</v>
      </c>
      <c r="CF7" s="1164" t="s">
        <v>613</v>
      </c>
      <c r="CG7" s="1176" t="s">
        <v>613</v>
      </c>
      <c r="CH7" s="1160">
        <v>-17</v>
      </c>
      <c r="CI7" s="1161"/>
      <c r="CJ7" s="1161"/>
      <c r="CK7" s="1161"/>
      <c r="CL7" s="1162"/>
      <c r="CM7" s="1160">
        <v>1222</v>
      </c>
      <c r="CN7" s="1161"/>
      <c r="CO7" s="1161"/>
      <c r="CP7" s="1161"/>
      <c r="CQ7" s="1162"/>
      <c r="CR7" s="1160">
        <v>321</v>
      </c>
      <c r="CS7" s="1161"/>
      <c r="CT7" s="1161"/>
      <c r="CU7" s="1161"/>
      <c r="CV7" s="1162"/>
      <c r="CW7" s="1160">
        <v>17</v>
      </c>
      <c r="CX7" s="1161"/>
      <c r="CY7" s="1161"/>
      <c r="CZ7" s="1161"/>
      <c r="DA7" s="1162"/>
      <c r="DB7" s="1160" t="s">
        <v>533</v>
      </c>
      <c r="DC7" s="1161"/>
      <c r="DD7" s="1161"/>
      <c r="DE7" s="1161"/>
      <c r="DF7" s="1162"/>
      <c r="DG7" s="1160" t="s">
        <v>533</v>
      </c>
      <c r="DH7" s="1161"/>
      <c r="DI7" s="1161"/>
      <c r="DJ7" s="1161"/>
      <c r="DK7" s="1162"/>
      <c r="DL7" s="1160" t="s">
        <v>533</v>
      </c>
      <c r="DM7" s="1161"/>
      <c r="DN7" s="1161"/>
      <c r="DO7" s="1161"/>
      <c r="DP7" s="1162"/>
      <c r="DQ7" s="1160" t="s">
        <v>533</v>
      </c>
      <c r="DR7" s="1161"/>
      <c r="DS7" s="1161"/>
      <c r="DT7" s="1161"/>
      <c r="DU7" s="1162"/>
      <c r="DV7" s="1163" t="s">
        <v>643</v>
      </c>
      <c r="DW7" s="1164" t="s">
        <v>643</v>
      </c>
      <c r="DX7" s="1164" t="s">
        <v>643</v>
      </c>
      <c r="DY7" s="1164" t="s">
        <v>643</v>
      </c>
      <c r="DZ7" s="1165" t="s">
        <v>643</v>
      </c>
      <c r="EA7" s="237"/>
    </row>
    <row r="8" spans="1:131" s="238" customFormat="1" ht="26.25" customHeight="1" x14ac:dyDescent="0.15">
      <c r="A8" s="241">
        <v>2</v>
      </c>
      <c r="B8" s="1094" t="s">
        <v>391</v>
      </c>
      <c r="C8" s="1095"/>
      <c r="D8" s="1095"/>
      <c r="E8" s="1095"/>
      <c r="F8" s="1095"/>
      <c r="G8" s="1095"/>
      <c r="H8" s="1095"/>
      <c r="I8" s="1095"/>
      <c r="J8" s="1095"/>
      <c r="K8" s="1095"/>
      <c r="L8" s="1095"/>
      <c r="M8" s="1095"/>
      <c r="N8" s="1095"/>
      <c r="O8" s="1095"/>
      <c r="P8" s="1096"/>
      <c r="Q8" s="1102">
        <v>1333</v>
      </c>
      <c r="R8" s="1103"/>
      <c r="S8" s="1103"/>
      <c r="T8" s="1103"/>
      <c r="U8" s="1103"/>
      <c r="V8" s="1103">
        <v>744</v>
      </c>
      <c r="W8" s="1103"/>
      <c r="X8" s="1103"/>
      <c r="Y8" s="1103"/>
      <c r="Z8" s="1103"/>
      <c r="AA8" s="1103">
        <v>589</v>
      </c>
      <c r="AB8" s="1103"/>
      <c r="AC8" s="1103"/>
      <c r="AD8" s="1103"/>
      <c r="AE8" s="1104"/>
      <c r="AF8" s="1099" t="s">
        <v>392</v>
      </c>
      <c r="AG8" s="1100"/>
      <c r="AH8" s="1100"/>
      <c r="AI8" s="1100"/>
      <c r="AJ8" s="1101"/>
      <c r="AK8" s="1144" t="s">
        <v>533</v>
      </c>
      <c r="AL8" s="1145"/>
      <c r="AM8" s="1145"/>
      <c r="AN8" s="1145"/>
      <c r="AO8" s="1145"/>
      <c r="AP8" s="1145">
        <v>6210</v>
      </c>
      <c r="AQ8" s="1145"/>
      <c r="AR8" s="1145"/>
      <c r="AS8" s="1145"/>
      <c r="AT8" s="1145"/>
      <c r="AU8" s="1146"/>
      <c r="AV8" s="1146"/>
      <c r="AW8" s="1146"/>
      <c r="AX8" s="1146"/>
      <c r="AY8" s="1147"/>
      <c r="AZ8" s="235"/>
      <c r="BA8" s="235"/>
      <c r="BB8" s="235"/>
      <c r="BC8" s="235"/>
      <c r="BD8" s="235"/>
      <c r="BE8" s="236"/>
      <c r="BF8" s="236"/>
      <c r="BG8" s="236"/>
      <c r="BH8" s="236"/>
      <c r="BI8" s="236"/>
      <c r="BJ8" s="236"/>
      <c r="BK8" s="236"/>
      <c r="BL8" s="236"/>
      <c r="BM8" s="236"/>
      <c r="BN8" s="236"/>
      <c r="BO8" s="236"/>
      <c r="BP8" s="236"/>
      <c r="BQ8" s="241">
        <v>2</v>
      </c>
      <c r="BR8" s="242"/>
      <c r="BS8" s="1056" t="s">
        <v>614</v>
      </c>
      <c r="BT8" s="1057" t="s">
        <v>614</v>
      </c>
      <c r="BU8" s="1057" t="s">
        <v>614</v>
      </c>
      <c r="BV8" s="1057" t="s">
        <v>614</v>
      </c>
      <c r="BW8" s="1057" t="s">
        <v>614</v>
      </c>
      <c r="BX8" s="1057" t="s">
        <v>614</v>
      </c>
      <c r="BY8" s="1057" t="s">
        <v>614</v>
      </c>
      <c r="BZ8" s="1057" t="s">
        <v>614</v>
      </c>
      <c r="CA8" s="1057" t="s">
        <v>614</v>
      </c>
      <c r="CB8" s="1057" t="s">
        <v>614</v>
      </c>
      <c r="CC8" s="1057" t="s">
        <v>614</v>
      </c>
      <c r="CD8" s="1057" t="s">
        <v>614</v>
      </c>
      <c r="CE8" s="1057" t="s">
        <v>614</v>
      </c>
      <c r="CF8" s="1057" t="s">
        <v>614</v>
      </c>
      <c r="CG8" s="1078" t="s">
        <v>614</v>
      </c>
      <c r="CH8" s="1053" t="s">
        <v>533</v>
      </c>
      <c r="CI8" s="1054"/>
      <c r="CJ8" s="1054"/>
      <c r="CK8" s="1054"/>
      <c r="CL8" s="1055"/>
      <c r="CM8" s="1053">
        <v>21</v>
      </c>
      <c r="CN8" s="1054"/>
      <c r="CO8" s="1054"/>
      <c r="CP8" s="1054"/>
      <c r="CQ8" s="1055"/>
      <c r="CR8" s="1053">
        <v>10</v>
      </c>
      <c r="CS8" s="1054"/>
      <c r="CT8" s="1054"/>
      <c r="CU8" s="1054"/>
      <c r="CV8" s="1055"/>
      <c r="CW8" s="1053" t="s">
        <v>533</v>
      </c>
      <c r="CX8" s="1054"/>
      <c r="CY8" s="1054"/>
      <c r="CZ8" s="1054"/>
      <c r="DA8" s="1055"/>
      <c r="DB8" s="1053" t="s">
        <v>533</v>
      </c>
      <c r="DC8" s="1054"/>
      <c r="DD8" s="1054"/>
      <c r="DE8" s="1054"/>
      <c r="DF8" s="1055"/>
      <c r="DG8" s="1053" t="s">
        <v>533</v>
      </c>
      <c r="DH8" s="1054"/>
      <c r="DI8" s="1054"/>
      <c r="DJ8" s="1054"/>
      <c r="DK8" s="1055"/>
      <c r="DL8" s="1053" t="s">
        <v>533</v>
      </c>
      <c r="DM8" s="1054"/>
      <c r="DN8" s="1054"/>
      <c r="DO8" s="1054"/>
      <c r="DP8" s="1055"/>
      <c r="DQ8" s="1053" t="s">
        <v>533</v>
      </c>
      <c r="DR8" s="1054"/>
      <c r="DS8" s="1054"/>
      <c r="DT8" s="1054"/>
      <c r="DU8" s="1055"/>
      <c r="DV8" s="1056" t="s">
        <v>644</v>
      </c>
      <c r="DW8" s="1057" t="s">
        <v>644</v>
      </c>
      <c r="DX8" s="1057" t="s">
        <v>644</v>
      </c>
      <c r="DY8" s="1057" t="s">
        <v>644</v>
      </c>
      <c r="DZ8" s="1058" t="s">
        <v>644</v>
      </c>
      <c r="EA8" s="237"/>
    </row>
    <row r="9" spans="1:131" s="238" customFormat="1" ht="26.25" customHeight="1" x14ac:dyDescent="0.15">
      <c r="A9" s="241">
        <v>3</v>
      </c>
      <c r="B9" s="1094" t="s">
        <v>393</v>
      </c>
      <c r="C9" s="1095"/>
      <c r="D9" s="1095"/>
      <c r="E9" s="1095"/>
      <c r="F9" s="1095"/>
      <c r="G9" s="1095"/>
      <c r="H9" s="1095"/>
      <c r="I9" s="1095"/>
      <c r="J9" s="1095"/>
      <c r="K9" s="1095"/>
      <c r="L9" s="1095"/>
      <c r="M9" s="1095"/>
      <c r="N9" s="1095"/>
      <c r="O9" s="1095"/>
      <c r="P9" s="1096"/>
      <c r="Q9" s="1102">
        <v>800</v>
      </c>
      <c r="R9" s="1103"/>
      <c r="S9" s="1103"/>
      <c r="T9" s="1103"/>
      <c r="U9" s="1103"/>
      <c r="V9" s="1103">
        <v>800</v>
      </c>
      <c r="W9" s="1103"/>
      <c r="X9" s="1103"/>
      <c r="Y9" s="1103"/>
      <c r="Z9" s="1103"/>
      <c r="AA9" s="1103" t="s">
        <v>533</v>
      </c>
      <c r="AB9" s="1103"/>
      <c r="AC9" s="1103"/>
      <c r="AD9" s="1103"/>
      <c r="AE9" s="1104"/>
      <c r="AF9" s="1099" t="s">
        <v>394</v>
      </c>
      <c r="AG9" s="1100"/>
      <c r="AH9" s="1100"/>
      <c r="AI9" s="1100"/>
      <c r="AJ9" s="1101"/>
      <c r="AK9" s="1144" t="s">
        <v>533</v>
      </c>
      <c r="AL9" s="1145"/>
      <c r="AM9" s="1145"/>
      <c r="AN9" s="1145"/>
      <c r="AO9" s="1145"/>
      <c r="AP9" s="1145">
        <v>135</v>
      </c>
      <c r="AQ9" s="1145"/>
      <c r="AR9" s="1145"/>
      <c r="AS9" s="1145"/>
      <c r="AT9" s="1145"/>
      <c r="AU9" s="1146"/>
      <c r="AV9" s="1146"/>
      <c r="AW9" s="1146"/>
      <c r="AX9" s="1146"/>
      <c r="AY9" s="1147"/>
      <c r="AZ9" s="235"/>
      <c r="BA9" s="235"/>
      <c r="BB9" s="235"/>
      <c r="BC9" s="235"/>
      <c r="BD9" s="235"/>
      <c r="BE9" s="236"/>
      <c r="BF9" s="236"/>
      <c r="BG9" s="236"/>
      <c r="BH9" s="236"/>
      <c r="BI9" s="236"/>
      <c r="BJ9" s="236"/>
      <c r="BK9" s="236"/>
      <c r="BL9" s="236"/>
      <c r="BM9" s="236"/>
      <c r="BN9" s="236"/>
      <c r="BO9" s="236"/>
      <c r="BP9" s="236"/>
      <c r="BQ9" s="241">
        <v>3</v>
      </c>
      <c r="BR9" s="242"/>
      <c r="BS9" s="1056" t="s">
        <v>615</v>
      </c>
      <c r="BT9" s="1057" t="s">
        <v>615</v>
      </c>
      <c r="BU9" s="1057" t="s">
        <v>615</v>
      </c>
      <c r="BV9" s="1057" t="s">
        <v>615</v>
      </c>
      <c r="BW9" s="1057" t="s">
        <v>615</v>
      </c>
      <c r="BX9" s="1057" t="s">
        <v>615</v>
      </c>
      <c r="BY9" s="1057" t="s">
        <v>615</v>
      </c>
      <c r="BZ9" s="1057" t="s">
        <v>615</v>
      </c>
      <c r="CA9" s="1057" t="s">
        <v>615</v>
      </c>
      <c r="CB9" s="1057" t="s">
        <v>615</v>
      </c>
      <c r="CC9" s="1057" t="s">
        <v>615</v>
      </c>
      <c r="CD9" s="1057" t="s">
        <v>615</v>
      </c>
      <c r="CE9" s="1057" t="s">
        <v>615</v>
      </c>
      <c r="CF9" s="1057" t="s">
        <v>615</v>
      </c>
      <c r="CG9" s="1078" t="s">
        <v>615</v>
      </c>
      <c r="CH9" s="1053">
        <v>21</v>
      </c>
      <c r="CI9" s="1054"/>
      <c r="CJ9" s="1054"/>
      <c r="CK9" s="1054"/>
      <c r="CL9" s="1055"/>
      <c r="CM9" s="1053">
        <v>483</v>
      </c>
      <c r="CN9" s="1054"/>
      <c r="CO9" s="1054"/>
      <c r="CP9" s="1054"/>
      <c r="CQ9" s="1055"/>
      <c r="CR9" s="1053">
        <v>10</v>
      </c>
      <c r="CS9" s="1054"/>
      <c r="CT9" s="1054"/>
      <c r="CU9" s="1054"/>
      <c r="CV9" s="1055"/>
      <c r="CW9" s="1053">
        <v>282</v>
      </c>
      <c r="CX9" s="1054"/>
      <c r="CY9" s="1054"/>
      <c r="CZ9" s="1054"/>
      <c r="DA9" s="1055"/>
      <c r="DB9" s="1053" t="s">
        <v>533</v>
      </c>
      <c r="DC9" s="1054"/>
      <c r="DD9" s="1054"/>
      <c r="DE9" s="1054"/>
      <c r="DF9" s="1055"/>
      <c r="DG9" s="1053" t="s">
        <v>533</v>
      </c>
      <c r="DH9" s="1054"/>
      <c r="DI9" s="1054"/>
      <c r="DJ9" s="1054"/>
      <c r="DK9" s="1055"/>
      <c r="DL9" s="1053" t="s">
        <v>533</v>
      </c>
      <c r="DM9" s="1054"/>
      <c r="DN9" s="1054"/>
      <c r="DO9" s="1054"/>
      <c r="DP9" s="1055"/>
      <c r="DQ9" s="1053" t="s">
        <v>533</v>
      </c>
      <c r="DR9" s="1054"/>
      <c r="DS9" s="1054"/>
      <c r="DT9" s="1054"/>
      <c r="DU9" s="1055"/>
      <c r="DV9" s="1056" t="s">
        <v>644</v>
      </c>
      <c r="DW9" s="1057" t="s">
        <v>644</v>
      </c>
      <c r="DX9" s="1057" t="s">
        <v>644</v>
      </c>
      <c r="DY9" s="1057" t="s">
        <v>644</v>
      </c>
      <c r="DZ9" s="1058" t="s">
        <v>644</v>
      </c>
      <c r="EA9" s="237"/>
    </row>
    <row r="10" spans="1:131" s="238" customFormat="1" ht="26.25" customHeight="1" x14ac:dyDescent="0.15">
      <c r="A10" s="241">
        <v>4</v>
      </c>
      <c r="B10" s="1094" t="s">
        <v>395</v>
      </c>
      <c r="C10" s="1095"/>
      <c r="D10" s="1095"/>
      <c r="E10" s="1095"/>
      <c r="F10" s="1095"/>
      <c r="G10" s="1095"/>
      <c r="H10" s="1095"/>
      <c r="I10" s="1095"/>
      <c r="J10" s="1095"/>
      <c r="K10" s="1095"/>
      <c r="L10" s="1095"/>
      <c r="M10" s="1095"/>
      <c r="N10" s="1095"/>
      <c r="O10" s="1095"/>
      <c r="P10" s="1096"/>
      <c r="Q10" s="1102">
        <v>1872</v>
      </c>
      <c r="R10" s="1103"/>
      <c r="S10" s="1103"/>
      <c r="T10" s="1103"/>
      <c r="U10" s="1103"/>
      <c r="V10" s="1103">
        <v>1872</v>
      </c>
      <c r="W10" s="1103"/>
      <c r="X10" s="1103"/>
      <c r="Y10" s="1103"/>
      <c r="Z10" s="1103"/>
      <c r="AA10" s="1103" t="s">
        <v>533</v>
      </c>
      <c r="AB10" s="1103"/>
      <c r="AC10" s="1103"/>
      <c r="AD10" s="1103"/>
      <c r="AE10" s="1104"/>
      <c r="AF10" s="1099" t="s">
        <v>396</v>
      </c>
      <c r="AG10" s="1100"/>
      <c r="AH10" s="1100"/>
      <c r="AI10" s="1100"/>
      <c r="AJ10" s="1101"/>
      <c r="AK10" s="1144">
        <v>539</v>
      </c>
      <c r="AL10" s="1145"/>
      <c r="AM10" s="1145"/>
      <c r="AN10" s="1145"/>
      <c r="AO10" s="1145"/>
      <c r="AP10" s="1145">
        <v>3794</v>
      </c>
      <c r="AQ10" s="1145"/>
      <c r="AR10" s="1145"/>
      <c r="AS10" s="1145"/>
      <c r="AT10" s="1145"/>
      <c r="AU10" s="1146"/>
      <c r="AV10" s="1146"/>
      <c r="AW10" s="1146"/>
      <c r="AX10" s="1146"/>
      <c r="AY10" s="1147"/>
      <c r="AZ10" s="235"/>
      <c r="BA10" s="235"/>
      <c r="BB10" s="235"/>
      <c r="BC10" s="235"/>
      <c r="BD10" s="235"/>
      <c r="BE10" s="236"/>
      <c r="BF10" s="236"/>
      <c r="BG10" s="236"/>
      <c r="BH10" s="236"/>
      <c r="BI10" s="236"/>
      <c r="BJ10" s="236"/>
      <c r="BK10" s="236"/>
      <c r="BL10" s="236"/>
      <c r="BM10" s="236"/>
      <c r="BN10" s="236"/>
      <c r="BO10" s="236"/>
      <c r="BP10" s="236"/>
      <c r="BQ10" s="241">
        <v>4</v>
      </c>
      <c r="BR10" s="242"/>
      <c r="BS10" s="1056" t="s">
        <v>616</v>
      </c>
      <c r="BT10" s="1057" t="s">
        <v>616</v>
      </c>
      <c r="BU10" s="1057" t="s">
        <v>616</v>
      </c>
      <c r="BV10" s="1057" t="s">
        <v>616</v>
      </c>
      <c r="BW10" s="1057" t="s">
        <v>616</v>
      </c>
      <c r="BX10" s="1057" t="s">
        <v>616</v>
      </c>
      <c r="BY10" s="1057" t="s">
        <v>616</v>
      </c>
      <c r="BZ10" s="1057" t="s">
        <v>616</v>
      </c>
      <c r="CA10" s="1057" t="s">
        <v>616</v>
      </c>
      <c r="CB10" s="1057" t="s">
        <v>616</v>
      </c>
      <c r="CC10" s="1057" t="s">
        <v>616</v>
      </c>
      <c r="CD10" s="1057" t="s">
        <v>616</v>
      </c>
      <c r="CE10" s="1057" t="s">
        <v>616</v>
      </c>
      <c r="CF10" s="1057" t="s">
        <v>616</v>
      </c>
      <c r="CG10" s="1078" t="s">
        <v>616</v>
      </c>
      <c r="CH10" s="1053">
        <v>-109</v>
      </c>
      <c r="CI10" s="1054"/>
      <c r="CJ10" s="1054"/>
      <c r="CK10" s="1054"/>
      <c r="CL10" s="1055"/>
      <c r="CM10" s="1053">
        <v>1277</v>
      </c>
      <c r="CN10" s="1054"/>
      <c r="CO10" s="1054"/>
      <c r="CP10" s="1054"/>
      <c r="CQ10" s="1055"/>
      <c r="CR10" s="1053">
        <v>30</v>
      </c>
      <c r="CS10" s="1054"/>
      <c r="CT10" s="1054"/>
      <c r="CU10" s="1054"/>
      <c r="CV10" s="1055"/>
      <c r="CW10" s="1053">
        <v>200</v>
      </c>
      <c r="CX10" s="1054"/>
      <c r="CY10" s="1054"/>
      <c r="CZ10" s="1054"/>
      <c r="DA10" s="1055"/>
      <c r="DB10" s="1053" t="s">
        <v>533</v>
      </c>
      <c r="DC10" s="1054"/>
      <c r="DD10" s="1054"/>
      <c r="DE10" s="1054"/>
      <c r="DF10" s="1055"/>
      <c r="DG10" s="1053" t="s">
        <v>533</v>
      </c>
      <c r="DH10" s="1054"/>
      <c r="DI10" s="1054"/>
      <c r="DJ10" s="1054"/>
      <c r="DK10" s="1055"/>
      <c r="DL10" s="1053" t="s">
        <v>533</v>
      </c>
      <c r="DM10" s="1054"/>
      <c r="DN10" s="1054"/>
      <c r="DO10" s="1054"/>
      <c r="DP10" s="1055"/>
      <c r="DQ10" s="1053" t="s">
        <v>533</v>
      </c>
      <c r="DR10" s="1054"/>
      <c r="DS10" s="1054"/>
      <c r="DT10" s="1054"/>
      <c r="DU10" s="1055"/>
      <c r="DV10" s="1056" t="s">
        <v>645</v>
      </c>
      <c r="DW10" s="1057" t="s">
        <v>645</v>
      </c>
      <c r="DX10" s="1057" t="s">
        <v>645</v>
      </c>
      <c r="DY10" s="1057" t="s">
        <v>645</v>
      </c>
      <c r="DZ10" s="1058" t="s">
        <v>645</v>
      </c>
      <c r="EA10" s="237"/>
    </row>
    <row r="11" spans="1:131" s="238" customFormat="1" ht="26.25" customHeight="1" x14ac:dyDescent="0.15">
      <c r="A11" s="241">
        <v>5</v>
      </c>
      <c r="B11" s="1094" t="s">
        <v>397</v>
      </c>
      <c r="C11" s="1095"/>
      <c r="D11" s="1095"/>
      <c r="E11" s="1095"/>
      <c r="F11" s="1095"/>
      <c r="G11" s="1095"/>
      <c r="H11" s="1095"/>
      <c r="I11" s="1095"/>
      <c r="J11" s="1095"/>
      <c r="K11" s="1095"/>
      <c r="L11" s="1095"/>
      <c r="M11" s="1095"/>
      <c r="N11" s="1095"/>
      <c r="O11" s="1095"/>
      <c r="P11" s="1096"/>
      <c r="Q11" s="1102">
        <v>16366</v>
      </c>
      <c r="R11" s="1103"/>
      <c r="S11" s="1103"/>
      <c r="T11" s="1103"/>
      <c r="U11" s="1103"/>
      <c r="V11" s="1103">
        <v>16365</v>
      </c>
      <c r="W11" s="1103"/>
      <c r="X11" s="1103"/>
      <c r="Y11" s="1103"/>
      <c r="Z11" s="1103"/>
      <c r="AA11" s="1103">
        <v>0</v>
      </c>
      <c r="AB11" s="1103"/>
      <c r="AC11" s="1103"/>
      <c r="AD11" s="1103"/>
      <c r="AE11" s="1104"/>
      <c r="AF11" s="1099" t="s">
        <v>398</v>
      </c>
      <c r="AG11" s="1100"/>
      <c r="AH11" s="1100"/>
      <c r="AI11" s="1100"/>
      <c r="AJ11" s="1101"/>
      <c r="AK11" s="1144">
        <v>447</v>
      </c>
      <c r="AL11" s="1145"/>
      <c r="AM11" s="1145"/>
      <c r="AN11" s="1145"/>
      <c r="AO11" s="1145"/>
      <c r="AP11" s="1145">
        <v>7960</v>
      </c>
      <c r="AQ11" s="1145"/>
      <c r="AR11" s="1145"/>
      <c r="AS11" s="1145"/>
      <c r="AT11" s="1145"/>
      <c r="AU11" s="1146"/>
      <c r="AV11" s="1146"/>
      <c r="AW11" s="1146"/>
      <c r="AX11" s="1146"/>
      <c r="AY11" s="1147"/>
      <c r="AZ11" s="235"/>
      <c r="BA11" s="235"/>
      <c r="BB11" s="235"/>
      <c r="BC11" s="235"/>
      <c r="BD11" s="235"/>
      <c r="BE11" s="236"/>
      <c r="BF11" s="236"/>
      <c r="BG11" s="236"/>
      <c r="BH11" s="236"/>
      <c r="BI11" s="236"/>
      <c r="BJ11" s="236"/>
      <c r="BK11" s="236"/>
      <c r="BL11" s="236"/>
      <c r="BM11" s="236"/>
      <c r="BN11" s="236"/>
      <c r="BO11" s="236"/>
      <c r="BP11" s="236"/>
      <c r="BQ11" s="241">
        <v>5</v>
      </c>
      <c r="BR11" s="242" t="s">
        <v>642</v>
      </c>
      <c r="BS11" s="1056" t="s">
        <v>617</v>
      </c>
      <c r="BT11" s="1057" t="s">
        <v>617</v>
      </c>
      <c r="BU11" s="1057" t="s">
        <v>617</v>
      </c>
      <c r="BV11" s="1057" t="s">
        <v>617</v>
      </c>
      <c r="BW11" s="1057" t="s">
        <v>617</v>
      </c>
      <c r="BX11" s="1057" t="s">
        <v>617</v>
      </c>
      <c r="BY11" s="1057" t="s">
        <v>617</v>
      </c>
      <c r="BZ11" s="1057" t="s">
        <v>617</v>
      </c>
      <c r="CA11" s="1057" t="s">
        <v>617</v>
      </c>
      <c r="CB11" s="1057" t="s">
        <v>617</v>
      </c>
      <c r="CC11" s="1057" t="s">
        <v>617</v>
      </c>
      <c r="CD11" s="1057" t="s">
        <v>617</v>
      </c>
      <c r="CE11" s="1057" t="s">
        <v>617</v>
      </c>
      <c r="CF11" s="1057" t="s">
        <v>617</v>
      </c>
      <c r="CG11" s="1078" t="s">
        <v>617</v>
      </c>
      <c r="CH11" s="1053">
        <v>-10</v>
      </c>
      <c r="CI11" s="1054"/>
      <c r="CJ11" s="1054"/>
      <c r="CK11" s="1054"/>
      <c r="CL11" s="1055"/>
      <c r="CM11" s="1053">
        <v>1120</v>
      </c>
      <c r="CN11" s="1054"/>
      <c r="CO11" s="1054"/>
      <c r="CP11" s="1054"/>
      <c r="CQ11" s="1055"/>
      <c r="CR11" s="1053">
        <v>120</v>
      </c>
      <c r="CS11" s="1054"/>
      <c r="CT11" s="1054"/>
      <c r="CU11" s="1054"/>
      <c r="CV11" s="1055"/>
      <c r="CW11" s="1053">
        <v>1613</v>
      </c>
      <c r="CX11" s="1054"/>
      <c r="CY11" s="1054"/>
      <c r="CZ11" s="1054"/>
      <c r="DA11" s="1055"/>
      <c r="DB11" s="1053">
        <v>800</v>
      </c>
      <c r="DC11" s="1054"/>
      <c r="DD11" s="1054"/>
      <c r="DE11" s="1054"/>
      <c r="DF11" s="1055"/>
      <c r="DG11" s="1053" t="s">
        <v>533</v>
      </c>
      <c r="DH11" s="1054"/>
      <c r="DI11" s="1054"/>
      <c r="DJ11" s="1054"/>
      <c r="DK11" s="1055"/>
      <c r="DL11" s="1053" t="s">
        <v>533</v>
      </c>
      <c r="DM11" s="1054"/>
      <c r="DN11" s="1054"/>
      <c r="DO11" s="1054"/>
      <c r="DP11" s="1055"/>
      <c r="DQ11" s="1053" t="s">
        <v>533</v>
      </c>
      <c r="DR11" s="1054"/>
      <c r="DS11" s="1054"/>
      <c r="DT11" s="1054"/>
      <c r="DU11" s="1055"/>
      <c r="DV11" s="1056" t="s">
        <v>646</v>
      </c>
      <c r="DW11" s="1057" t="s">
        <v>646</v>
      </c>
      <c r="DX11" s="1057" t="s">
        <v>646</v>
      </c>
      <c r="DY11" s="1057" t="s">
        <v>646</v>
      </c>
      <c r="DZ11" s="1058" t="s">
        <v>646</v>
      </c>
      <c r="EA11" s="237"/>
    </row>
    <row r="12" spans="1:131" s="238" customFormat="1" ht="26.25" customHeight="1" x14ac:dyDescent="0.15">
      <c r="A12" s="241">
        <v>6</v>
      </c>
      <c r="B12" s="1094" t="s">
        <v>399</v>
      </c>
      <c r="C12" s="1095"/>
      <c r="D12" s="1095"/>
      <c r="E12" s="1095"/>
      <c r="F12" s="1095"/>
      <c r="G12" s="1095"/>
      <c r="H12" s="1095"/>
      <c r="I12" s="1095"/>
      <c r="J12" s="1095"/>
      <c r="K12" s="1095"/>
      <c r="L12" s="1095"/>
      <c r="M12" s="1095"/>
      <c r="N12" s="1095"/>
      <c r="O12" s="1095"/>
      <c r="P12" s="1096"/>
      <c r="Q12" s="1102">
        <v>470810</v>
      </c>
      <c r="R12" s="1103"/>
      <c r="S12" s="1103"/>
      <c r="T12" s="1103"/>
      <c r="U12" s="1103"/>
      <c r="V12" s="1103">
        <v>470782</v>
      </c>
      <c r="W12" s="1103"/>
      <c r="X12" s="1103"/>
      <c r="Y12" s="1103"/>
      <c r="Z12" s="1103"/>
      <c r="AA12" s="1103">
        <v>28</v>
      </c>
      <c r="AB12" s="1103"/>
      <c r="AC12" s="1103"/>
      <c r="AD12" s="1103"/>
      <c r="AE12" s="1104"/>
      <c r="AF12" s="1099">
        <v>28</v>
      </c>
      <c r="AG12" s="1100"/>
      <c r="AH12" s="1100"/>
      <c r="AI12" s="1100"/>
      <c r="AJ12" s="1101"/>
      <c r="AK12" s="1144">
        <v>247652</v>
      </c>
      <c r="AL12" s="1145"/>
      <c r="AM12" s="1145"/>
      <c r="AN12" s="1145"/>
      <c r="AO12" s="1145"/>
      <c r="AP12" s="1145" t="s">
        <v>533</v>
      </c>
      <c r="AQ12" s="1145"/>
      <c r="AR12" s="1145"/>
      <c r="AS12" s="1145"/>
      <c r="AT12" s="1145"/>
      <c r="AU12" s="1146"/>
      <c r="AV12" s="1146"/>
      <c r="AW12" s="1146"/>
      <c r="AX12" s="1146"/>
      <c r="AY12" s="1147"/>
      <c r="AZ12" s="235"/>
      <c r="BA12" s="235"/>
      <c r="BB12" s="235"/>
      <c r="BC12" s="235"/>
      <c r="BD12" s="235"/>
      <c r="BE12" s="236"/>
      <c r="BF12" s="236"/>
      <c r="BG12" s="236"/>
      <c r="BH12" s="236"/>
      <c r="BI12" s="236"/>
      <c r="BJ12" s="236"/>
      <c r="BK12" s="236"/>
      <c r="BL12" s="236"/>
      <c r="BM12" s="236"/>
      <c r="BN12" s="236"/>
      <c r="BO12" s="236"/>
      <c r="BP12" s="236"/>
      <c r="BQ12" s="241">
        <v>6</v>
      </c>
      <c r="BR12" s="242"/>
      <c r="BS12" s="1056" t="s">
        <v>618</v>
      </c>
      <c r="BT12" s="1057" t="s">
        <v>618</v>
      </c>
      <c r="BU12" s="1057" t="s">
        <v>618</v>
      </c>
      <c r="BV12" s="1057" t="s">
        <v>618</v>
      </c>
      <c r="BW12" s="1057" t="s">
        <v>618</v>
      </c>
      <c r="BX12" s="1057" t="s">
        <v>618</v>
      </c>
      <c r="BY12" s="1057" t="s">
        <v>618</v>
      </c>
      <c r="BZ12" s="1057" t="s">
        <v>618</v>
      </c>
      <c r="CA12" s="1057" t="s">
        <v>618</v>
      </c>
      <c r="CB12" s="1057" t="s">
        <v>618</v>
      </c>
      <c r="CC12" s="1057" t="s">
        <v>618</v>
      </c>
      <c r="CD12" s="1057" t="s">
        <v>618</v>
      </c>
      <c r="CE12" s="1057" t="s">
        <v>618</v>
      </c>
      <c r="CF12" s="1057" t="s">
        <v>618</v>
      </c>
      <c r="CG12" s="1078" t="s">
        <v>618</v>
      </c>
      <c r="CH12" s="1053">
        <v>-1</v>
      </c>
      <c r="CI12" s="1054"/>
      <c r="CJ12" s="1054"/>
      <c r="CK12" s="1054"/>
      <c r="CL12" s="1055"/>
      <c r="CM12" s="1053">
        <v>164</v>
      </c>
      <c r="CN12" s="1054"/>
      <c r="CO12" s="1054"/>
      <c r="CP12" s="1054"/>
      <c r="CQ12" s="1055"/>
      <c r="CR12" s="1053">
        <v>120</v>
      </c>
      <c r="CS12" s="1054"/>
      <c r="CT12" s="1054"/>
      <c r="CU12" s="1054"/>
      <c r="CV12" s="1055"/>
      <c r="CW12" s="1053">
        <v>69</v>
      </c>
      <c r="CX12" s="1054"/>
      <c r="CY12" s="1054"/>
      <c r="CZ12" s="1054"/>
      <c r="DA12" s="1055"/>
      <c r="DB12" s="1053" t="s">
        <v>533</v>
      </c>
      <c r="DC12" s="1054"/>
      <c r="DD12" s="1054"/>
      <c r="DE12" s="1054"/>
      <c r="DF12" s="1055"/>
      <c r="DG12" s="1053" t="s">
        <v>533</v>
      </c>
      <c r="DH12" s="1054"/>
      <c r="DI12" s="1054"/>
      <c r="DJ12" s="1054"/>
      <c r="DK12" s="1055"/>
      <c r="DL12" s="1053" t="s">
        <v>533</v>
      </c>
      <c r="DM12" s="1054"/>
      <c r="DN12" s="1054"/>
      <c r="DO12" s="1054"/>
      <c r="DP12" s="1055"/>
      <c r="DQ12" s="1053" t="s">
        <v>533</v>
      </c>
      <c r="DR12" s="1054"/>
      <c r="DS12" s="1054"/>
      <c r="DT12" s="1054"/>
      <c r="DU12" s="1055"/>
      <c r="DV12" s="1056" t="s">
        <v>644</v>
      </c>
      <c r="DW12" s="1057" t="s">
        <v>644</v>
      </c>
      <c r="DX12" s="1057" t="s">
        <v>644</v>
      </c>
      <c r="DY12" s="1057" t="s">
        <v>644</v>
      </c>
      <c r="DZ12" s="1058" t="s">
        <v>644</v>
      </c>
      <c r="EA12" s="237"/>
    </row>
    <row r="13" spans="1:131" s="238" customFormat="1" ht="26.25" customHeight="1" x14ac:dyDescent="0.15">
      <c r="A13" s="241">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35"/>
      <c r="BA13" s="235"/>
      <c r="BB13" s="235"/>
      <c r="BC13" s="235"/>
      <c r="BD13" s="235"/>
      <c r="BE13" s="236"/>
      <c r="BF13" s="236"/>
      <c r="BG13" s="236"/>
      <c r="BH13" s="236"/>
      <c r="BI13" s="236"/>
      <c r="BJ13" s="236"/>
      <c r="BK13" s="236"/>
      <c r="BL13" s="236"/>
      <c r="BM13" s="236"/>
      <c r="BN13" s="236"/>
      <c r="BO13" s="236"/>
      <c r="BP13" s="236"/>
      <c r="BQ13" s="241">
        <v>7</v>
      </c>
      <c r="BR13" s="242"/>
      <c r="BS13" s="1056" t="s">
        <v>619</v>
      </c>
      <c r="BT13" s="1057" t="s">
        <v>619</v>
      </c>
      <c r="BU13" s="1057" t="s">
        <v>619</v>
      </c>
      <c r="BV13" s="1057" t="s">
        <v>619</v>
      </c>
      <c r="BW13" s="1057" t="s">
        <v>619</v>
      </c>
      <c r="BX13" s="1057" t="s">
        <v>619</v>
      </c>
      <c r="BY13" s="1057" t="s">
        <v>619</v>
      </c>
      <c r="BZ13" s="1057" t="s">
        <v>619</v>
      </c>
      <c r="CA13" s="1057" t="s">
        <v>619</v>
      </c>
      <c r="CB13" s="1057" t="s">
        <v>619</v>
      </c>
      <c r="CC13" s="1057" t="s">
        <v>619</v>
      </c>
      <c r="CD13" s="1057" t="s">
        <v>619</v>
      </c>
      <c r="CE13" s="1057" t="s">
        <v>619</v>
      </c>
      <c r="CF13" s="1057" t="s">
        <v>619</v>
      </c>
      <c r="CG13" s="1078" t="s">
        <v>619</v>
      </c>
      <c r="CH13" s="1053">
        <v>28</v>
      </c>
      <c r="CI13" s="1054"/>
      <c r="CJ13" s="1054"/>
      <c r="CK13" s="1054"/>
      <c r="CL13" s="1055"/>
      <c r="CM13" s="1053">
        <v>282</v>
      </c>
      <c r="CN13" s="1054"/>
      <c r="CO13" s="1054"/>
      <c r="CP13" s="1054"/>
      <c r="CQ13" s="1055"/>
      <c r="CR13" s="1053">
        <v>90</v>
      </c>
      <c r="CS13" s="1054"/>
      <c r="CT13" s="1054"/>
      <c r="CU13" s="1054"/>
      <c r="CV13" s="1055"/>
      <c r="CW13" s="1053">
        <v>194</v>
      </c>
      <c r="CX13" s="1054"/>
      <c r="CY13" s="1054"/>
      <c r="CZ13" s="1054"/>
      <c r="DA13" s="1055"/>
      <c r="DB13" s="1053" t="s">
        <v>533</v>
      </c>
      <c r="DC13" s="1054"/>
      <c r="DD13" s="1054"/>
      <c r="DE13" s="1054"/>
      <c r="DF13" s="1055"/>
      <c r="DG13" s="1053" t="s">
        <v>533</v>
      </c>
      <c r="DH13" s="1054"/>
      <c r="DI13" s="1054"/>
      <c r="DJ13" s="1054"/>
      <c r="DK13" s="1055"/>
      <c r="DL13" s="1053" t="s">
        <v>533</v>
      </c>
      <c r="DM13" s="1054"/>
      <c r="DN13" s="1054"/>
      <c r="DO13" s="1054"/>
      <c r="DP13" s="1055"/>
      <c r="DQ13" s="1053" t="s">
        <v>533</v>
      </c>
      <c r="DR13" s="1054"/>
      <c r="DS13" s="1054"/>
      <c r="DT13" s="1054"/>
      <c r="DU13" s="1055"/>
      <c r="DV13" s="1056" t="s">
        <v>647</v>
      </c>
      <c r="DW13" s="1057" t="s">
        <v>647</v>
      </c>
      <c r="DX13" s="1057" t="s">
        <v>647</v>
      </c>
      <c r="DY13" s="1057" t="s">
        <v>647</v>
      </c>
      <c r="DZ13" s="1058" t="s">
        <v>647</v>
      </c>
      <c r="EA13" s="237"/>
    </row>
    <row r="14" spans="1:131" s="238" customFormat="1" ht="26.25" customHeight="1" x14ac:dyDescent="0.15">
      <c r="A14" s="241">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35"/>
      <c r="BA14" s="235"/>
      <c r="BB14" s="235"/>
      <c r="BC14" s="235"/>
      <c r="BD14" s="235"/>
      <c r="BE14" s="236"/>
      <c r="BF14" s="236"/>
      <c r="BG14" s="236"/>
      <c r="BH14" s="236"/>
      <c r="BI14" s="236"/>
      <c r="BJ14" s="236"/>
      <c r="BK14" s="236"/>
      <c r="BL14" s="236"/>
      <c r="BM14" s="236"/>
      <c r="BN14" s="236"/>
      <c r="BO14" s="236"/>
      <c r="BP14" s="236"/>
      <c r="BQ14" s="241">
        <v>8</v>
      </c>
      <c r="BR14" s="242"/>
      <c r="BS14" s="1056" t="s">
        <v>620</v>
      </c>
      <c r="BT14" s="1057" t="s">
        <v>620</v>
      </c>
      <c r="BU14" s="1057" t="s">
        <v>620</v>
      </c>
      <c r="BV14" s="1057" t="s">
        <v>620</v>
      </c>
      <c r="BW14" s="1057" t="s">
        <v>620</v>
      </c>
      <c r="BX14" s="1057" t="s">
        <v>620</v>
      </c>
      <c r="BY14" s="1057" t="s">
        <v>620</v>
      </c>
      <c r="BZ14" s="1057" t="s">
        <v>620</v>
      </c>
      <c r="CA14" s="1057" t="s">
        <v>620</v>
      </c>
      <c r="CB14" s="1057" t="s">
        <v>620</v>
      </c>
      <c r="CC14" s="1057" t="s">
        <v>620</v>
      </c>
      <c r="CD14" s="1057" t="s">
        <v>620</v>
      </c>
      <c r="CE14" s="1057" t="s">
        <v>620</v>
      </c>
      <c r="CF14" s="1057" t="s">
        <v>620</v>
      </c>
      <c r="CG14" s="1078" t="s">
        <v>620</v>
      </c>
      <c r="CH14" s="1053">
        <v>-57</v>
      </c>
      <c r="CI14" s="1054"/>
      <c r="CJ14" s="1054"/>
      <c r="CK14" s="1054"/>
      <c r="CL14" s="1055"/>
      <c r="CM14" s="1053">
        <v>610</v>
      </c>
      <c r="CN14" s="1054"/>
      <c r="CO14" s="1054"/>
      <c r="CP14" s="1054"/>
      <c r="CQ14" s="1055"/>
      <c r="CR14" s="1053">
        <v>20</v>
      </c>
      <c r="CS14" s="1054"/>
      <c r="CT14" s="1054"/>
      <c r="CU14" s="1054"/>
      <c r="CV14" s="1055"/>
      <c r="CW14" s="1053" t="s">
        <v>533</v>
      </c>
      <c r="CX14" s="1054"/>
      <c r="CY14" s="1054"/>
      <c r="CZ14" s="1054"/>
      <c r="DA14" s="1055"/>
      <c r="DB14" s="1053">
        <v>16500</v>
      </c>
      <c r="DC14" s="1054"/>
      <c r="DD14" s="1054"/>
      <c r="DE14" s="1054"/>
      <c r="DF14" s="1055"/>
      <c r="DG14" s="1053" t="s">
        <v>533</v>
      </c>
      <c r="DH14" s="1054"/>
      <c r="DI14" s="1054"/>
      <c r="DJ14" s="1054"/>
      <c r="DK14" s="1055"/>
      <c r="DL14" s="1053" t="s">
        <v>533</v>
      </c>
      <c r="DM14" s="1054"/>
      <c r="DN14" s="1054"/>
      <c r="DO14" s="1054"/>
      <c r="DP14" s="1055"/>
      <c r="DQ14" s="1053" t="s">
        <v>533</v>
      </c>
      <c r="DR14" s="1054"/>
      <c r="DS14" s="1054"/>
      <c r="DT14" s="1054"/>
      <c r="DU14" s="1055"/>
      <c r="DV14" s="1056" t="s">
        <v>648</v>
      </c>
      <c r="DW14" s="1057" t="s">
        <v>648</v>
      </c>
      <c r="DX14" s="1057" t="s">
        <v>648</v>
      </c>
      <c r="DY14" s="1057" t="s">
        <v>648</v>
      </c>
      <c r="DZ14" s="1058" t="s">
        <v>648</v>
      </c>
      <c r="EA14" s="237"/>
    </row>
    <row r="15" spans="1:131" s="238" customFormat="1" ht="26.25" customHeight="1" x14ac:dyDescent="0.15">
      <c r="A15" s="241">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35"/>
      <c r="BA15" s="235"/>
      <c r="BB15" s="235"/>
      <c r="BC15" s="235"/>
      <c r="BD15" s="235"/>
      <c r="BE15" s="236"/>
      <c r="BF15" s="236"/>
      <c r="BG15" s="236"/>
      <c r="BH15" s="236"/>
      <c r="BI15" s="236"/>
      <c r="BJ15" s="236"/>
      <c r="BK15" s="236"/>
      <c r="BL15" s="236"/>
      <c r="BM15" s="236"/>
      <c r="BN15" s="236"/>
      <c r="BO15" s="236"/>
      <c r="BP15" s="236"/>
      <c r="BQ15" s="241">
        <v>9</v>
      </c>
      <c r="BR15" s="242"/>
      <c r="BS15" s="1056" t="s">
        <v>621</v>
      </c>
      <c r="BT15" s="1057" t="s">
        <v>621</v>
      </c>
      <c r="BU15" s="1057" t="s">
        <v>621</v>
      </c>
      <c r="BV15" s="1057" t="s">
        <v>621</v>
      </c>
      <c r="BW15" s="1057" t="s">
        <v>621</v>
      </c>
      <c r="BX15" s="1057" t="s">
        <v>621</v>
      </c>
      <c r="BY15" s="1057" t="s">
        <v>621</v>
      </c>
      <c r="BZ15" s="1057" t="s">
        <v>621</v>
      </c>
      <c r="CA15" s="1057" t="s">
        <v>621</v>
      </c>
      <c r="CB15" s="1057" t="s">
        <v>621</v>
      </c>
      <c r="CC15" s="1057" t="s">
        <v>621</v>
      </c>
      <c r="CD15" s="1057" t="s">
        <v>621</v>
      </c>
      <c r="CE15" s="1057" t="s">
        <v>621</v>
      </c>
      <c r="CF15" s="1057" t="s">
        <v>621</v>
      </c>
      <c r="CG15" s="1078" t="s">
        <v>621</v>
      </c>
      <c r="CH15" s="1053">
        <v>-25</v>
      </c>
      <c r="CI15" s="1054"/>
      <c r="CJ15" s="1054"/>
      <c r="CK15" s="1054"/>
      <c r="CL15" s="1055"/>
      <c r="CM15" s="1053">
        <v>1363</v>
      </c>
      <c r="CN15" s="1054"/>
      <c r="CO15" s="1054"/>
      <c r="CP15" s="1054"/>
      <c r="CQ15" s="1055"/>
      <c r="CR15" s="1053">
        <v>500</v>
      </c>
      <c r="CS15" s="1054"/>
      <c r="CT15" s="1054"/>
      <c r="CU15" s="1054"/>
      <c r="CV15" s="1055"/>
      <c r="CW15" s="1053">
        <v>314</v>
      </c>
      <c r="CX15" s="1054"/>
      <c r="CY15" s="1054"/>
      <c r="CZ15" s="1054"/>
      <c r="DA15" s="1055"/>
      <c r="DB15" s="1053" t="s">
        <v>533</v>
      </c>
      <c r="DC15" s="1054"/>
      <c r="DD15" s="1054"/>
      <c r="DE15" s="1054"/>
      <c r="DF15" s="1055"/>
      <c r="DG15" s="1053" t="s">
        <v>533</v>
      </c>
      <c r="DH15" s="1054"/>
      <c r="DI15" s="1054"/>
      <c r="DJ15" s="1054"/>
      <c r="DK15" s="1055"/>
      <c r="DL15" s="1053" t="s">
        <v>533</v>
      </c>
      <c r="DM15" s="1054"/>
      <c r="DN15" s="1054"/>
      <c r="DO15" s="1054"/>
      <c r="DP15" s="1055"/>
      <c r="DQ15" s="1053" t="s">
        <v>533</v>
      </c>
      <c r="DR15" s="1054"/>
      <c r="DS15" s="1054"/>
      <c r="DT15" s="1054"/>
      <c r="DU15" s="1055"/>
      <c r="DV15" s="1056" t="s">
        <v>649</v>
      </c>
      <c r="DW15" s="1057" t="s">
        <v>649</v>
      </c>
      <c r="DX15" s="1057" t="s">
        <v>649</v>
      </c>
      <c r="DY15" s="1057" t="s">
        <v>649</v>
      </c>
      <c r="DZ15" s="1058" t="s">
        <v>649</v>
      </c>
      <c r="EA15" s="237"/>
    </row>
    <row r="16" spans="1:131" s="238" customFormat="1" ht="26.25" customHeight="1" x14ac:dyDescent="0.15">
      <c r="A16" s="241">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35"/>
      <c r="BA16" s="235"/>
      <c r="BB16" s="235"/>
      <c r="BC16" s="235"/>
      <c r="BD16" s="235"/>
      <c r="BE16" s="236"/>
      <c r="BF16" s="236"/>
      <c r="BG16" s="236"/>
      <c r="BH16" s="236"/>
      <c r="BI16" s="236"/>
      <c r="BJ16" s="236"/>
      <c r="BK16" s="236"/>
      <c r="BL16" s="236"/>
      <c r="BM16" s="236"/>
      <c r="BN16" s="236"/>
      <c r="BO16" s="236"/>
      <c r="BP16" s="236"/>
      <c r="BQ16" s="241">
        <v>10</v>
      </c>
      <c r="BR16" s="242" t="s">
        <v>642</v>
      </c>
      <c r="BS16" s="1056" t="s">
        <v>622</v>
      </c>
      <c r="BT16" s="1057" t="s">
        <v>622</v>
      </c>
      <c r="BU16" s="1057" t="s">
        <v>622</v>
      </c>
      <c r="BV16" s="1057" t="s">
        <v>622</v>
      </c>
      <c r="BW16" s="1057" t="s">
        <v>622</v>
      </c>
      <c r="BX16" s="1057" t="s">
        <v>622</v>
      </c>
      <c r="BY16" s="1057" t="s">
        <v>622</v>
      </c>
      <c r="BZ16" s="1057" t="s">
        <v>622</v>
      </c>
      <c r="CA16" s="1057" t="s">
        <v>622</v>
      </c>
      <c r="CB16" s="1057" t="s">
        <v>622</v>
      </c>
      <c r="CC16" s="1057" t="s">
        <v>622</v>
      </c>
      <c r="CD16" s="1057" t="s">
        <v>622</v>
      </c>
      <c r="CE16" s="1057" t="s">
        <v>622</v>
      </c>
      <c r="CF16" s="1057" t="s">
        <v>622</v>
      </c>
      <c r="CG16" s="1078" t="s">
        <v>622</v>
      </c>
      <c r="CH16" s="1053">
        <v>307</v>
      </c>
      <c r="CI16" s="1054"/>
      <c r="CJ16" s="1054"/>
      <c r="CK16" s="1054"/>
      <c r="CL16" s="1055"/>
      <c r="CM16" s="1053">
        <v>12266</v>
      </c>
      <c r="CN16" s="1054"/>
      <c r="CO16" s="1054"/>
      <c r="CP16" s="1054"/>
      <c r="CQ16" s="1055"/>
      <c r="CR16" s="1053">
        <v>1010</v>
      </c>
      <c r="CS16" s="1054"/>
      <c r="CT16" s="1054"/>
      <c r="CU16" s="1054"/>
      <c r="CV16" s="1055"/>
      <c r="CW16" s="1053" t="s">
        <v>533</v>
      </c>
      <c r="CX16" s="1054"/>
      <c r="CY16" s="1054"/>
      <c r="CZ16" s="1054"/>
      <c r="DA16" s="1055"/>
      <c r="DB16" s="1053">
        <v>1133</v>
      </c>
      <c r="DC16" s="1054"/>
      <c r="DD16" s="1054"/>
      <c r="DE16" s="1054"/>
      <c r="DF16" s="1055"/>
      <c r="DG16" s="1053" t="s">
        <v>533</v>
      </c>
      <c r="DH16" s="1054"/>
      <c r="DI16" s="1054"/>
      <c r="DJ16" s="1054"/>
      <c r="DK16" s="1055"/>
      <c r="DL16" s="1053">
        <v>306</v>
      </c>
      <c r="DM16" s="1054"/>
      <c r="DN16" s="1054"/>
      <c r="DO16" s="1054"/>
      <c r="DP16" s="1055"/>
      <c r="DQ16" s="1053">
        <v>31</v>
      </c>
      <c r="DR16" s="1054"/>
      <c r="DS16" s="1054"/>
      <c r="DT16" s="1054"/>
      <c r="DU16" s="1055"/>
      <c r="DV16" s="1056" t="s">
        <v>644</v>
      </c>
      <c r="DW16" s="1057" t="s">
        <v>644</v>
      </c>
      <c r="DX16" s="1057" t="s">
        <v>644</v>
      </c>
      <c r="DY16" s="1057" t="s">
        <v>644</v>
      </c>
      <c r="DZ16" s="1058" t="s">
        <v>644</v>
      </c>
      <c r="EA16" s="237"/>
    </row>
    <row r="17" spans="1:131" s="238" customFormat="1" ht="26.25" customHeight="1" x14ac:dyDescent="0.15">
      <c r="A17" s="241">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35"/>
      <c r="BA17" s="235"/>
      <c r="BB17" s="235"/>
      <c r="BC17" s="235"/>
      <c r="BD17" s="235"/>
      <c r="BE17" s="236"/>
      <c r="BF17" s="236"/>
      <c r="BG17" s="236"/>
      <c r="BH17" s="236"/>
      <c r="BI17" s="236"/>
      <c r="BJ17" s="236"/>
      <c r="BK17" s="236"/>
      <c r="BL17" s="236"/>
      <c r="BM17" s="236"/>
      <c r="BN17" s="236"/>
      <c r="BO17" s="236"/>
      <c r="BP17" s="236"/>
      <c r="BQ17" s="241">
        <v>11</v>
      </c>
      <c r="BR17" s="242"/>
      <c r="BS17" s="1056" t="s">
        <v>623</v>
      </c>
      <c r="BT17" s="1057" t="s">
        <v>623</v>
      </c>
      <c r="BU17" s="1057" t="s">
        <v>623</v>
      </c>
      <c r="BV17" s="1057" t="s">
        <v>623</v>
      </c>
      <c r="BW17" s="1057" t="s">
        <v>623</v>
      </c>
      <c r="BX17" s="1057" t="s">
        <v>623</v>
      </c>
      <c r="BY17" s="1057" t="s">
        <v>623</v>
      </c>
      <c r="BZ17" s="1057" t="s">
        <v>623</v>
      </c>
      <c r="CA17" s="1057" t="s">
        <v>623</v>
      </c>
      <c r="CB17" s="1057" t="s">
        <v>623</v>
      </c>
      <c r="CC17" s="1057" t="s">
        <v>623</v>
      </c>
      <c r="CD17" s="1057" t="s">
        <v>623</v>
      </c>
      <c r="CE17" s="1057" t="s">
        <v>623</v>
      </c>
      <c r="CF17" s="1057" t="s">
        <v>623</v>
      </c>
      <c r="CG17" s="1078" t="s">
        <v>623</v>
      </c>
      <c r="CH17" s="1053">
        <v>5</v>
      </c>
      <c r="CI17" s="1054"/>
      <c r="CJ17" s="1054"/>
      <c r="CK17" s="1054"/>
      <c r="CL17" s="1055"/>
      <c r="CM17" s="1053">
        <v>451</v>
      </c>
      <c r="CN17" s="1054"/>
      <c r="CO17" s="1054"/>
      <c r="CP17" s="1054"/>
      <c r="CQ17" s="1055"/>
      <c r="CR17" s="1053">
        <v>30</v>
      </c>
      <c r="CS17" s="1054"/>
      <c r="CT17" s="1054"/>
      <c r="CU17" s="1054"/>
      <c r="CV17" s="1055"/>
      <c r="CW17" s="1053" t="s">
        <v>533</v>
      </c>
      <c r="CX17" s="1054"/>
      <c r="CY17" s="1054"/>
      <c r="CZ17" s="1054"/>
      <c r="DA17" s="1055"/>
      <c r="DB17" s="1053" t="s">
        <v>533</v>
      </c>
      <c r="DC17" s="1054"/>
      <c r="DD17" s="1054"/>
      <c r="DE17" s="1054"/>
      <c r="DF17" s="1055"/>
      <c r="DG17" s="1053" t="s">
        <v>533</v>
      </c>
      <c r="DH17" s="1054"/>
      <c r="DI17" s="1054"/>
      <c r="DJ17" s="1054"/>
      <c r="DK17" s="1055"/>
      <c r="DL17" s="1053" t="s">
        <v>533</v>
      </c>
      <c r="DM17" s="1054"/>
      <c r="DN17" s="1054"/>
      <c r="DO17" s="1054"/>
      <c r="DP17" s="1055"/>
      <c r="DQ17" s="1053" t="s">
        <v>533</v>
      </c>
      <c r="DR17" s="1054"/>
      <c r="DS17" s="1054"/>
      <c r="DT17" s="1054"/>
      <c r="DU17" s="1055"/>
      <c r="DV17" s="1056" t="s">
        <v>644</v>
      </c>
      <c r="DW17" s="1057" t="s">
        <v>644</v>
      </c>
      <c r="DX17" s="1057" t="s">
        <v>644</v>
      </c>
      <c r="DY17" s="1057" t="s">
        <v>644</v>
      </c>
      <c r="DZ17" s="1058" t="s">
        <v>644</v>
      </c>
      <c r="EA17" s="237"/>
    </row>
    <row r="18" spans="1:131" s="238" customFormat="1" ht="26.25" customHeight="1" x14ac:dyDescent="0.15">
      <c r="A18" s="241">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35"/>
      <c r="BA18" s="235"/>
      <c r="BB18" s="235"/>
      <c r="BC18" s="235"/>
      <c r="BD18" s="235"/>
      <c r="BE18" s="236"/>
      <c r="BF18" s="236"/>
      <c r="BG18" s="236"/>
      <c r="BH18" s="236"/>
      <c r="BI18" s="236"/>
      <c r="BJ18" s="236"/>
      <c r="BK18" s="236"/>
      <c r="BL18" s="236"/>
      <c r="BM18" s="236"/>
      <c r="BN18" s="236"/>
      <c r="BO18" s="236"/>
      <c r="BP18" s="236"/>
      <c r="BQ18" s="241">
        <v>12</v>
      </c>
      <c r="BR18" s="242"/>
      <c r="BS18" s="1056" t="s">
        <v>624</v>
      </c>
      <c r="BT18" s="1057" t="s">
        <v>624</v>
      </c>
      <c r="BU18" s="1057" t="s">
        <v>624</v>
      </c>
      <c r="BV18" s="1057" t="s">
        <v>624</v>
      </c>
      <c r="BW18" s="1057" t="s">
        <v>624</v>
      </c>
      <c r="BX18" s="1057" t="s">
        <v>624</v>
      </c>
      <c r="BY18" s="1057" t="s">
        <v>624</v>
      </c>
      <c r="BZ18" s="1057" t="s">
        <v>624</v>
      </c>
      <c r="CA18" s="1057" t="s">
        <v>624</v>
      </c>
      <c r="CB18" s="1057" t="s">
        <v>624</v>
      </c>
      <c r="CC18" s="1057" t="s">
        <v>624</v>
      </c>
      <c r="CD18" s="1057" t="s">
        <v>624</v>
      </c>
      <c r="CE18" s="1057" t="s">
        <v>624</v>
      </c>
      <c r="CF18" s="1057" t="s">
        <v>624</v>
      </c>
      <c r="CG18" s="1078" t="s">
        <v>624</v>
      </c>
      <c r="CH18" s="1053">
        <v>-178</v>
      </c>
      <c r="CI18" s="1054"/>
      <c r="CJ18" s="1054"/>
      <c r="CK18" s="1054"/>
      <c r="CL18" s="1055"/>
      <c r="CM18" s="1053">
        <v>967</v>
      </c>
      <c r="CN18" s="1054"/>
      <c r="CO18" s="1054"/>
      <c r="CP18" s="1054"/>
      <c r="CQ18" s="1055"/>
      <c r="CR18" s="1053">
        <v>60</v>
      </c>
      <c r="CS18" s="1054"/>
      <c r="CT18" s="1054"/>
      <c r="CU18" s="1054"/>
      <c r="CV18" s="1055"/>
      <c r="CW18" s="1053">
        <v>226</v>
      </c>
      <c r="CX18" s="1054"/>
      <c r="CY18" s="1054"/>
      <c r="CZ18" s="1054"/>
      <c r="DA18" s="1055"/>
      <c r="DB18" s="1053" t="s">
        <v>533</v>
      </c>
      <c r="DC18" s="1054"/>
      <c r="DD18" s="1054"/>
      <c r="DE18" s="1054"/>
      <c r="DF18" s="1055"/>
      <c r="DG18" s="1053" t="s">
        <v>533</v>
      </c>
      <c r="DH18" s="1054"/>
      <c r="DI18" s="1054"/>
      <c r="DJ18" s="1054"/>
      <c r="DK18" s="1055"/>
      <c r="DL18" s="1053" t="s">
        <v>533</v>
      </c>
      <c r="DM18" s="1054"/>
      <c r="DN18" s="1054"/>
      <c r="DO18" s="1054"/>
      <c r="DP18" s="1055"/>
      <c r="DQ18" s="1053" t="s">
        <v>533</v>
      </c>
      <c r="DR18" s="1054"/>
      <c r="DS18" s="1054"/>
      <c r="DT18" s="1054"/>
      <c r="DU18" s="1055"/>
      <c r="DV18" s="1056" t="s">
        <v>645</v>
      </c>
      <c r="DW18" s="1057" t="s">
        <v>645</v>
      </c>
      <c r="DX18" s="1057" t="s">
        <v>645</v>
      </c>
      <c r="DY18" s="1057" t="s">
        <v>645</v>
      </c>
      <c r="DZ18" s="1058" t="s">
        <v>645</v>
      </c>
      <c r="EA18" s="237"/>
    </row>
    <row r="19" spans="1:131" s="238" customFormat="1" ht="26.25" customHeight="1" x14ac:dyDescent="0.15">
      <c r="A19" s="241">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35"/>
      <c r="BA19" s="235"/>
      <c r="BB19" s="235"/>
      <c r="BC19" s="235"/>
      <c r="BD19" s="235"/>
      <c r="BE19" s="236"/>
      <c r="BF19" s="236"/>
      <c r="BG19" s="236"/>
      <c r="BH19" s="236"/>
      <c r="BI19" s="236"/>
      <c r="BJ19" s="236"/>
      <c r="BK19" s="236"/>
      <c r="BL19" s="236"/>
      <c r="BM19" s="236"/>
      <c r="BN19" s="236"/>
      <c r="BO19" s="236"/>
      <c r="BP19" s="236"/>
      <c r="BQ19" s="241">
        <v>13</v>
      </c>
      <c r="BR19" s="242"/>
      <c r="BS19" s="1056" t="s">
        <v>625</v>
      </c>
      <c r="BT19" s="1057" t="s">
        <v>625</v>
      </c>
      <c r="BU19" s="1057" t="s">
        <v>625</v>
      </c>
      <c r="BV19" s="1057" t="s">
        <v>625</v>
      </c>
      <c r="BW19" s="1057" t="s">
        <v>625</v>
      </c>
      <c r="BX19" s="1057" t="s">
        <v>625</v>
      </c>
      <c r="BY19" s="1057" t="s">
        <v>625</v>
      </c>
      <c r="BZ19" s="1057" t="s">
        <v>625</v>
      </c>
      <c r="CA19" s="1057" t="s">
        <v>625</v>
      </c>
      <c r="CB19" s="1057" t="s">
        <v>625</v>
      </c>
      <c r="CC19" s="1057" t="s">
        <v>625</v>
      </c>
      <c r="CD19" s="1057" t="s">
        <v>625</v>
      </c>
      <c r="CE19" s="1057" t="s">
        <v>625</v>
      </c>
      <c r="CF19" s="1057" t="s">
        <v>625</v>
      </c>
      <c r="CG19" s="1078" t="s">
        <v>625</v>
      </c>
      <c r="CH19" s="1053">
        <v>1</v>
      </c>
      <c r="CI19" s="1054"/>
      <c r="CJ19" s="1054"/>
      <c r="CK19" s="1054"/>
      <c r="CL19" s="1055"/>
      <c r="CM19" s="1053">
        <v>16868</v>
      </c>
      <c r="CN19" s="1054"/>
      <c r="CO19" s="1054"/>
      <c r="CP19" s="1054"/>
      <c r="CQ19" s="1055"/>
      <c r="CR19" s="1053">
        <v>50</v>
      </c>
      <c r="CS19" s="1054"/>
      <c r="CT19" s="1054"/>
      <c r="CU19" s="1054"/>
      <c r="CV19" s="1055"/>
      <c r="CW19" s="1053" t="s">
        <v>533</v>
      </c>
      <c r="CX19" s="1054"/>
      <c r="CY19" s="1054"/>
      <c r="CZ19" s="1054"/>
      <c r="DA19" s="1055"/>
      <c r="DB19" s="1053">
        <v>1182</v>
      </c>
      <c r="DC19" s="1054"/>
      <c r="DD19" s="1054"/>
      <c r="DE19" s="1054"/>
      <c r="DF19" s="1055"/>
      <c r="DG19" s="1053" t="s">
        <v>533</v>
      </c>
      <c r="DH19" s="1054"/>
      <c r="DI19" s="1054"/>
      <c r="DJ19" s="1054"/>
      <c r="DK19" s="1055"/>
      <c r="DL19" s="1053" t="s">
        <v>533</v>
      </c>
      <c r="DM19" s="1054"/>
      <c r="DN19" s="1054"/>
      <c r="DO19" s="1054"/>
      <c r="DP19" s="1055"/>
      <c r="DQ19" s="1053" t="s">
        <v>533</v>
      </c>
      <c r="DR19" s="1054"/>
      <c r="DS19" s="1054"/>
      <c r="DT19" s="1054"/>
      <c r="DU19" s="1055"/>
      <c r="DV19" s="1056" t="s">
        <v>650</v>
      </c>
      <c r="DW19" s="1057" t="s">
        <v>650</v>
      </c>
      <c r="DX19" s="1057" t="s">
        <v>650</v>
      </c>
      <c r="DY19" s="1057" t="s">
        <v>650</v>
      </c>
      <c r="DZ19" s="1058" t="s">
        <v>650</v>
      </c>
      <c r="EA19" s="237"/>
    </row>
    <row r="20" spans="1:131" s="238" customFormat="1" ht="26.25" customHeight="1" x14ac:dyDescent="0.15">
      <c r="A20" s="241">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35"/>
      <c r="BA20" s="235"/>
      <c r="BB20" s="235"/>
      <c r="BC20" s="235"/>
      <c r="BD20" s="235"/>
      <c r="BE20" s="236"/>
      <c r="BF20" s="236"/>
      <c r="BG20" s="236"/>
      <c r="BH20" s="236"/>
      <c r="BI20" s="236"/>
      <c r="BJ20" s="236"/>
      <c r="BK20" s="236"/>
      <c r="BL20" s="236"/>
      <c r="BM20" s="236"/>
      <c r="BN20" s="236"/>
      <c r="BO20" s="236"/>
      <c r="BP20" s="236"/>
      <c r="BQ20" s="241">
        <v>14</v>
      </c>
      <c r="BR20" s="242"/>
      <c r="BS20" s="1056" t="s">
        <v>626</v>
      </c>
      <c r="BT20" s="1057" t="s">
        <v>626</v>
      </c>
      <c r="BU20" s="1057" t="s">
        <v>626</v>
      </c>
      <c r="BV20" s="1057" t="s">
        <v>626</v>
      </c>
      <c r="BW20" s="1057" t="s">
        <v>626</v>
      </c>
      <c r="BX20" s="1057" t="s">
        <v>626</v>
      </c>
      <c r="BY20" s="1057" t="s">
        <v>626</v>
      </c>
      <c r="BZ20" s="1057" t="s">
        <v>626</v>
      </c>
      <c r="CA20" s="1057" t="s">
        <v>626</v>
      </c>
      <c r="CB20" s="1057" t="s">
        <v>626</v>
      </c>
      <c r="CC20" s="1057" t="s">
        <v>626</v>
      </c>
      <c r="CD20" s="1057" t="s">
        <v>626</v>
      </c>
      <c r="CE20" s="1057" t="s">
        <v>626</v>
      </c>
      <c r="CF20" s="1057" t="s">
        <v>626</v>
      </c>
      <c r="CG20" s="1078" t="s">
        <v>626</v>
      </c>
      <c r="CH20" s="1053">
        <v>-1</v>
      </c>
      <c r="CI20" s="1054"/>
      <c r="CJ20" s="1054"/>
      <c r="CK20" s="1054"/>
      <c r="CL20" s="1055"/>
      <c r="CM20" s="1053">
        <v>1581</v>
      </c>
      <c r="CN20" s="1054"/>
      <c r="CO20" s="1054"/>
      <c r="CP20" s="1054"/>
      <c r="CQ20" s="1055"/>
      <c r="CR20" s="1053">
        <v>400</v>
      </c>
      <c r="CS20" s="1054"/>
      <c r="CT20" s="1054"/>
      <c r="CU20" s="1054"/>
      <c r="CV20" s="1055"/>
      <c r="CW20" s="1053" t="s">
        <v>533</v>
      </c>
      <c r="CX20" s="1054"/>
      <c r="CY20" s="1054"/>
      <c r="CZ20" s="1054"/>
      <c r="DA20" s="1055"/>
      <c r="DB20" s="1053" t="s">
        <v>533</v>
      </c>
      <c r="DC20" s="1054"/>
      <c r="DD20" s="1054"/>
      <c r="DE20" s="1054"/>
      <c r="DF20" s="1055"/>
      <c r="DG20" s="1053" t="s">
        <v>533</v>
      </c>
      <c r="DH20" s="1054"/>
      <c r="DI20" s="1054"/>
      <c r="DJ20" s="1054"/>
      <c r="DK20" s="1055"/>
      <c r="DL20" s="1053" t="s">
        <v>533</v>
      </c>
      <c r="DM20" s="1054"/>
      <c r="DN20" s="1054"/>
      <c r="DO20" s="1054"/>
      <c r="DP20" s="1055"/>
      <c r="DQ20" s="1053" t="s">
        <v>533</v>
      </c>
      <c r="DR20" s="1054"/>
      <c r="DS20" s="1054"/>
      <c r="DT20" s="1054"/>
      <c r="DU20" s="1055"/>
      <c r="DV20" s="1056" t="s">
        <v>651</v>
      </c>
      <c r="DW20" s="1057" t="s">
        <v>651</v>
      </c>
      <c r="DX20" s="1057" t="s">
        <v>651</v>
      </c>
      <c r="DY20" s="1057" t="s">
        <v>651</v>
      </c>
      <c r="DZ20" s="1058" t="s">
        <v>651</v>
      </c>
      <c r="EA20" s="237"/>
    </row>
    <row r="21" spans="1:131" s="238" customFormat="1" ht="26.25" customHeight="1" thickBot="1" x14ac:dyDescent="0.2">
      <c r="A21" s="241">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35"/>
      <c r="BA21" s="235"/>
      <c r="BB21" s="235"/>
      <c r="BC21" s="235"/>
      <c r="BD21" s="235"/>
      <c r="BE21" s="236"/>
      <c r="BF21" s="236"/>
      <c r="BG21" s="236"/>
      <c r="BH21" s="236"/>
      <c r="BI21" s="236"/>
      <c r="BJ21" s="236"/>
      <c r="BK21" s="236"/>
      <c r="BL21" s="236"/>
      <c r="BM21" s="236"/>
      <c r="BN21" s="236"/>
      <c r="BO21" s="236"/>
      <c r="BP21" s="236"/>
      <c r="BQ21" s="241">
        <v>15</v>
      </c>
      <c r="BR21" s="242"/>
      <c r="BS21" s="1056" t="s">
        <v>627</v>
      </c>
      <c r="BT21" s="1057" t="s">
        <v>627</v>
      </c>
      <c r="BU21" s="1057" t="s">
        <v>627</v>
      </c>
      <c r="BV21" s="1057" t="s">
        <v>627</v>
      </c>
      <c r="BW21" s="1057" t="s">
        <v>627</v>
      </c>
      <c r="BX21" s="1057" t="s">
        <v>627</v>
      </c>
      <c r="BY21" s="1057" t="s">
        <v>627</v>
      </c>
      <c r="BZ21" s="1057" t="s">
        <v>627</v>
      </c>
      <c r="CA21" s="1057" t="s">
        <v>627</v>
      </c>
      <c r="CB21" s="1057" t="s">
        <v>627</v>
      </c>
      <c r="CC21" s="1057" t="s">
        <v>627</v>
      </c>
      <c r="CD21" s="1057" t="s">
        <v>627</v>
      </c>
      <c r="CE21" s="1057" t="s">
        <v>627</v>
      </c>
      <c r="CF21" s="1057" t="s">
        <v>627</v>
      </c>
      <c r="CG21" s="1078" t="s">
        <v>627</v>
      </c>
      <c r="CH21" s="1053">
        <v>200</v>
      </c>
      <c r="CI21" s="1054"/>
      <c r="CJ21" s="1054"/>
      <c r="CK21" s="1054"/>
      <c r="CL21" s="1055"/>
      <c r="CM21" s="1053">
        <v>-691</v>
      </c>
      <c r="CN21" s="1054"/>
      <c r="CO21" s="1054"/>
      <c r="CP21" s="1054"/>
      <c r="CQ21" s="1055"/>
      <c r="CR21" s="1053">
        <v>236</v>
      </c>
      <c r="CS21" s="1054"/>
      <c r="CT21" s="1054"/>
      <c r="CU21" s="1054"/>
      <c r="CV21" s="1055"/>
      <c r="CW21" s="1053">
        <v>267</v>
      </c>
      <c r="CX21" s="1054"/>
      <c r="CY21" s="1054"/>
      <c r="CZ21" s="1054"/>
      <c r="DA21" s="1055"/>
      <c r="DB21" s="1053">
        <v>800</v>
      </c>
      <c r="DC21" s="1054"/>
      <c r="DD21" s="1054"/>
      <c r="DE21" s="1054"/>
      <c r="DF21" s="1055"/>
      <c r="DG21" s="1053" t="s">
        <v>533</v>
      </c>
      <c r="DH21" s="1054"/>
      <c r="DI21" s="1054"/>
      <c r="DJ21" s="1054"/>
      <c r="DK21" s="1055"/>
      <c r="DL21" s="1053">
        <v>2800</v>
      </c>
      <c r="DM21" s="1054"/>
      <c r="DN21" s="1054"/>
      <c r="DO21" s="1054"/>
      <c r="DP21" s="1055"/>
      <c r="DQ21" s="1053" t="s">
        <v>533</v>
      </c>
      <c r="DR21" s="1054"/>
      <c r="DS21" s="1054"/>
      <c r="DT21" s="1054"/>
      <c r="DU21" s="1055"/>
      <c r="DV21" s="1056" t="s">
        <v>652</v>
      </c>
      <c r="DW21" s="1057" t="s">
        <v>652</v>
      </c>
      <c r="DX21" s="1057" t="s">
        <v>652</v>
      </c>
      <c r="DY21" s="1057" t="s">
        <v>652</v>
      </c>
      <c r="DZ21" s="1058" t="s">
        <v>652</v>
      </c>
      <c r="EA21" s="237"/>
    </row>
    <row r="22" spans="1:131" s="238" customFormat="1" ht="26.25" customHeight="1" x14ac:dyDescent="0.15">
      <c r="A22" s="241">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400</v>
      </c>
      <c r="BA22" s="1092"/>
      <c r="BB22" s="1092"/>
      <c r="BC22" s="1092"/>
      <c r="BD22" s="1093"/>
      <c r="BE22" s="236"/>
      <c r="BF22" s="236"/>
      <c r="BG22" s="236"/>
      <c r="BH22" s="236"/>
      <c r="BI22" s="236"/>
      <c r="BJ22" s="236"/>
      <c r="BK22" s="236"/>
      <c r="BL22" s="236"/>
      <c r="BM22" s="236"/>
      <c r="BN22" s="236"/>
      <c r="BO22" s="236"/>
      <c r="BP22" s="236"/>
      <c r="BQ22" s="241">
        <v>16</v>
      </c>
      <c r="BR22" s="242"/>
      <c r="BS22" s="1056" t="s">
        <v>628</v>
      </c>
      <c r="BT22" s="1057" t="s">
        <v>628</v>
      </c>
      <c r="BU22" s="1057" t="s">
        <v>628</v>
      </c>
      <c r="BV22" s="1057" t="s">
        <v>628</v>
      </c>
      <c r="BW22" s="1057" t="s">
        <v>628</v>
      </c>
      <c r="BX22" s="1057" t="s">
        <v>628</v>
      </c>
      <c r="BY22" s="1057" t="s">
        <v>628</v>
      </c>
      <c r="BZ22" s="1057" t="s">
        <v>628</v>
      </c>
      <c r="CA22" s="1057" t="s">
        <v>628</v>
      </c>
      <c r="CB22" s="1057" t="s">
        <v>628</v>
      </c>
      <c r="CC22" s="1057" t="s">
        <v>628</v>
      </c>
      <c r="CD22" s="1057" t="s">
        <v>628</v>
      </c>
      <c r="CE22" s="1057" t="s">
        <v>628</v>
      </c>
      <c r="CF22" s="1057" t="s">
        <v>628</v>
      </c>
      <c r="CG22" s="1078" t="s">
        <v>628</v>
      </c>
      <c r="CH22" s="1053">
        <v>-56</v>
      </c>
      <c r="CI22" s="1054"/>
      <c r="CJ22" s="1054"/>
      <c r="CK22" s="1054"/>
      <c r="CL22" s="1055"/>
      <c r="CM22" s="1053">
        <v>6407</v>
      </c>
      <c r="CN22" s="1054"/>
      <c r="CO22" s="1054"/>
      <c r="CP22" s="1054"/>
      <c r="CQ22" s="1055"/>
      <c r="CR22" s="1053">
        <v>4005</v>
      </c>
      <c r="CS22" s="1054"/>
      <c r="CT22" s="1054"/>
      <c r="CU22" s="1054"/>
      <c r="CV22" s="1055"/>
      <c r="CW22" s="1053" t="s">
        <v>533</v>
      </c>
      <c r="CX22" s="1054"/>
      <c r="CY22" s="1054"/>
      <c r="CZ22" s="1054"/>
      <c r="DA22" s="1055"/>
      <c r="DB22" s="1053" t="s">
        <v>533</v>
      </c>
      <c r="DC22" s="1054"/>
      <c r="DD22" s="1054"/>
      <c r="DE22" s="1054"/>
      <c r="DF22" s="1055"/>
      <c r="DG22" s="1053" t="s">
        <v>533</v>
      </c>
      <c r="DH22" s="1054"/>
      <c r="DI22" s="1054"/>
      <c r="DJ22" s="1054"/>
      <c r="DK22" s="1055"/>
      <c r="DL22" s="1053" t="s">
        <v>533</v>
      </c>
      <c r="DM22" s="1054"/>
      <c r="DN22" s="1054"/>
      <c r="DO22" s="1054"/>
      <c r="DP22" s="1055"/>
      <c r="DQ22" s="1053" t="s">
        <v>533</v>
      </c>
      <c r="DR22" s="1054"/>
      <c r="DS22" s="1054"/>
      <c r="DT22" s="1054"/>
      <c r="DU22" s="1055"/>
      <c r="DV22" s="1056" t="s">
        <v>653</v>
      </c>
      <c r="DW22" s="1057" t="s">
        <v>653</v>
      </c>
      <c r="DX22" s="1057" t="s">
        <v>653</v>
      </c>
      <c r="DY22" s="1057" t="s">
        <v>653</v>
      </c>
      <c r="DZ22" s="1058" t="s">
        <v>653</v>
      </c>
      <c r="EA22" s="237"/>
    </row>
    <row r="23" spans="1:131" s="238" customFormat="1" ht="26.25" customHeight="1" thickBot="1" x14ac:dyDescent="0.2">
      <c r="A23" s="243" t="s">
        <v>401</v>
      </c>
      <c r="B23" s="1001" t="s">
        <v>402</v>
      </c>
      <c r="C23" s="1002"/>
      <c r="D23" s="1002"/>
      <c r="E23" s="1002"/>
      <c r="F23" s="1002"/>
      <c r="G23" s="1002"/>
      <c r="H23" s="1002"/>
      <c r="I23" s="1002"/>
      <c r="J23" s="1002"/>
      <c r="K23" s="1002"/>
      <c r="L23" s="1002"/>
      <c r="M23" s="1002"/>
      <c r="N23" s="1002"/>
      <c r="O23" s="1002"/>
      <c r="P23" s="1012"/>
      <c r="Q23" s="1131">
        <v>1630905</v>
      </c>
      <c r="R23" s="1125"/>
      <c r="S23" s="1125"/>
      <c r="T23" s="1125"/>
      <c r="U23" s="1125"/>
      <c r="V23" s="1125">
        <v>1612815</v>
      </c>
      <c r="W23" s="1125"/>
      <c r="X23" s="1125"/>
      <c r="Y23" s="1125"/>
      <c r="Z23" s="1125"/>
      <c r="AA23" s="1125">
        <v>18090</v>
      </c>
      <c r="AB23" s="1125"/>
      <c r="AC23" s="1125"/>
      <c r="AD23" s="1125"/>
      <c r="AE23" s="1132"/>
      <c r="AF23" s="1133">
        <v>10401</v>
      </c>
      <c r="AG23" s="1125"/>
      <c r="AH23" s="1125"/>
      <c r="AI23" s="1125"/>
      <c r="AJ23" s="1134"/>
      <c r="AK23" s="1135"/>
      <c r="AL23" s="1136"/>
      <c r="AM23" s="1136"/>
      <c r="AN23" s="1136"/>
      <c r="AO23" s="1136"/>
      <c r="AP23" s="1125">
        <v>1634674</v>
      </c>
      <c r="AQ23" s="1125"/>
      <c r="AR23" s="1125"/>
      <c r="AS23" s="1125"/>
      <c r="AT23" s="1125"/>
      <c r="AU23" s="1126"/>
      <c r="AV23" s="1126"/>
      <c r="AW23" s="1126"/>
      <c r="AX23" s="1126"/>
      <c r="AY23" s="1127"/>
      <c r="AZ23" s="1128" t="s">
        <v>403</v>
      </c>
      <c r="BA23" s="1129"/>
      <c r="BB23" s="1129"/>
      <c r="BC23" s="1129"/>
      <c r="BD23" s="1130"/>
      <c r="BE23" s="236"/>
      <c r="BF23" s="236"/>
      <c r="BG23" s="236"/>
      <c r="BH23" s="236"/>
      <c r="BI23" s="236"/>
      <c r="BJ23" s="236"/>
      <c r="BK23" s="236"/>
      <c r="BL23" s="236"/>
      <c r="BM23" s="236"/>
      <c r="BN23" s="236"/>
      <c r="BO23" s="236"/>
      <c r="BP23" s="236"/>
      <c r="BQ23" s="241">
        <v>17</v>
      </c>
      <c r="BR23" s="242"/>
      <c r="BS23" s="1056" t="s">
        <v>629</v>
      </c>
      <c r="BT23" s="1057" t="s">
        <v>629</v>
      </c>
      <c r="BU23" s="1057" t="s">
        <v>629</v>
      </c>
      <c r="BV23" s="1057" t="s">
        <v>629</v>
      </c>
      <c r="BW23" s="1057" t="s">
        <v>629</v>
      </c>
      <c r="BX23" s="1057" t="s">
        <v>629</v>
      </c>
      <c r="BY23" s="1057" t="s">
        <v>629</v>
      </c>
      <c r="BZ23" s="1057" t="s">
        <v>629</v>
      </c>
      <c r="CA23" s="1057" t="s">
        <v>629</v>
      </c>
      <c r="CB23" s="1057" t="s">
        <v>629</v>
      </c>
      <c r="CC23" s="1057" t="s">
        <v>629</v>
      </c>
      <c r="CD23" s="1057" t="s">
        <v>629</v>
      </c>
      <c r="CE23" s="1057" t="s">
        <v>629</v>
      </c>
      <c r="CF23" s="1057" t="s">
        <v>629</v>
      </c>
      <c r="CG23" s="1078" t="s">
        <v>629</v>
      </c>
      <c r="CH23" s="1053">
        <v>106</v>
      </c>
      <c r="CI23" s="1054"/>
      <c r="CJ23" s="1054"/>
      <c r="CK23" s="1054"/>
      <c r="CL23" s="1055"/>
      <c r="CM23" s="1053">
        <v>1988</v>
      </c>
      <c r="CN23" s="1054"/>
      <c r="CO23" s="1054"/>
      <c r="CP23" s="1054"/>
      <c r="CQ23" s="1055"/>
      <c r="CR23" s="1053">
        <v>20</v>
      </c>
      <c r="CS23" s="1054"/>
      <c r="CT23" s="1054"/>
      <c r="CU23" s="1054"/>
      <c r="CV23" s="1055"/>
      <c r="CW23" s="1053" t="s">
        <v>533</v>
      </c>
      <c r="CX23" s="1054"/>
      <c r="CY23" s="1054"/>
      <c r="CZ23" s="1054"/>
      <c r="DA23" s="1055"/>
      <c r="DB23" s="1053" t="s">
        <v>533</v>
      </c>
      <c r="DC23" s="1054"/>
      <c r="DD23" s="1054"/>
      <c r="DE23" s="1054"/>
      <c r="DF23" s="1055"/>
      <c r="DG23" s="1053" t="s">
        <v>533</v>
      </c>
      <c r="DH23" s="1054"/>
      <c r="DI23" s="1054"/>
      <c r="DJ23" s="1054"/>
      <c r="DK23" s="1055"/>
      <c r="DL23" s="1053" t="s">
        <v>533</v>
      </c>
      <c r="DM23" s="1054"/>
      <c r="DN23" s="1054"/>
      <c r="DO23" s="1054"/>
      <c r="DP23" s="1055"/>
      <c r="DQ23" s="1053" t="s">
        <v>533</v>
      </c>
      <c r="DR23" s="1054"/>
      <c r="DS23" s="1054"/>
      <c r="DT23" s="1054"/>
      <c r="DU23" s="1055"/>
      <c r="DV23" s="1056" t="s">
        <v>654</v>
      </c>
      <c r="DW23" s="1057" t="s">
        <v>654</v>
      </c>
      <c r="DX23" s="1057" t="s">
        <v>654</v>
      </c>
      <c r="DY23" s="1057" t="s">
        <v>654</v>
      </c>
      <c r="DZ23" s="1058" t="s">
        <v>654</v>
      </c>
      <c r="EA23" s="237"/>
    </row>
    <row r="24" spans="1:131" s="238" customFormat="1" ht="26.25" customHeight="1" x14ac:dyDescent="0.15">
      <c r="A24" s="1124" t="s">
        <v>404</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35"/>
      <c r="BA24" s="235"/>
      <c r="BB24" s="235"/>
      <c r="BC24" s="235"/>
      <c r="BD24" s="235"/>
      <c r="BE24" s="236"/>
      <c r="BF24" s="236"/>
      <c r="BG24" s="236"/>
      <c r="BH24" s="236"/>
      <c r="BI24" s="236"/>
      <c r="BJ24" s="236"/>
      <c r="BK24" s="236"/>
      <c r="BL24" s="236"/>
      <c r="BM24" s="236"/>
      <c r="BN24" s="236"/>
      <c r="BO24" s="236"/>
      <c r="BP24" s="236"/>
      <c r="BQ24" s="241">
        <v>18</v>
      </c>
      <c r="BR24" s="242"/>
      <c r="BS24" s="1056" t="s">
        <v>630</v>
      </c>
      <c r="BT24" s="1057" t="s">
        <v>630</v>
      </c>
      <c r="BU24" s="1057" t="s">
        <v>630</v>
      </c>
      <c r="BV24" s="1057" t="s">
        <v>630</v>
      </c>
      <c r="BW24" s="1057" t="s">
        <v>630</v>
      </c>
      <c r="BX24" s="1057" t="s">
        <v>630</v>
      </c>
      <c r="BY24" s="1057" t="s">
        <v>630</v>
      </c>
      <c r="BZ24" s="1057" t="s">
        <v>630</v>
      </c>
      <c r="CA24" s="1057" t="s">
        <v>630</v>
      </c>
      <c r="CB24" s="1057" t="s">
        <v>630</v>
      </c>
      <c r="CC24" s="1057" t="s">
        <v>630</v>
      </c>
      <c r="CD24" s="1057" t="s">
        <v>630</v>
      </c>
      <c r="CE24" s="1057" t="s">
        <v>630</v>
      </c>
      <c r="CF24" s="1057" t="s">
        <v>630</v>
      </c>
      <c r="CG24" s="1078" t="s">
        <v>630</v>
      </c>
      <c r="CH24" s="1053">
        <v>39</v>
      </c>
      <c r="CI24" s="1054"/>
      <c r="CJ24" s="1054"/>
      <c r="CK24" s="1054"/>
      <c r="CL24" s="1055"/>
      <c r="CM24" s="1053">
        <v>59</v>
      </c>
      <c r="CN24" s="1054"/>
      <c r="CO24" s="1054"/>
      <c r="CP24" s="1054"/>
      <c r="CQ24" s="1055"/>
      <c r="CR24" s="1053">
        <v>20</v>
      </c>
      <c r="CS24" s="1054"/>
      <c r="CT24" s="1054"/>
      <c r="CU24" s="1054"/>
      <c r="CV24" s="1055"/>
      <c r="CW24" s="1053" t="s">
        <v>533</v>
      </c>
      <c r="CX24" s="1054"/>
      <c r="CY24" s="1054"/>
      <c r="CZ24" s="1054"/>
      <c r="DA24" s="1055"/>
      <c r="DB24" s="1053" t="s">
        <v>533</v>
      </c>
      <c r="DC24" s="1054"/>
      <c r="DD24" s="1054"/>
      <c r="DE24" s="1054"/>
      <c r="DF24" s="1055"/>
      <c r="DG24" s="1053" t="s">
        <v>533</v>
      </c>
      <c r="DH24" s="1054"/>
      <c r="DI24" s="1054"/>
      <c r="DJ24" s="1054"/>
      <c r="DK24" s="1055"/>
      <c r="DL24" s="1053" t="s">
        <v>533</v>
      </c>
      <c r="DM24" s="1054"/>
      <c r="DN24" s="1054"/>
      <c r="DO24" s="1054"/>
      <c r="DP24" s="1055"/>
      <c r="DQ24" s="1053" t="s">
        <v>533</v>
      </c>
      <c r="DR24" s="1054"/>
      <c r="DS24" s="1054"/>
      <c r="DT24" s="1054"/>
      <c r="DU24" s="1055"/>
      <c r="DV24" s="1056" t="s">
        <v>655</v>
      </c>
      <c r="DW24" s="1057" t="s">
        <v>655</v>
      </c>
      <c r="DX24" s="1057" t="s">
        <v>655</v>
      </c>
      <c r="DY24" s="1057" t="s">
        <v>655</v>
      </c>
      <c r="DZ24" s="1058" t="s">
        <v>655</v>
      </c>
      <c r="EA24" s="237"/>
    </row>
    <row r="25" spans="1:131" ht="26.25" customHeight="1" thickBot="1" x14ac:dyDescent="0.2">
      <c r="A25" s="1123" t="s">
        <v>405</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35"/>
      <c r="BK25" s="235"/>
      <c r="BL25" s="235"/>
      <c r="BM25" s="235"/>
      <c r="BN25" s="235"/>
      <c r="BO25" s="244"/>
      <c r="BP25" s="244"/>
      <c r="BQ25" s="241">
        <v>19</v>
      </c>
      <c r="BR25" s="242"/>
      <c r="BS25" s="1056" t="s">
        <v>631</v>
      </c>
      <c r="BT25" s="1057" t="s">
        <v>631</v>
      </c>
      <c r="BU25" s="1057" t="s">
        <v>631</v>
      </c>
      <c r="BV25" s="1057" t="s">
        <v>631</v>
      </c>
      <c r="BW25" s="1057" t="s">
        <v>631</v>
      </c>
      <c r="BX25" s="1057" t="s">
        <v>631</v>
      </c>
      <c r="BY25" s="1057" t="s">
        <v>631</v>
      </c>
      <c r="BZ25" s="1057" t="s">
        <v>631</v>
      </c>
      <c r="CA25" s="1057" t="s">
        <v>631</v>
      </c>
      <c r="CB25" s="1057" t="s">
        <v>631</v>
      </c>
      <c r="CC25" s="1057" t="s">
        <v>631</v>
      </c>
      <c r="CD25" s="1057" t="s">
        <v>631</v>
      </c>
      <c r="CE25" s="1057" t="s">
        <v>631</v>
      </c>
      <c r="CF25" s="1057" t="s">
        <v>631</v>
      </c>
      <c r="CG25" s="1078" t="s">
        <v>631</v>
      </c>
      <c r="CH25" s="1053">
        <v>-8</v>
      </c>
      <c r="CI25" s="1054"/>
      <c r="CJ25" s="1054"/>
      <c r="CK25" s="1054"/>
      <c r="CL25" s="1055"/>
      <c r="CM25" s="1053">
        <v>806</v>
      </c>
      <c r="CN25" s="1054"/>
      <c r="CO25" s="1054"/>
      <c r="CP25" s="1054"/>
      <c r="CQ25" s="1055"/>
      <c r="CR25" s="1053">
        <v>602</v>
      </c>
      <c r="CS25" s="1054"/>
      <c r="CT25" s="1054"/>
      <c r="CU25" s="1054"/>
      <c r="CV25" s="1055"/>
      <c r="CW25" s="1053" t="s">
        <v>533</v>
      </c>
      <c r="CX25" s="1054"/>
      <c r="CY25" s="1054"/>
      <c r="CZ25" s="1054"/>
      <c r="DA25" s="1055"/>
      <c r="DB25" s="1053" t="s">
        <v>533</v>
      </c>
      <c r="DC25" s="1054"/>
      <c r="DD25" s="1054"/>
      <c r="DE25" s="1054"/>
      <c r="DF25" s="1055"/>
      <c r="DG25" s="1053" t="s">
        <v>533</v>
      </c>
      <c r="DH25" s="1054"/>
      <c r="DI25" s="1054"/>
      <c r="DJ25" s="1054"/>
      <c r="DK25" s="1055"/>
      <c r="DL25" s="1053" t="s">
        <v>533</v>
      </c>
      <c r="DM25" s="1054"/>
      <c r="DN25" s="1054"/>
      <c r="DO25" s="1054"/>
      <c r="DP25" s="1055"/>
      <c r="DQ25" s="1053" t="s">
        <v>533</v>
      </c>
      <c r="DR25" s="1054"/>
      <c r="DS25" s="1054"/>
      <c r="DT25" s="1054"/>
      <c r="DU25" s="1055"/>
      <c r="DV25" s="1056" t="s">
        <v>656</v>
      </c>
      <c r="DW25" s="1057" t="s">
        <v>656</v>
      </c>
      <c r="DX25" s="1057" t="s">
        <v>656</v>
      </c>
      <c r="DY25" s="1057" t="s">
        <v>656</v>
      </c>
      <c r="DZ25" s="1058" t="s">
        <v>656</v>
      </c>
      <c r="EA25" s="233"/>
    </row>
    <row r="26" spans="1:131" ht="26.25" customHeight="1" x14ac:dyDescent="0.15">
      <c r="A26" s="1059" t="s">
        <v>373</v>
      </c>
      <c r="B26" s="1060"/>
      <c r="C26" s="1060"/>
      <c r="D26" s="1060"/>
      <c r="E26" s="1060"/>
      <c r="F26" s="1060"/>
      <c r="G26" s="1060"/>
      <c r="H26" s="1060"/>
      <c r="I26" s="1060"/>
      <c r="J26" s="1060"/>
      <c r="K26" s="1060"/>
      <c r="L26" s="1060"/>
      <c r="M26" s="1060"/>
      <c r="N26" s="1060"/>
      <c r="O26" s="1060"/>
      <c r="P26" s="1061"/>
      <c r="Q26" s="1065" t="s">
        <v>406</v>
      </c>
      <c r="R26" s="1066"/>
      <c r="S26" s="1066"/>
      <c r="T26" s="1066"/>
      <c r="U26" s="1067"/>
      <c r="V26" s="1065" t="s">
        <v>407</v>
      </c>
      <c r="W26" s="1066"/>
      <c r="X26" s="1066"/>
      <c r="Y26" s="1066"/>
      <c r="Z26" s="1067"/>
      <c r="AA26" s="1065" t="s">
        <v>408</v>
      </c>
      <c r="AB26" s="1066"/>
      <c r="AC26" s="1066"/>
      <c r="AD26" s="1066"/>
      <c r="AE26" s="1066"/>
      <c r="AF26" s="1119" t="s">
        <v>409</v>
      </c>
      <c r="AG26" s="1072"/>
      <c r="AH26" s="1072"/>
      <c r="AI26" s="1072"/>
      <c r="AJ26" s="1120"/>
      <c r="AK26" s="1066" t="s">
        <v>410</v>
      </c>
      <c r="AL26" s="1066"/>
      <c r="AM26" s="1066"/>
      <c r="AN26" s="1066"/>
      <c r="AO26" s="1067"/>
      <c r="AP26" s="1065" t="s">
        <v>411</v>
      </c>
      <c r="AQ26" s="1066"/>
      <c r="AR26" s="1066"/>
      <c r="AS26" s="1066"/>
      <c r="AT26" s="1067"/>
      <c r="AU26" s="1065" t="s">
        <v>412</v>
      </c>
      <c r="AV26" s="1066"/>
      <c r="AW26" s="1066"/>
      <c r="AX26" s="1066"/>
      <c r="AY26" s="1067"/>
      <c r="AZ26" s="1065" t="s">
        <v>413</v>
      </c>
      <c r="BA26" s="1066"/>
      <c r="BB26" s="1066"/>
      <c r="BC26" s="1066"/>
      <c r="BD26" s="1067"/>
      <c r="BE26" s="1065" t="s">
        <v>380</v>
      </c>
      <c r="BF26" s="1066"/>
      <c r="BG26" s="1066"/>
      <c r="BH26" s="1066"/>
      <c r="BI26" s="1079"/>
      <c r="BJ26" s="235"/>
      <c r="BK26" s="235"/>
      <c r="BL26" s="235"/>
      <c r="BM26" s="235"/>
      <c r="BN26" s="235"/>
      <c r="BO26" s="244"/>
      <c r="BP26" s="244"/>
      <c r="BQ26" s="241">
        <v>20</v>
      </c>
      <c r="BR26" s="242"/>
      <c r="BS26" s="1056" t="s">
        <v>632</v>
      </c>
      <c r="BT26" s="1057" t="s">
        <v>632</v>
      </c>
      <c r="BU26" s="1057" t="s">
        <v>632</v>
      </c>
      <c r="BV26" s="1057" t="s">
        <v>632</v>
      </c>
      <c r="BW26" s="1057" t="s">
        <v>632</v>
      </c>
      <c r="BX26" s="1057" t="s">
        <v>632</v>
      </c>
      <c r="BY26" s="1057" t="s">
        <v>632</v>
      </c>
      <c r="BZ26" s="1057" t="s">
        <v>632</v>
      </c>
      <c r="CA26" s="1057" t="s">
        <v>632</v>
      </c>
      <c r="CB26" s="1057" t="s">
        <v>632</v>
      </c>
      <c r="CC26" s="1057" t="s">
        <v>632</v>
      </c>
      <c r="CD26" s="1057" t="s">
        <v>632</v>
      </c>
      <c r="CE26" s="1057" t="s">
        <v>632</v>
      </c>
      <c r="CF26" s="1057" t="s">
        <v>632</v>
      </c>
      <c r="CG26" s="1078" t="s">
        <v>632</v>
      </c>
      <c r="CH26" s="1053">
        <v>-163</v>
      </c>
      <c r="CI26" s="1054"/>
      <c r="CJ26" s="1054"/>
      <c r="CK26" s="1054"/>
      <c r="CL26" s="1055"/>
      <c r="CM26" s="1053">
        <v>-1029</v>
      </c>
      <c r="CN26" s="1054"/>
      <c r="CO26" s="1054"/>
      <c r="CP26" s="1054"/>
      <c r="CQ26" s="1055"/>
      <c r="CR26" s="1053">
        <v>1900</v>
      </c>
      <c r="CS26" s="1054"/>
      <c r="CT26" s="1054"/>
      <c r="CU26" s="1054"/>
      <c r="CV26" s="1055"/>
      <c r="CW26" s="1053" t="s">
        <v>533</v>
      </c>
      <c r="CX26" s="1054"/>
      <c r="CY26" s="1054"/>
      <c r="CZ26" s="1054"/>
      <c r="DA26" s="1055"/>
      <c r="DB26" s="1053">
        <v>1787</v>
      </c>
      <c r="DC26" s="1054"/>
      <c r="DD26" s="1054"/>
      <c r="DE26" s="1054"/>
      <c r="DF26" s="1055"/>
      <c r="DG26" s="1053" t="s">
        <v>533</v>
      </c>
      <c r="DH26" s="1054"/>
      <c r="DI26" s="1054"/>
      <c r="DJ26" s="1054"/>
      <c r="DK26" s="1055"/>
      <c r="DL26" s="1053" t="s">
        <v>533</v>
      </c>
      <c r="DM26" s="1054"/>
      <c r="DN26" s="1054"/>
      <c r="DO26" s="1054"/>
      <c r="DP26" s="1055"/>
      <c r="DQ26" s="1053" t="s">
        <v>533</v>
      </c>
      <c r="DR26" s="1054"/>
      <c r="DS26" s="1054"/>
      <c r="DT26" s="1054"/>
      <c r="DU26" s="1055"/>
      <c r="DV26" s="1056" t="s">
        <v>657</v>
      </c>
      <c r="DW26" s="1057" t="s">
        <v>657</v>
      </c>
      <c r="DX26" s="1057" t="s">
        <v>657</v>
      </c>
      <c r="DY26" s="1057" t="s">
        <v>657</v>
      </c>
      <c r="DZ26" s="1058" t="s">
        <v>657</v>
      </c>
      <c r="EA26" s="233"/>
    </row>
    <row r="27" spans="1:131" ht="26.25" customHeight="1" thickBot="1" x14ac:dyDescent="0.2">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35"/>
      <c r="BK27" s="235"/>
      <c r="BL27" s="235"/>
      <c r="BM27" s="235"/>
      <c r="BN27" s="235"/>
      <c r="BO27" s="244"/>
      <c r="BP27" s="244"/>
      <c r="BQ27" s="241">
        <v>21</v>
      </c>
      <c r="BR27" s="242"/>
      <c r="BS27" s="1056" t="s">
        <v>633</v>
      </c>
      <c r="BT27" s="1057" t="s">
        <v>633</v>
      </c>
      <c r="BU27" s="1057" t="s">
        <v>633</v>
      </c>
      <c r="BV27" s="1057" t="s">
        <v>633</v>
      </c>
      <c r="BW27" s="1057" t="s">
        <v>633</v>
      </c>
      <c r="BX27" s="1057" t="s">
        <v>633</v>
      </c>
      <c r="BY27" s="1057" t="s">
        <v>633</v>
      </c>
      <c r="BZ27" s="1057" t="s">
        <v>633</v>
      </c>
      <c r="CA27" s="1057" t="s">
        <v>633</v>
      </c>
      <c r="CB27" s="1057" t="s">
        <v>633</v>
      </c>
      <c r="CC27" s="1057" t="s">
        <v>633</v>
      </c>
      <c r="CD27" s="1057" t="s">
        <v>633</v>
      </c>
      <c r="CE27" s="1057" t="s">
        <v>633</v>
      </c>
      <c r="CF27" s="1057" t="s">
        <v>633</v>
      </c>
      <c r="CG27" s="1078" t="s">
        <v>633</v>
      </c>
      <c r="CH27" s="1053">
        <v>62</v>
      </c>
      <c r="CI27" s="1054"/>
      <c r="CJ27" s="1054"/>
      <c r="CK27" s="1054"/>
      <c r="CL27" s="1055"/>
      <c r="CM27" s="1053">
        <v>1959</v>
      </c>
      <c r="CN27" s="1054"/>
      <c r="CO27" s="1054"/>
      <c r="CP27" s="1054"/>
      <c r="CQ27" s="1055"/>
      <c r="CR27" s="1053">
        <v>788</v>
      </c>
      <c r="CS27" s="1054"/>
      <c r="CT27" s="1054"/>
      <c r="CU27" s="1054"/>
      <c r="CV27" s="1055"/>
      <c r="CW27" s="1053" t="s">
        <v>533</v>
      </c>
      <c r="CX27" s="1054"/>
      <c r="CY27" s="1054"/>
      <c r="CZ27" s="1054"/>
      <c r="DA27" s="1055"/>
      <c r="DB27" s="1053" t="s">
        <v>533</v>
      </c>
      <c r="DC27" s="1054"/>
      <c r="DD27" s="1054"/>
      <c r="DE27" s="1054"/>
      <c r="DF27" s="1055"/>
      <c r="DG27" s="1053" t="s">
        <v>533</v>
      </c>
      <c r="DH27" s="1054"/>
      <c r="DI27" s="1054"/>
      <c r="DJ27" s="1054"/>
      <c r="DK27" s="1055"/>
      <c r="DL27" s="1053" t="s">
        <v>533</v>
      </c>
      <c r="DM27" s="1054"/>
      <c r="DN27" s="1054"/>
      <c r="DO27" s="1054"/>
      <c r="DP27" s="1055"/>
      <c r="DQ27" s="1053" t="s">
        <v>533</v>
      </c>
      <c r="DR27" s="1054"/>
      <c r="DS27" s="1054"/>
      <c r="DT27" s="1054"/>
      <c r="DU27" s="1055"/>
      <c r="DV27" s="1056" t="s">
        <v>658</v>
      </c>
      <c r="DW27" s="1057" t="s">
        <v>658</v>
      </c>
      <c r="DX27" s="1057" t="s">
        <v>658</v>
      </c>
      <c r="DY27" s="1057" t="s">
        <v>658</v>
      </c>
      <c r="DZ27" s="1058" t="s">
        <v>658</v>
      </c>
      <c r="EA27" s="233"/>
    </row>
    <row r="28" spans="1:131" ht="26.25" customHeight="1" thickTop="1" x14ac:dyDescent="0.15">
      <c r="A28" s="245">
        <v>1</v>
      </c>
      <c r="B28" s="1111" t="s">
        <v>414</v>
      </c>
      <c r="C28" s="1112"/>
      <c r="D28" s="1112"/>
      <c r="E28" s="1112"/>
      <c r="F28" s="1112"/>
      <c r="G28" s="1112"/>
      <c r="H28" s="1112"/>
      <c r="I28" s="1112"/>
      <c r="J28" s="1112"/>
      <c r="K28" s="1112"/>
      <c r="L28" s="1112"/>
      <c r="M28" s="1112"/>
      <c r="N28" s="1112"/>
      <c r="O28" s="1112"/>
      <c r="P28" s="1113"/>
      <c r="Q28" s="1114">
        <v>203303</v>
      </c>
      <c r="R28" s="1115"/>
      <c r="S28" s="1115"/>
      <c r="T28" s="1115"/>
      <c r="U28" s="1115"/>
      <c r="V28" s="1115">
        <v>201933</v>
      </c>
      <c r="W28" s="1115"/>
      <c r="X28" s="1115"/>
      <c r="Y28" s="1115"/>
      <c r="Z28" s="1115"/>
      <c r="AA28" s="1115">
        <v>1369</v>
      </c>
      <c r="AB28" s="1115"/>
      <c r="AC28" s="1115"/>
      <c r="AD28" s="1115"/>
      <c r="AE28" s="1116"/>
      <c r="AF28" s="1117">
        <v>1369</v>
      </c>
      <c r="AG28" s="1115"/>
      <c r="AH28" s="1115"/>
      <c r="AI28" s="1115"/>
      <c r="AJ28" s="1118"/>
      <c r="AK28" s="1106">
        <v>19400</v>
      </c>
      <c r="AL28" s="1107"/>
      <c r="AM28" s="1107"/>
      <c r="AN28" s="1107"/>
      <c r="AO28" s="1107"/>
      <c r="AP28" s="1107" t="s">
        <v>533</v>
      </c>
      <c r="AQ28" s="1107"/>
      <c r="AR28" s="1107"/>
      <c r="AS28" s="1107"/>
      <c r="AT28" s="1107"/>
      <c r="AU28" s="1107" t="s">
        <v>533</v>
      </c>
      <c r="AV28" s="1107"/>
      <c r="AW28" s="1107"/>
      <c r="AX28" s="1107"/>
      <c r="AY28" s="1107"/>
      <c r="AZ28" s="1108" t="s">
        <v>533</v>
      </c>
      <c r="BA28" s="1108"/>
      <c r="BB28" s="1108"/>
      <c r="BC28" s="1108"/>
      <c r="BD28" s="1108"/>
      <c r="BE28" s="1109"/>
      <c r="BF28" s="1109"/>
      <c r="BG28" s="1109"/>
      <c r="BH28" s="1109"/>
      <c r="BI28" s="1110"/>
      <c r="BJ28" s="235"/>
      <c r="BK28" s="235"/>
      <c r="BL28" s="235"/>
      <c r="BM28" s="235"/>
      <c r="BN28" s="235"/>
      <c r="BO28" s="244"/>
      <c r="BP28" s="244"/>
      <c r="BQ28" s="241">
        <v>22</v>
      </c>
      <c r="BR28" s="242"/>
      <c r="BS28" s="1056" t="s">
        <v>634</v>
      </c>
      <c r="BT28" s="1057" t="s">
        <v>634</v>
      </c>
      <c r="BU28" s="1057" t="s">
        <v>634</v>
      </c>
      <c r="BV28" s="1057" t="s">
        <v>634</v>
      </c>
      <c r="BW28" s="1057" t="s">
        <v>634</v>
      </c>
      <c r="BX28" s="1057" t="s">
        <v>634</v>
      </c>
      <c r="BY28" s="1057" t="s">
        <v>634</v>
      </c>
      <c r="BZ28" s="1057" t="s">
        <v>634</v>
      </c>
      <c r="CA28" s="1057" t="s">
        <v>634</v>
      </c>
      <c r="CB28" s="1057" t="s">
        <v>634</v>
      </c>
      <c r="CC28" s="1057" t="s">
        <v>634</v>
      </c>
      <c r="CD28" s="1057" t="s">
        <v>634</v>
      </c>
      <c r="CE28" s="1057" t="s">
        <v>634</v>
      </c>
      <c r="CF28" s="1057" t="s">
        <v>634</v>
      </c>
      <c r="CG28" s="1078" t="s">
        <v>634</v>
      </c>
      <c r="CH28" s="1053">
        <v>-440</v>
      </c>
      <c r="CI28" s="1054"/>
      <c r="CJ28" s="1054"/>
      <c r="CK28" s="1054"/>
      <c r="CL28" s="1055"/>
      <c r="CM28" s="1053">
        <v>4555</v>
      </c>
      <c r="CN28" s="1054"/>
      <c r="CO28" s="1054"/>
      <c r="CP28" s="1054"/>
      <c r="CQ28" s="1055"/>
      <c r="CR28" s="1053">
        <v>77</v>
      </c>
      <c r="CS28" s="1054"/>
      <c r="CT28" s="1054"/>
      <c r="CU28" s="1054"/>
      <c r="CV28" s="1055"/>
      <c r="CW28" s="1053">
        <v>4</v>
      </c>
      <c r="CX28" s="1054"/>
      <c r="CY28" s="1054"/>
      <c r="CZ28" s="1054"/>
      <c r="DA28" s="1055"/>
      <c r="DB28" s="1053" t="s">
        <v>533</v>
      </c>
      <c r="DC28" s="1054"/>
      <c r="DD28" s="1054"/>
      <c r="DE28" s="1054"/>
      <c r="DF28" s="1055"/>
      <c r="DG28" s="1053" t="s">
        <v>533</v>
      </c>
      <c r="DH28" s="1054"/>
      <c r="DI28" s="1054"/>
      <c r="DJ28" s="1054"/>
      <c r="DK28" s="1055"/>
      <c r="DL28" s="1053" t="s">
        <v>533</v>
      </c>
      <c r="DM28" s="1054"/>
      <c r="DN28" s="1054"/>
      <c r="DO28" s="1054"/>
      <c r="DP28" s="1055"/>
      <c r="DQ28" s="1053" t="s">
        <v>533</v>
      </c>
      <c r="DR28" s="1054"/>
      <c r="DS28" s="1054"/>
      <c r="DT28" s="1054"/>
      <c r="DU28" s="1055"/>
      <c r="DV28" s="1056" t="s">
        <v>659</v>
      </c>
      <c r="DW28" s="1057" t="s">
        <v>659</v>
      </c>
      <c r="DX28" s="1057" t="s">
        <v>659</v>
      </c>
      <c r="DY28" s="1057" t="s">
        <v>659</v>
      </c>
      <c r="DZ28" s="1058" t="s">
        <v>659</v>
      </c>
      <c r="EA28" s="233"/>
    </row>
    <row r="29" spans="1:131" ht="26.25" customHeight="1" x14ac:dyDescent="0.15">
      <c r="A29" s="245">
        <v>2</v>
      </c>
      <c r="B29" s="1094" t="s">
        <v>415</v>
      </c>
      <c r="C29" s="1095"/>
      <c r="D29" s="1095"/>
      <c r="E29" s="1095"/>
      <c r="F29" s="1095"/>
      <c r="G29" s="1095"/>
      <c r="H29" s="1095"/>
      <c r="I29" s="1095"/>
      <c r="J29" s="1095"/>
      <c r="K29" s="1095"/>
      <c r="L29" s="1095"/>
      <c r="M29" s="1095"/>
      <c r="N29" s="1095"/>
      <c r="O29" s="1095"/>
      <c r="P29" s="1096"/>
      <c r="Q29" s="1102">
        <v>59330</v>
      </c>
      <c r="R29" s="1103"/>
      <c r="S29" s="1103"/>
      <c r="T29" s="1103"/>
      <c r="U29" s="1103"/>
      <c r="V29" s="1103">
        <v>57906</v>
      </c>
      <c r="W29" s="1103"/>
      <c r="X29" s="1103"/>
      <c r="Y29" s="1103"/>
      <c r="Z29" s="1103"/>
      <c r="AA29" s="1103">
        <v>1424</v>
      </c>
      <c r="AB29" s="1103"/>
      <c r="AC29" s="1103"/>
      <c r="AD29" s="1103"/>
      <c r="AE29" s="1104"/>
      <c r="AF29" s="1099">
        <v>1424</v>
      </c>
      <c r="AG29" s="1100"/>
      <c r="AH29" s="1100"/>
      <c r="AI29" s="1100"/>
      <c r="AJ29" s="1101"/>
      <c r="AK29" s="1044">
        <v>27147</v>
      </c>
      <c r="AL29" s="1035"/>
      <c r="AM29" s="1035"/>
      <c r="AN29" s="1035"/>
      <c r="AO29" s="1035"/>
      <c r="AP29" s="1035" t="s">
        <v>533</v>
      </c>
      <c r="AQ29" s="1035"/>
      <c r="AR29" s="1035"/>
      <c r="AS29" s="1035"/>
      <c r="AT29" s="1035"/>
      <c r="AU29" s="1035" t="s">
        <v>533</v>
      </c>
      <c r="AV29" s="1035"/>
      <c r="AW29" s="1035"/>
      <c r="AX29" s="1035"/>
      <c r="AY29" s="1035"/>
      <c r="AZ29" s="1105" t="s">
        <v>533</v>
      </c>
      <c r="BA29" s="1105"/>
      <c r="BB29" s="1105"/>
      <c r="BC29" s="1105"/>
      <c r="BD29" s="1105"/>
      <c r="BE29" s="1036"/>
      <c r="BF29" s="1036"/>
      <c r="BG29" s="1036"/>
      <c r="BH29" s="1036"/>
      <c r="BI29" s="1037"/>
      <c r="BJ29" s="235"/>
      <c r="BK29" s="235"/>
      <c r="BL29" s="235"/>
      <c r="BM29" s="235"/>
      <c r="BN29" s="235"/>
      <c r="BO29" s="244"/>
      <c r="BP29" s="244"/>
      <c r="BQ29" s="241">
        <v>23</v>
      </c>
      <c r="BR29" s="242"/>
      <c r="BS29" s="1056" t="s">
        <v>635</v>
      </c>
      <c r="BT29" s="1057" t="s">
        <v>635</v>
      </c>
      <c r="BU29" s="1057" t="s">
        <v>635</v>
      </c>
      <c r="BV29" s="1057" t="s">
        <v>635</v>
      </c>
      <c r="BW29" s="1057" t="s">
        <v>635</v>
      </c>
      <c r="BX29" s="1057" t="s">
        <v>635</v>
      </c>
      <c r="BY29" s="1057" t="s">
        <v>635</v>
      </c>
      <c r="BZ29" s="1057" t="s">
        <v>635</v>
      </c>
      <c r="CA29" s="1057" t="s">
        <v>635</v>
      </c>
      <c r="CB29" s="1057" t="s">
        <v>635</v>
      </c>
      <c r="CC29" s="1057" t="s">
        <v>635</v>
      </c>
      <c r="CD29" s="1057" t="s">
        <v>635</v>
      </c>
      <c r="CE29" s="1057" t="s">
        <v>635</v>
      </c>
      <c r="CF29" s="1057" t="s">
        <v>635</v>
      </c>
      <c r="CG29" s="1078" t="s">
        <v>635</v>
      </c>
      <c r="CH29" s="1053">
        <v>113</v>
      </c>
      <c r="CI29" s="1054"/>
      <c r="CJ29" s="1054"/>
      <c r="CK29" s="1054"/>
      <c r="CL29" s="1055"/>
      <c r="CM29" s="1053">
        <v>1490</v>
      </c>
      <c r="CN29" s="1054"/>
      <c r="CO29" s="1054"/>
      <c r="CP29" s="1054"/>
      <c r="CQ29" s="1055"/>
      <c r="CR29" s="1053">
        <v>82</v>
      </c>
      <c r="CS29" s="1054"/>
      <c r="CT29" s="1054"/>
      <c r="CU29" s="1054"/>
      <c r="CV29" s="1055"/>
      <c r="CW29" s="1053" t="s">
        <v>533</v>
      </c>
      <c r="CX29" s="1054"/>
      <c r="CY29" s="1054"/>
      <c r="CZ29" s="1054"/>
      <c r="DA29" s="1055"/>
      <c r="DB29" s="1053" t="s">
        <v>533</v>
      </c>
      <c r="DC29" s="1054"/>
      <c r="DD29" s="1054"/>
      <c r="DE29" s="1054"/>
      <c r="DF29" s="1055"/>
      <c r="DG29" s="1053" t="s">
        <v>533</v>
      </c>
      <c r="DH29" s="1054"/>
      <c r="DI29" s="1054"/>
      <c r="DJ29" s="1054"/>
      <c r="DK29" s="1055"/>
      <c r="DL29" s="1053" t="s">
        <v>533</v>
      </c>
      <c r="DM29" s="1054"/>
      <c r="DN29" s="1054"/>
      <c r="DO29" s="1054"/>
      <c r="DP29" s="1055"/>
      <c r="DQ29" s="1053" t="s">
        <v>533</v>
      </c>
      <c r="DR29" s="1054"/>
      <c r="DS29" s="1054"/>
      <c r="DT29" s="1054"/>
      <c r="DU29" s="1055"/>
      <c r="DV29" s="1056" t="s">
        <v>660</v>
      </c>
      <c r="DW29" s="1057" t="s">
        <v>660</v>
      </c>
      <c r="DX29" s="1057" t="s">
        <v>660</v>
      </c>
      <c r="DY29" s="1057" t="s">
        <v>660</v>
      </c>
      <c r="DZ29" s="1058" t="s">
        <v>660</v>
      </c>
      <c r="EA29" s="233"/>
    </row>
    <row r="30" spans="1:131" ht="26.25" customHeight="1" x14ac:dyDescent="0.15">
      <c r="A30" s="245">
        <v>3</v>
      </c>
      <c r="B30" s="1094" t="s">
        <v>416</v>
      </c>
      <c r="C30" s="1095"/>
      <c r="D30" s="1095"/>
      <c r="E30" s="1095"/>
      <c r="F30" s="1095"/>
      <c r="G30" s="1095"/>
      <c r="H30" s="1095"/>
      <c r="I30" s="1095"/>
      <c r="J30" s="1095"/>
      <c r="K30" s="1095"/>
      <c r="L30" s="1095"/>
      <c r="M30" s="1095"/>
      <c r="N30" s="1095"/>
      <c r="O30" s="1095"/>
      <c r="P30" s="1096"/>
      <c r="Q30" s="1102">
        <v>207207</v>
      </c>
      <c r="R30" s="1103"/>
      <c r="S30" s="1103"/>
      <c r="T30" s="1103"/>
      <c r="U30" s="1103"/>
      <c r="V30" s="1103">
        <v>199564</v>
      </c>
      <c r="W30" s="1103"/>
      <c r="X30" s="1103"/>
      <c r="Y30" s="1103"/>
      <c r="Z30" s="1103"/>
      <c r="AA30" s="1103">
        <v>7643</v>
      </c>
      <c r="AB30" s="1103"/>
      <c r="AC30" s="1103"/>
      <c r="AD30" s="1103"/>
      <c r="AE30" s="1104"/>
      <c r="AF30" s="1099">
        <v>7643</v>
      </c>
      <c r="AG30" s="1100"/>
      <c r="AH30" s="1100"/>
      <c r="AI30" s="1100"/>
      <c r="AJ30" s="1101"/>
      <c r="AK30" s="1044">
        <v>32480</v>
      </c>
      <c r="AL30" s="1035"/>
      <c r="AM30" s="1035"/>
      <c r="AN30" s="1035"/>
      <c r="AO30" s="1035"/>
      <c r="AP30" s="1035" t="s">
        <v>533</v>
      </c>
      <c r="AQ30" s="1035"/>
      <c r="AR30" s="1035"/>
      <c r="AS30" s="1035"/>
      <c r="AT30" s="1035"/>
      <c r="AU30" s="1035" t="s">
        <v>533</v>
      </c>
      <c r="AV30" s="1035"/>
      <c r="AW30" s="1035"/>
      <c r="AX30" s="1035"/>
      <c r="AY30" s="1035"/>
      <c r="AZ30" s="1105" t="s">
        <v>533</v>
      </c>
      <c r="BA30" s="1105"/>
      <c r="BB30" s="1105"/>
      <c r="BC30" s="1105"/>
      <c r="BD30" s="1105"/>
      <c r="BE30" s="1036"/>
      <c r="BF30" s="1036"/>
      <c r="BG30" s="1036"/>
      <c r="BH30" s="1036"/>
      <c r="BI30" s="1037"/>
      <c r="BJ30" s="235"/>
      <c r="BK30" s="235"/>
      <c r="BL30" s="235"/>
      <c r="BM30" s="235"/>
      <c r="BN30" s="235"/>
      <c r="BO30" s="244"/>
      <c r="BP30" s="244"/>
      <c r="BQ30" s="241">
        <v>24</v>
      </c>
      <c r="BR30" s="242"/>
      <c r="BS30" s="1056" t="s">
        <v>636</v>
      </c>
      <c r="BT30" s="1057" t="s">
        <v>636</v>
      </c>
      <c r="BU30" s="1057" t="s">
        <v>636</v>
      </c>
      <c r="BV30" s="1057" t="s">
        <v>636</v>
      </c>
      <c r="BW30" s="1057" t="s">
        <v>636</v>
      </c>
      <c r="BX30" s="1057" t="s">
        <v>636</v>
      </c>
      <c r="BY30" s="1057" t="s">
        <v>636</v>
      </c>
      <c r="BZ30" s="1057" t="s">
        <v>636</v>
      </c>
      <c r="CA30" s="1057" t="s">
        <v>636</v>
      </c>
      <c r="CB30" s="1057" t="s">
        <v>636</v>
      </c>
      <c r="CC30" s="1057" t="s">
        <v>636</v>
      </c>
      <c r="CD30" s="1057" t="s">
        <v>636</v>
      </c>
      <c r="CE30" s="1057" t="s">
        <v>636</v>
      </c>
      <c r="CF30" s="1057" t="s">
        <v>636</v>
      </c>
      <c r="CG30" s="1078" t="s">
        <v>636</v>
      </c>
      <c r="CH30" s="1053">
        <v>337</v>
      </c>
      <c r="CI30" s="1054"/>
      <c r="CJ30" s="1054"/>
      <c r="CK30" s="1054"/>
      <c r="CL30" s="1055"/>
      <c r="CM30" s="1053">
        <v>4388</v>
      </c>
      <c r="CN30" s="1054"/>
      <c r="CO30" s="1054"/>
      <c r="CP30" s="1054"/>
      <c r="CQ30" s="1055"/>
      <c r="CR30" s="1053">
        <v>100</v>
      </c>
      <c r="CS30" s="1054"/>
      <c r="CT30" s="1054"/>
      <c r="CU30" s="1054"/>
      <c r="CV30" s="1055"/>
      <c r="CW30" s="1053" t="s">
        <v>533</v>
      </c>
      <c r="CX30" s="1054"/>
      <c r="CY30" s="1054"/>
      <c r="CZ30" s="1054"/>
      <c r="DA30" s="1055"/>
      <c r="DB30" s="1053" t="s">
        <v>533</v>
      </c>
      <c r="DC30" s="1054"/>
      <c r="DD30" s="1054"/>
      <c r="DE30" s="1054"/>
      <c r="DF30" s="1055"/>
      <c r="DG30" s="1053" t="s">
        <v>533</v>
      </c>
      <c r="DH30" s="1054"/>
      <c r="DI30" s="1054"/>
      <c r="DJ30" s="1054"/>
      <c r="DK30" s="1055"/>
      <c r="DL30" s="1053" t="s">
        <v>533</v>
      </c>
      <c r="DM30" s="1054"/>
      <c r="DN30" s="1054"/>
      <c r="DO30" s="1054"/>
      <c r="DP30" s="1055"/>
      <c r="DQ30" s="1053" t="s">
        <v>533</v>
      </c>
      <c r="DR30" s="1054"/>
      <c r="DS30" s="1054"/>
      <c r="DT30" s="1054"/>
      <c r="DU30" s="1055"/>
      <c r="DV30" s="1056" t="s">
        <v>644</v>
      </c>
      <c r="DW30" s="1057" t="s">
        <v>644</v>
      </c>
      <c r="DX30" s="1057" t="s">
        <v>644</v>
      </c>
      <c r="DY30" s="1057" t="s">
        <v>644</v>
      </c>
      <c r="DZ30" s="1058" t="s">
        <v>644</v>
      </c>
      <c r="EA30" s="233"/>
    </row>
    <row r="31" spans="1:131" ht="26.25" customHeight="1" x14ac:dyDescent="0.15">
      <c r="A31" s="245">
        <v>4</v>
      </c>
      <c r="B31" s="1094" t="s">
        <v>417</v>
      </c>
      <c r="C31" s="1095"/>
      <c r="D31" s="1095"/>
      <c r="E31" s="1095"/>
      <c r="F31" s="1095"/>
      <c r="G31" s="1095"/>
      <c r="H31" s="1095"/>
      <c r="I31" s="1095"/>
      <c r="J31" s="1095"/>
      <c r="K31" s="1095"/>
      <c r="L31" s="1095"/>
      <c r="M31" s="1095"/>
      <c r="N31" s="1095"/>
      <c r="O31" s="1095"/>
      <c r="P31" s="1096"/>
      <c r="Q31" s="1102">
        <v>42920</v>
      </c>
      <c r="R31" s="1103"/>
      <c r="S31" s="1103"/>
      <c r="T31" s="1103"/>
      <c r="U31" s="1103"/>
      <c r="V31" s="1103">
        <v>53234</v>
      </c>
      <c r="W31" s="1103"/>
      <c r="X31" s="1103"/>
      <c r="Y31" s="1103"/>
      <c r="Z31" s="1103"/>
      <c r="AA31" s="1103">
        <v>-10314</v>
      </c>
      <c r="AB31" s="1103"/>
      <c r="AC31" s="1103"/>
      <c r="AD31" s="1103"/>
      <c r="AE31" s="1104"/>
      <c r="AF31" s="1099">
        <v>2636</v>
      </c>
      <c r="AG31" s="1100"/>
      <c r="AH31" s="1100"/>
      <c r="AI31" s="1100"/>
      <c r="AJ31" s="1101"/>
      <c r="AK31" s="1044">
        <v>313</v>
      </c>
      <c r="AL31" s="1035"/>
      <c r="AM31" s="1035"/>
      <c r="AN31" s="1035"/>
      <c r="AO31" s="1035"/>
      <c r="AP31" s="1035">
        <v>712</v>
      </c>
      <c r="AQ31" s="1035"/>
      <c r="AR31" s="1035"/>
      <c r="AS31" s="1035"/>
      <c r="AT31" s="1035"/>
      <c r="AU31" s="1035">
        <v>421</v>
      </c>
      <c r="AV31" s="1035"/>
      <c r="AW31" s="1035"/>
      <c r="AX31" s="1035"/>
      <c r="AY31" s="1035"/>
      <c r="AZ31" s="1105" t="s">
        <v>533</v>
      </c>
      <c r="BA31" s="1105"/>
      <c r="BB31" s="1105"/>
      <c r="BC31" s="1105"/>
      <c r="BD31" s="1105"/>
      <c r="BE31" s="1036" t="s">
        <v>602</v>
      </c>
      <c r="BF31" s="1036"/>
      <c r="BG31" s="1036"/>
      <c r="BH31" s="1036"/>
      <c r="BI31" s="1037"/>
      <c r="BJ31" s="235"/>
      <c r="BK31" s="235"/>
      <c r="BL31" s="235"/>
      <c r="BM31" s="235"/>
      <c r="BN31" s="235"/>
      <c r="BO31" s="244"/>
      <c r="BP31" s="244"/>
      <c r="BQ31" s="241">
        <v>25</v>
      </c>
      <c r="BR31" s="242" t="s">
        <v>642</v>
      </c>
      <c r="BS31" s="1056" t="s">
        <v>637</v>
      </c>
      <c r="BT31" s="1057" t="s">
        <v>637</v>
      </c>
      <c r="BU31" s="1057" t="s">
        <v>637</v>
      </c>
      <c r="BV31" s="1057" t="s">
        <v>637</v>
      </c>
      <c r="BW31" s="1057" t="s">
        <v>637</v>
      </c>
      <c r="BX31" s="1057" t="s">
        <v>637</v>
      </c>
      <c r="BY31" s="1057" t="s">
        <v>637</v>
      </c>
      <c r="BZ31" s="1057" t="s">
        <v>637</v>
      </c>
      <c r="CA31" s="1057" t="s">
        <v>637</v>
      </c>
      <c r="CB31" s="1057" t="s">
        <v>637</v>
      </c>
      <c r="CC31" s="1057" t="s">
        <v>637</v>
      </c>
      <c r="CD31" s="1057" t="s">
        <v>637</v>
      </c>
      <c r="CE31" s="1057" t="s">
        <v>637</v>
      </c>
      <c r="CF31" s="1057" t="s">
        <v>637</v>
      </c>
      <c r="CG31" s="1078" t="s">
        <v>637</v>
      </c>
      <c r="CH31" s="1053">
        <v>250</v>
      </c>
      <c r="CI31" s="1054"/>
      <c r="CJ31" s="1054"/>
      <c r="CK31" s="1054"/>
      <c r="CL31" s="1055"/>
      <c r="CM31" s="1053">
        <v>3932</v>
      </c>
      <c r="CN31" s="1054"/>
      <c r="CO31" s="1054"/>
      <c r="CP31" s="1054"/>
      <c r="CQ31" s="1055"/>
      <c r="CR31" s="1053">
        <v>50</v>
      </c>
      <c r="CS31" s="1054"/>
      <c r="CT31" s="1054"/>
      <c r="CU31" s="1054"/>
      <c r="CV31" s="1055"/>
      <c r="CW31" s="1053" t="s">
        <v>533</v>
      </c>
      <c r="CX31" s="1054"/>
      <c r="CY31" s="1054"/>
      <c r="CZ31" s="1054"/>
      <c r="DA31" s="1055"/>
      <c r="DB31" s="1053">
        <v>13313</v>
      </c>
      <c r="DC31" s="1054"/>
      <c r="DD31" s="1054"/>
      <c r="DE31" s="1054"/>
      <c r="DF31" s="1055"/>
      <c r="DG31" s="1053" t="s">
        <v>533</v>
      </c>
      <c r="DH31" s="1054"/>
      <c r="DI31" s="1054"/>
      <c r="DJ31" s="1054"/>
      <c r="DK31" s="1055"/>
      <c r="DL31" s="1053" t="s">
        <v>533</v>
      </c>
      <c r="DM31" s="1054"/>
      <c r="DN31" s="1054"/>
      <c r="DO31" s="1054"/>
      <c r="DP31" s="1055"/>
      <c r="DQ31" s="1053" t="s">
        <v>533</v>
      </c>
      <c r="DR31" s="1054"/>
      <c r="DS31" s="1054"/>
      <c r="DT31" s="1054"/>
      <c r="DU31" s="1055"/>
      <c r="DV31" s="1056" t="s">
        <v>644</v>
      </c>
      <c r="DW31" s="1057" t="s">
        <v>644</v>
      </c>
      <c r="DX31" s="1057" t="s">
        <v>644</v>
      </c>
      <c r="DY31" s="1057" t="s">
        <v>644</v>
      </c>
      <c r="DZ31" s="1058" t="s">
        <v>644</v>
      </c>
      <c r="EA31" s="233"/>
    </row>
    <row r="32" spans="1:131" ht="26.25" customHeight="1" x14ac:dyDescent="0.15">
      <c r="A32" s="245">
        <v>5</v>
      </c>
      <c r="B32" s="1094" t="s">
        <v>418</v>
      </c>
      <c r="C32" s="1095"/>
      <c r="D32" s="1095"/>
      <c r="E32" s="1095"/>
      <c r="F32" s="1095"/>
      <c r="G32" s="1095"/>
      <c r="H32" s="1095"/>
      <c r="I32" s="1095"/>
      <c r="J32" s="1095"/>
      <c r="K32" s="1095"/>
      <c r="L32" s="1095"/>
      <c r="M32" s="1095"/>
      <c r="N32" s="1095"/>
      <c r="O32" s="1095"/>
      <c r="P32" s="1096"/>
      <c r="Q32" s="1102">
        <v>45524</v>
      </c>
      <c r="R32" s="1103"/>
      <c r="S32" s="1103"/>
      <c r="T32" s="1103"/>
      <c r="U32" s="1103"/>
      <c r="V32" s="1103">
        <v>44907</v>
      </c>
      <c r="W32" s="1103"/>
      <c r="X32" s="1103"/>
      <c r="Y32" s="1103"/>
      <c r="Z32" s="1103"/>
      <c r="AA32" s="1103">
        <v>617</v>
      </c>
      <c r="AB32" s="1103"/>
      <c r="AC32" s="1103"/>
      <c r="AD32" s="1103"/>
      <c r="AE32" s="1104"/>
      <c r="AF32" s="1099">
        <v>30685</v>
      </c>
      <c r="AG32" s="1100"/>
      <c r="AH32" s="1100"/>
      <c r="AI32" s="1100"/>
      <c r="AJ32" s="1101"/>
      <c r="AK32" s="1044">
        <v>314</v>
      </c>
      <c r="AL32" s="1035"/>
      <c r="AM32" s="1035"/>
      <c r="AN32" s="1035"/>
      <c r="AO32" s="1035"/>
      <c r="AP32" s="1035">
        <v>78740</v>
      </c>
      <c r="AQ32" s="1035"/>
      <c r="AR32" s="1035"/>
      <c r="AS32" s="1035"/>
      <c r="AT32" s="1035"/>
      <c r="AU32" s="1035">
        <v>315</v>
      </c>
      <c r="AV32" s="1035"/>
      <c r="AW32" s="1035"/>
      <c r="AX32" s="1035"/>
      <c r="AY32" s="1035"/>
      <c r="AZ32" s="1105" t="s">
        <v>533</v>
      </c>
      <c r="BA32" s="1105"/>
      <c r="BB32" s="1105"/>
      <c r="BC32" s="1105"/>
      <c r="BD32" s="1105"/>
      <c r="BE32" s="1036" t="s">
        <v>602</v>
      </c>
      <c r="BF32" s="1036"/>
      <c r="BG32" s="1036"/>
      <c r="BH32" s="1036"/>
      <c r="BI32" s="1037"/>
      <c r="BJ32" s="235"/>
      <c r="BK32" s="235"/>
      <c r="BL32" s="235"/>
      <c r="BM32" s="235"/>
      <c r="BN32" s="235"/>
      <c r="BO32" s="244"/>
      <c r="BP32" s="244"/>
      <c r="BQ32" s="241">
        <v>26</v>
      </c>
      <c r="BR32" s="242" t="s">
        <v>642</v>
      </c>
      <c r="BS32" s="1056" t="s">
        <v>638</v>
      </c>
      <c r="BT32" s="1057" t="s">
        <v>638</v>
      </c>
      <c r="BU32" s="1057" t="s">
        <v>638</v>
      </c>
      <c r="BV32" s="1057" t="s">
        <v>638</v>
      </c>
      <c r="BW32" s="1057" t="s">
        <v>638</v>
      </c>
      <c r="BX32" s="1057" t="s">
        <v>638</v>
      </c>
      <c r="BY32" s="1057" t="s">
        <v>638</v>
      </c>
      <c r="BZ32" s="1057" t="s">
        <v>638</v>
      </c>
      <c r="CA32" s="1057" t="s">
        <v>638</v>
      </c>
      <c r="CB32" s="1057" t="s">
        <v>638</v>
      </c>
      <c r="CC32" s="1057" t="s">
        <v>638</v>
      </c>
      <c r="CD32" s="1057" t="s">
        <v>638</v>
      </c>
      <c r="CE32" s="1057" t="s">
        <v>638</v>
      </c>
      <c r="CF32" s="1057" t="s">
        <v>638</v>
      </c>
      <c r="CG32" s="1078" t="s">
        <v>638</v>
      </c>
      <c r="CH32" s="1053">
        <v>-16</v>
      </c>
      <c r="CI32" s="1054"/>
      <c r="CJ32" s="1054"/>
      <c r="CK32" s="1054"/>
      <c r="CL32" s="1055"/>
      <c r="CM32" s="1053">
        <v>1552</v>
      </c>
      <c r="CN32" s="1054"/>
      <c r="CO32" s="1054"/>
      <c r="CP32" s="1054"/>
      <c r="CQ32" s="1055"/>
      <c r="CR32" s="1053">
        <v>20</v>
      </c>
      <c r="CS32" s="1054"/>
      <c r="CT32" s="1054"/>
      <c r="CU32" s="1054"/>
      <c r="CV32" s="1055"/>
      <c r="CW32" s="1053">
        <v>8</v>
      </c>
      <c r="CX32" s="1054"/>
      <c r="CY32" s="1054"/>
      <c r="CZ32" s="1054"/>
      <c r="DA32" s="1055"/>
      <c r="DB32" s="1053" t="s">
        <v>533</v>
      </c>
      <c r="DC32" s="1054"/>
      <c r="DD32" s="1054"/>
      <c r="DE32" s="1054"/>
      <c r="DF32" s="1055"/>
      <c r="DG32" s="1053">
        <v>1700</v>
      </c>
      <c r="DH32" s="1054"/>
      <c r="DI32" s="1054"/>
      <c r="DJ32" s="1054"/>
      <c r="DK32" s="1055"/>
      <c r="DL32" s="1053" t="s">
        <v>533</v>
      </c>
      <c r="DM32" s="1054"/>
      <c r="DN32" s="1054"/>
      <c r="DO32" s="1054"/>
      <c r="DP32" s="1055"/>
      <c r="DQ32" s="1053">
        <v>752</v>
      </c>
      <c r="DR32" s="1054"/>
      <c r="DS32" s="1054"/>
      <c r="DT32" s="1054"/>
      <c r="DU32" s="1055"/>
      <c r="DV32" s="1056" t="s">
        <v>644</v>
      </c>
      <c r="DW32" s="1057" t="s">
        <v>644</v>
      </c>
      <c r="DX32" s="1057" t="s">
        <v>644</v>
      </c>
      <c r="DY32" s="1057" t="s">
        <v>644</v>
      </c>
      <c r="DZ32" s="1058" t="s">
        <v>644</v>
      </c>
      <c r="EA32" s="233"/>
    </row>
    <row r="33" spans="1:131" ht="26.25" customHeight="1" x14ac:dyDescent="0.15">
      <c r="A33" s="245">
        <v>6</v>
      </c>
      <c r="B33" s="1094" t="s">
        <v>419</v>
      </c>
      <c r="C33" s="1095"/>
      <c r="D33" s="1095"/>
      <c r="E33" s="1095"/>
      <c r="F33" s="1095"/>
      <c r="G33" s="1095"/>
      <c r="H33" s="1095"/>
      <c r="I33" s="1095"/>
      <c r="J33" s="1095"/>
      <c r="K33" s="1095"/>
      <c r="L33" s="1095"/>
      <c r="M33" s="1095"/>
      <c r="N33" s="1095"/>
      <c r="O33" s="1095"/>
      <c r="P33" s="1096"/>
      <c r="Q33" s="1102">
        <v>925</v>
      </c>
      <c r="R33" s="1103"/>
      <c r="S33" s="1103"/>
      <c r="T33" s="1103"/>
      <c r="U33" s="1103"/>
      <c r="V33" s="1103">
        <v>856</v>
      </c>
      <c r="W33" s="1103"/>
      <c r="X33" s="1103"/>
      <c r="Y33" s="1103"/>
      <c r="Z33" s="1103"/>
      <c r="AA33" s="1103">
        <v>69</v>
      </c>
      <c r="AB33" s="1103"/>
      <c r="AC33" s="1103"/>
      <c r="AD33" s="1103"/>
      <c r="AE33" s="1104"/>
      <c r="AF33" s="1099">
        <v>2566</v>
      </c>
      <c r="AG33" s="1100"/>
      <c r="AH33" s="1100"/>
      <c r="AI33" s="1100"/>
      <c r="AJ33" s="1101"/>
      <c r="AK33" s="1044">
        <v>1</v>
      </c>
      <c r="AL33" s="1035"/>
      <c r="AM33" s="1035"/>
      <c r="AN33" s="1035"/>
      <c r="AO33" s="1035"/>
      <c r="AP33" s="1035" t="s">
        <v>533</v>
      </c>
      <c r="AQ33" s="1035"/>
      <c r="AR33" s="1035"/>
      <c r="AS33" s="1035"/>
      <c r="AT33" s="1035"/>
      <c r="AU33" s="1035" t="s">
        <v>533</v>
      </c>
      <c r="AV33" s="1035"/>
      <c r="AW33" s="1035"/>
      <c r="AX33" s="1035"/>
      <c r="AY33" s="1035"/>
      <c r="AZ33" s="1105" t="s">
        <v>533</v>
      </c>
      <c r="BA33" s="1105"/>
      <c r="BB33" s="1105"/>
      <c r="BC33" s="1105"/>
      <c r="BD33" s="1105"/>
      <c r="BE33" s="1036" t="s">
        <v>602</v>
      </c>
      <c r="BF33" s="1036"/>
      <c r="BG33" s="1036"/>
      <c r="BH33" s="1036"/>
      <c r="BI33" s="1037"/>
      <c r="BJ33" s="235"/>
      <c r="BK33" s="235"/>
      <c r="BL33" s="235"/>
      <c r="BM33" s="235"/>
      <c r="BN33" s="235"/>
      <c r="BO33" s="244"/>
      <c r="BP33" s="244"/>
      <c r="BQ33" s="241">
        <v>27</v>
      </c>
      <c r="BR33" s="242" t="s">
        <v>642</v>
      </c>
      <c r="BS33" s="1056" t="s">
        <v>639</v>
      </c>
      <c r="BT33" s="1057" t="s">
        <v>639</v>
      </c>
      <c r="BU33" s="1057" t="s">
        <v>639</v>
      </c>
      <c r="BV33" s="1057" t="s">
        <v>639</v>
      </c>
      <c r="BW33" s="1057" t="s">
        <v>639</v>
      </c>
      <c r="BX33" s="1057" t="s">
        <v>639</v>
      </c>
      <c r="BY33" s="1057" t="s">
        <v>639</v>
      </c>
      <c r="BZ33" s="1057" t="s">
        <v>639</v>
      </c>
      <c r="CA33" s="1057" t="s">
        <v>639</v>
      </c>
      <c r="CB33" s="1057" t="s">
        <v>639</v>
      </c>
      <c r="CC33" s="1057" t="s">
        <v>639</v>
      </c>
      <c r="CD33" s="1057" t="s">
        <v>639</v>
      </c>
      <c r="CE33" s="1057" t="s">
        <v>639</v>
      </c>
      <c r="CF33" s="1057" t="s">
        <v>639</v>
      </c>
      <c r="CG33" s="1078" t="s">
        <v>639</v>
      </c>
      <c r="CH33" s="1053" t="s">
        <v>533</v>
      </c>
      <c r="CI33" s="1054"/>
      <c r="CJ33" s="1054"/>
      <c r="CK33" s="1054"/>
      <c r="CL33" s="1055"/>
      <c r="CM33" s="1053">
        <v>319538</v>
      </c>
      <c r="CN33" s="1054"/>
      <c r="CO33" s="1054"/>
      <c r="CP33" s="1054"/>
      <c r="CQ33" s="1055"/>
      <c r="CR33" s="1053">
        <v>159769</v>
      </c>
      <c r="CS33" s="1054"/>
      <c r="CT33" s="1054"/>
      <c r="CU33" s="1054"/>
      <c r="CV33" s="1055"/>
      <c r="CW33" s="1053" t="s">
        <v>533</v>
      </c>
      <c r="CX33" s="1054"/>
      <c r="CY33" s="1054"/>
      <c r="CZ33" s="1054"/>
      <c r="DA33" s="1055"/>
      <c r="DB33" s="1053">
        <v>26736</v>
      </c>
      <c r="DC33" s="1054"/>
      <c r="DD33" s="1054"/>
      <c r="DE33" s="1054"/>
      <c r="DF33" s="1055"/>
      <c r="DG33" s="1053">
        <v>266645</v>
      </c>
      <c r="DH33" s="1054"/>
      <c r="DI33" s="1054"/>
      <c r="DJ33" s="1054"/>
      <c r="DK33" s="1055"/>
      <c r="DL33" s="1053" t="s">
        <v>533</v>
      </c>
      <c r="DM33" s="1054"/>
      <c r="DN33" s="1054"/>
      <c r="DO33" s="1054"/>
      <c r="DP33" s="1055"/>
      <c r="DQ33" s="1053" t="s">
        <v>533</v>
      </c>
      <c r="DR33" s="1054"/>
      <c r="DS33" s="1054"/>
      <c r="DT33" s="1054"/>
      <c r="DU33" s="1055"/>
      <c r="DV33" s="1056" t="s">
        <v>645</v>
      </c>
      <c r="DW33" s="1057" t="s">
        <v>645</v>
      </c>
      <c r="DX33" s="1057" t="s">
        <v>645</v>
      </c>
      <c r="DY33" s="1057" t="s">
        <v>645</v>
      </c>
      <c r="DZ33" s="1058" t="s">
        <v>645</v>
      </c>
      <c r="EA33" s="233"/>
    </row>
    <row r="34" spans="1:131" ht="26.25" customHeight="1" x14ac:dyDescent="0.15">
      <c r="A34" s="245">
        <v>7</v>
      </c>
      <c r="B34" s="1094" t="s">
        <v>420</v>
      </c>
      <c r="C34" s="1095"/>
      <c r="D34" s="1095"/>
      <c r="E34" s="1095"/>
      <c r="F34" s="1095"/>
      <c r="G34" s="1095"/>
      <c r="H34" s="1095"/>
      <c r="I34" s="1095"/>
      <c r="J34" s="1095"/>
      <c r="K34" s="1095"/>
      <c r="L34" s="1095"/>
      <c r="M34" s="1095"/>
      <c r="N34" s="1095"/>
      <c r="O34" s="1095"/>
      <c r="P34" s="1096"/>
      <c r="Q34" s="1102">
        <v>72382</v>
      </c>
      <c r="R34" s="1103"/>
      <c r="S34" s="1103"/>
      <c r="T34" s="1103"/>
      <c r="U34" s="1103"/>
      <c r="V34" s="1103">
        <v>70790</v>
      </c>
      <c r="W34" s="1103"/>
      <c r="X34" s="1103"/>
      <c r="Y34" s="1103"/>
      <c r="Z34" s="1103"/>
      <c r="AA34" s="1103">
        <v>1591</v>
      </c>
      <c r="AB34" s="1103"/>
      <c r="AC34" s="1103"/>
      <c r="AD34" s="1103"/>
      <c r="AE34" s="1104"/>
      <c r="AF34" s="1099">
        <v>26629</v>
      </c>
      <c r="AG34" s="1100"/>
      <c r="AH34" s="1100"/>
      <c r="AI34" s="1100"/>
      <c r="AJ34" s="1101"/>
      <c r="AK34" s="1044">
        <v>34828</v>
      </c>
      <c r="AL34" s="1035"/>
      <c r="AM34" s="1035"/>
      <c r="AN34" s="1035"/>
      <c r="AO34" s="1035"/>
      <c r="AP34" s="1035">
        <v>431690</v>
      </c>
      <c r="AQ34" s="1035"/>
      <c r="AR34" s="1035"/>
      <c r="AS34" s="1035"/>
      <c r="AT34" s="1035"/>
      <c r="AU34" s="1035">
        <v>337150</v>
      </c>
      <c r="AV34" s="1035"/>
      <c r="AW34" s="1035"/>
      <c r="AX34" s="1035"/>
      <c r="AY34" s="1035"/>
      <c r="AZ34" s="1105" t="s">
        <v>533</v>
      </c>
      <c r="BA34" s="1105"/>
      <c r="BB34" s="1105"/>
      <c r="BC34" s="1105"/>
      <c r="BD34" s="1105"/>
      <c r="BE34" s="1036" t="s">
        <v>602</v>
      </c>
      <c r="BF34" s="1036"/>
      <c r="BG34" s="1036"/>
      <c r="BH34" s="1036"/>
      <c r="BI34" s="1037"/>
      <c r="BJ34" s="235"/>
      <c r="BK34" s="235"/>
      <c r="BL34" s="235"/>
      <c r="BM34" s="235"/>
      <c r="BN34" s="235"/>
      <c r="BO34" s="244"/>
      <c r="BP34" s="244"/>
      <c r="BQ34" s="241">
        <v>28</v>
      </c>
      <c r="BR34" s="242" t="s">
        <v>642</v>
      </c>
      <c r="BS34" s="1056" t="s">
        <v>640</v>
      </c>
      <c r="BT34" s="1057" t="s">
        <v>640</v>
      </c>
      <c r="BU34" s="1057" t="s">
        <v>640</v>
      </c>
      <c r="BV34" s="1057" t="s">
        <v>640</v>
      </c>
      <c r="BW34" s="1057" t="s">
        <v>640</v>
      </c>
      <c r="BX34" s="1057" t="s">
        <v>640</v>
      </c>
      <c r="BY34" s="1057" t="s">
        <v>640</v>
      </c>
      <c r="BZ34" s="1057" t="s">
        <v>640</v>
      </c>
      <c r="CA34" s="1057" t="s">
        <v>640</v>
      </c>
      <c r="CB34" s="1057" t="s">
        <v>640</v>
      </c>
      <c r="CC34" s="1057" t="s">
        <v>640</v>
      </c>
      <c r="CD34" s="1057" t="s">
        <v>640</v>
      </c>
      <c r="CE34" s="1057" t="s">
        <v>640</v>
      </c>
      <c r="CF34" s="1057" t="s">
        <v>640</v>
      </c>
      <c r="CG34" s="1078" t="s">
        <v>640</v>
      </c>
      <c r="CH34" s="1053">
        <v>8628</v>
      </c>
      <c r="CI34" s="1054"/>
      <c r="CJ34" s="1054"/>
      <c r="CK34" s="1054"/>
      <c r="CL34" s="1055"/>
      <c r="CM34" s="1053">
        <v>98904</v>
      </c>
      <c r="CN34" s="1054"/>
      <c r="CO34" s="1054"/>
      <c r="CP34" s="1054"/>
      <c r="CQ34" s="1055"/>
      <c r="CR34" s="1053">
        <v>111388</v>
      </c>
      <c r="CS34" s="1054"/>
      <c r="CT34" s="1054"/>
      <c r="CU34" s="1054"/>
      <c r="CV34" s="1055"/>
      <c r="CW34" s="1053">
        <v>10975</v>
      </c>
      <c r="CX34" s="1054"/>
      <c r="CY34" s="1054"/>
      <c r="CZ34" s="1054"/>
      <c r="DA34" s="1055"/>
      <c r="DB34" s="1053">
        <v>1894</v>
      </c>
      <c r="DC34" s="1054"/>
      <c r="DD34" s="1054"/>
      <c r="DE34" s="1054"/>
      <c r="DF34" s="1055"/>
      <c r="DG34" s="1053" t="s">
        <v>533</v>
      </c>
      <c r="DH34" s="1054"/>
      <c r="DI34" s="1054"/>
      <c r="DJ34" s="1054"/>
      <c r="DK34" s="1055"/>
      <c r="DL34" s="1053" t="s">
        <v>533</v>
      </c>
      <c r="DM34" s="1054"/>
      <c r="DN34" s="1054"/>
      <c r="DO34" s="1054"/>
      <c r="DP34" s="1055"/>
      <c r="DQ34" s="1053" t="s">
        <v>533</v>
      </c>
      <c r="DR34" s="1054"/>
      <c r="DS34" s="1054"/>
      <c r="DT34" s="1054"/>
      <c r="DU34" s="1055"/>
      <c r="DV34" s="1056" t="s">
        <v>644</v>
      </c>
      <c r="DW34" s="1057" t="s">
        <v>644</v>
      </c>
      <c r="DX34" s="1057" t="s">
        <v>644</v>
      </c>
      <c r="DY34" s="1057" t="s">
        <v>644</v>
      </c>
      <c r="DZ34" s="1058" t="s">
        <v>644</v>
      </c>
      <c r="EA34" s="233"/>
    </row>
    <row r="35" spans="1:131" ht="26.25" customHeight="1" x14ac:dyDescent="0.15">
      <c r="A35" s="245">
        <v>8</v>
      </c>
      <c r="B35" s="1094" t="s">
        <v>421</v>
      </c>
      <c r="C35" s="1095"/>
      <c r="D35" s="1095"/>
      <c r="E35" s="1095"/>
      <c r="F35" s="1095"/>
      <c r="G35" s="1095"/>
      <c r="H35" s="1095"/>
      <c r="I35" s="1095"/>
      <c r="J35" s="1095"/>
      <c r="K35" s="1095"/>
      <c r="L35" s="1095"/>
      <c r="M35" s="1095"/>
      <c r="N35" s="1095"/>
      <c r="O35" s="1095"/>
      <c r="P35" s="1096"/>
      <c r="Q35" s="1102">
        <v>23687</v>
      </c>
      <c r="R35" s="1103"/>
      <c r="S35" s="1103"/>
      <c r="T35" s="1103"/>
      <c r="U35" s="1103"/>
      <c r="V35" s="1103">
        <v>25075</v>
      </c>
      <c r="W35" s="1103"/>
      <c r="X35" s="1103"/>
      <c r="Y35" s="1103"/>
      <c r="Z35" s="1103"/>
      <c r="AA35" s="1103">
        <v>-1388</v>
      </c>
      <c r="AB35" s="1103"/>
      <c r="AC35" s="1103"/>
      <c r="AD35" s="1103"/>
      <c r="AE35" s="1104"/>
      <c r="AF35" s="1099">
        <v>1850</v>
      </c>
      <c r="AG35" s="1100"/>
      <c r="AH35" s="1100"/>
      <c r="AI35" s="1100"/>
      <c r="AJ35" s="1101"/>
      <c r="AK35" s="1044">
        <v>6429</v>
      </c>
      <c r="AL35" s="1035"/>
      <c r="AM35" s="1035"/>
      <c r="AN35" s="1035"/>
      <c r="AO35" s="1035"/>
      <c r="AP35" s="1035">
        <v>5155</v>
      </c>
      <c r="AQ35" s="1035"/>
      <c r="AR35" s="1035"/>
      <c r="AS35" s="1035"/>
      <c r="AT35" s="1035"/>
      <c r="AU35" s="1035">
        <v>2103</v>
      </c>
      <c r="AV35" s="1035"/>
      <c r="AW35" s="1035"/>
      <c r="AX35" s="1035"/>
      <c r="AY35" s="1035"/>
      <c r="AZ35" s="1105" t="s">
        <v>533</v>
      </c>
      <c r="BA35" s="1105"/>
      <c r="BB35" s="1105"/>
      <c r="BC35" s="1105"/>
      <c r="BD35" s="1105"/>
      <c r="BE35" s="1036" t="s">
        <v>602</v>
      </c>
      <c r="BF35" s="1036"/>
      <c r="BG35" s="1036"/>
      <c r="BH35" s="1036"/>
      <c r="BI35" s="1037"/>
      <c r="BJ35" s="235"/>
      <c r="BK35" s="235"/>
      <c r="BL35" s="235"/>
      <c r="BM35" s="235"/>
      <c r="BN35" s="235"/>
      <c r="BO35" s="244"/>
      <c r="BP35" s="244"/>
      <c r="BQ35" s="241">
        <v>29</v>
      </c>
      <c r="BR35" s="242"/>
      <c r="BS35" s="1056" t="s">
        <v>641</v>
      </c>
      <c r="BT35" s="1057" t="s">
        <v>641</v>
      </c>
      <c r="BU35" s="1057" t="s">
        <v>641</v>
      </c>
      <c r="BV35" s="1057" t="s">
        <v>641</v>
      </c>
      <c r="BW35" s="1057" t="s">
        <v>641</v>
      </c>
      <c r="BX35" s="1057" t="s">
        <v>641</v>
      </c>
      <c r="BY35" s="1057" t="s">
        <v>641</v>
      </c>
      <c r="BZ35" s="1057" t="s">
        <v>641</v>
      </c>
      <c r="CA35" s="1057" t="s">
        <v>641</v>
      </c>
      <c r="CB35" s="1057" t="s">
        <v>641</v>
      </c>
      <c r="CC35" s="1057" t="s">
        <v>641</v>
      </c>
      <c r="CD35" s="1057" t="s">
        <v>641</v>
      </c>
      <c r="CE35" s="1057" t="s">
        <v>641</v>
      </c>
      <c r="CF35" s="1057" t="s">
        <v>641</v>
      </c>
      <c r="CG35" s="1078" t="s">
        <v>641</v>
      </c>
      <c r="CH35" s="1053">
        <v>264</v>
      </c>
      <c r="CI35" s="1054"/>
      <c r="CJ35" s="1054"/>
      <c r="CK35" s="1054"/>
      <c r="CL35" s="1055"/>
      <c r="CM35" s="1053">
        <v>1674</v>
      </c>
      <c r="CN35" s="1054"/>
      <c r="CO35" s="1054"/>
      <c r="CP35" s="1054"/>
      <c r="CQ35" s="1055"/>
      <c r="CR35" s="1053">
        <v>600</v>
      </c>
      <c r="CS35" s="1054"/>
      <c r="CT35" s="1054"/>
      <c r="CU35" s="1054"/>
      <c r="CV35" s="1055"/>
      <c r="CW35" s="1053" t="s">
        <v>533</v>
      </c>
      <c r="CX35" s="1054"/>
      <c r="CY35" s="1054"/>
      <c r="CZ35" s="1054"/>
      <c r="DA35" s="1055"/>
      <c r="DB35" s="1053" t="s">
        <v>533</v>
      </c>
      <c r="DC35" s="1054"/>
      <c r="DD35" s="1054"/>
      <c r="DE35" s="1054"/>
      <c r="DF35" s="1055"/>
      <c r="DG35" s="1053" t="s">
        <v>533</v>
      </c>
      <c r="DH35" s="1054"/>
      <c r="DI35" s="1054"/>
      <c r="DJ35" s="1054"/>
      <c r="DK35" s="1055"/>
      <c r="DL35" s="1053" t="s">
        <v>533</v>
      </c>
      <c r="DM35" s="1054"/>
      <c r="DN35" s="1054"/>
      <c r="DO35" s="1054"/>
      <c r="DP35" s="1055"/>
      <c r="DQ35" s="1053" t="s">
        <v>533</v>
      </c>
      <c r="DR35" s="1054"/>
      <c r="DS35" s="1054"/>
      <c r="DT35" s="1054"/>
      <c r="DU35" s="1055"/>
      <c r="DV35" s="1056" t="s">
        <v>661</v>
      </c>
      <c r="DW35" s="1057" t="s">
        <v>661</v>
      </c>
      <c r="DX35" s="1057" t="s">
        <v>661</v>
      </c>
      <c r="DY35" s="1057" t="s">
        <v>661</v>
      </c>
      <c r="DZ35" s="1058" t="s">
        <v>661</v>
      </c>
      <c r="EA35" s="233"/>
    </row>
    <row r="36" spans="1:131" ht="26.25" customHeight="1" x14ac:dyDescent="0.15">
      <c r="A36" s="245">
        <v>9</v>
      </c>
      <c r="B36" s="1094" t="s">
        <v>422</v>
      </c>
      <c r="C36" s="1095"/>
      <c r="D36" s="1095"/>
      <c r="E36" s="1095"/>
      <c r="F36" s="1095"/>
      <c r="G36" s="1095"/>
      <c r="H36" s="1095"/>
      <c r="I36" s="1095"/>
      <c r="J36" s="1095"/>
      <c r="K36" s="1095"/>
      <c r="L36" s="1095"/>
      <c r="M36" s="1095"/>
      <c r="N36" s="1095"/>
      <c r="O36" s="1095"/>
      <c r="P36" s="1096"/>
      <c r="Q36" s="1102">
        <v>72131</v>
      </c>
      <c r="R36" s="1103"/>
      <c r="S36" s="1103"/>
      <c r="T36" s="1103"/>
      <c r="U36" s="1103"/>
      <c r="V36" s="1103">
        <v>75980</v>
      </c>
      <c r="W36" s="1103"/>
      <c r="X36" s="1103"/>
      <c r="Y36" s="1103"/>
      <c r="Z36" s="1103"/>
      <c r="AA36" s="1103">
        <v>-3849</v>
      </c>
      <c r="AB36" s="1103"/>
      <c r="AC36" s="1103"/>
      <c r="AD36" s="1103"/>
      <c r="AE36" s="1104"/>
      <c r="AF36" s="1099" t="s">
        <v>423</v>
      </c>
      <c r="AG36" s="1100"/>
      <c r="AH36" s="1100"/>
      <c r="AI36" s="1100"/>
      <c r="AJ36" s="1101"/>
      <c r="AK36" s="1044">
        <v>7502</v>
      </c>
      <c r="AL36" s="1035"/>
      <c r="AM36" s="1035"/>
      <c r="AN36" s="1035"/>
      <c r="AO36" s="1035"/>
      <c r="AP36" s="1035">
        <v>392511</v>
      </c>
      <c r="AQ36" s="1035"/>
      <c r="AR36" s="1035"/>
      <c r="AS36" s="1035"/>
      <c r="AT36" s="1035"/>
      <c r="AU36" s="1035">
        <v>71044</v>
      </c>
      <c r="AV36" s="1035"/>
      <c r="AW36" s="1035"/>
      <c r="AX36" s="1035"/>
      <c r="AY36" s="1035"/>
      <c r="AZ36" s="1105" t="s">
        <v>533</v>
      </c>
      <c r="BA36" s="1105"/>
      <c r="BB36" s="1105"/>
      <c r="BC36" s="1105"/>
      <c r="BD36" s="1105"/>
      <c r="BE36" s="1036" t="s">
        <v>602</v>
      </c>
      <c r="BF36" s="1036"/>
      <c r="BG36" s="1036"/>
      <c r="BH36" s="1036"/>
      <c r="BI36" s="1037"/>
      <c r="BJ36" s="235"/>
      <c r="BK36" s="235"/>
      <c r="BL36" s="235"/>
      <c r="BM36" s="235"/>
      <c r="BN36" s="235"/>
      <c r="BO36" s="244"/>
      <c r="BP36" s="244"/>
      <c r="BQ36" s="241">
        <v>30</v>
      </c>
      <c r="BR36" s="242"/>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33"/>
    </row>
    <row r="37" spans="1:131" ht="26.25" customHeight="1" x14ac:dyDescent="0.15">
      <c r="A37" s="245">
        <v>10</v>
      </c>
      <c r="B37" s="1094" t="s">
        <v>424</v>
      </c>
      <c r="C37" s="1095"/>
      <c r="D37" s="1095"/>
      <c r="E37" s="1095"/>
      <c r="F37" s="1095"/>
      <c r="G37" s="1095"/>
      <c r="H37" s="1095"/>
      <c r="I37" s="1095"/>
      <c r="J37" s="1095"/>
      <c r="K37" s="1095"/>
      <c r="L37" s="1095"/>
      <c r="M37" s="1095"/>
      <c r="N37" s="1095"/>
      <c r="O37" s="1095"/>
      <c r="P37" s="1096"/>
      <c r="Q37" s="1102">
        <v>7187</v>
      </c>
      <c r="R37" s="1103"/>
      <c r="S37" s="1103"/>
      <c r="T37" s="1103"/>
      <c r="U37" s="1103"/>
      <c r="V37" s="1103">
        <v>7187</v>
      </c>
      <c r="W37" s="1103"/>
      <c r="X37" s="1103"/>
      <c r="Y37" s="1103"/>
      <c r="Z37" s="1103"/>
      <c r="AA37" s="1103" t="s">
        <v>533</v>
      </c>
      <c r="AB37" s="1103"/>
      <c r="AC37" s="1103"/>
      <c r="AD37" s="1103"/>
      <c r="AE37" s="1104"/>
      <c r="AF37" s="1099" t="s">
        <v>423</v>
      </c>
      <c r="AG37" s="1100"/>
      <c r="AH37" s="1100"/>
      <c r="AI37" s="1100"/>
      <c r="AJ37" s="1101"/>
      <c r="AK37" s="1044">
        <v>2313</v>
      </c>
      <c r="AL37" s="1035"/>
      <c r="AM37" s="1035"/>
      <c r="AN37" s="1035"/>
      <c r="AO37" s="1035"/>
      <c r="AP37" s="1035">
        <v>16883</v>
      </c>
      <c r="AQ37" s="1035"/>
      <c r="AR37" s="1035"/>
      <c r="AS37" s="1035"/>
      <c r="AT37" s="1035"/>
      <c r="AU37" s="1035">
        <v>9625</v>
      </c>
      <c r="AV37" s="1035"/>
      <c r="AW37" s="1035"/>
      <c r="AX37" s="1035"/>
      <c r="AY37" s="1035"/>
      <c r="AZ37" s="1105" t="s">
        <v>533</v>
      </c>
      <c r="BA37" s="1105"/>
      <c r="BB37" s="1105"/>
      <c r="BC37" s="1105"/>
      <c r="BD37" s="1105"/>
      <c r="BE37" s="1036" t="s">
        <v>603</v>
      </c>
      <c r="BF37" s="1036"/>
      <c r="BG37" s="1036"/>
      <c r="BH37" s="1036"/>
      <c r="BI37" s="1037"/>
      <c r="BJ37" s="235"/>
      <c r="BK37" s="235"/>
      <c r="BL37" s="235"/>
      <c r="BM37" s="235"/>
      <c r="BN37" s="235"/>
      <c r="BO37" s="244"/>
      <c r="BP37" s="244"/>
      <c r="BQ37" s="241">
        <v>31</v>
      </c>
      <c r="BR37" s="242"/>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33"/>
    </row>
    <row r="38" spans="1:131" ht="26.25" customHeight="1" x14ac:dyDescent="0.15">
      <c r="A38" s="245">
        <v>11</v>
      </c>
      <c r="B38" s="1094" t="s">
        <v>425</v>
      </c>
      <c r="C38" s="1095"/>
      <c r="D38" s="1095"/>
      <c r="E38" s="1095"/>
      <c r="F38" s="1095"/>
      <c r="G38" s="1095"/>
      <c r="H38" s="1095"/>
      <c r="I38" s="1095"/>
      <c r="J38" s="1095"/>
      <c r="K38" s="1095"/>
      <c r="L38" s="1095"/>
      <c r="M38" s="1095"/>
      <c r="N38" s="1095"/>
      <c r="O38" s="1095"/>
      <c r="P38" s="1096"/>
      <c r="Q38" s="1102">
        <v>531</v>
      </c>
      <c r="R38" s="1103"/>
      <c r="S38" s="1103"/>
      <c r="T38" s="1103"/>
      <c r="U38" s="1103"/>
      <c r="V38" s="1103">
        <v>531</v>
      </c>
      <c r="W38" s="1103"/>
      <c r="X38" s="1103"/>
      <c r="Y38" s="1103"/>
      <c r="Z38" s="1103"/>
      <c r="AA38" s="1103" t="s">
        <v>533</v>
      </c>
      <c r="AB38" s="1103"/>
      <c r="AC38" s="1103"/>
      <c r="AD38" s="1103"/>
      <c r="AE38" s="1104"/>
      <c r="AF38" s="1099" t="s">
        <v>392</v>
      </c>
      <c r="AG38" s="1100"/>
      <c r="AH38" s="1100"/>
      <c r="AI38" s="1100"/>
      <c r="AJ38" s="1101"/>
      <c r="AK38" s="1044">
        <v>191</v>
      </c>
      <c r="AL38" s="1035"/>
      <c r="AM38" s="1035"/>
      <c r="AN38" s="1035"/>
      <c r="AO38" s="1035"/>
      <c r="AP38" s="1035">
        <v>5691</v>
      </c>
      <c r="AQ38" s="1035"/>
      <c r="AR38" s="1035"/>
      <c r="AS38" s="1035"/>
      <c r="AT38" s="1035"/>
      <c r="AU38" s="1035" t="s">
        <v>533</v>
      </c>
      <c r="AV38" s="1035"/>
      <c r="AW38" s="1035"/>
      <c r="AX38" s="1035"/>
      <c r="AY38" s="1035"/>
      <c r="AZ38" s="1105" t="s">
        <v>533</v>
      </c>
      <c r="BA38" s="1105"/>
      <c r="BB38" s="1105"/>
      <c r="BC38" s="1105"/>
      <c r="BD38" s="1105"/>
      <c r="BE38" s="1036" t="s">
        <v>603</v>
      </c>
      <c r="BF38" s="1036"/>
      <c r="BG38" s="1036"/>
      <c r="BH38" s="1036"/>
      <c r="BI38" s="1037"/>
      <c r="BJ38" s="235"/>
      <c r="BK38" s="235"/>
      <c r="BL38" s="235"/>
      <c r="BM38" s="235"/>
      <c r="BN38" s="235"/>
      <c r="BO38" s="244"/>
      <c r="BP38" s="244"/>
      <c r="BQ38" s="241">
        <v>32</v>
      </c>
      <c r="BR38" s="242"/>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33"/>
    </row>
    <row r="39" spans="1:131" ht="26.25" customHeight="1" x14ac:dyDescent="0.15">
      <c r="A39" s="245">
        <v>12</v>
      </c>
      <c r="B39" s="1094" t="s">
        <v>426</v>
      </c>
      <c r="C39" s="1095"/>
      <c r="D39" s="1095"/>
      <c r="E39" s="1095"/>
      <c r="F39" s="1095"/>
      <c r="G39" s="1095"/>
      <c r="H39" s="1095"/>
      <c r="I39" s="1095"/>
      <c r="J39" s="1095"/>
      <c r="K39" s="1095"/>
      <c r="L39" s="1095"/>
      <c r="M39" s="1095"/>
      <c r="N39" s="1095"/>
      <c r="O39" s="1095"/>
      <c r="P39" s="1096"/>
      <c r="Q39" s="1102">
        <v>303</v>
      </c>
      <c r="R39" s="1103"/>
      <c r="S39" s="1103"/>
      <c r="T39" s="1103"/>
      <c r="U39" s="1103"/>
      <c r="V39" s="1103">
        <v>303</v>
      </c>
      <c r="W39" s="1103"/>
      <c r="X39" s="1103"/>
      <c r="Y39" s="1103"/>
      <c r="Z39" s="1103"/>
      <c r="AA39" s="1103" t="s">
        <v>533</v>
      </c>
      <c r="AB39" s="1103"/>
      <c r="AC39" s="1103"/>
      <c r="AD39" s="1103"/>
      <c r="AE39" s="1104"/>
      <c r="AF39" s="1099" t="s">
        <v>128</v>
      </c>
      <c r="AG39" s="1100"/>
      <c r="AH39" s="1100"/>
      <c r="AI39" s="1100"/>
      <c r="AJ39" s="1101"/>
      <c r="AK39" s="1044">
        <v>252</v>
      </c>
      <c r="AL39" s="1035"/>
      <c r="AM39" s="1035"/>
      <c r="AN39" s="1035"/>
      <c r="AO39" s="1035"/>
      <c r="AP39" s="1035">
        <v>834</v>
      </c>
      <c r="AQ39" s="1035"/>
      <c r="AR39" s="1035"/>
      <c r="AS39" s="1035"/>
      <c r="AT39" s="1035"/>
      <c r="AU39" s="1035">
        <v>221</v>
      </c>
      <c r="AV39" s="1035"/>
      <c r="AW39" s="1035"/>
      <c r="AX39" s="1035"/>
      <c r="AY39" s="1035"/>
      <c r="AZ39" s="1105" t="s">
        <v>533</v>
      </c>
      <c r="BA39" s="1105"/>
      <c r="BB39" s="1105"/>
      <c r="BC39" s="1105"/>
      <c r="BD39" s="1105"/>
      <c r="BE39" s="1036" t="s">
        <v>603</v>
      </c>
      <c r="BF39" s="1036"/>
      <c r="BG39" s="1036"/>
      <c r="BH39" s="1036"/>
      <c r="BI39" s="1037"/>
      <c r="BJ39" s="235"/>
      <c r="BK39" s="235"/>
      <c r="BL39" s="235"/>
      <c r="BM39" s="235"/>
      <c r="BN39" s="235"/>
      <c r="BO39" s="244"/>
      <c r="BP39" s="244"/>
      <c r="BQ39" s="241">
        <v>33</v>
      </c>
      <c r="BR39" s="242"/>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33"/>
    </row>
    <row r="40" spans="1:131" ht="26.25" customHeight="1" x14ac:dyDescent="0.15">
      <c r="A40" s="241">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35"/>
      <c r="BK40" s="235"/>
      <c r="BL40" s="235"/>
      <c r="BM40" s="235"/>
      <c r="BN40" s="235"/>
      <c r="BO40" s="244"/>
      <c r="BP40" s="244"/>
      <c r="BQ40" s="241">
        <v>34</v>
      </c>
      <c r="BR40" s="242"/>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33"/>
    </row>
    <row r="41" spans="1:131" ht="26.25" customHeight="1" x14ac:dyDescent="0.15">
      <c r="A41" s="241">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35"/>
      <c r="BK41" s="235"/>
      <c r="BL41" s="235"/>
      <c r="BM41" s="235"/>
      <c r="BN41" s="235"/>
      <c r="BO41" s="244"/>
      <c r="BP41" s="244"/>
      <c r="BQ41" s="241">
        <v>35</v>
      </c>
      <c r="BR41" s="242"/>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33"/>
    </row>
    <row r="42" spans="1:131" ht="26.25" customHeight="1" x14ac:dyDescent="0.15">
      <c r="A42" s="241">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35"/>
      <c r="BK42" s="235"/>
      <c r="BL42" s="235"/>
      <c r="BM42" s="235"/>
      <c r="BN42" s="235"/>
      <c r="BO42" s="244"/>
      <c r="BP42" s="244"/>
      <c r="BQ42" s="241">
        <v>36</v>
      </c>
      <c r="BR42" s="242"/>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33"/>
    </row>
    <row r="43" spans="1:131" ht="26.25" customHeight="1" x14ac:dyDescent="0.15">
      <c r="A43" s="241">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35"/>
      <c r="BK43" s="235"/>
      <c r="BL43" s="235"/>
      <c r="BM43" s="235"/>
      <c r="BN43" s="235"/>
      <c r="BO43" s="244"/>
      <c r="BP43" s="244"/>
      <c r="BQ43" s="241">
        <v>37</v>
      </c>
      <c r="BR43" s="242"/>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33"/>
    </row>
    <row r="44" spans="1:131" ht="26.25" customHeight="1" x14ac:dyDescent="0.15">
      <c r="A44" s="241">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35"/>
      <c r="BK44" s="235"/>
      <c r="BL44" s="235"/>
      <c r="BM44" s="235"/>
      <c r="BN44" s="235"/>
      <c r="BO44" s="244"/>
      <c r="BP44" s="244"/>
      <c r="BQ44" s="241">
        <v>38</v>
      </c>
      <c r="BR44" s="242"/>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33"/>
    </row>
    <row r="45" spans="1:131" ht="26.25" customHeight="1" x14ac:dyDescent="0.15">
      <c r="A45" s="241">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35"/>
      <c r="BK45" s="235"/>
      <c r="BL45" s="235"/>
      <c r="BM45" s="235"/>
      <c r="BN45" s="235"/>
      <c r="BO45" s="244"/>
      <c r="BP45" s="244"/>
      <c r="BQ45" s="241">
        <v>39</v>
      </c>
      <c r="BR45" s="242"/>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33"/>
    </row>
    <row r="46" spans="1:131" ht="26.25" customHeight="1" x14ac:dyDescent="0.15">
      <c r="A46" s="241">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35"/>
      <c r="BK46" s="235"/>
      <c r="BL46" s="235"/>
      <c r="BM46" s="235"/>
      <c r="BN46" s="235"/>
      <c r="BO46" s="244"/>
      <c r="BP46" s="244"/>
      <c r="BQ46" s="241">
        <v>40</v>
      </c>
      <c r="BR46" s="242"/>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33"/>
    </row>
    <row r="47" spans="1:131" ht="26.25" customHeight="1" x14ac:dyDescent="0.15">
      <c r="A47" s="241">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35"/>
      <c r="BK47" s="235"/>
      <c r="BL47" s="235"/>
      <c r="BM47" s="235"/>
      <c r="BN47" s="235"/>
      <c r="BO47" s="244"/>
      <c r="BP47" s="244"/>
      <c r="BQ47" s="241">
        <v>41</v>
      </c>
      <c r="BR47" s="242"/>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33"/>
    </row>
    <row r="48" spans="1:131" ht="26.25" customHeight="1" x14ac:dyDescent="0.15">
      <c r="A48" s="241">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35"/>
      <c r="BK48" s="235"/>
      <c r="BL48" s="235"/>
      <c r="BM48" s="235"/>
      <c r="BN48" s="235"/>
      <c r="BO48" s="244"/>
      <c r="BP48" s="244"/>
      <c r="BQ48" s="241">
        <v>42</v>
      </c>
      <c r="BR48" s="242"/>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33"/>
    </row>
    <row r="49" spans="1:131" ht="26.25" customHeight="1" x14ac:dyDescent="0.15">
      <c r="A49" s="241">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35"/>
      <c r="BK49" s="235"/>
      <c r="BL49" s="235"/>
      <c r="BM49" s="235"/>
      <c r="BN49" s="235"/>
      <c r="BO49" s="244"/>
      <c r="BP49" s="244"/>
      <c r="BQ49" s="241">
        <v>43</v>
      </c>
      <c r="BR49" s="242"/>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33"/>
    </row>
    <row r="50" spans="1:131" ht="26.25" customHeight="1" x14ac:dyDescent="0.15">
      <c r="A50" s="241">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35"/>
      <c r="BK50" s="235"/>
      <c r="BL50" s="235"/>
      <c r="BM50" s="235"/>
      <c r="BN50" s="235"/>
      <c r="BO50" s="244"/>
      <c r="BP50" s="244"/>
      <c r="BQ50" s="241">
        <v>44</v>
      </c>
      <c r="BR50" s="242"/>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33"/>
    </row>
    <row r="51" spans="1:131" ht="26.25" customHeight="1" x14ac:dyDescent="0.15">
      <c r="A51" s="241">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35"/>
      <c r="BK51" s="235"/>
      <c r="BL51" s="235"/>
      <c r="BM51" s="235"/>
      <c r="BN51" s="235"/>
      <c r="BO51" s="244"/>
      <c r="BP51" s="244"/>
      <c r="BQ51" s="241">
        <v>45</v>
      </c>
      <c r="BR51" s="242"/>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33"/>
    </row>
    <row r="52" spans="1:131" ht="26.25" customHeight="1" x14ac:dyDescent="0.15">
      <c r="A52" s="241">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35"/>
      <c r="BK52" s="235"/>
      <c r="BL52" s="235"/>
      <c r="BM52" s="235"/>
      <c r="BN52" s="235"/>
      <c r="BO52" s="244"/>
      <c r="BP52" s="244"/>
      <c r="BQ52" s="241">
        <v>46</v>
      </c>
      <c r="BR52" s="242"/>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33"/>
    </row>
    <row r="53" spans="1:131" ht="26.25" customHeight="1" x14ac:dyDescent="0.15">
      <c r="A53" s="241">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35"/>
      <c r="BK53" s="235"/>
      <c r="BL53" s="235"/>
      <c r="BM53" s="235"/>
      <c r="BN53" s="235"/>
      <c r="BO53" s="244"/>
      <c r="BP53" s="244"/>
      <c r="BQ53" s="241">
        <v>47</v>
      </c>
      <c r="BR53" s="242"/>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33"/>
    </row>
    <row r="54" spans="1:131" ht="26.25" customHeight="1" x14ac:dyDescent="0.15">
      <c r="A54" s="241">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35"/>
      <c r="BK54" s="235"/>
      <c r="BL54" s="235"/>
      <c r="BM54" s="235"/>
      <c r="BN54" s="235"/>
      <c r="BO54" s="244"/>
      <c r="BP54" s="244"/>
      <c r="BQ54" s="241">
        <v>48</v>
      </c>
      <c r="BR54" s="242"/>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33"/>
    </row>
    <row r="55" spans="1:131" ht="26.25" customHeight="1" x14ac:dyDescent="0.15">
      <c r="A55" s="241">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35"/>
      <c r="BK55" s="235"/>
      <c r="BL55" s="235"/>
      <c r="BM55" s="235"/>
      <c r="BN55" s="235"/>
      <c r="BO55" s="244"/>
      <c r="BP55" s="244"/>
      <c r="BQ55" s="241">
        <v>49</v>
      </c>
      <c r="BR55" s="242"/>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33"/>
    </row>
    <row r="56" spans="1:131" ht="26.25" customHeight="1" x14ac:dyDescent="0.15">
      <c r="A56" s="241">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35"/>
      <c r="BK56" s="235"/>
      <c r="BL56" s="235"/>
      <c r="BM56" s="235"/>
      <c r="BN56" s="235"/>
      <c r="BO56" s="244"/>
      <c r="BP56" s="244"/>
      <c r="BQ56" s="241">
        <v>50</v>
      </c>
      <c r="BR56" s="242"/>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33"/>
    </row>
    <row r="57" spans="1:131" ht="26.25" customHeight="1" x14ac:dyDescent="0.15">
      <c r="A57" s="241">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35"/>
      <c r="BK57" s="235"/>
      <c r="BL57" s="235"/>
      <c r="BM57" s="235"/>
      <c r="BN57" s="235"/>
      <c r="BO57" s="244"/>
      <c r="BP57" s="244"/>
      <c r="BQ57" s="241">
        <v>51</v>
      </c>
      <c r="BR57" s="242"/>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33"/>
    </row>
    <row r="58" spans="1:131" ht="26.25" customHeight="1" x14ac:dyDescent="0.15">
      <c r="A58" s="241">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35"/>
      <c r="BK58" s="235"/>
      <c r="BL58" s="235"/>
      <c r="BM58" s="235"/>
      <c r="BN58" s="235"/>
      <c r="BO58" s="244"/>
      <c r="BP58" s="244"/>
      <c r="BQ58" s="241">
        <v>52</v>
      </c>
      <c r="BR58" s="242"/>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33"/>
    </row>
    <row r="59" spans="1:131" ht="26.25" customHeight="1" x14ac:dyDescent="0.15">
      <c r="A59" s="241">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35"/>
      <c r="BK59" s="235"/>
      <c r="BL59" s="235"/>
      <c r="BM59" s="235"/>
      <c r="BN59" s="235"/>
      <c r="BO59" s="244"/>
      <c r="BP59" s="244"/>
      <c r="BQ59" s="241">
        <v>53</v>
      </c>
      <c r="BR59" s="242"/>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33"/>
    </row>
    <row r="60" spans="1:131" ht="26.25" customHeight="1" x14ac:dyDescent="0.15">
      <c r="A60" s="241">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35"/>
      <c r="BK60" s="235"/>
      <c r="BL60" s="235"/>
      <c r="BM60" s="235"/>
      <c r="BN60" s="235"/>
      <c r="BO60" s="244"/>
      <c r="BP60" s="244"/>
      <c r="BQ60" s="241">
        <v>54</v>
      </c>
      <c r="BR60" s="242"/>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33"/>
    </row>
    <row r="61" spans="1:131" ht="26.25" customHeight="1" thickBot="1" x14ac:dyDescent="0.2">
      <c r="A61" s="241">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35"/>
      <c r="BK61" s="235"/>
      <c r="BL61" s="235"/>
      <c r="BM61" s="235"/>
      <c r="BN61" s="235"/>
      <c r="BO61" s="244"/>
      <c r="BP61" s="244"/>
      <c r="BQ61" s="241">
        <v>55</v>
      </c>
      <c r="BR61" s="242"/>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33"/>
    </row>
    <row r="62" spans="1:131" ht="26.25" customHeight="1" x14ac:dyDescent="0.15">
      <c r="A62" s="241">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427</v>
      </c>
      <c r="BK62" s="1092"/>
      <c r="BL62" s="1092"/>
      <c r="BM62" s="1092"/>
      <c r="BN62" s="1093"/>
      <c r="BO62" s="244"/>
      <c r="BP62" s="244"/>
      <c r="BQ62" s="241">
        <v>56</v>
      </c>
      <c r="BR62" s="242"/>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33"/>
    </row>
    <row r="63" spans="1:131" ht="26.25" customHeight="1" thickBot="1" x14ac:dyDescent="0.2">
      <c r="A63" s="243" t="s">
        <v>401</v>
      </c>
      <c r="B63" s="1001" t="s">
        <v>428</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74802</v>
      </c>
      <c r="AG63" s="1023"/>
      <c r="AH63" s="1023"/>
      <c r="AI63" s="1023"/>
      <c r="AJ63" s="1086"/>
      <c r="AK63" s="1087"/>
      <c r="AL63" s="1027"/>
      <c r="AM63" s="1027"/>
      <c r="AN63" s="1027"/>
      <c r="AO63" s="1027"/>
      <c r="AP63" s="1023">
        <v>932216</v>
      </c>
      <c r="AQ63" s="1023"/>
      <c r="AR63" s="1023"/>
      <c r="AS63" s="1023"/>
      <c r="AT63" s="1023"/>
      <c r="AU63" s="1023">
        <v>420880</v>
      </c>
      <c r="AV63" s="1023"/>
      <c r="AW63" s="1023"/>
      <c r="AX63" s="1023"/>
      <c r="AY63" s="1023"/>
      <c r="AZ63" s="1081"/>
      <c r="BA63" s="1081"/>
      <c r="BB63" s="1081"/>
      <c r="BC63" s="1081"/>
      <c r="BD63" s="1081"/>
      <c r="BE63" s="1024"/>
      <c r="BF63" s="1024"/>
      <c r="BG63" s="1024"/>
      <c r="BH63" s="1024"/>
      <c r="BI63" s="1025"/>
      <c r="BJ63" s="1082" t="s">
        <v>392</v>
      </c>
      <c r="BK63" s="1017"/>
      <c r="BL63" s="1017"/>
      <c r="BM63" s="1017"/>
      <c r="BN63" s="1083"/>
      <c r="BO63" s="244"/>
      <c r="BP63" s="244"/>
      <c r="BQ63" s="241">
        <v>57</v>
      </c>
      <c r="BR63" s="242"/>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33"/>
    </row>
    <row r="65" spans="1:131" ht="26.25" customHeight="1" thickBot="1" x14ac:dyDescent="0.2">
      <c r="A65" s="235" t="s">
        <v>429</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33"/>
    </row>
    <row r="66" spans="1:131" ht="26.25" customHeight="1" x14ac:dyDescent="0.15">
      <c r="A66" s="1059" t="s">
        <v>430</v>
      </c>
      <c r="B66" s="1060"/>
      <c r="C66" s="1060"/>
      <c r="D66" s="1060"/>
      <c r="E66" s="1060"/>
      <c r="F66" s="1060"/>
      <c r="G66" s="1060"/>
      <c r="H66" s="1060"/>
      <c r="I66" s="1060"/>
      <c r="J66" s="1060"/>
      <c r="K66" s="1060"/>
      <c r="L66" s="1060"/>
      <c r="M66" s="1060"/>
      <c r="N66" s="1060"/>
      <c r="O66" s="1060"/>
      <c r="P66" s="1061"/>
      <c r="Q66" s="1065" t="s">
        <v>431</v>
      </c>
      <c r="R66" s="1066"/>
      <c r="S66" s="1066"/>
      <c r="T66" s="1066"/>
      <c r="U66" s="1067"/>
      <c r="V66" s="1065" t="s">
        <v>432</v>
      </c>
      <c r="W66" s="1066"/>
      <c r="X66" s="1066"/>
      <c r="Y66" s="1066"/>
      <c r="Z66" s="1067"/>
      <c r="AA66" s="1065" t="s">
        <v>433</v>
      </c>
      <c r="AB66" s="1066"/>
      <c r="AC66" s="1066"/>
      <c r="AD66" s="1066"/>
      <c r="AE66" s="1067"/>
      <c r="AF66" s="1071" t="s">
        <v>434</v>
      </c>
      <c r="AG66" s="1072"/>
      <c r="AH66" s="1072"/>
      <c r="AI66" s="1072"/>
      <c r="AJ66" s="1073"/>
      <c r="AK66" s="1065" t="s">
        <v>435</v>
      </c>
      <c r="AL66" s="1060"/>
      <c r="AM66" s="1060"/>
      <c r="AN66" s="1060"/>
      <c r="AO66" s="1061"/>
      <c r="AP66" s="1065" t="s">
        <v>436</v>
      </c>
      <c r="AQ66" s="1066"/>
      <c r="AR66" s="1066"/>
      <c r="AS66" s="1066"/>
      <c r="AT66" s="1067"/>
      <c r="AU66" s="1065" t="s">
        <v>437</v>
      </c>
      <c r="AV66" s="1066"/>
      <c r="AW66" s="1066"/>
      <c r="AX66" s="1066"/>
      <c r="AY66" s="1067"/>
      <c r="AZ66" s="1065" t="s">
        <v>380</v>
      </c>
      <c r="BA66" s="1066"/>
      <c r="BB66" s="1066"/>
      <c r="BC66" s="1066"/>
      <c r="BD66" s="1079"/>
      <c r="BE66" s="244"/>
      <c r="BF66" s="244"/>
      <c r="BG66" s="244"/>
      <c r="BH66" s="244"/>
      <c r="BI66" s="244"/>
      <c r="BJ66" s="244"/>
      <c r="BK66" s="244"/>
      <c r="BL66" s="244"/>
      <c r="BM66" s="244"/>
      <c r="BN66" s="244"/>
      <c r="BO66" s="244"/>
      <c r="BP66" s="244"/>
      <c r="BQ66" s="241">
        <v>60</v>
      </c>
      <c r="BR66" s="246"/>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33"/>
    </row>
    <row r="67" spans="1:131" ht="26.25" customHeight="1" thickBot="1" x14ac:dyDescent="0.2">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44"/>
      <c r="BF67" s="244"/>
      <c r="BG67" s="244"/>
      <c r="BH67" s="244"/>
      <c r="BI67" s="244"/>
      <c r="BJ67" s="244"/>
      <c r="BK67" s="244"/>
      <c r="BL67" s="244"/>
      <c r="BM67" s="244"/>
      <c r="BN67" s="244"/>
      <c r="BO67" s="244"/>
      <c r="BP67" s="244"/>
      <c r="BQ67" s="241">
        <v>61</v>
      </c>
      <c r="BR67" s="246"/>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33"/>
    </row>
    <row r="68" spans="1:131" ht="26.25" customHeight="1" thickTop="1" x14ac:dyDescent="0.15">
      <c r="A68" s="239">
        <v>1</v>
      </c>
      <c r="B68" s="1049" t="s">
        <v>604</v>
      </c>
      <c r="C68" s="1050"/>
      <c r="D68" s="1050"/>
      <c r="E68" s="1050"/>
      <c r="F68" s="1050"/>
      <c r="G68" s="1050"/>
      <c r="H68" s="1050"/>
      <c r="I68" s="1050"/>
      <c r="J68" s="1050"/>
      <c r="K68" s="1050"/>
      <c r="L68" s="1050"/>
      <c r="M68" s="1050"/>
      <c r="N68" s="1050"/>
      <c r="O68" s="1050"/>
      <c r="P68" s="1051"/>
      <c r="Q68" s="1052">
        <v>37526</v>
      </c>
      <c r="R68" s="1046"/>
      <c r="S68" s="1046"/>
      <c r="T68" s="1046"/>
      <c r="U68" s="1046"/>
      <c r="V68" s="1046">
        <v>35800</v>
      </c>
      <c r="W68" s="1046"/>
      <c r="X68" s="1046"/>
      <c r="Y68" s="1046"/>
      <c r="Z68" s="1046"/>
      <c r="AA68" s="1046">
        <v>1726</v>
      </c>
      <c r="AB68" s="1046"/>
      <c r="AC68" s="1046"/>
      <c r="AD68" s="1046"/>
      <c r="AE68" s="1046"/>
      <c r="AF68" s="1046">
        <v>1139</v>
      </c>
      <c r="AG68" s="1046"/>
      <c r="AH68" s="1046"/>
      <c r="AI68" s="1046"/>
      <c r="AJ68" s="1046"/>
      <c r="AK68" s="1046">
        <v>74</v>
      </c>
      <c r="AL68" s="1046"/>
      <c r="AM68" s="1046"/>
      <c r="AN68" s="1046"/>
      <c r="AO68" s="1046"/>
      <c r="AP68" s="1046">
        <v>73525</v>
      </c>
      <c r="AQ68" s="1046"/>
      <c r="AR68" s="1046"/>
      <c r="AS68" s="1046"/>
      <c r="AT68" s="1046"/>
      <c r="AU68" s="1046">
        <v>33212</v>
      </c>
      <c r="AV68" s="1046"/>
      <c r="AW68" s="1046"/>
      <c r="AX68" s="1046"/>
      <c r="AY68" s="1046"/>
      <c r="AZ68" s="1047"/>
      <c r="BA68" s="1047"/>
      <c r="BB68" s="1047"/>
      <c r="BC68" s="1047"/>
      <c r="BD68" s="1048"/>
      <c r="BE68" s="244"/>
      <c r="BF68" s="244"/>
      <c r="BG68" s="244"/>
      <c r="BH68" s="244"/>
      <c r="BI68" s="244"/>
      <c r="BJ68" s="244"/>
      <c r="BK68" s="244"/>
      <c r="BL68" s="244"/>
      <c r="BM68" s="244"/>
      <c r="BN68" s="244"/>
      <c r="BO68" s="244"/>
      <c r="BP68" s="244"/>
      <c r="BQ68" s="241">
        <v>62</v>
      </c>
      <c r="BR68" s="246"/>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33"/>
    </row>
    <row r="69" spans="1:131" ht="26.25" customHeight="1" x14ac:dyDescent="0.15">
      <c r="A69" s="241">
        <v>2</v>
      </c>
      <c r="B69" s="1038" t="s">
        <v>605</v>
      </c>
      <c r="C69" s="1039"/>
      <c r="D69" s="1039"/>
      <c r="E69" s="1039"/>
      <c r="F69" s="1039"/>
      <c r="G69" s="1039"/>
      <c r="H69" s="1039"/>
      <c r="I69" s="1039"/>
      <c r="J69" s="1039"/>
      <c r="K69" s="1039"/>
      <c r="L69" s="1039"/>
      <c r="M69" s="1039"/>
      <c r="N69" s="1039"/>
      <c r="O69" s="1039"/>
      <c r="P69" s="1040"/>
      <c r="Q69" s="1041">
        <v>145</v>
      </c>
      <c r="R69" s="1035"/>
      <c r="S69" s="1035"/>
      <c r="T69" s="1035"/>
      <c r="U69" s="1035"/>
      <c r="V69" s="1035">
        <v>144</v>
      </c>
      <c r="W69" s="1035"/>
      <c r="X69" s="1035"/>
      <c r="Y69" s="1035"/>
      <c r="Z69" s="1035"/>
      <c r="AA69" s="1035">
        <v>1</v>
      </c>
      <c r="AB69" s="1035"/>
      <c r="AC69" s="1035"/>
      <c r="AD69" s="1035"/>
      <c r="AE69" s="1035"/>
      <c r="AF69" s="1035">
        <v>1</v>
      </c>
      <c r="AG69" s="1035"/>
      <c r="AH69" s="1035"/>
      <c r="AI69" s="1035"/>
      <c r="AJ69" s="1035"/>
      <c r="AK69" s="1035">
        <v>67</v>
      </c>
      <c r="AL69" s="1035"/>
      <c r="AM69" s="1035"/>
      <c r="AN69" s="1035"/>
      <c r="AO69" s="1035"/>
      <c r="AP69" s="1035" t="s">
        <v>533</v>
      </c>
      <c r="AQ69" s="1035"/>
      <c r="AR69" s="1035"/>
      <c r="AS69" s="1035"/>
      <c r="AT69" s="1035"/>
      <c r="AU69" s="1035" t="s">
        <v>533</v>
      </c>
      <c r="AV69" s="1035"/>
      <c r="AW69" s="1035"/>
      <c r="AX69" s="1035"/>
      <c r="AY69" s="1035"/>
      <c r="AZ69" s="1036"/>
      <c r="BA69" s="1036"/>
      <c r="BB69" s="1036"/>
      <c r="BC69" s="1036"/>
      <c r="BD69" s="1037"/>
      <c r="BE69" s="244"/>
      <c r="BF69" s="244"/>
      <c r="BG69" s="244"/>
      <c r="BH69" s="244"/>
      <c r="BI69" s="244"/>
      <c r="BJ69" s="244"/>
      <c r="BK69" s="244"/>
      <c r="BL69" s="244"/>
      <c r="BM69" s="244"/>
      <c r="BN69" s="244"/>
      <c r="BO69" s="244"/>
      <c r="BP69" s="244"/>
      <c r="BQ69" s="241">
        <v>63</v>
      </c>
      <c r="BR69" s="246"/>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33"/>
    </row>
    <row r="70" spans="1:131" ht="26.25" customHeight="1" x14ac:dyDescent="0.15">
      <c r="A70" s="241">
        <v>3</v>
      </c>
      <c r="B70" s="1038" t="s">
        <v>606</v>
      </c>
      <c r="C70" s="1039"/>
      <c r="D70" s="1039"/>
      <c r="E70" s="1039"/>
      <c r="F70" s="1039"/>
      <c r="G70" s="1039"/>
      <c r="H70" s="1039"/>
      <c r="I70" s="1039"/>
      <c r="J70" s="1039"/>
      <c r="K70" s="1039"/>
      <c r="L70" s="1039"/>
      <c r="M70" s="1039"/>
      <c r="N70" s="1039"/>
      <c r="O70" s="1039"/>
      <c r="P70" s="1040"/>
      <c r="Q70" s="1041">
        <v>3736</v>
      </c>
      <c r="R70" s="1035"/>
      <c r="S70" s="1035"/>
      <c r="T70" s="1035"/>
      <c r="U70" s="1035"/>
      <c r="V70" s="1035">
        <v>2669</v>
      </c>
      <c r="W70" s="1035"/>
      <c r="X70" s="1035"/>
      <c r="Y70" s="1035"/>
      <c r="Z70" s="1035"/>
      <c r="AA70" s="1035">
        <v>1067</v>
      </c>
      <c r="AB70" s="1035"/>
      <c r="AC70" s="1035"/>
      <c r="AD70" s="1035"/>
      <c r="AE70" s="1035"/>
      <c r="AF70" s="1035">
        <v>4747</v>
      </c>
      <c r="AG70" s="1035"/>
      <c r="AH70" s="1035"/>
      <c r="AI70" s="1035"/>
      <c r="AJ70" s="1035"/>
      <c r="AK70" s="1035" t="s">
        <v>533</v>
      </c>
      <c r="AL70" s="1035"/>
      <c r="AM70" s="1035"/>
      <c r="AN70" s="1035"/>
      <c r="AO70" s="1035"/>
      <c r="AP70" s="1035">
        <v>6248</v>
      </c>
      <c r="AQ70" s="1035"/>
      <c r="AR70" s="1035"/>
      <c r="AS70" s="1035"/>
      <c r="AT70" s="1035"/>
      <c r="AU70" s="1035" t="s">
        <v>533</v>
      </c>
      <c r="AV70" s="1035"/>
      <c r="AW70" s="1035"/>
      <c r="AX70" s="1035"/>
      <c r="AY70" s="1035"/>
      <c r="AZ70" s="1036" t="s">
        <v>602</v>
      </c>
      <c r="BA70" s="1036"/>
      <c r="BB70" s="1036"/>
      <c r="BC70" s="1036"/>
      <c r="BD70" s="1037"/>
      <c r="BE70" s="244"/>
      <c r="BF70" s="244"/>
      <c r="BG70" s="244"/>
      <c r="BH70" s="244"/>
      <c r="BI70" s="244"/>
      <c r="BJ70" s="244"/>
      <c r="BK70" s="244"/>
      <c r="BL70" s="244"/>
      <c r="BM70" s="244"/>
      <c r="BN70" s="244"/>
      <c r="BO70" s="244"/>
      <c r="BP70" s="244"/>
      <c r="BQ70" s="241">
        <v>64</v>
      </c>
      <c r="BR70" s="246"/>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33"/>
    </row>
    <row r="71" spans="1:131" ht="26.25" customHeight="1" x14ac:dyDescent="0.15">
      <c r="A71" s="241">
        <v>4</v>
      </c>
      <c r="B71" s="1038" t="s">
        <v>607</v>
      </c>
      <c r="C71" s="1039"/>
      <c r="D71" s="1039"/>
      <c r="E71" s="1039"/>
      <c r="F71" s="1039"/>
      <c r="G71" s="1039"/>
      <c r="H71" s="1039"/>
      <c r="I71" s="1039"/>
      <c r="J71" s="1039"/>
      <c r="K71" s="1039"/>
      <c r="L71" s="1039"/>
      <c r="M71" s="1039"/>
      <c r="N71" s="1039"/>
      <c r="O71" s="1039"/>
      <c r="P71" s="1040"/>
      <c r="Q71" s="1041">
        <v>375</v>
      </c>
      <c r="R71" s="1035"/>
      <c r="S71" s="1035"/>
      <c r="T71" s="1035"/>
      <c r="U71" s="1035"/>
      <c r="V71" s="1035">
        <v>431</v>
      </c>
      <c r="W71" s="1035"/>
      <c r="X71" s="1035"/>
      <c r="Y71" s="1035"/>
      <c r="Z71" s="1035"/>
      <c r="AA71" s="1035">
        <v>-56</v>
      </c>
      <c r="AB71" s="1035"/>
      <c r="AC71" s="1035"/>
      <c r="AD71" s="1035"/>
      <c r="AE71" s="1035"/>
      <c r="AF71" s="1035">
        <v>6423</v>
      </c>
      <c r="AG71" s="1035"/>
      <c r="AH71" s="1035"/>
      <c r="AI71" s="1035"/>
      <c r="AJ71" s="1035"/>
      <c r="AK71" s="1035" t="s">
        <v>533</v>
      </c>
      <c r="AL71" s="1035"/>
      <c r="AM71" s="1035"/>
      <c r="AN71" s="1035"/>
      <c r="AO71" s="1035"/>
      <c r="AP71" s="1035" t="s">
        <v>533</v>
      </c>
      <c r="AQ71" s="1035"/>
      <c r="AR71" s="1035"/>
      <c r="AS71" s="1035"/>
      <c r="AT71" s="1035"/>
      <c r="AU71" s="1035" t="s">
        <v>533</v>
      </c>
      <c r="AV71" s="1035"/>
      <c r="AW71" s="1035"/>
      <c r="AX71" s="1035"/>
      <c r="AY71" s="1035"/>
      <c r="AZ71" s="1036" t="s">
        <v>602</v>
      </c>
      <c r="BA71" s="1036"/>
      <c r="BB71" s="1036"/>
      <c r="BC71" s="1036"/>
      <c r="BD71" s="1037"/>
      <c r="BE71" s="244"/>
      <c r="BF71" s="244"/>
      <c r="BG71" s="244"/>
      <c r="BH71" s="244"/>
      <c r="BI71" s="244"/>
      <c r="BJ71" s="244"/>
      <c r="BK71" s="244"/>
      <c r="BL71" s="244"/>
      <c r="BM71" s="244"/>
      <c r="BN71" s="244"/>
      <c r="BO71" s="244"/>
      <c r="BP71" s="244"/>
      <c r="BQ71" s="241">
        <v>65</v>
      </c>
      <c r="BR71" s="246"/>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33"/>
    </row>
    <row r="72" spans="1:131" ht="26.25" customHeight="1" x14ac:dyDescent="0.15">
      <c r="A72" s="241">
        <v>5</v>
      </c>
      <c r="B72" s="1038" t="s">
        <v>608</v>
      </c>
      <c r="C72" s="1039"/>
      <c r="D72" s="1039"/>
      <c r="E72" s="1039"/>
      <c r="F72" s="1039"/>
      <c r="G72" s="1039"/>
      <c r="H72" s="1039"/>
      <c r="I72" s="1039"/>
      <c r="J72" s="1039"/>
      <c r="K72" s="1039"/>
      <c r="L72" s="1039"/>
      <c r="M72" s="1039"/>
      <c r="N72" s="1039"/>
      <c r="O72" s="1039"/>
      <c r="P72" s="1040"/>
      <c r="Q72" s="1041">
        <v>74571</v>
      </c>
      <c r="R72" s="1035"/>
      <c r="S72" s="1035"/>
      <c r="T72" s="1035"/>
      <c r="U72" s="1035"/>
      <c r="V72" s="1035">
        <v>74571</v>
      </c>
      <c r="W72" s="1035"/>
      <c r="X72" s="1035"/>
      <c r="Y72" s="1035"/>
      <c r="Z72" s="1035"/>
      <c r="AA72" s="1035" t="s">
        <v>533</v>
      </c>
      <c r="AB72" s="1035"/>
      <c r="AC72" s="1035"/>
      <c r="AD72" s="1035"/>
      <c r="AE72" s="1035"/>
      <c r="AF72" s="1035" t="s">
        <v>533</v>
      </c>
      <c r="AG72" s="1035"/>
      <c r="AH72" s="1035"/>
      <c r="AI72" s="1035"/>
      <c r="AJ72" s="1035"/>
      <c r="AK72" s="1035">
        <v>9295</v>
      </c>
      <c r="AL72" s="1035"/>
      <c r="AM72" s="1035"/>
      <c r="AN72" s="1035"/>
      <c r="AO72" s="1035"/>
      <c r="AP72" s="1035" t="s">
        <v>533</v>
      </c>
      <c r="AQ72" s="1035"/>
      <c r="AR72" s="1035"/>
      <c r="AS72" s="1035"/>
      <c r="AT72" s="1035"/>
      <c r="AU72" s="1035" t="s">
        <v>533</v>
      </c>
      <c r="AV72" s="1035"/>
      <c r="AW72" s="1035"/>
      <c r="AX72" s="1035"/>
      <c r="AY72" s="1035"/>
      <c r="AZ72" s="1036"/>
      <c r="BA72" s="1036"/>
      <c r="BB72" s="1036"/>
      <c r="BC72" s="1036"/>
      <c r="BD72" s="1037"/>
      <c r="BE72" s="244"/>
      <c r="BF72" s="244"/>
      <c r="BG72" s="244"/>
      <c r="BH72" s="244"/>
      <c r="BI72" s="244"/>
      <c r="BJ72" s="244"/>
      <c r="BK72" s="244"/>
      <c r="BL72" s="244"/>
      <c r="BM72" s="244"/>
      <c r="BN72" s="244"/>
      <c r="BO72" s="244"/>
      <c r="BP72" s="244"/>
      <c r="BQ72" s="241">
        <v>66</v>
      </c>
      <c r="BR72" s="246"/>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33"/>
    </row>
    <row r="73" spans="1:131" ht="26.25" customHeight="1" x14ac:dyDescent="0.15">
      <c r="A73" s="241">
        <v>6</v>
      </c>
      <c r="B73" s="1038" t="s">
        <v>609</v>
      </c>
      <c r="C73" s="1039"/>
      <c r="D73" s="1039"/>
      <c r="E73" s="1039"/>
      <c r="F73" s="1039"/>
      <c r="G73" s="1039"/>
      <c r="H73" s="1039"/>
      <c r="I73" s="1039"/>
      <c r="J73" s="1039"/>
      <c r="K73" s="1039"/>
      <c r="L73" s="1039"/>
      <c r="M73" s="1039"/>
      <c r="N73" s="1039"/>
      <c r="O73" s="1039"/>
      <c r="P73" s="1040"/>
      <c r="Q73" s="1041">
        <v>649</v>
      </c>
      <c r="R73" s="1035"/>
      <c r="S73" s="1035"/>
      <c r="T73" s="1035"/>
      <c r="U73" s="1035"/>
      <c r="V73" s="1035">
        <v>649</v>
      </c>
      <c r="W73" s="1035"/>
      <c r="X73" s="1035"/>
      <c r="Y73" s="1035"/>
      <c r="Z73" s="1035"/>
      <c r="AA73" s="1035" t="s">
        <v>533</v>
      </c>
      <c r="AB73" s="1035"/>
      <c r="AC73" s="1035"/>
      <c r="AD73" s="1035"/>
      <c r="AE73" s="1035"/>
      <c r="AF73" s="1035" t="s">
        <v>533</v>
      </c>
      <c r="AG73" s="1035"/>
      <c r="AH73" s="1035"/>
      <c r="AI73" s="1035"/>
      <c r="AJ73" s="1035"/>
      <c r="AK73" s="1035">
        <v>642</v>
      </c>
      <c r="AL73" s="1035"/>
      <c r="AM73" s="1035"/>
      <c r="AN73" s="1035"/>
      <c r="AO73" s="1035"/>
      <c r="AP73" s="1035" t="s">
        <v>533</v>
      </c>
      <c r="AQ73" s="1035"/>
      <c r="AR73" s="1035"/>
      <c r="AS73" s="1035"/>
      <c r="AT73" s="1035"/>
      <c r="AU73" s="1035" t="s">
        <v>533</v>
      </c>
      <c r="AV73" s="1035"/>
      <c r="AW73" s="1035"/>
      <c r="AX73" s="1035"/>
      <c r="AY73" s="1035"/>
      <c r="AZ73" s="1036"/>
      <c r="BA73" s="1036"/>
      <c r="BB73" s="1036"/>
      <c r="BC73" s="1036"/>
      <c r="BD73" s="1037"/>
      <c r="BE73" s="244"/>
      <c r="BF73" s="244"/>
      <c r="BG73" s="244"/>
      <c r="BH73" s="244"/>
      <c r="BI73" s="244"/>
      <c r="BJ73" s="244"/>
      <c r="BK73" s="244"/>
      <c r="BL73" s="244"/>
      <c r="BM73" s="244"/>
      <c r="BN73" s="244"/>
      <c r="BO73" s="244"/>
      <c r="BP73" s="244"/>
      <c r="BQ73" s="241">
        <v>67</v>
      </c>
      <c r="BR73" s="246"/>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33"/>
    </row>
    <row r="74" spans="1:131" ht="26.25" customHeight="1" x14ac:dyDescent="0.15">
      <c r="A74" s="241">
        <v>7</v>
      </c>
      <c r="B74" s="1038" t="s">
        <v>610</v>
      </c>
      <c r="C74" s="1039"/>
      <c r="D74" s="1039"/>
      <c r="E74" s="1039"/>
      <c r="F74" s="1039"/>
      <c r="G74" s="1039"/>
      <c r="H74" s="1039"/>
      <c r="I74" s="1039"/>
      <c r="J74" s="1039"/>
      <c r="K74" s="1039"/>
      <c r="L74" s="1039"/>
      <c r="M74" s="1039"/>
      <c r="N74" s="1039"/>
      <c r="O74" s="1039"/>
      <c r="P74" s="1040"/>
      <c r="Q74" s="1041">
        <v>25261</v>
      </c>
      <c r="R74" s="1035"/>
      <c r="S74" s="1035"/>
      <c r="T74" s="1035"/>
      <c r="U74" s="1035"/>
      <c r="V74" s="1035">
        <v>24938</v>
      </c>
      <c r="W74" s="1035"/>
      <c r="X74" s="1035"/>
      <c r="Y74" s="1035"/>
      <c r="Z74" s="1035"/>
      <c r="AA74" s="1035">
        <v>323</v>
      </c>
      <c r="AB74" s="1035"/>
      <c r="AC74" s="1035"/>
      <c r="AD74" s="1035"/>
      <c r="AE74" s="1035"/>
      <c r="AF74" s="1035">
        <v>323</v>
      </c>
      <c r="AG74" s="1035"/>
      <c r="AH74" s="1035"/>
      <c r="AI74" s="1035"/>
      <c r="AJ74" s="1035"/>
      <c r="AK74" s="1035" t="s">
        <v>533</v>
      </c>
      <c r="AL74" s="1035"/>
      <c r="AM74" s="1035"/>
      <c r="AN74" s="1035"/>
      <c r="AO74" s="1035"/>
      <c r="AP74" s="1035" t="s">
        <v>533</v>
      </c>
      <c r="AQ74" s="1035"/>
      <c r="AR74" s="1035"/>
      <c r="AS74" s="1035"/>
      <c r="AT74" s="1035"/>
      <c r="AU74" s="1035" t="s">
        <v>533</v>
      </c>
      <c r="AV74" s="1035"/>
      <c r="AW74" s="1035"/>
      <c r="AX74" s="1035"/>
      <c r="AY74" s="1035"/>
      <c r="AZ74" s="1036"/>
      <c r="BA74" s="1036"/>
      <c r="BB74" s="1036"/>
      <c r="BC74" s="1036"/>
      <c r="BD74" s="1037"/>
      <c r="BE74" s="244"/>
      <c r="BF74" s="244"/>
      <c r="BG74" s="244"/>
      <c r="BH74" s="244"/>
      <c r="BI74" s="244"/>
      <c r="BJ74" s="244"/>
      <c r="BK74" s="244"/>
      <c r="BL74" s="244"/>
      <c r="BM74" s="244"/>
      <c r="BN74" s="244"/>
      <c r="BO74" s="244"/>
      <c r="BP74" s="244"/>
      <c r="BQ74" s="241">
        <v>68</v>
      </c>
      <c r="BR74" s="246"/>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33"/>
    </row>
    <row r="75" spans="1:131" ht="26.25" customHeight="1" x14ac:dyDescent="0.15">
      <c r="A75" s="241">
        <v>8</v>
      </c>
      <c r="B75" s="1038" t="s">
        <v>611</v>
      </c>
      <c r="C75" s="1039"/>
      <c r="D75" s="1039"/>
      <c r="E75" s="1039"/>
      <c r="F75" s="1039"/>
      <c r="G75" s="1039"/>
      <c r="H75" s="1039"/>
      <c r="I75" s="1039"/>
      <c r="J75" s="1039"/>
      <c r="K75" s="1039"/>
      <c r="L75" s="1039"/>
      <c r="M75" s="1039"/>
      <c r="N75" s="1039"/>
      <c r="O75" s="1039"/>
      <c r="P75" s="1040"/>
      <c r="Q75" s="1042">
        <v>1598</v>
      </c>
      <c r="R75" s="1043"/>
      <c r="S75" s="1043"/>
      <c r="T75" s="1043"/>
      <c r="U75" s="1044"/>
      <c r="V75" s="1045">
        <v>1456</v>
      </c>
      <c r="W75" s="1043"/>
      <c r="X75" s="1043"/>
      <c r="Y75" s="1043"/>
      <c r="Z75" s="1044"/>
      <c r="AA75" s="1045">
        <v>142</v>
      </c>
      <c r="AB75" s="1043"/>
      <c r="AC75" s="1043"/>
      <c r="AD75" s="1043"/>
      <c r="AE75" s="1044"/>
      <c r="AF75" s="1045">
        <v>142</v>
      </c>
      <c r="AG75" s="1043"/>
      <c r="AH75" s="1043"/>
      <c r="AI75" s="1043"/>
      <c r="AJ75" s="1044"/>
      <c r="AK75" s="1045" t="s">
        <v>533</v>
      </c>
      <c r="AL75" s="1043"/>
      <c r="AM75" s="1043"/>
      <c r="AN75" s="1043"/>
      <c r="AO75" s="1044"/>
      <c r="AP75" s="1045" t="s">
        <v>533</v>
      </c>
      <c r="AQ75" s="1043"/>
      <c r="AR75" s="1043"/>
      <c r="AS75" s="1043"/>
      <c r="AT75" s="1044"/>
      <c r="AU75" s="1045" t="s">
        <v>533</v>
      </c>
      <c r="AV75" s="1043"/>
      <c r="AW75" s="1043"/>
      <c r="AX75" s="1043"/>
      <c r="AY75" s="1044"/>
      <c r="AZ75" s="1036"/>
      <c r="BA75" s="1036"/>
      <c r="BB75" s="1036"/>
      <c r="BC75" s="1036"/>
      <c r="BD75" s="1037"/>
      <c r="BE75" s="244"/>
      <c r="BF75" s="244"/>
      <c r="BG75" s="244"/>
      <c r="BH75" s="244"/>
      <c r="BI75" s="244"/>
      <c r="BJ75" s="244"/>
      <c r="BK75" s="244"/>
      <c r="BL75" s="244"/>
      <c r="BM75" s="244"/>
      <c r="BN75" s="244"/>
      <c r="BO75" s="244"/>
      <c r="BP75" s="244"/>
      <c r="BQ75" s="241">
        <v>69</v>
      </c>
      <c r="BR75" s="246"/>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33"/>
    </row>
    <row r="76" spans="1:131" ht="26.25" customHeight="1" x14ac:dyDescent="0.15">
      <c r="A76" s="241">
        <v>9</v>
      </c>
      <c r="B76" s="1038" t="s">
        <v>612</v>
      </c>
      <c r="C76" s="1039"/>
      <c r="D76" s="1039"/>
      <c r="E76" s="1039"/>
      <c r="F76" s="1039"/>
      <c r="G76" s="1039"/>
      <c r="H76" s="1039"/>
      <c r="I76" s="1039"/>
      <c r="J76" s="1039"/>
      <c r="K76" s="1039"/>
      <c r="L76" s="1039"/>
      <c r="M76" s="1039"/>
      <c r="N76" s="1039"/>
      <c r="O76" s="1039"/>
      <c r="P76" s="1040"/>
      <c r="Q76" s="1042">
        <v>956628</v>
      </c>
      <c r="R76" s="1043"/>
      <c r="S76" s="1043"/>
      <c r="T76" s="1043"/>
      <c r="U76" s="1044"/>
      <c r="V76" s="1045">
        <v>904884</v>
      </c>
      <c r="W76" s="1043"/>
      <c r="X76" s="1043"/>
      <c r="Y76" s="1043"/>
      <c r="Z76" s="1044"/>
      <c r="AA76" s="1045">
        <v>51744</v>
      </c>
      <c r="AB76" s="1043"/>
      <c r="AC76" s="1043"/>
      <c r="AD76" s="1043"/>
      <c r="AE76" s="1044"/>
      <c r="AF76" s="1045">
        <v>51745</v>
      </c>
      <c r="AG76" s="1043"/>
      <c r="AH76" s="1043"/>
      <c r="AI76" s="1043"/>
      <c r="AJ76" s="1044"/>
      <c r="AK76" s="1045">
        <v>1</v>
      </c>
      <c r="AL76" s="1043"/>
      <c r="AM76" s="1043"/>
      <c r="AN76" s="1043"/>
      <c r="AO76" s="1044"/>
      <c r="AP76" s="1045" t="s">
        <v>533</v>
      </c>
      <c r="AQ76" s="1043"/>
      <c r="AR76" s="1043"/>
      <c r="AS76" s="1043"/>
      <c r="AT76" s="1044"/>
      <c r="AU76" s="1045" t="s">
        <v>533</v>
      </c>
      <c r="AV76" s="1043"/>
      <c r="AW76" s="1043"/>
      <c r="AX76" s="1043"/>
      <c r="AY76" s="1044"/>
      <c r="AZ76" s="1036"/>
      <c r="BA76" s="1036"/>
      <c r="BB76" s="1036"/>
      <c r="BC76" s="1036"/>
      <c r="BD76" s="1037"/>
      <c r="BE76" s="244"/>
      <c r="BF76" s="244"/>
      <c r="BG76" s="244"/>
      <c r="BH76" s="244"/>
      <c r="BI76" s="244"/>
      <c r="BJ76" s="244"/>
      <c r="BK76" s="244"/>
      <c r="BL76" s="244"/>
      <c r="BM76" s="244"/>
      <c r="BN76" s="244"/>
      <c r="BO76" s="244"/>
      <c r="BP76" s="244"/>
      <c r="BQ76" s="241">
        <v>70</v>
      </c>
      <c r="BR76" s="246"/>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33"/>
    </row>
    <row r="77" spans="1:131" ht="26.25" customHeight="1" x14ac:dyDescent="0.15">
      <c r="A77" s="241">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44"/>
      <c r="BF77" s="244"/>
      <c r="BG77" s="244"/>
      <c r="BH77" s="244"/>
      <c r="BI77" s="244"/>
      <c r="BJ77" s="244"/>
      <c r="BK77" s="244"/>
      <c r="BL77" s="244"/>
      <c r="BM77" s="244"/>
      <c r="BN77" s="244"/>
      <c r="BO77" s="244"/>
      <c r="BP77" s="244"/>
      <c r="BQ77" s="241">
        <v>71</v>
      </c>
      <c r="BR77" s="246"/>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33"/>
    </row>
    <row r="78" spans="1:131" ht="26.25" customHeight="1" x14ac:dyDescent="0.15">
      <c r="A78" s="241">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44"/>
      <c r="BF78" s="244"/>
      <c r="BG78" s="244"/>
      <c r="BH78" s="244"/>
      <c r="BI78" s="244"/>
      <c r="BJ78" s="233"/>
      <c r="BK78" s="233"/>
      <c r="BL78" s="233"/>
      <c r="BM78" s="233"/>
      <c r="BN78" s="233"/>
      <c r="BO78" s="244"/>
      <c r="BP78" s="244"/>
      <c r="BQ78" s="241">
        <v>72</v>
      </c>
      <c r="BR78" s="246"/>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33"/>
    </row>
    <row r="79" spans="1:131" ht="26.25" customHeight="1" x14ac:dyDescent="0.15">
      <c r="A79" s="241">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44"/>
      <c r="BF79" s="244"/>
      <c r="BG79" s="244"/>
      <c r="BH79" s="244"/>
      <c r="BI79" s="244"/>
      <c r="BJ79" s="233"/>
      <c r="BK79" s="233"/>
      <c r="BL79" s="233"/>
      <c r="BM79" s="233"/>
      <c r="BN79" s="233"/>
      <c r="BO79" s="244"/>
      <c r="BP79" s="244"/>
      <c r="BQ79" s="241">
        <v>73</v>
      </c>
      <c r="BR79" s="246"/>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33"/>
    </row>
    <row r="80" spans="1:131" ht="26.25" customHeight="1" x14ac:dyDescent="0.15">
      <c r="A80" s="241">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44"/>
      <c r="BF80" s="244"/>
      <c r="BG80" s="244"/>
      <c r="BH80" s="244"/>
      <c r="BI80" s="244"/>
      <c r="BJ80" s="244"/>
      <c r="BK80" s="244"/>
      <c r="BL80" s="244"/>
      <c r="BM80" s="244"/>
      <c r="BN80" s="244"/>
      <c r="BO80" s="244"/>
      <c r="BP80" s="244"/>
      <c r="BQ80" s="241">
        <v>74</v>
      </c>
      <c r="BR80" s="246"/>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33"/>
    </row>
    <row r="81" spans="1:131" ht="26.25" customHeight="1" x14ac:dyDescent="0.15">
      <c r="A81" s="241">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44"/>
      <c r="BF81" s="244"/>
      <c r="BG81" s="244"/>
      <c r="BH81" s="244"/>
      <c r="BI81" s="244"/>
      <c r="BJ81" s="244"/>
      <c r="BK81" s="244"/>
      <c r="BL81" s="244"/>
      <c r="BM81" s="244"/>
      <c r="BN81" s="244"/>
      <c r="BO81" s="244"/>
      <c r="BP81" s="244"/>
      <c r="BQ81" s="241">
        <v>75</v>
      </c>
      <c r="BR81" s="246"/>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33"/>
    </row>
    <row r="82" spans="1:131" ht="26.25" customHeight="1" x14ac:dyDescent="0.15">
      <c r="A82" s="241">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44"/>
      <c r="BF82" s="244"/>
      <c r="BG82" s="244"/>
      <c r="BH82" s="244"/>
      <c r="BI82" s="244"/>
      <c r="BJ82" s="244"/>
      <c r="BK82" s="244"/>
      <c r="BL82" s="244"/>
      <c r="BM82" s="244"/>
      <c r="BN82" s="244"/>
      <c r="BO82" s="244"/>
      <c r="BP82" s="244"/>
      <c r="BQ82" s="241">
        <v>76</v>
      </c>
      <c r="BR82" s="246"/>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33"/>
    </row>
    <row r="83" spans="1:131" ht="26.25" customHeight="1" x14ac:dyDescent="0.15">
      <c r="A83" s="241">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44"/>
      <c r="BF83" s="244"/>
      <c r="BG83" s="244"/>
      <c r="BH83" s="244"/>
      <c r="BI83" s="244"/>
      <c r="BJ83" s="244"/>
      <c r="BK83" s="244"/>
      <c r="BL83" s="244"/>
      <c r="BM83" s="244"/>
      <c r="BN83" s="244"/>
      <c r="BO83" s="244"/>
      <c r="BP83" s="244"/>
      <c r="BQ83" s="241">
        <v>77</v>
      </c>
      <c r="BR83" s="246"/>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33"/>
    </row>
    <row r="84" spans="1:131" ht="26.25" customHeight="1" x14ac:dyDescent="0.15">
      <c r="A84" s="241">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44"/>
      <c r="BF84" s="244"/>
      <c r="BG84" s="244"/>
      <c r="BH84" s="244"/>
      <c r="BI84" s="244"/>
      <c r="BJ84" s="244"/>
      <c r="BK84" s="244"/>
      <c r="BL84" s="244"/>
      <c r="BM84" s="244"/>
      <c r="BN84" s="244"/>
      <c r="BO84" s="244"/>
      <c r="BP84" s="244"/>
      <c r="BQ84" s="241">
        <v>78</v>
      </c>
      <c r="BR84" s="246"/>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33"/>
    </row>
    <row r="85" spans="1:131" ht="26.25" customHeight="1" x14ac:dyDescent="0.15">
      <c r="A85" s="241">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44"/>
      <c r="BF85" s="244"/>
      <c r="BG85" s="244"/>
      <c r="BH85" s="244"/>
      <c r="BI85" s="244"/>
      <c r="BJ85" s="244"/>
      <c r="BK85" s="244"/>
      <c r="BL85" s="244"/>
      <c r="BM85" s="244"/>
      <c r="BN85" s="244"/>
      <c r="BO85" s="244"/>
      <c r="BP85" s="244"/>
      <c r="BQ85" s="241">
        <v>79</v>
      </c>
      <c r="BR85" s="246"/>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33"/>
    </row>
    <row r="86" spans="1:131" ht="26.25" customHeight="1" x14ac:dyDescent="0.15">
      <c r="A86" s="241">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44"/>
      <c r="BF86" s="244"/>
      <c r="BG86" s="244"/>
      <c r="BH86" s="244"/>
      <c r="BI86" s="244"/>
      <c r="BJ86" s="244"/>
      <c r="BK86" s="244"/>
      <c r="BL86" s="244"/>
      <c r="BM86" s="244"/>
      <c r="BN86" s="244"/>
      <c r="BO86" s="244"/>
      <c r="BP86" s="244"/>
      <c r="BQ86" s="241">
        <v>80</v>
      </c>
      <c r="BR86" s="246"/>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33"/>
    </row>
    <row r="87" spans="1:131" ht="26.25" customHeight="1" x14ac:dyDescent="0.15">
      <c r="A87" s="247">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44"/>
      <c r="BF87" s="244"/>
      <c r="BG87" s="244"/>
      <c r="BH87" s="244"/>
      <c r="BI87" s="244"/>
      <c r="BJ87" s="244"/>
      <c r="BK87" s="244"/>
      <c r="BL87" s="244"/>
      <c r="BM87" s="244"/>
      <c r="BN87" s="244"/>
      <c r="BO87" s="244"/>
      <c r="BP87" s="244"/>
      <c r="BQ87" s="241">
        <v>81</v>
      </c>
      <c r="BR87" s="246"/>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33"/>
    </row>
    <row r="88" spans="1:131" ht="26.25" customHeight="1" thickBot="1" x14ac:dyDescent="0.2">
      <c r="A88" s="243" t="s">
        <v>401</v>
      </c>
      <c r="B88" s="1001" t="s">
        <v>438</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64520</v>
      </c>
      <c r="AG88" s="1023"/>
      <c r="AH88" s="1023"/>
      <c r="AI88" s="1023"/>
      <c r="AJ88" s="1023"/>
      <c r="AK88" s="1027"/>
      <c r="AL88" s="1027"/>
      <c r="AM88" s="1027"/>
      <c r="AN88" s="1027"/>
      <c r="AO88" s="1027"/>
      <c r="AP88" s="1023">
        <v>79773</v>
      </c>
      <c r="AQ88" s="1023"/>
      <c r="AR88" s="1023"/>
      <c r="AS88" s="1023"/>
      <c r="AT88" s="1023"/>
      <c r="AU88" s="1023">
        <v>33212</v>
      </c>
      <c r="AV88" s="1023"/>
      <c r="AW88" s="1023"/>
      <c r="AX88" s="1023"/>
      <c r="AY88" s="1023"/>
      <c r="AZ88" s="1024"/>
      <c r="BA88" s="1024"/>
      <c r="BB88" s="1024"/>
      <c r="BC88" s="1024"/>
      <c r="BD88" s="1025"/>
      <c r="BE88" s="244"/>
      <c r="BF88" s="244"/>
      <c r="BG88" s="244"/>
      <c r="BH88" s="244"/>
      <c r="BI88" s="244"/>
      <c r="BJ88" s="244"/>
      <c r="BK88" s="244"/>
      <c r="BL88" s="244"/>
      <c r="BM88" s="244"/>
      <c r="BN88" s="244"/>
      <c r="BO88" s="244"/>
      <c r="BP88" s="244"/>
      <c r="BQ88" s="241">
        <v>82</v>
      </c>
      <c r="BR88" s="246"/>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401</v>
      </c>
      <c r="BR102" s="1001" t="s">
        <v>439</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282427</v>
      </c>
      <c r="CS102" s="1017"/>
      <c r="CT102" s="1017"/>
      <c r="CU102" s="1017"/>
      <c r="CV102" s="1018"/>
      <c r="CW102" s="1016">
        <v>14168</v>
      </c>
      <c r="CX102" s="1017"/>
      <c r="CY102" s="1017"/>
      <c r="CZ102" s="1017"/>
      <c r="DA102" s="1018"/>
      <c r="DB102" s="1016">
        <v>64146</v>
      </c>
      <c r="DC102" s="1017"/>
      <c r="DD102" s="1017"/>
      <c r="DE102" s="1017"/>
      <c r="DF102" s="1018"/>
      <c r="DG102" s="1016">
        <v>268345</v>
      </c>
      <c r="DH102" s="1017"/>
      <c r="DI102" s="1017"/>
      <c r="DJ102" s="1017"/>
      <c r="DK102" s="1018"/>
      <c r="DL102" s="1016">
        <v>3106</v>
      </c>
      <c r="DM102" s="1017"/>
      <c r="DN102" s="1017"/>
      <c r="DO102" s="1017"/>
      <c r="DP102" s="1018"/>
      <c r="DQ102" s="1016">
        <v>783</v>
      </c>
      <c r="DR102" s="1017"/>
      <c r="DS102" s="1017"/>
      <c r="DT102" s="1017"/>
      <c r="DU102" s="1018"/>
      <c r="DV102" s="1001"/>
      <c r="DW102" s="1002"/>
      <c r="DX102" s="1002"/>
      <c r="DY102" s="1002"/>
      <c r="DZ102" s="1003"/>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1004" t="s">
        <v>440</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1005" t="s">
        <v>441</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442</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443</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1006" t="s">
        <v>444</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445</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33" customFormat="1" ht="26.25" customHeight="1" x14ac:dyDescent="0.15">
      <c r="A109" s="959" t="s">
        <v>446</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447</v>
      </c>
      <c r="AB109" s="960"/>
      <c r="AC109" s="960"/>
      <c r="AD109" s="960"/>
      <c r="AE109" s="961"/>
      <c r="AF109" s="962" t="s">
        <v>448</v>
      </c>
      <c r="AG109" s="960"/>
      <c r="AH109" s="960"/>
      <c r="AI109" s="960"/>
      <c r="AJ109" s="961"/>
      <c r="AK109" s="962" t="s">
        <v>307</v>
      </c>
      <c r="AL109" s="960"/>
      <c r="AM109" s="960"/>
      <c r="AN109" s="960"/>
      <c r="AO109" s="961"/>
      <c r="AP109" s="962" t="s">
        <v>449</v>
      </c>
      <c r="AQ109" s="960"/>
      <c r="AR109" s="960"/>
      <c r="AS109" s="960"/>
      <c r="AT109" s="993"/>
      <c r="AU109" s="959" t="s">
        <v>446</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447</v>
      </c>
      <c r="BR109" s="960"/>
      <c r="BS109" s="960"/>
      <c r="BT109" s="960"/>
      <c r="BU109" s="961"/>
      <c r="BV109" s="962" t="s">
        <v>448</v>
      </c>
      <c r="BW109" s="960"/>
      <c r="BX109" s="960"/>
      <c r="BY109" s="960"/>
      <c r="BZ109" s="961"/>
      <c r="CA109" s="962" t="s">
        <v>307</v>
      </c>
      <c r="CB109" s="960"/>
      <c r="CC109" s="960"/>
      <c r="CD109" s="960"/>
      <c r="CE109" s="961"/>
      <c r="CF109" s="1000" t="s">
        <v>449</v>
      </c>
      <c r="CG109" s="1000"/>
      <c r="CH109" s="1000"/>
      <c r="CI109" s="1000"/>
      <c r="CJ109" s="1000"/>
      <c r="CK109" s="962" t="s">
        <v>450</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447</v>
      </c>
      <c r="DH109" s="960"/>
      <c r="DI109" s="960"/>
      <c r="DJ109" s="960"/>
      <c r="DK109" s="961"/>
      <c r="DL109" s="962" t="s">
        <v>448</v>
      </c>
      <c r="DM109" s="960"/>
      <c r="DN109" s="960"/>
      <c r="DO109" s="960"/>
      <c r="DP109" s="961"/>
      <c r="DQ109" s="962" t="s">
        <v>307</v>
      </c>
      <c r="DR109" s="960"/>
      <c r="DS109" s="960"/>
      <c r="DT109" s="960"/>
      <c r="DU109" s="961"/>
      <c r="DV109" s="962" t="s">
        <v>449</v>
      </c>
      <c r="DW109" s="960"/>
      <c r="DX109" s="960"/>
      <c r="DY109" s="960"/>
      <c r="DZ109" s="993"/>
    </row>
    <row r="110" spans="1:131" s="233" customFormat="1" ht="26.25" customHeight="1" x14ac:dyDescent="0.15">
      <c r="A110" s="871" t="s">
        <v>451</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68896216</v>
      </c>
      <c r="AB110" s="953"/>
      <c r="AC110" s="953"/>
      <c r="AD110" s="953"/>
      <c r="AE110" s="954"/>
      <c r="AF110" s="955">
        <v>69099652</v>
      </c>
      <c r="AG110" s="953"/>
      <c r="AH110" s="953"/>
      <c r="AI110" s="953"/>
      <c r="AJ110" s="954"/>
      <c r="AK110" s="955">
        <v>71895137</v>
      </c>
      <c r="AL110" s="953"/>
      <c r="AM110" s="953"/>
      <c r="AN110" s="953"/>
      <c r="AO110" s="954"/>
      <c r="AP110" s="956">
        <v>11.9</v>
      </c>
      <c r="AQ110" s="957"/>
      <c r="AR110" s="957"/>
      <c r="AS110" s="957"/>
      <c r="AT110" s="958"/>
      <c r="AU110" s="994" t="s">
        <v>73</v>
      </c>
      <c r="AV110" s="995"/>
      <c r="AW110" s="995"/>
      <c r="AX110" s="995"/>
      <c r="AY110" s="995"/>
      <c r="AZ110" s="924" t="s">
        <v>452</v>
      </c>
      <c r="BA110" s="872"/>
      <c r="BB110" s="872"/>
      <c r="BC110" s="872"/>
      <c r="BD110" s="872"/>
      <c r="BE110" s="872"/>
      <c r="BF110" s="872"/>
      <c r="BG110" s="872"/>
      <c r="BH110" s="872"/>
      <c r="BI110" s="872"/>
      <c r="BJ110" s="872"/>
      <c r="BK110" s="872"/>
      <c r="BL110" s="872"/>
      <c r="BM110" s="872"/>
      <c r="BN110" s="872"/>
      <c r="BO110" s="872"/>
      <c r="BP110" s="873"/>
      <c r="BQ110" s="925">
        <v>1598225064</v>
      </c>
      <c r="BR110" s="906"/>
      <c r="BS110" s="906"/>
      <c r="BT110" s="906"/>
      <c r="BU110" s="906"/>
      <c r="BV110" s="906">
        <v>1595842097</v>
      </c>
      <c r="BW110" s="906"/>
      <c r="BX110" s="906"/>
      <c r="BY110" s="906"/>
      <c r="BZ110" s="906"/>
      <c r="CA110" s="906">
        <v>1634674289</v>
      </c>
      <c r="CB110" s="906"/>
      <c r="CC110" s="906"/>
      <c r="CD110" s="906"/>
      <c r="CE110" s="906"/>
      <c r="CF110" s="930">
        <v>271.10000000000002</v>
      </c>
      <c r="CG110" s="931"/>
      <c r="CH110" s="931"/>
      <c r="CI110" s="931"/>
      <c r="CJ110" s="931"/>
      <c r="CK110" s="990" t="s">
        <v>453</v>
      </c>
      <c r="CL110" s="883"/>
      <c r="CM110" s="924" t="s">
        <v>454</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v>37979947</v>
      </c>
      <c r="DH110" s="906"/>
      <c r="DI110" s="906"/>
      <c r="DJ110" s="906"/>
      <c r="DK110" s="906"/>
      <c r="DL110" s="906">
        <v>69224071</v>
      </c>
      <c r="DM110" s="906"/>
      <c r="DN110" s="906"/>
      <c r="DO110" s="906"/>
      <c r="DP110" s="906"/>
      <c r="DQ110" s="906">
        <v>57667718</v>
      </c>
      <c r="DR110" s="906"/>
      <c r="DS110" s="906"/>
      <c r="DT110" s="906"/>
      <c r="DU110" s="906"/>
      <c r="DV110" s="907">
        <v>9.6</v>
      </c>
      <c r="DW110" s="907"/>
      <c r="DX110" s="907"/>
      <c r="DY110" s="907"/>
      <c r="DZ110" s="908"/>
    </row>
    <row r="111" spans="1:131" s="233" customFormat="1" ht="26.25" customHeight="1" x14ac:dyDescent="0.15">
      <c r="A111" s="838" t="s">
        <v>455</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v>11294183</v>
      </c>
      <c r="AB111" s="983"/>
      <c r="AC111" s="983"/>
      <c r="AD111" s="983"/>
      <c r="AE111" s="984"/>
      <c r="AF111" s="985">
        <v>8935836</v>
      </c>
      <c r="AG111" s="983"/>
      <c r="AH111" s="983"/>
      <c r="AI111" s="983"/>
      <c r="AJ111" s="984"/>
      <c r="AK111" s="985">
        <v>9058954</v>
      </c>
      <c r="AL111" s="983"/>
      <c r="AM111" s="983"/>
      <c r="AN111" s="983"/>
      <c r="AO111" s="984"/>
      <c r="AP111" s="986">
        <v>1.5</v>
      </c>
      <c r="AQ111" s="987"/>
      <c r="AR111" s="987"/>
      <c r="AS111" s="987"/>
      <c r="AT111" s="988"/>
      <c r="AU111" s="996"/>
      <c r="AV111" s="997"/>
      <c r="AW111" s="997"/>
      <c r="AX111" s="997"/>
      <c r="AY111" s="997"/>
      <c r="AZ111" s="879" t="s">
        <v>456</v>
      </c>
      <c r="BA111" s="816"/>
      <c r="BB111" s="816"/>
      <c r="BC111" s="816"/>
      <c r="BD111" s="816"/>
      <c r="BE111" s="816"/>
      <c r="BF111" s="816"/>
      <c r="BG111" s="816"/>
      <c r="BH111" s="816"/>
      <c r="BI111" s="816"/>
      <c r="BJ111" s="816"/>
      <c r="BK111" s="816"/>
      <c r="BL111" s="816"/>
      <c r="BM111" s="816"/>
      <c r="BN111" s="816"/>
      <c r="BO111" s="816"/>
      <c r="BP111" s="817"/>
      <c r="BQ111" s="880">
        <v>57000118</v>
      </c>
      <c r="BR111" s="881"/>
      <c r="BS111" s="881"/>
      <c r="BT111" s="881"/>
      <c r="BU111" s="881"/>
      <c r="BV111" s="881">
        <v>86714689</v>
      </c>
      <c r="BW111" s="881"/>
      <c r="BX111" s="881"/>
      <c r="BY111" s="881"/>
      <c r="BZ111" s="881"/>
      <c r="CA111" s="881">
        <v>77303898</v>
      </c>
      <c r="CB111" s="881"/>
      <c r="CC111" s="881"/>
      <c r="CD111" s="881"/>
      <c r="CE111" s="881"/>
      <c r="CF111" s="939">
        <v>12.8</v>
      </c>
      <c r="CG111" s="940"/>
      <c r="CH111" s="940"/>
      <c r="CI111" s="940"/>
      <c r="CJ111" s="940"/>
      <c r="CK111" s="991"/>
      <c r="CL111" s="885"/>
      <c r="CM111" s="879" t="s">
        <v>457</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396</v>
      </c>
      <c r="DH111" s="881"/>
      <c r="DI111" s="881"/>
      <c r="DJ111" s="881"/>
      <c r="DK111" s="881"/>
      <c r="DL111" s="881" t="s">
        <v>458</v>
      </c>
      <c r="DM111" s="881"/>
      <c r="DN111" s="881"/>
      <c r="DO111" s="881"/>
      <c r="DP111" s="881"/>
      <c r="DQ111" s="881" t="s">
        <v>459</v>
      </c>
      <c r="DR111" s="881"/>
      <c r="DS111" s="881"/>
      <c r="DT111" s="881"/>
      <c r="DU111" s="881"/>
      <c r="DV111" s="858" t="s">
        <v>458</v>
      </c>
      <c r="DW111" s="858"/>
      <c r="DX111" s="858"/>
      <c r="DY111" s="858"/>
      <c r="DZ111" s="859"/>
    </row>
    <row r="112" spans="1:131" s="233" customFormat="1" ht="26.25" customHeight="1" x14ac:dyDescent="0.15">
      <c r="A112" s="976" t="s">
        <v>460</v>
      </c>
      <c r="B112" s="977"/>
      <c r="C112" s="816" t="s">
        <v>461</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v>52421306</v>
      </c>
      <c r="AB112" s="844"/>
      <c r="AC112" s="844"/>
      <c r="AD112" s="844"/>
      <c r="AE112" s="845"/>
      <c r="AF112" s="846">
        <v>50858111</v>
      </c>
      <c r="AG112" s="844"/>
      <c r="AH112" s="844"/>
      <c r="AI112" s="844"/>
      <c r="AJ112" s="845"/>
      <c r="AK112" s="846">
        <v>49254788</v>
      </c>
      <c r="AL112" s="844"/>
      <c r="AM112" s="844"/>
      <c r="AN112" s="844"/>
      <c r="AO112" s="845"/>
      <c r="AP112" s="888">
        <v>8.1999999999999993</v>
      </c>
      <c r="AQ112" s="889"/>
      <c r="AR112" s="889"/>
      <c r="AS112" s="889"/>
      <c r="AT112" s="890"/>
      <c r="AU112" s="996"/>
      <c r="AV112" s="997"/>
      <c r="AW112" s="997"/>
      <c r="AX112" s="997"/>
      <c r="AY112" s="997"/>
      <c r="AZ112" s="879" t="s">
        <v>462</v>
      </c>
      <c r="BA112" s="816"/>
      <c r="BB112" s="816"/>
      <c r="BC112" s="816"/>
      <c r="BD112" s="816"/>
      <c r="BE112" s="816"/>
      <c r="BF112" s="816"/>
      <c r="BG112" s="816"/>
      <c r="BH112" s="816"/>
      <c r="BI112" s="816"/>
      <c r="BJ112" s="816"/>
      <c r="BK112" s="816"/>
      <c r="BL112" s="816"/>
      <c r="BM112" s="816"/>
      <c r="BN112" s="816"/>
      <c r="BO112" s="816"/>
      <c r="BP112" s="817"/>
      <c r="BQ112" s="880">
        <v>478036251</v>
      </c>
      <c r="BR112" s="881"/>
      <c r="BS112" s="881"/>
      <c r="BT112" s="881"/>
      <c r="BU112" s="881"/>
      <c r="BV112" s="881">
        <v>464248700</v>
      </c>
      <c r="BW112" s="881"/>
      <c r="BX112" s="881"/>
      <c r="BY112" s="881"/>
      <c r="BZ112" s="881"/>
      <c r="CA112" s="881">
        <v>420988048</v>
      </c>
      <c r="CB112" s="881"/>
      <c r="CC112" s="881"/>
      <c r="CD112" s="881"/>
      <c r="CE112" s="881"/>
      <c r="CF112" s="939">
        <v>69.8</v>
      </c>
      <c r="CG112" s="940"/>
      <c r="CH112" s="940"/>
      <c r="CI112" s="940"/>
      <c r="CJ112" s="940"/>
      <c r="CK112" s="991"/>
      <c r="CL112" s="885"/>
      <c r="CM112" s="879" t="s">
        <v>463</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459</v>
      </c>
      <c r="DH112" s="881"/>
      <c r="DI112" s="881"/>
      <c r="DJ112" s="881"/>
      <c r="DK112" s="881"/>
      <c r="DL112" s="881" t="s">
        <v>458</v>
      </c>
      <c r="DM112" s="881"/>
      <c r="DN112" s="881"/>
      <c r="DO112" s="881"/>
      <c r="DP112" s="881"/>
      <c r="DQ112" s="881" t="s">
        <v>459</v>
      </c>
      <c r="DR112" s="881"/>
      <c r="DS112" s="881"/>
      <c r="DT112" s="881"/>
      <c r="DU112" s="881"/>
      <c r="DV112" s="858" t="s">
        <v>458</v>
      </c>
      <c r="DW112" s="858"/>
      <c r="DX112" s="858"/>
      <c r="DY112" s="858"/>
      <c r="DZ112" s="859"/>
    </row>
    <row r="113" spans="1:130" s="233" customFormat="1" ht="26.25" customHeight="1" x14ac:dyDescent="0.15">
      <c r="A113" s="978"/>
      <c r="B113" s="979"/>
      <c r="C113" s="816" t="s">
        <v>464</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38562951</v>
      </c>
      <c r="AB113" s="983"/>
      <c r="AC113" s="983"/>
      <c r="AD113" s="983"/>
      <c r="AE113" s="984"/>
      <c r="AF113" s="985">
        <v>36479417</v>
      </c>
      <c r="AG113" s="983"/>
      <c r="AH113" s="983"/>
      <c r="AI113" s="983"/>
      <c r="AJ113" s="984"/>
      <c r="AK113" s="985">
        <v>33991885</v>
      </c>
      <c r="AL113" s="983"/>
      <c r="AM113" s="983"/>
      <c r="AN113" s="983"/>
      <c r="AO113" s="984"/>
      <c r="AP113" s="986">
        <v>5.6</v>
      </c>
      <c r="AQ113" s="987"/>
      <c r="AR113" s="987"/>
      <c r="AS113" s="987"/>
      <c r="AT113" s="988"/>
      <c r="AU113" s="996"/>
      <c r="AV113" s="997"/>
      <c r="AW113" s="997"/>
      <c r="AX113" s="997"/>
      <c r="AY113" s="997"/>
      <c r="AZ113" s="879" t="s">
        <v>465</v>
      </c>
      <c r="BA113" s="816"/>
      <c r="BB113" s="816"/>
      <c r="BC113" s="816"/>
      <c r="BD113" s="816"/>
      <c r="BE113" s="816"/>
      <c r="BF113" s="816"/>
      <c r="BG113" s="816"/>
      <c r="BH113" s="816"/>
      <c r="BI113" s="816"/>
      <c r="BJ113" s="816"/>
      <c r="BK113" s="816"/>
      <c r="BL113" s="816"/>
      <c r="BM113" s="816"/>
      <c r="BN113" s="816"/>
      <c r="BO113" s="816"/>
      <c r="BP113" s="817"/>
      <c r="BQ113" s="880">
        <v>26919958</v>
      </c>
      <c r="BR113" s="881"/>
      <c r="BS113" s="881"/>
      <c r="BT113" s="881"/>
      <c r="BU113" s="881"/>
      <c r="BV113" s="881">
        <v>31999555</v>
      </c>
      <c r="BW113" s="881"/>
      <c r="BX113" s="881"/>
      <c r="BY113" s="881"/>
      <c r="BZ113" s="881"/>
      <c r="CA113" s="881">
        <v>33212460</v>
      </c>
      <c r="CB113" s="881"/>
      <c r="CC113" s="881"/>
      <c r="CD113" s="881"/>
      <c r="CE113" s="881"/>
      <c r="CF113" s="939">
        <v>5.5</v>
      </c>
      <c r="CG113" s="940"/>
      <c r="CH113" s="940"/>
      <c r="CI113" s="940"/>
      <c r="CJ113" s="940"/>
      <c r="CK113" s="991"/>
      <c r="CL113" s="885"/>
      <c r="CM113" s="879" t="s">
        <v>466</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458</v>
      </c>
      <c r="DH113" s="844"/>
      <c r="DI113" s="844"/>
      <c r="DJ113" s="844"/>
      <c r="DK113" s="845"/>
      <c r="DL113" s="846" t="s">
        <v>459</v>
      </c>
      <c r="DM113" s="844"/>
      <c r="DN113" s="844"/>
      <c r="DO113" s="844"/>
      <c r="DP113" s="845"/>
      <c r="DQ113" s="846" t="s">
        <v>458</v>
      </c>
      <c r="DR113" s="844"/>
      <c r="DS113" s="844"/>
      <c r="DT113" s="844"/>
      <c r="DU113" s="845"/>
      <c r="DV113" s="888" t="s">
        <v>458</v>
      </c>
      <c r="DW113" s="889"/>
      <c r="DX113" s="889"/>
      <c r="DY113" s="889"/>
      <c r="DZ113" s="890"/>
    </row>
    <row r="114" spans="1:130" s="233" customFormat="1" ht="26.25" customHeight="1" x14ac:dyDescent="0.15">
      <c r="A114" s="978"/>
      <c r="B114" s="979"/>
      <c r="C114" s="816" t="s">
        <v>467</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3459703</v>
      </c>
      <c r="AB114" s="844"/>
      <c r="AC114" s="844"/>
      <c r="AD114" s="844"/>
      <c r="AE114" s="845"/>
      <c r="AF114" s="846">
        <v>3184298</v>
      </c>
      <c r="AG114" s="844"/>
      <c r="AH114" s="844"/>
      <c r="AI114" s="844"/>
      <c r="AJ114" s="845"/>
      <c r="AK114" s="846">
        <v>2838150</v>
      </c>
      <c r="AL114" s="844"/>
      <c r="AM114" s="844"/>
      <c r="AN114" s="844"/>
      <c r="AO114" s="845"/>
      <c r="AP114" s="888">
        <v>0.5</v>
      </c>
      <c r="AQ114" s="889"/>
      <c r="AR114" s="889"/>
      <c r="AS114" s="889"/>
      <c r="AT114" s="890"/>
      <c r="AU114" s="996"/>
      <c r="AV114" s="997"/>
      <c r="AW114" s="997"/>
      <c r="AX114" s="997"/>
      <c r="AY114" s="997"/>
      <c r="AZ114" s="879" t="s">
        <v>468</v>
      </c>
      <c r="BA114" s="816"/>
      <c r="BB114" s="816"/>
      <c r="BC114" s="816"/>
      <c r="BD114" s="816"/>
      <c r="BE114" s="816"/>
      <c r="BF114" s="816"/>
      <c r="BG114" s="816"/>
      <c r="BH114" s="816"/>
      <c r="BI114" s="816"/>
      <c r="BJ114" s="816"/>
      <c r="BK114" s="816"/>
      <c r="BL114" s="816"/>
      <c r="BM114" s="816"/>
      <c r="BN114" s="816"/>
      <c r="BO114" s="816"/>
      <c r="BP114" s="817"/>
      <c r="BQ114" s="880">
        <v>183847131</v>
      </c>
      <c r="BR114" s="881"/>
      <c r="BS114" s="881"/>
      <c r="BT114" s="881"/>
      <c r="BU114" s="881"/>
      <c r="BV114" s="881">
        <v>180361157</v>
      </c>
      <c r="BW114" s="881"/>
      <c r="BX114" s="881"/>
      <c r="BY114" s="881"/>
      <c r="BZ114" s="881"/>
      <c r="CA114" s="881">
        <v>182206119</v>
      </c>
      <c r="CB114" s="881"/>
      <c r="CC114" s="881"/>
      <c r="CD114" s="881"/>
      <c r="CE114" s="881"/>
      <c r="CF114" s="939">
        <v>30.2</v>
      </c>
      <c r="CG114" s="940"/>
      <c r="CH114" s="940"/>
      <c r="CI114" s="940"/>
      <c r="CJ114" s="940"/>
      <c r="CK114" s="991"/>
      <c r="CL114" s="885"/>
      <c r="CM114" s="879" t="s">
        <v>469</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398</v>
      </c>
      <c r="DH114" s="844"/>
      <c r="DI114" s="844"/>
      <c r="DJ114" s="844"/>
      <c r="DK114" s="845"/>
      <c r="DL114" s="846" t="s">
        <v>459</v>
      </c>
      <c r="DM114" s="844"/>
      <c r="DN114" s="844"/>
      <c r="DO114" s="844"/>
      <c r="DP114" s="845"/>
      <c r="DQ114" s="846" t="s">
        <v>396</v>
      </c>
      <c r="DR114" s="844"/>
      <c r="DS114" s="844"/>
      <c r="DT114" s="844"/>
      <c r="DU114" s="845"/>
      <c r="DV114" s="888" t="s">
        <v>459</v>
      </c>
      <c r="DW114" s="889"/>
      <c r="DX114" s="889"/>
      <c r="DY114" s="889"/>
      <c r="DZ114" s="890"/>
    </row>
    <row r="115" spans="1:130" s="233" customFormat="1" ht="26.25" customHeight="1" x14ac:dyDescent="0.15">
      <c r="A115" s="978"/>
      <c r="B115" s="979"/>
      <c r="C115" s="816" t="s">
        <v>470</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1279457</v>
      </c>
      <c r="AB115" s="983"/>
      <c r="AC115" s="983"/>
      <c r="AD115" s="983"/>
      <c r="AE115" s="984"/>
      <c r="AF115" s="985">
        <v>4116931</v>
      </c>
      <c r="AG115" s="983"/>
      <c r="AH115" s="983"/>
      <c r="AI115" s="983"/>
      <c r="AJ115" s="984"/>
      <c r="AK115" s="985">
        <v>8114916</v>
      </c>
      <c r="AL115" s="983"/>
      <c r="AM115" s="983"/>
      <c r="AN115" s="983"/>
      <c r="AO115" s="984"/>
      <c r="AP115" s="986">
        <v>1.3</v>
      </c>
      <c r="AQ115" s="987"/>
      <c r="AR115" s="987"/>
      <c r="AS115" s="987"/>
      <c r="AT115" s="988"/>
      <c r="AU115" s="996"/>
      <c r="AV115" s="997"/>
      <c r="AW115" s="997"/>
      <c r="AX115" s="997"/>
      <c r="AY115" s="997"/>
      <c r="AZ115" s="879" t="s">
        <v>471</v>
      </c>
      <c r="BA115" s="816"/>
      <c r="BB115" s="816"/>
      <c r="BC115" s="816"/>
      <c r="BD115" s="816"/>
      <c r="BE115" s="816"/>
      <c r="BF115" s="816"/>
      <c r="BG115" s="816"/>
      <c r="BH115" s="816"/>
      <c r="BI115" s="816"/>
      <c r="BJ115" s="816"/>
      <c r="BK115" s="816"/>
      <c r="BL115" s="816"/>
      <c r="BM115" s="816"/>
      <c r="BN115" s="816"/>
      <c r="BO115" s="816"/>
      <c r="BP115" s="817"/>
      <c r="BQ115" s="880">
        <v>5254630</v>
      </c>
      <c r="BR115" s="881"/>
      <c r="BS115" s="881"/>
      <c r="BT115" s="881"/>
      <c r="BU115" s="881"/>
      <c r="BV115" s="881">
        <v>3158039</v>
      </c>
      <c r="BW115" s="881"/>
      <c r="BX115" s="881"/>
      <c r="BY115" s="881"/>
      <c r="BZ115" s="881"/>
      <c r="CA115" s="881">
        <v>782836</v>
      </c>
      <c r="CB115" s="881"/>
      <c r="CC115" s="881"/>
      <c r="CD115" s="881"/>
      <c r="CE115" s="881"/>
      <c r="CF115" s="939">
        <v>0.1</v>
      </c>
      <c r="CG115" s="940"/>
      <c r="CH115" s="940"/>
      <c r="CI115" s="940"/>
      <c r="CJ115" s="940"/>
      <c r="CK115" s="991"/>
      <c r="CL115" s="885"/>
      <c r="CM115" s="879" t="s">
        <v>472</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v>868877</v>
      </c>
      <c r="DH115" s="844"/>
      <c r="DI115" s="844"/>
      <c r="DJ115" s="844"/>
      <c r="DK115" s="845"/>
      <c r="DL115" s="846">
        <v>563187</v>
      </c>
      <c r="DM115" s="844"/>
      <c r="DN115" s="844"/>
      <c r="DO115" s="844"/>
      <c r="DP115" s="845"/>
      <c r="DQ115" s="846">
        <v>119789</v>
      </c>
      <c r="DR115" s="844"/>
      <c r="DS115" s="844"/>
      <c r="DT115" s="844"/>
      <c r="DU115" s="845"/>
      <c r="DV115" s="888">
        <v>0</v>
      </c>
      <c r="DW115" s="889"/>
      <c r="DX115" s="889"/>
      <c r="DY115" s="889"/>
      <c r="DZ115" s="890"/>
    </row>
    <row r="116" spans="1:130" s="233" customFormat="1" ht="26.25" customHeight="1" x14ac:dyDescent="0.15">
      <c r="A116" s="980"/>
      <c r="B116" s="981"/>
      <c r="C116" s="903" t="s">
        <v>473</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458</v>
      </c>
      <c r="AB116" s="844"/>
      <c r="AC116" s="844"/>
      <c r="AD116" s="844"/>
      <c r="AE116" s="845"/>
      <c r="AF116" s="846" t="s">
        <v>458</v>
      </c>
      <c r="AG116" s="844"/>
      <c r="AH116" s="844"/>
      <c r="AI116" s="844"/>
      <c r="AJ116" s="845"/>
      <c r="AK116" s="846" t="s">
        <v>459</v>
      </c>
      <c r="AL116" s="844"/>
      <c r="AM116" s="844"/>
      <c r="AN116" s="844"/>
      <c r="AO116" s="845"/>
      <c r="AP116" s="888" t="s">
        <v>396</v>
      </c>
      <c r="AQ116" s="889"/>
      <c r="AR116" s="889"/>
      <c r="AS116" s="889"/>
      <c r="AT116" s="890"/>
      <c r="AU116" s="996"/>
      <c r="AV116" s="997"/>
      <c r="AW116" s="997"/>
      <c r="AX116" s="997"/>
      <c r="AY116" s="997"/>
      <c r="AZ116" s="973" t="s">
        <v>474</v>
      </c>
      <c r="BA116" s="974"/>
      <c r="BB116" s="974"/>
      <c r="BC116" s="974"/>
      <c r="BD116" s="974"/>
      <c r="BE116" s="974"/>
      <c r="BF116" s="974"/>
      <c r="BG116" s="974"/>
      <c r="BH116" s="974"/>
      <c r="BI116" s="974"/>
      <c r="BJ116" s="974"/>
      <c r="BK116" s="974"/>
      <c r="BL116" s="974"/>
      <c r="BM116" s="974"/>
      <c r="BN116" s="974"/>
      <c r="BO116" s="974"/>
      <c r="BP116" s="975"/>
      <c r="BQ116" s="880" t="s">
        <v>396</v>
      </c>
      <c r="BR116" s="881"/>
      <c r="BS116" s="881"/>
      <c r="BT116" s="881"/>
      <c r="BU116" s="881"/>
      <c r="BV116" s="881" t="s">
        <v>458</v>
      </c>
      <c r="BW116" s="881"/>
      <c r="BX116" s="881"/>
      <c r="BY116" s="881"/>
      <c r="BZ116" s="881"/>
      <c r="CA116" s="881" t="s">
        <v>458</v>
      </c>
      <c r="CB116" s="881"/>
      <c r="CC116" s="881"/>
      <c r="CD116" s="881"/>
      <c r="CE116" s="881"/>
      <c r="CF116" s="939" t="s">
        <v>459</v>
      </c>
      <c r="CG116" s="940"/>
      <c r="CH116" s="940"/>
      <c r="CI116" s="940"/>
      <c r="CJ116" s="940"/>
      <c r="CK116" s="991"/>
      <c r="CL116" s="885"/>
      <c r="CM116" s="879" t="s">
        <v>475</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459</v>
      </c>
      <c r="DH116" s="844"/>
      <c r="DI116" s="844"/>
      <c r="DJ116" s="844"/>
      <c r="DK116" s="845"/>
      <c r="DL116" s="846" t="s">
        <v>459</v>
      </c>
      <c r="DM116" s="844"/>
      <c r="DN116" s="844"/>
      <c r="DO116" s="844"/>
      <c r="DP116" s="845"/>
      <c r="DQ116" s="846" t="s">
        <v>396</v>
      </c>
      <c r="DR116" s="844"/>
      <c r="DS116" s="844"/>
      <c r="DT116" s="844"/>
      <c r="DU116" s="845"/>
      <c r="DV116" s="888" t="s">
        <v>459</v>
      </c>
      <c r="DW116" s="889"/>
      <c r="DX116" s="889"/>
      <c r="DY116" s="889"/>
      <c r="DZ116" s="890"/>
    </row>
    <row r="117" spans="1:130" s="233" customFormat="1" ht="26.25" customHeight="1" x14ac:dyDescent="0.15">
      <c r="A117" s="959" t="s">
        <v>188</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476</v>
      </c>
      <c r="Z117" s="961"/>
      <c r="AA117" s="966">
        <v>175913816</v>
      </c>
      <c r="AB117" s="967"/>
      <c r="AC117" s="967"/>
      <c r="AD117" s="967"/>
      <c r="AE117" s="968"/>
      <c r="AF117" s="969">
        <v>172674245</v>
      </c>
      <c r="AG117" s="967"/>
      <c r="AH117" s="967"/>
      <c r="AI117" s="967"/>
      <c r="AJ117" s="968"/>
      <c r="AK117" s="969">
        <v>175153830</v>
      </c>
      <c r="AL117" s="967"/>
      <c r="AM117" s="967"/>
      <c r="AN117" s="967"/>
      <c r="AO117" s="968"/>
      <c r="AP117" s="970"/>
      <c r="AQ117" s="971"/>
      <c r="AR117" s="971"/>
      <c r="AS117" s="971"/>
      <c r="AT117" s="972"/>
      <c r="AU117" s="996"/>
      <c r="AV117" s="997"/>
      <c r="AW117" s="997"/>
      <c r="AX117" s="997"/>
      <c r="AY117" s="997"/>
      <c r="AZ117" s="927" t="s">
        <v>477</v>
      </c>
      <c r="BA117" s="928"/>
      <c r="BB117" s="928"/>
      <c r="BC117" s="928"/>
      <c r="BD117" s="928"/>
      <c r="BE117" s="928"/>
      <c r="BF117" s="928"/>
      <c r="BG117" s="928"/>
      <c r="BH117" s="928"/>
      <c r="BI117" s="928"/>
      <c r="BJ117" s="928"/>
      <c r="BK117" s="928"/>
      <c r="BL117" s="928"/>
      <c r="BM117" s="928"/>
      <c r="BN117" s="928"/>
      <c r="BO117" s="928"/>
      <c r="BP117" s="929"/>
      <c r="BQ117" s="880" t="s">
        <v>478</v>
      </c>
      <c r="BR117" s="881"/>
      <c r="BS117" s="881"/>
      <c r="BT117" s="881"/>
      <c r="BU117" s="881"/>
      <c r="BV117" s="881" t="s">
        <v>128</v>
      </c>
      <c r="BW117" s="881"/>
      <c r="BX117" s="881"/>
      <c r="BY117" s="881"/>
      <c r="BZ117" s="881"/>
      <c r="CA117" s="881" t="s">
        <v>398</v>
      </c>
      <c r="CB117" s="881"/>
      <c r="CC117" s="881"/>
      <c r="CD117" s="881"/>
      <c r="CE117" s="881"/>
      <c r="CF117" s="939" t="s">
        <v>479</v>
      </c>
      <c r="CG117" s="940"/>
      <c r="CH117" s="940"/>
      <c r="CI117" s="940"/>
      <c r="CJ117" s="940"/>
      <c r="CK117" s="991"/>
      <c r="CL117" s="885"/>
      <c r="CM117" s="879" t="s">
        <v>480</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398</v>
      </c>
      <c r="DH117" s="844"/>
      <c r="DI117" s="844"/>
      <c r="DJ117" s="844"/>
      <c r="DK117" s="845"/>
      <c r="DL117" s="846" t="s">
        <v>398</v>
      </c>
      <c r="DM117" s="844"/>
      <c r="DN117" s="844"/>
      <c r="DO117" s="844"/>
      <c r="DP117" s="845"/>
      <c r="DQ117" s="846" t="s">
        <v>398</v>
      </c>
      <c r="DR117" s="844"/>
      <c r="DS117" s="844"/>
      <c r="DT117" s="844"/>
      <c r="DU117" s="845"/>
      <c r="DV117" s="888" t="s">
        <v>398</v>
      </c>
      <c r="DW117" s="889"/>
      <c r="DX117" s="889"/>
      <c r="DY117" s="889"/>
      <c r="DZ117" s="890"/>
    </row>
    <row r="118" spans="1:130" s="233" customFormat="1" ht="26.25" customHeight="1" x14ac:dyDescent="0.15">
      <c r="A118" s="959" t="s">
        <v>450</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447</v>
      </c>
      <c r="AB118" s="960"/>
      <c r="AC118" s="960"/>
      <c r="AD118" s="960"/>
      <c r="AE118" s="961"/>
      <c r="AF118" s="962" t="s">
        <v>448</v>
      </c>
      <c r="AG118" s="960"/>
      <c r="AH118" s="960"/>
      <c r="AI118" s="960"/>
      <c r="AJ118" s="961"/>
      <c r="AK118" s="962" t="s">
        <v>307</v>
      </c>
      <c r="AL118" s="960"/>
      <c r="AM118" s="960"/>
      <c r="AN118" s="960"/>
      <c r="AO118" s="961"/>
      <c r="AP118" s="963" t="s">
        <v>449</v>
      </c>
      <c r="AQ118" s="964"/>
      <c r="AR118" s="964"/>
      <c r="AS118" s="964"/>
      <c r="AT118" s="965"/>
      <c r="AU118" s="996"/>
      <c r="AV118" s="997"/>
      <c r="AW118" s="997"/>
      <c r="AX118" s="997"/>
      <c r="AY118" s="997"/>
      <c r="AZ118" s="902" t="s">
        <v>481</v>
      </c>
      <c r="BA118" s="903"/>
      <c r="BB118" s="903"/>
      <c r="BC118" s="903"/>
      <c r="BD118" s="903"/>
      <c r="BE118" s="903"/>
      <c r="BF118" s="903"/>
      <c r="BG118" s="903"/>
      <c r="BH118" s="903"/>
      <c r="BI118" s="903"/>
      <c r="BJ118" s="903"/>
      <c r="BK118" s="903"/>
      <c r="BL118" s="903"/>
      <c r="BM118" s="903"/>
      <c r="BN118" s="903"/>
      <c r="BO118" s="903"/>
      <c r="BP118" s="904"/>
      <c r="BQ118" s="943" t="s">
        <v>128</v>
      </c>
      <c r="BR118" s="909"/>
      <c r="BS118" s="909"/>
      <c r="BT118" s="909"/>
      <c r="BU118" s="909"/>
      <c r="BV118" s="909" t="s">
        <v>128</v>
      </c>
      <c r="BW118" s="909"/>
      <c r="BX118" s="909"/>
      <c r="BY118" s="909"/>
      <c r="BZ118" s="909"/>
      <c r="CA118" s="909" t="s">
        <v>128</v>
      </c>
      <c r="CB118" s="909"/>
      <c r="CC118" s="909"/>
      <c r="CD118" s="909"/>
      <c r="CE118" s="909"/>
      <c r="CF118" s="939" t="s">
        <v>128</v>
      </c>
      <c r="CG118" s="940"/>
      <c r="CH118" s="940"/>
      <c r="CI118" s="940"/>
      <c r="CJ118" s="940"/>
      <c r="CK118" s="991"/>
      <c r="CL118" s="885"/>
      <c r="CM118" s="879" t="s">
        <v>482</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398</v>
      </c>
      <c r="DH118" s="844"/>
      <c r="DI118" s="844"/>
      <c r="DJ118" s="844"/>
      <c r="DK118" s="845"/>
      <c r="DL118" s="846" t="s">
        <v>398</v>
      </c>
      <c r="DM118" s="844"/>
      <c r="DN118" s="844"/>
      <c r="DO118" s="844"/>
      <c r="DP118" s="845"/>
      <c r="DQ118" s="846" t="s">
        <v>398</v>
      </c>
      <c r="DR118" s="844"/>
      <c r="DS118" s="844"/>
      <c r="DT118" s="844"/>
      <c r="DU118" s="845"/>
      <c r="DV118" s="888" t="s">
        <v>128</v>
      </c>
      <c r="DW118" s="889"/>
      <c r="DX118" s="889"/>
      <c r="DY118" s="889"/>
      <c r="DZ118" s="890"/>
    </row>
    <row r="119" spans="1:130" s="233" customFormat="1" ht="26.25" customHeight="1" x14ac:dyDescent="0.15">
      <c r="A119" s="882" t="s">
        <v>453</v>
      </c>
      <c r="B119" s="883"/>
      <c r="C119" s="924" t="s">
        <v>454</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v>1276853</v>
      </c>
      <c r="AB119" s="953"/>
      <c r="AC119" s="953"/>
      <c r="AD119" s="953"/>
      <c r="AE119" s="954"/>
      <c r="AF119" s="955">
        <v>4114327</v>
      </c>
      <c r="AG119" s="953"/>
      <c r="AH119" s="953"/>
      <c r="AI119" s="953"/>
      <c r="AJ119" s="954"/>
      <c r="AK119" s="955">
        <v>1508523</v>
      </c>
      <c r="AL119" s="953"/>
      <c r="AM119" s="953"/>
      <c r="AN119" s="953"/>
      <c r="AO119" s="954"/>
      <c r="AP119" s="956">
        <v>0.3</v>
      </c>
      <c r="AQ119" s="957"/>
      <c r="AR119" s="957"/>
      <c r="AS119" s="957"/>
      <c r="AT119" s="958"/>
      <c r="AU119" s="998"/>
      <c r="AV119" s="999"/>
      <c r="AW119" s="999"/>
      <c r="AX119" s="999"/>
      <c r="AY119" s="999"/>
      <c r="AZ119" s="254" t="s">
        <v>188</v>
      </c>
      <c r="BA119" s="254"/>
      <c r="BB119" s="254"/>
      <c r="BC119" s="254"/>
      <c r="BD119" s="254"/>
      <c r="BE119" s="254"/>
      <c r="BF119" s="254"/>
      <c r="BG119" s="254"/>
      <c r="BH119" s="254"/>
      <c r="BI119" s="254"/>
      <c r="BJ119" s="254"/>
      <c r="BK119" s="254"/>
      <c r="BL119" s="254"/>
      <c r="BM119" s="254"/>
      <c r="BN119" s="254"/>
      <c r="BO119" s="941" t="s">
        <v>483</v>
      </c>
      <c r="BP119" s="942"/>
      <c r="BQ119" s="943">
        <v>2349283152</v>
      </c>
      <c r="BR119" s="909"/>
      <c r="BS119" s="909"/>
      <c r="BT119" s="909"/>
      <c r="BU119" s="909"/>
      <c r="BV119" s="909">
        <v>2362324237</v>
      </c>
      <c r="BW119" s="909"/>
      <c r="BX119" s="909"/>
      <c r="BY119" s="909"/>
      <c r="BZ119" s="909"/>
      <c r="CA119" s="909">
        <v>2349167650</v>
      </c>
      <c r="CB119" s="909"/>
      <c r="CC119" s="909"/>
      <c r="CD119" s="909"/>
      <c r="CE119" s="909"/>
      <c r="CF119" s="812"/>
      <c r="CG119" s="813"/>
      <c r="CH119" s="813"/>
      <c r="CI119" s="813"/>
      <c r="CJ119" s="898"/>
      <c r="CK119" s="992"/>
      <c r="CL119" s="887"/>
      <c r="CM119" s="902" t="s">
        <v>484</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v>18151294</v>
      </c>
      <c r="DH119" s="828"/>
      <c r="DI119" s="828"/>
      <c r="DJ119" s="828"/>
      <c r="DK119" s="829"/>
      <c r="DL119" s="830">
        <v>16927431</v>
      </c>
      <c r="DM119" s="828"/>
      <c r="DN119" s="828"/>
      <c r="DO119" s="828"/>
      <c r="DP119" s="829"/>
      <c r="DQ119" s="830">
        <v>19516391</v>
      </c>
      <c r="DR119" s="828"/>
      <c r="DS119" s="828"/>
      <c r="DT119" s="828"/>
      <c r="DU119" s="829"/>
      <c r="DV119" s="912">
        <v>3.2</v>
      </c>
      <c r="DW119" s="913"/>
      <c r="DX119" s="913"/>
      <c r="DY119" s="913"/>
      <c r="DZ119" s="914"/>
    </row>
    <row r="120" spans="1:130" s="233" customFormat="1" ht="26.25" customHeight="1" x14ac:dyDescent="0.15">
      <c r="A120" s="884"/>
      <c r="B120" s="885"/>
      <c r="C120" s="879" t="s">
        <v>457</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398</v>
      </c>
      <c r="AB120" s="844"/>
      <c r="AC120" s="844"/>
      <c r="AD120" s="844"/>
      <c r="AE120" s="845"/>
      <c r="AF120" s="846" t="s">
        <v>479</v>
      </c>
      <c r="AG120" s="844"/>
      <c r="AH120" s="844"/>
      <c r="AI120" s="844"/>
      <c r="AJ120" s="845"/>
      <c r="AK120" s="846" t="s">
        <v>128</v>
      </c>
      <c r="AL120" s="844"/>
      <c r="AM120" s="844"/>
      <c r="AN120" s="844"/>
      <c r="AO120" s="845"/>
      <c r="AP120" s="888" t="s">
        <v>479</v>
      </c>
      <c r="AQ120" s="889"/>
      <c r="AR120" s="889"/>
      <c r="AS120" s="889"/>
      <c r="AT120" s="890"/>
      <c r="AU120" s="944" t="s">
        <v>485</v>
      </c>
      <c r="AV120" s="945"/>
      <c r="AW120" s="945"/>
      <c r="AX120" s="945"/>
      <c r="AY120" s="946"/>
      <c r="AZ120" s="924" t="s">
        <v>486</v>
      </c>
      <c r="BA120" s="872"/>
      <c r="BB120" s="872"/>
      <c r="BC120" s="872"/>
      <c r="BD120" s="872"/>
      <c r="BE120" s="872"/>
      <c r="BF120" s="872"/>
      <c r="BG120" s="872"/>
      <c r="BH120" s="872"/>
      <c r="BI120" s="872"/>
      <c r="BJ120" s="872"/>
      <c r="BK120" s="872"/>
      <c r="BL120" s="872"/>
      <c r="BM120" s="872"/>
      <c r="BN120" s="872"/>
      <c r="BO120" s="872"/>
      <c r="BP120" s="873"/>
      <c r="BQ120" s="925">
        <v>273877538</v>
      </c>
      <c r="BR120" s="906"/>
      <c r="BS120" s="906"/>
      <c r="BT120" s="906"/>
      <c r="BU120" s="906"/>
      <c r="BV120" s="906">
        <v>284698468</v>
      </c>
      <c r="BW120" s="906"/>
      <c r="BX120" s="906"/>
      <c r="BY120" s="906"/>
      <c r="BZ120" s="906"/>
      <c r="CA120" s="906">
        <v>316207839</v>
      </c>
      <c r="CB120" s="906"/>
      <c r="CC120" s="906"/>
      <c r="CD120" s="906"/>
      <c r="CE120" s="906"/>
      <c r="CF120" s="930">
        <v>52.4</v>
      </c>
      <c r="CG120" s="931"/>
      <c r="CH120" s="931"/>
      <c r="CI120" s="931"/>
      <c r="CJ120" s="931"/>
      <c r="CK120" s="932" t="s">
        <v>487</v>
      </c>
      <c r="CL120" s="916"/>
      <c r="CM120" s="916"/>
      <c r="CN120" s="916"/>
      <c r="CO120" s="917"/>
      <c r="CP120" s="936" t="s">
        <v>488</v>
      </c>
      <c r="CQ120" s="937"/>
      <c r="CR120" s="937"/>
      <c r="CS120" s="937"/>
      <c r="CT120" s="937"/>
      <c r="CU120" s="937"/>
      <c r="CV120" s="937"/>
      <c r="CW120" s="937"/>
      <c r="CX120" s="937"/>
      <c r="CY120" s="937"/>
      <c r="CZ120" s="937"/>
      <c r="DA120" s="937"/>
      <c r="DB120" s="937"/>
      <c r="DC120" s="937"/>
      <c r="DD120" s="937"/>
      <c r="DE120" s="937"/>
      <c r="DF120" s="938"/>
      <c r="DG120" s="925">
        <v>345974204</v>
      </c>
      <c r="DH120" s="906"/>
      <c r="DI120" s="906"/>
      <c r="DJ120" s="906"/>
      <c r="DK120" s="906"/>
      <c r="DL120" s="906">
        <v>345249990</v>
      </c>
      <c r="DM120" s="906"/>
      <c r="DN120" s="906"/>
      <c r="DO120" s="906"/>
      <c r="DP120" s="906"/>
      <c r="DQ120" s="906">
        <v>337150108</v>
      </c>
      <c r="DR120" s="906"/>
      <c r="DS120" s="906"/>
      <c r="DT120" s="906"/>
      <c r="DU120" s="906"/>
      <c r="DV120" s="907">
        <v>55.9</v>
      </c>
      <c r="DW120" s="907"/>
      <c r="DX120" s="907"/>
      <c r="DY120" s="907"/>
      <c r="DZ120" s="908"/>
    </row>
    <row r="121" spans="1:130" s="233" customFormat="1" ht="26.25" customHeight="1" x14ac:dyDescent="0.15">
      <c r="A121" s="884"/>
      <c r="B121" s="885"/>
      <c r="C121" s="927" t="s">
        <v>489</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398</v>
      </c>
      <c r="AB121" s="844"/>
      <c r="AC121" s="844"/>
      <c r="AD121" s="844"/>
      <c r="AE121" s="845"/>
      <c r="AF121" s="846" t="s">
        <v>479</v>
      </c>
      <c r="AG121" s="844"/>
      <c r="AH121" s="844"/>
      <c r="AI121" s="844"/>
      <c r="AJ121" s="845"/>
      <c r="AK121" s="846" t="s">
        <v>398</v>
      </c>
      <c r="AL121" s="844"/>
      <c r="AM121" s="844"/>
      <c r="AN121" s="844"/>
      <c r="AO121" s="845"/>
      <c r="AP121" s="888" t="s">
        <v>479</v>
      </c>
      <c r="AQ121" s="889"/>
      <c r="AR121" s="889"/>
      <c r="AS121" s="889"/>
      <c r="AT121" s="890"/>
      <c r="AU121" s="947"/>
      <c r="AV121" s="948"/>
      <c r="AW121" s="948"/>
      <c r="AX121" s="948"/>
      <c r="AY121" s="949"/>
      <c r="AZ121" s="879" t="s">
        <v>490</v>
      </c>
      <c r="BA121" s="816"/>
      <c r="BB121" s="816"/>
      <c r="BC121" s="816"/>
      <c r="BD121" s="816"/>
      <c r="BE121" s="816"/>
      <c r="BF121" s="816"/>
      <c r="BG121" s="816"/>
      <c r="BH121" s="816"/>
      <c r="BI121" s="816"/>
      <c r="BJ121" s="816"/>
      <c r="BK121" s="816"/>
      <c r="BL121" s="816"/>
      <c r="BM121" s="816"/>
      <c r="BN121" s="816"/>
      <c r="BO121" s="816"/>
      <c r="BP121" s="817"/>
      <c r="BQ121" s="880">
        <v>591881248</v>
      </c>
      <c r="BR121" s="881"/>
      <c r="BS121" s="881"/>
      <c r="BT121" s="881"/>
      <c r="BU121" s="881"/>
      <c r="BV121" s="881">
        <v>603655799</v>
      </c>
      <c r="BW121" s="881"/>
      <c r="BX121" s="881"/>
      <c r="BY121" s="881"/>
      <c r="BZ121" s="881"/>
      <c r="CA121" s="881">
        <v>605086292</v>
      </c>
      <c r="CB121" s="881"/>
      <c r="CC121" s="881"/>
      <c r="CD121" s="881"/>
      <c r="CE121" s="881"/>
      <c r="CF121" s="939">
        <v>100.3</v>
      </c>
      <c r="CG121" s="940"/>
      <c r="CH121" s="940"/>
      <c r="CI121" s="940"/>
      <c r="CJ121" s="940"/>
      <c r="CK121" s="933"/>
      <c r="CL121" s="919"/>
      <c r="CM121" s="919"/>
      <c r="CN121" s="919"/>
      <c r="CO121" s="920"/>
      <c r="CP121" s="899" t="s">
        <v>491</v>
      </c>
      <c r="CQ121" s="900"/>
      <c r="CR121" s="900"/>
      <c r="CS121" s="900"/>
      <c r="CT121" s="900"/>
      <c r="CU121" s="900"/>
      <c r="CV121" s="900"/>
      <c r="CW121" s="900"/>
      <c r="CX121" s="900"/>
      <c r="CY121" s="900"/>
      <c r="CZ121" s="900"/>
      <c r="DA121" s="900"/>
      <c r="DB121" s="900"/>
      <c r="DC121" s="900"/>
      <c r="DD121" s="900"/>
      <c r="DE121" s="900"/>
      <c r="DF121" s="901"/>
      <c r="DG121" s="880">
        <v>96479615</v>
      </c>
      <c r="DH121" s="881"/>
      <c r="DI121" s="881"/>
      <c r="DJ121" s="881"/>
      <c r="DK121" s="881"/>
      <c r="DL121" s="881">
        <v>82396546</v>
      </c>
      <c r="DM121" s="881"/>
      <c r="DN121" s="881"/>
      <c r="DO121" s="881"/>
      <c r="DP121" s="881"/>
      <c r="DQ121" s="881">
        <v>71044464</v>
      </c>
      <c r="DR121" s="881"/>
      <c r="DS121" s="881"/>
      <c r="DT121" s="881"/>
      <c r="DU121" s="881"/>
      <c r="DV121" s="858">
        <v>11.8</v>
      </c>
      <c r="DW121" s="858"/>
      <c r="DX121" s="858"/>
      <c r="DY121" s="858"/>
      <c r="DZ121" s="859"/>
    </row>
    <row r="122" spans="1:130" s="233" customFormat="1" ht="26.25" customHeight="1" x14ac:dyDescent="0.15">
      <c r="A122" s="884"/>
      <c r="B122" s="885"/>
      <c r="C122" s="879" t="s">
        <v>469</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398</v>
      </c>
      <c r="AB122" s="844"/>
      <c r="AC122" s="844"/>
      <c r="AD122" s="844"/>
      <c r="AE122" s="845"/>
      <c r="AF122" s="846" t="s">
        <v>398</v>
      </c>
      <c r="AG122" s="844"/>
      <c r="AH122" s="844"/>
      <c r="AI122" s="844"/>
      <c r="AJ122" s="845"/>
      <c r="AK122" s="846" t="s">
        <v>398</v>
      </c>
      <c r="AL122" s="844"/>
      <c r="AM122" s="844"/>
      <c r="AN122" s="844"/>
      <c r="AO122" s="845"/>
      <c r="AP122" s="888" t="s">
        <v>398</v>
      </c>
      <c r="AQ122" s="889"/>
      <c r="AR122" s="889"/>
      <c r="AS122" s="889"/>
      <c r="AT122" s="890"/>
      <c r="AU122" s="947"/>
      <c r="AV122" s="948"/>
      <c r="AW122" s="948"/>
      <c r="AX122" s="948"/>
      <c r="AY122" s="949"/>
      <c r="AZ122" s="902" t="s">
        <v>492</v>
      </c>
      <c r="BA122" s="903"/>
      <c r="BB122" s="903"/>
      <c r="BC122" s="903"/>
      <c r="BD122" s="903"/>
      <c r="BE122" s="903"/>
      <c r="BF122" s="903"/>
      <c r="BG122" s="903"/>
      <c r="BH122" s="903"/>
      <c r="BI122" s="903"/>
      <c r="BJ122" s="903"/>
      <c r="BK122" s="903"/>
      <c r="BL122" s="903"/>
      <c r="BM122" s="903"/>
      <c r="BN122" s="903"/>
      <c r="BO122" s="903"/>
      <c r="BP122" s="904"/>
      <c r="BQ122" s="943">
        <v>882568283</v>
      </c>
      <c r="BR122" s="909"/>
      <c r="BS122" s="909"/>
      <c r="BT122" s="909"/>
      <c r="BU122" s="909"/>
      <c r="BV122" s="909">
        <v>863489245</v>
      </c>
      <c r="BW122" s="909"/>
      <c r="BX122" s="909"/>
      <c r="BY122" s="909"/>
      <c r="BZ122" s="909"/>
      <c r="CA122" s="909">
        <v>859602675</v>
      </c>
      <c r="CB122" s="909"/>
      <c r="CC122" s="909"/>
      <c r="CD122" s="909"/>
      <c r="CE122" s="909"/>
      <c r="CF122" s="910">
        <v>142.5</v>
      </c>
      <c r="CG122" s="911"/>
      <c r="CH122" s="911"/>
      <c r="CI122" s="911"/>
      <c r="CJ122" s="911"/>
      <c r="CK122" s="933"/>
      <c r="CL122" s="919"/>
      <c r="CM122" s="919"/>
      <c r="CN122" s="919"/>
      <c r="CO122" s="920"/>
      <c r="CP122" s="899" t="s">
        <v>493</v>
      </c>
      <c r="CQ122" s="900"/>
      <c r="CR122" s="900"/>
      <c r="CS122" s="900"/>
      <c r="CT122" s="900"/>
      <c r="CU122" s="900"/>
      <c r="CV122" s="900"/>
      <c r="CW122" s="900"/>
      <c r="CX122" s="900"/>
      <c r="CY122" s="900"/>
      <c r="CZ122" s="900"/>
      <c r="DA122" s="900"/>
      <c r="DB122" s="900"/>
      <c r="DC122" s="900"/>
      <c r="DD122" s="900"/>
      <c r="DE122" s="900"/>
      <c r="DF122" s="901"/>
      <c r="DG122" s="880">
        <v>11116238</v>
      </c>
      <c r="DH122" s="881"/>
      <c r="DI122" s="881"/>
      <c r="DJ122" s="881"/>
      <c r="DK122" s="881"/>
      <c r="DL122" s="881">
        <v>9872423</v>
      </c>
      <c r="DM122" s="881"/>
      <c r="DN122" s="881"/>
      <c r="DO122" s="881"/>
      <c r="DP122" s="881"/>
      <c r="DQ122" s="881">
        <v>9625477</v>
      </c>
      <c r="DR122" s="881"/>
      <c r="DS122" s="881"/>
      <c r="DT122" s="881"/>
      <c r="DU122" s="881"/>
      <c r="DV122" s="858">
        <v>1.6</v>
      </c>
      <c r="DW122" s="858"/>
      <c r="DX122" s="858"/>
      <c r="DY122" s="858"/>
      <c r="DZ122" s="859"/>
    </row>
    <row r="123" spans="1:130" s="233" customFormat="1" ht="26.25" customHeight="1" x14ac:dyDescent="0.15">
      <c r="A123" s="884"/>
      <c r="B123" s="885"/>
      <c r="C123" s="879" t="s">
        <v>475</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479</v>
      </c>
      <c r="AB123" s="844"/>
      <c r="AC123" s="844"/>
      <c r="AD123" s="844"/>
      <c r="AE123" s="845"/>
      <c r="AF123" s="846" t="s">
        <v>398</v>
      </c>
      <c r="AG123" s="844"/>
      <c r="AH123" s="844"/>
      <c r="AI123" s="844"/>
      <c r="AJ123" s="845"/>
      <c r="AK123" s="846" t="s">
        <v>128</v>
      </c>
      <c r="AL123" s="844"/>
      <c r="AM123" s="844"/>
      <c r="AN123" s="844"/>
      <c r="AO123" s="845"/>
      <c r="AP123" s="888" t="s">
        <v>128</v>
      </c>
      <c r="AQ123" s="889"/>
      <c r="AR123" s="889"/>
      <c r="AS123" s="889"/>
      <c r="AT123" s="890"/>
      <c r="AU123" s="950"/>
      <c r="AV123" s="951"/>
      <c r="AW123" s="951"/>
      <c r="AX123" s="951"/>
      <c r="AY123" s="951"/>
      <c r="AZ123" s="254" t="s">
        <v>188</v>
      </c>
      <c r="BA123" s="254"/>
      <c r="BB123" s="254"/>
      <c r="BC123" s="254"/>
      <c r="BD123" s="254"/>
      <c r="BE123" s="254"/>
      <c r="BF123" s="254"/>
      <c r="BG123" s="254"/>
      <c r="BH123" s="254"/>
      <c r="BI123" s="254"/>
      <c r="BJ123" s="254"/>
      <c r="BK123" s="254"/>
      <c r="BL123" s="254"/>
      <c r="BM123" s="254"/>
      <c r="BN123" s="254"/>
      <c r="BO123" s="941" t="s">
        <v>494</v>
      </c>
      <c r="BP123" s="942"/>
      <c r="BQ123" s="896">
        <v>1748327069</v>
      </c>
      <c r="BR123" s="897"/>
      <c r="BS123" s="897"/>
      <c r="BT123" s="897"/>
      <c r="BU123" s="897"/>
      <c r="BV123" s="897">
        <v>1751843512</v>
      </c>
      <c r="BW123" s="897"/>
      <c r="BX123" s="897"/>
      <c r="BY123" s="897"/>
      <c r="BZ123" s="897"/>
      <c r="CA123" s="897">
        <v>1780896806</v>
      </c>
      <c r="CB123" s="897"/>
      <c r="CC123" s="897"/>
      <c r="CD123" s="897"/>
      <c r="CE123" s="897"/>
      <c r="CF123" s="812"/>
      <c r="CG123" s="813"/>
      <c r="CH123" s="813"/>
      <c r="CI123" s="813"/>
      <c r="CJ123" s="898"/>
      <c r="CK123" s="933"/>
      <c r="CL123" s="919"/>
      <c r="CM123" s="919"/>
      <c r="CN123" s="919"/>
      <c r="CO123" s="920"/>
      <c r="CP123" s="899" t="s">
        <v>495</v>
      </c>
      <c r="CQ123" s="900"/>
      <c r="CR123" s="900"/>
      <c r="CS123" s="900"/>
      <c r="CT123" s="900"/>
      <c r="CU123" s="900"/>
      <c r="CV123" s="900"/>
      <c r="CW123" s="900"/>
      <c r="CX123" s="900"/>
      <c r="CY123" s="900"/>
      <c r="CZ123" s="900"/>
      <c r="DA123" s="900"/>
      <c r="DB123" s="900"/>
      <c r="DC123" s="900"/>
      <c r="DD123" s="900"/>
      <c r="DE123" s="900"/>
      <c r="DF123" s="901"/>
      <c r="DG123" s="843">
        <v>2391878</v>
      </c>
      <c r="DH123" s="844"/>
      <c r="DI123" s="844"/>
      <c r="DJ123" s="844"/>
      <c r="DK123" s="845"/>
      <c r="DL123" s="846">
        <v>2241702</v>
      </c>
      <c r="DM123" s="844"/>
      <c r="DN123" s="844"/>
      <c r="DO123" s="844"/>
      <c r="DP123" s="845"/>
      <c r="DQ123" s="846">
        <v>2103109</v>
      </c>
      <c r="DR123" s="844"/>
      <c r="DS123" s="844"/>
      <c r="DT123" s="844"/>
      <c r="DU123" s="845"/>
      <c r="DV123" s="888">
        <v>0.3</v>
      </c>
      <c r="DW123" s="889"/>
      <c r="DX123" s="889"/>
      <c r="DY123" s="889"/>
      <c r="DZ123" s="890"/>
    </row>
    <row r="124" spans="1:130" s="233" customFormat="1" ht="26.25" customHeight="1" thickBot="1" x14ac:dyDescent="0.2">
      <c r="A124" s="884"/>
      <c r="B124" s="885"/>
      <c r="C124" s="879" t="s">
        <v>480</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398</v>
      </c>
      <c r="AB124" s="844"/>
      <c r="AC124" s="844"/>
      <c r="AD124" s="844"/>
      <c r="AE124" s="845"/>
      <c r="AF124" s="846" t="s">
        <v>128</v>
      </c>
      <c r="AG124" s="844"/>
      <c r="AH124" s="844"/>
      <c r="AI124" s="844"/>
      <c r="AJ124" s="845"/>
      <c r="AK124" s="846" t="s">
        <v>479</v>
      </c>
      <c r="AL124" s="844"/>
      <c r="AM124" s="844"/>
      <c r="AN124" s="844"/>
      <c r="AO124" s="845"/>
      <c r="AP124" s="888" t="s">
        <v>478</v>
      </c>
      <c r="AQ124" s="889"/>
      <c r="AR124" s="889"/>
      <c r="AS124" s="889"/>
      <c r="AT124" s="890"/>
      <c r="AU124" s="891" t="s">
        <v>496</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104.8</v>
      </c>
      <c r="BR124" s="895"/>
      <c r="BS124" s="895"/>
      <c r="BT124" s="895"/>
      <c r="BU124" s="895"/>
      <c r="BV124" s="895">
        <v>104.4</v>
      </c>
      <c r="BW124" s="895"/>
      <c r="BX124" s="895"/>
      <c r="BY124" s="895"/>
      <c r="BZ124" s="895"/>
      <c r="CA124" s="895">
        <v>94.2</v>
      </c>
      <c r="CB124" s="895"/>
      <c r="CC124" s="895"/>
      <c r="CD124" s="895"/>
      <c r="CE124" s="895"/>
      <c r="CF124" s="790"/>
      <c r="CG124" s="791"/>
      <c r="CH124" s="791"/>
      <c r="CI124" s="791"/>
      <c r="CJ124" s="926"/>
      <c r="CK124" s="934"/>
      <c r="CL124" s="934"/>
      <c r="CM124" s="934"/>
      <c r="CN124" s="934"/>
      <c r="CO124" s="935"/>
      <c r="CP124" s="899" t="s">
        <v>497</v>
      </c>
      <c r="CQ124" s="900"/>
      <c r="CR124" s="900"/>
      <c r="CS124" s="900"/>
      <c r="CT124" s="900"/>
      <c r="CU124" s="900"/>
      <c r="CV124" s="900"/>
      <c r="CW124" s="900"/>
      <c r="CX124" s="900"/>
      <c r="CY124" s="900"/>
      <c r="CZ124" s="900"/>
      <c r="DA124" s="900"/>
      <c r="DB124" s="900"/>
      <c r="DC124" s="900"/>
      <c r="DD124" s="900"/>
      <c r="DE124" s="900"/>
      <c r="DF124" s="901"/>
      <c r="DG124" s="827">
        <v>22074316</v>
      </c>
      <c r="DH124" s="828"/>
      <c r="DI124" s="828"/>
      <c r="DJ124" s="828"/>
      <c r="DK124" s="829"/>
      <c r="DL124" s="830">
        <v>24488039</v>
      </c>
      <c r="DM124" s="828"/>
      <c r="DN124" s="828"/>
      <c r="DO124" s="828"/>
      <c r="DP124" s="829"/>
      <c r="DQ124" s="830">
        <v>1064890</v>
      </c>
      <c r="DR124" s="828"/>
      <c r="DS124" s="828"/>
      <c r="DT124" s="828"/>
      <c r="DU124" s="829"/>
      <c r="DV124" s="912">
        <v>0.2</v>
      </c>
      <c r="DW124" s="913"/>
      <c r="DX124" s="913"/>
      <c r="DY124" s="913"/>
      <c r="DZ124" s="914"/>
    </row>
    <row r="125" spans="1:130" s="233" customFormat="1" ht="26.25" customHeight="1" x14ac:dyDescent="0.15">
      <c r="A125" s="884"/>
      <c r="B125" s="885"/>
      <c r="C125" s="879" t="s">
        <v>482</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479</v>
      </c>
      <c r="AB125" s="844"/>
      <c r="AC125" s="844"/>
      <c r="AD125" s="844"/>
      <c r="AE125" s="845"/>
      <c r="AF125" s="846" t="s">
        <v>398</v>
      </c>
      <c r="AG125" s="844"/>
      <c r="AH125" s="844"/>
      <c r="AI125" s="844"/>
      <c r="AJ125" s="845"/>
      <c r="AK125" s="846" t="s">
        <v>398</v>
      </c>
      <c r="AL125" s="844"/>
      <c r="AM125" s="844"/>
      <c r="AN125" s="844"/>
      <c r="AO125" s="845"/>
      <c r="AP125" s="888" t="s">
        <v>479</v>
      </c>
      <c r="AQ125" s="889"/>
      <c r="AR125" s="889"/>
      <c r="AS125" s="889"/>
      <c r="AT125" s="890"/>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915" t="s">
        <v>498</v>
      </c>
      <c r="CL125" s="916"/>
      <c r="CM125" s="916"/>
      <c r="CN125" s="916"/>
      <c r="CO125" s="917"/>
      <c r="CP125" s="924" t="s">
        <v>499</v>
      </c>
      <c r="CQ125" s="872"/>
      <c r="CR125" s="872"/>
      <c r="CS125" s="872"/>
      <c r="CT125" s="872"/>
      <c r="CU125" s="872"/>
      <c r="CV125" s="872"/>
      <c r="CW125" s="872"/>
      <c r="CX125" s="872"/>
      <c r="CY125" s="872"/>
      <c r="CZ125" s="872"/>
      <c r="DA125" s="872"/>
      <c r="DB125" s="872"/>
      <c r="DC125" s="872"/>
      <c r="DD125" s="872"/>
      <c r="DE125" s="872"/>
      <c r="DF125" s="873"/>
      <c r="DG125" s="925" t="s">
        <v>128</v>
      </c>
      <c r="DH125" s="906"/>
      <c r="DI125" s="906"/>
      <c r="DJ125" s="906"/>
      <c r="DK125" s="906"/>
      <c r="DL125" s="906" t="s">
        <v>398</v>
      </c>
      <c r="DM125" s="906"/>
      <c r="DN125" s="906"/>
      <c r="DO125" s="906"/>
      <c r="DP125" s="906"/>
      <c r="DQ125" s="906" t="s">
        <v>398</v>
      </c>
      <c r="DR125" s="906"/>
      <c r="DS125" s="906"/>
      <c r="DT125" s="906"/>
      <c r="DU125" s="906"/>
      <c r="DV125" s="907" t="s">
        <v>128</v>
      </c>
      <c r="DW125" s="907"/>
      <c r="DX125" s="907"/>
      <c r="DY125" s="907"/>
      <c r="DZ125" s="908"/>
    </row>
    <row r="126" spans="1:130" s="233" customFormat="1" ht="26.25" customHeight="1" thickBot="1" x14ac:dyDescent="0.2">
      <c r="A126" s="884"/>
      <c r="B126" s="885"/>
      <c r="C126" s="879" t="s">
        <v>484</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128</v>
      </c>
      <c r="AB126" s="844"/>
      <c r="AC126" s="844"/>
      <c r="AD126" s="844"/>
      <c r="AE126" s="845"/>
      <c r="AF126" s="846" t="s">
        <v>398</v>
      </c>
      <c r="AG126" s="844"/>
      <c r="AH126" s="844"/>
      <c r="AI126" s="844"/>
      <c r="AJ126" s="845"/>
      <c r="AK126" s="846" t="s">
        <v>398</v>
      </c>
      <c r="AL126" s="844"/>
      <c r="AM126" s="844"/>
      <c r="AN126" s="844"/>
      <c r="AO126" s="845"/>
      <c r="AP126" s="888" t="s">
        <v>398</v>
      </c>
      <c r="AQ126" s="889"/>
      <c r="AR126" s="889"/>
      <c r="AS126" s="889"/>
      <c r="AT126" s="890"/>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918"/>
      <c r="CL126" s="919"/>
      <c r="CM126" s="919"/>
      <c r="CN126" s="919"/>
      <c r="CO126" s="920"/>
      <c r="CP126" s="879" t="s">
        <v>500</v>
      </c>
      <c r="CQ126" s="816"/>
      <c r="CR126" s="816"/>
      <c r="CS126" s="816"/>
      <c r="CT126" s="816"/>
      <c r="CU126" s="816"/>
      <c r="CV126" s="816"/>
      <c r="CW126" s="816"/>
      <c r="CX126" s="816"/>
      <c r="CY126" s="816"/>
      <c r="CZ126" s="816"/>
      <c r="DA126" s="816"/>
      <c r="DB126" s="816"/>
      <c r="DC126" s="816"/>
      <c r="DD126" s="816"/>
      <c r="DE126" s="816"/>
      <c r="DF126" s="817"/>
      <c r="DG126" s="880">
        <v>5126220</v>
      </c>
      <c r="DH126" s="881"/>
      <c r="DI126" s="881"/>
      <c r="DJ126" s="881"/>
      <c r="DK126" s="881"/>
      <c r="DL126" s="881">
        <v>3082235</v>
      </c>
      <c r="DM126" s="881"/>
      <c r="DN126" s="881"/>
      <c r="DO126" s="881"/>
      <c r="DP126" s="881"/>
      <c r="DQ126" s="881">
        <v>752207</v>
      </c>
      <c r="DR126" s="881"/>
      <c r="DS126" s="881"/>
      <c r="DT126" s="881"/>
      <c r="DU126" s="881"/>
      <c r="DV126" s="858">
        <v>0.1</v>
      </c>
      <c r="DW126" s="858"/>
      <c r="DX126" s="858"/>
      <c r="DY126" s="858"/>
      <c r="DZ126" s="859"/>
    </row>
    <row r="127" spans="1:130" s="233" customFormat="1" ht="26.25" customHeight="1" x14ac:dyDescent="0.15">
      <c r="A127" s="886"/>
      <c r="B127" s="887"/>
      <c r="C127" s="902" t="s">
        <v>501</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v>2604</v>
      </c>
      <c r="AB127" s="844"/>
      <c r="AC127" s="844"/>
      <c r="AD127" s="844"/>
      <c r="AE127" s="845"/>
      <c r="AF127" s="846">
        <v>2604</v>
      </c>
      <c r="AG127" s="844"/>
      <c r="AH127" s="844"/>
      <c r="AI127" s="844"/>
      <c r="AJ127" s="845"/>
      <c r="AK127" s="846">
        <v>6606393</v>
      </c>
      <c r="AL127" s="844"/>
      <c r="AM127" s="844"/>
      <c r="AN127" s="844"/>
      <c r="AO127" s="845"/>
      <c r="AP127" s="888">
        <v>1.1000000000000001</v>
      </c>
      <c r="AQ127" s="889"/>
      <c r="AR127" s="889"/>
      <c r="AS127" s="889"/>
      <c r="AT127" s="890"/>
      <c r="AU127" s="235"/>
      <c r="AV127" s="235"/>
      <c r="AW127" s="235"/>
      <c r="AX127" s="905" t="s">
        <v>502</v>
      </c>
      <c r="AY127" s="876"/>
      <c r="AZ127" s="876"/>
      <c r="BA127" s="876"/>
      <c r="BB127" s="876"/>
      <c r="BC127" s="876"/>
      <c r="BD127" s="876"/>
      <c r="BE127" s="877"/>
      <c r="BF127" s="875" t="s">
        <v>503</v>
      </c>
      <c r="BG127" s="876"/>
      <c r="BH127" s="876"/>
      <c r="BI127" s="876"/>
      <c r="BJ127" s="876"/>
      <c r="BK127" s="876"/>
      <c r="BL127" s="877"/>
      <c r="BM127" s="875" t="s">
        <v>504</v>
      </c>
      <c r="BN127" s="876"/>
      <c r="BO127" s="876"/>
      <c r="BP127" s="876"/>
      <c r="BQ127" s="876"/>
      <c r="BR127" s="876"/>
      <c r="BS127" s="877"/>
      <c r="BT127" s="875" t="s">
        <v>505</v>
      </c>
      <c r="BU127" s="876"/>
      <c r="BV127" s="876"/>
      <c r="BW127" s="876"/>
      <c r="BX127" s="876"/>
      <c r="BY127" s="876"/>
      <c r="BZ127" s="878"/>
      <c r="CA127" s="235"/>
      <c r="CB127" s="235"/>
      <c r="CC127" s="235"/>
      <c r="CD127" s="258"/>
      <c r="CE127" s="258"/>
      <c r="CF127" s="258"/>
      <c r="CG127" s="235"/>
      <c r="CH127" s="235"/>
      <c r="CI127" s="235"/>
      <c r="CJ127" s="257"/>
      <c r="CK127" s="918"/>
      <c r="CL127" s="919"/>
      <c r="CM127" s="919"/>
      <c r="CN127" s="919"/>
      <c r="CO127" s="920"/>
      <c r="CP127" s="879" t="s">
        <v>506</v>
      </c>
      <c r="CQ127" s="816"/>
      <c r="CR127" s="816"/>
      <c r="CS127" s="816"/>
      <c r="CT127" s="816"/>
      <c r="CU127" s="816"/>
      <c r="CV127" s="816"/>
      <c r="CW127" s="816"/>
      <c r="CX127" s="816"/>
      <c r="CY127" s="816"/>
      <c r="CZ127" s="816"/>
      <c r="DA127" s="816"/>
      <c r="DB127" s="816"/>
      <c r="DC127" s="816"/>
      <c r="DD127" s="816"/>
      <c r="DE127" s="816"/>
      <c r="DF127" s="817"/>
      <c r="DG127" s="880" t="s">
        <v>479</v>
      </c>
      <c r="DH127" s="881"/>
      <c r="DI127" s="881"/>
      <c r="DJ127" s="881"/>
      <c r="DK127" s="881"/>
      <c r="DL127" s="881" t="s">
        <v>398</v>
      </c>
      <c r="DM127" s="881"/>
      <c r="DN127" s="881"/>
      <c r="DO127" s="881"/>
      <c r="DP127" s="881"/>
      <c r="DQ127" s="881" t="s">
        <v>398</v>
      </c>
      <c r="DR127" s="881"/>
      <c r="DS127" s="881"/>
      <c r="DT127" s="881"/>
      <c r="DU127" s="881"/>
      <c r="DV127" s="858" t="s">
        <v>479</v>
      </c>
      <c r="DW127" s="858"/>
      <c r="DX127" s="858"/>
      <c r="DY127" s="858"/>
      <c r="DZ127" s="859"/>
    </row>
    <row r="128" spans="1:130" s="233" customFormat="1" ht="26.25" customHeight="1" thickBot="1" x14ac:dyDescent="0.2">
      <c r="A128" s="860" t="s">
        <v>507</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508</v>
      </c>
      <c r="X128" s="862"/>
      <c r="Y128" s="862"/>
      <c r="Z128" s="863"/>
      <c r="AA128" s="864">
        <v>59148167</v>
      </c>
      <c r="AB128" s="865"/>
      <c r="AC128" s="865"/>
      <c r="AD128" s="865"/>
      <c r="AE128" s="866"/>
      <c r="AF128" s="867">
        <v>58360426</v>
      </c>
      <c r="AG128" s="865"/>
      <c r="AH128" s="865"/>
      <c r="AI128" s="865"/>
      <c r="AJ128" s="866"/>
      <c r="AK128" s="867">
        <v>65856776</v>
      </c>
      <c r="AL128" s="865"/>
      <c r="AM128" s="865"/>
      <c r="AN128" s="865"/>
      <c r="AO128" s="866"/>
      <c r="AP128" s="868"/>
      <c r="AQ128" s="869"/>
      <c r="AR128" s="869"/>
      <c r="AS128" s="869"/>
      <c r="AT128" s="870"/>
      <c r="AU128" s="235"/>
      <c r="AV128" s="235"/>
      <c r="AW128" s="235"/>
      <c r="AX128" s="871" t="s">
        <v>509</v>
      </c>
      <c r="AY128" s="872"/>
      <c r="AZ128" s="872"/>
      <c r="BA128" s="872"/>
      <c r="BB128" s="872"/>
      <c r="BC128" s="872"/>
      <c r="BD128" s="872"/>
      <c r="BE128" s="873"/>
      <c r="BF128" s="850" t="s">
        <v>398</v>
      </c>
      <c r="BG128" s="851"/>
      <c r="BH128" s="851"/>
      <c r="BI128" s="851"/>
      <c r="BJ128" s="851"/>
      <c r="BK128" s="851"/>
      <c r="BL128" s="874"/>
      <c r="BM128" s="850">
        <v>11.25</v>
      </c>
      <c r="BN128" s="851"/>
      <c r="BO128" s="851"/>
      <c r="BP128" s="851"/>
      <c r="BQ128" s="851"/>
      <c r="BR128" s="851"/>
      <c r="BS128" s="874"/>
      <c r="BT128" s="850">
        <v>20</v>
      </c>
      <c r="BU128" s="851"/>
      <c r="BV128" s="851"/>
      <c r="BW128" s="851"/>
      <c r="BX128" s="851"/>
      <c r="BY128" s="851"/>
      <c r="BZ128" s="852"/>
      <c r="CA128" s="258"/>
      <c r="CB128" s="258"/>
      <c r="CC128" s="258"/>
      <c r="CD128" s="258"/>
      <c r="CE128" s="258"/>
      <c r="CF128" s="258"/>
      <c r="CG128" s="235"/>
      <c r="CH128" s="235"/>
      <c r="CI128" s="235"/>
      <c r="CJ128" s="257"/>
      <c r="CK128" s="921"/>
      <c r="CL128" s="922"/>
      <c r="CM128" s="922"/>
      <c r="CN128" s="922"/>
      <c r="CO128" s="923"/>
      <c r="CP128" s="853" t="s">
        <v>510</v>
      </c>
      <c r="CQ128" s="794"/>
      <c r="CR128" s="794"/>
      <c r="CS128" s="794"/>
      <c r="CT128" s="794"/>
      <c r="CU128" s="794"/>
      <c r="CV128" s="794"/>
      <c r="CW128" s="794"/>
      <c r="CX128" s="794"/>
      <c r="CY128" s="794"/>
      <c r="CZ128" s="794"/>
      <c r="DA128" s="794"/>
      <c r="DB128" s="794"/>
      <c r="DC128" s="794"/>
      <c r="DD128" s="794"/>
      <c r="DE128" s="794"/>
      <c r="DF128" s="795"/>
      <c r="DG128" s="854">
        <v>128410</v>
      </c>
      <c r="DH128" s="855"/>
      <c r="DI128" s="855"/>
      <c r="DJ128" s="855"/>
      <c r="DK128" s="855"/>
      <c r="DL128" s="855">
        <v>75804</v>
      </c>
      <c r="DM128" s="855"/>
      <c r="DN128" s="855"/>
      <c r="DO128" s="855"/>
      <c r="DP128" s="855"/>
      <c r="DQ128" s="855">
        <v>30629</v>
      </c>
      <c r="DR128" s="855"/>
      <c r="DS128" s="855"/>
      <c r="DT128" s="855"/>
      <c r="DU128" s="855"/>
      <c r="DV128" s="856">
        <v>0</v>
      </c>
      <c r="DW128" s="856"/>
      <c r="DX128" s="856"/>
      <c r="DY128" s="856"/>
      <c r="DZ128" s="857"/>
    </row>
    <row r="129" spans="1:131" s="233" customFormat="1" ht="26.25" customHeight="1" x14ac:dyDescent="0.15">
      <c r="A129" s="838" t="s">
        <v>107</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511</v>
      </c>
      <c r="X129" s="841"/>
      <c r="Y129" s="841"/>
      <c r="Z129" s="842"/>
      <c r="AA129" s="843">
        <v>646827243</v>
      </c>
      <c r="AB129" s="844"/>
      <c r="AC129" s="844"/>
      <c r="AD129" s="844"/>
      <c r="AE129" s="845"/>
      <c r="AF129" s="846">
        <v>654510356</v>
      </c>
      <c r="AG129" s="844"/>
      <c r="AH129" s="844"/>
      <c r="AI129" s="844"/>
      <c r="AJ129" s="845"/>
      <c r="AK129" s="846">
        <v>673008099</v>
      </c>
      <c r="AL129" s="844"/>
      <c r="AM129" s="844"/>
      <c r="AN129" s="844"/>
      <c r="AO129" s="845"/>
      <c r="AP129" s="847"/>
      <c r="AQ129" s="848"/>
      <c r="AR129" s="848"/>
      <c r="AS129" s="848"/>
      <c r="AT129" s="849"/>
      <c r="AU129" s="236"/>
      <c r="AV129" s="236"/>
      <c r="AW129" s="236"/>
      <c r="AX129" s="815" t="s">
        <v>512</v>
      </c>
      <c r="AY129" s="816"/>
      <c r="AZ129" s="816"/>
      <c r="BA129" s="816"/>
      <c r="BB129" s="816"/>
      <c r="BC129" s="816"/>
      <c r="BD129" s="816"/>
      <c r="BE129" s="817"/>
      <c r="BF129" s="834" t="s">
        <v>398</v>
      </c>
      <c r="BG129" s="835"/>
      <c r="BH129" s="835"/>
      <c r="BI129" s="835"/>
      <c r="BJ129" s="835"/>
      <c r="BK129" s="835"/>
      <c r="BL129" s="836"/>
      <c r="BM129" s="834">
        <v>16.25</v>
      </c>
      <c r="BN129" s="835"/>
      <c r="BO129" s="835"/>
      <c r="BP129" s="835"/>
      <c r="BQ129" s="835"/>
      <c r="BR129" s="835"/>
      <c r="BS129" s="836"/>
      <c r="BT129" s="834">
        <v>30</v>
      </c>
      <c r="BU129" s="835"/>
      <c r="BV129" s="835"/>
      <c r="BW129" s="835"/>
      <c r="BX129" s="835"/>
      <c r="BY129" s="835"/>
      <c r="BZ129" s="83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838" t="s">
        <v>513</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514</v>
      </c>
      <c r="X130" s="841"/>
      <c r="Y130" s="841"/>
      <c r="Z130" s="842"/>
      <c r="AA130" s="843">
        <v>73509393</v>
      </c>
      <c r="AB130" s="844"/>
      <c r="AC130" s="844"/>
      <c r="AD130" s="844"/>
      <c r="AE130" s="845"/>
      <c r="AF130" s="846">
        <v>69916764</v>
      </c>
      <c r="AG130" s="844"/>
      <c r="AH130" s="844"/>
      <c r="AI130" s="844"/>
      <c r="AJ130" s="845"/>
      <c r="AK130" s="846">
        <v>69918621</v>
      </c>
      <c r="AL130" s="844"/>
      <c r="AM130" s="844"/>
      <c r="AN130" s="844"/>
      <c r="AO130" s="845"/>
      <c r="AP130" s="847"/>
      <c r="AQ130" s="848"/>
      <c r="AR130" s="848"/>
      <c r="AS130" s="848"/>
      <c r="AT130" s="849"/>
      <c r="AU130" s="236"/>
      <c r="AV130" s="236"/>
      <c r="AW130" s="236"/>
      <c r="AX130" s="815" t="s">
        <v>515</v>
      </c>
      <c r="AY130" s="816"/>
      <c r="AZ130" s="816"/>
      <c r="BA130" s="816"/>
      <c r="BB130" s="816"/>
      <c r="BC130" s="816"/>
      <c r="BD130" s="816"/>
      <c r="BE130" s="817"/>
      <c r="BF130" s="818">
        <v>7.2</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516</v>
      </c>
      <c r="X131" s="825"/>
      <c r="Y131" s="825"/>
      <c r="Z131" s="826"/>
      <c r="AA131" s="827">
        <v>573317850</v>
      </c>
      <c r="AB131" s="828"/>
      <c r="AC131" s="828"/>
      <c r="AD131" s="828"/>
      <c r="AE131" s="829"/>
      <c r="AF131" s="830">
        <v>584593592</v>
      </c>
      <c r="AG131" s="828"/>
      <c r="AH131" s="828"/>
      <c r="AI131" s="828"/>
      <c r="AJ131" s="829"/>
      <c r="AK131" s="830">
        <v>603089478</v>
      </c>
      <c r="AL131" s="828"/>
      <c r="AM131" s="828"/>
      <c r="AN131" s="828"/>
      <c r="AO131" s="829"/>
      <c r="AP131" s="831"/>
      <c r="AQ131" s="832"/>
      <c r="AR131" s="832"/>
      <c r="AS131" s="832"/>
      <c r="AT131" s="833"/>
      <c r="AU131" s="236"/>
      <c r="AV131" s="236"/>
      <c r="AW131" s="236"/>
      <c r="AX131" s="793" t="s">
        <v>517</v>
      </c>
      <c r="AY131" s="794"/>
      <c r="AZ131" s="794"/>
      <c r="BA131" s="794"/>
      <c r="BB131" s="794"/>
      <c r="BC131" s="794"/>
      <c r="BD131" s="794"/>
      <c r="BE131" s="795"/>
      <c r="BF131" s="796">
        <v>94.2</v>
      </c>
      <c r="BG131" s="797"/>
      <c r="BH131" s="797"/>
      <c r="BI131" s="797"/>
      <c r="BJ131" s="797"/>
      <c r="BK131" s="797"/>
      <c r="BL131" s="798"/>
      <c r="BM131" s="796">
        <v>400</v>
      </c>
      <c r="BN131" s="797"/>
      <c r="BO131" s="797"/>
      <c r="BP131" s="797"/>
      <c r="BQ131" s="797"/>
      <c r="BR131" s="797"/>
      <c r="BS131" s="798"/>
      <c r="BT131" s="799"/>
      <c r="BU131" s="800"/>
      <c r="BV131" s="800"/>
      <c r="BW131" s="800"/>
      <c r="BX131" s="800"/>
      <c r="BY131" s="800"/>
      <c r="BZ131" s="801"/>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802" t="s">
        <v>518</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519</v>
      </c>
      <c r="W132" s="806"/>
      <c r="X132" s="806"/>
      <c r="Y132" s="806"/>
      <c r="Z132" s="807"/>
      <c r="AA132" s="808">
        <v>7.5448996160000004</v>
      </c>
      <c r="AB132" s="809"/>
      <c r="AC132" s="809"/>
      <c r="AD132" s="809"/>
      <c r="AE132" s="810"/>
      <c r="AF132" s="811">
        <v>7.594516187</v>
      </c>
      <c r="AG132" s="809"/>
      <c r="AH132" s="809"/>
      <c r="AI132" s="809"/>
      <c r="AJ132" s="810"/>
      <c r="AK132" s="811">
        <v>6.5294511740000001</v>
      </c>
      <c r="AL132" s="809"/>
      <c r="AM132" s="809"/>
      <c r="AN132" s="809"/>
      <c r="AO132" s="810"/>
      <c r="AP132" s="812"/>
      <c r="AQ132" s="813"/>
      <c r="AR132" s="813"/>
      <c r="AS132" s="813"/>
      <c r="AT132" s="81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520</v>
      </c>
      <c r="W133" s="785"/>
      <c r="X133" s="785"/>
      <c r="Y133" s="785"/>
      <c r="Z133" s="786"/>
      <c r="AA133" s="787">
        <v>8.1999999999999993</v>
      </c>
      <c r="AB133" s="788"/>
      <c r="AC133" s="788"/>
      <c r="AD133" s="788"/>
      <c r="AE133" s="789"/>
      <c r="AF133" s="787">
        <v>7.9</v>
      </c>
      <c r="AG133" s="788"/>
      <c r="AH133" s="788"/>
      <c r="AI133" s="788"/>
      <c r="AJ133" s="789"/>
      <c r="AK133" s="787">
        <v>7.2</v>
      </c>
      <c r="AL133" s="788"/>
      <c r="AM133" s="788"/>
      <c r="AN133" s="788"/>
      <c r="AO133" s="789"/>
      <c r="AP133" s="790"/>
      <c r="AQ133" s="791"/>
      <c r="AR133" s="791"/>
      <c r="AS133" s="791"/>
      <c r="AT133" s="792"/>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wBSvk7hq6c8oEGfeEzWVIqtsRDb4lf/IFMqKT0Xzlg6V9Ne7y7dPJrSFYTHBwx9P6e1t7eYMzMW79tYo8nAOig==" saltValue="J9Nmzw2698cMk69DALZKT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B28" zoomScaleNormal="85" zoomScaleSheetLayoutView="100" workbookViewId="0">
      <selection activeCell="CW72" sqref="CW72"/>
    </sheetView>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521</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C27" zoomScaleNormal="100" zoomScaleSheetLayoutView="55" workbookViewId="0">
      <selection activeCell="BV28" sqref="BV28:CC28"/>
    </sheetView>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3mGeAWLjeeGXT2/JmcGtt54AI6DK8huqoHccfFy0EknE4siDxJf5JmXun54TM/X60dG6On1AjuZc7Kal/5EGtw==" saltValue="gkvqZ69d5u+yzW53e+wKdw=="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6" zoomScale="40" zoomScaleSheetLayoutView="40" workbookViewId="0">
      <selection activeCell="BV28" sqref="BV28:CC28"/>
    </sheetView>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522</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523</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2" t="s">
        <v>524</v>
      </c>
      <c r="AP7" s="275"/>
      <c r="AQ7" s="276" t="s">
        <v>525</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3"/>
      <c r="AP8" s="281" t="s">
        <v>526</v>
      </c>
      <c r="AQ8" s="282" t="s">
        <v>527</v>
      </c>
      <c r="AR8" s="283" t="s">
        <v>528</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94" t="s">
        <v>529</v>
      </c>
      <c r="AL9" s="1195"/>
      <c r="AM9" s="1195"/>
      <c r="AN9" s="1196"/>
      <c r="AO9" s="284">
        <v>266651268</v>
      </c>
      <c r="AP9" s="284">
        <v>116267</v>
      </c>
      <c r="AQ9" s="285">
        <v>105428</v>
      </c>
      <c r="AR9" s="286">
        <v>10.3</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94" t="s">
        <v>530</v>
      </c>
      <c r="AL10" s="1195"/>
      <c r="AM10" s="1195"/>
      <c r="AN10" s="1196"/>
      <c r="AO10" s="287">
        <v>1430</v>
      </c>
      <c r="AP10" s="287">
        <v>1</v>
      </c>
      <c r="AQ10" s="288">
        <v>108</v>
      </c>
      <c r="AR10" s="289">
        <v>-99.1</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94" t="s">
        <v>531</v>
      </c>
      <c r="AL11" s="1195"/>
      <c r="AM11" s="1195"/>
      <c r="AN11" s="1196"/>
      <c r="AO11" s="287">
        <v>6449374</v>
      </c>
      <c r="AP11" s="287">
        <v>2812</v>
      </c>
      <c r="AQ11" s="288">
        <v>1092</v>
      </c>
      <c r="AR11" s="289">
        <v>157.5</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94" t="s">
        <v>532</v>
      </c>
      <c r="AL12" s="1195"/>
      <c r="AM12" s="1195"/>
      <c r="AN12" s="1196"/>
      <c r="AO12" s="287" t="s">
        <v>533</v>
      </c>
      <c r="AP12" s="287" t="s">
        <v>533</v>
      </c>
      <c r="AQ12" s="288">
        <v>5</v>
      </c>
      <c r="AR12" s="289" t="s">
        <v>533</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94" t="s">
        <v>534</v>
      </c>
      <c r="AL13" s="1195"/>
      <c r="AM13" s="1195"/>
      <c r="AN13" s="1196"/>
      <c r="AO13" s="287">
        <v>5675758</v>
      </c>
      <c r="AP13" s="287">
        <v>2475</v>
      </c>
      <c r="AQ13" s="288">
        <v>1959</v>
      </c>
      <c r="AR13" s="289">
        <v>26.3</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94" t="s">
        <v>535</v>
      </c>
      <c r="AL14" s="1195"/>
      <c r="AM14" s="1195"/>
      <c r="AN14" s="1196"/>
      <c r="AO14" s="287">
        <v>2957850</v>
      </c>
      <c r="AP14" s="287">
        <v>1290</v>
      </c>
      <c r="AQ14" s="288">
        <v>1267</v>
      </c>
      <c r="AR14" s="289">
        <v>1.8</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97" t="s">
        <v>536</v>
      </c>
      <c r="AL15" s="1198"/>
      <c r="AM15" s="1198"/>
      <c r="AN15" s="1199"/>
      <c r="AO15" s="287">
        <v>-19265912</v>
      </c>
      <c r="AP15" s="287">
        <v>-8400</v>
      </c>
      <c r="AQ15" s="288">
        <v>-7422</v>
      </c>
      <c r="AR15" s="289">
        <v>13.2</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97" t="s">
        <v>188</v>
      </c>
      <c r="AL16" s="1198"/>
      <c r="AM16" s="1198"/>
      <c r="AN16" s="1199"/>
      <c r="AO16" s="287">
        <v>262469768</v>
      </c>
      <c r="AP16" s="287">
        <v>114444</v>
      </c>
      <c r="AQ16" s="288">
        <v>102438</v>
      </c>
      <c r="AR16" s="289">
        <v>11.7</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537</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538</v>
      </c>
      <c r="AP20" s="296" t="s">
        <v>539</v>
      </c>
      <c r="AQ20" s="297" t="s">
        <v>540</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200" t="s">
        <v>541</v>
      </c>
      <c r="AL21" s="1201"/>
      <c r="AM21" s="1201"/>
      <c r="AN21" s="1202"/>
      <c r="AO21" s="300">
        <v>12.38</v>
      </c>
      <c r="AP21" s="301">
        <v>11.31</v>
      </c>
      <c r="AQ21" s="302">
        <v>1.07</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200" t="s">
        <v>542</v>
      </c>
      <c r="AL22" s="1201"/>
      <c r="AM22" s="1201"/>
      <c r="AN22" s="1202"/>
      <c r="AO22" s="305">
        <v>99.1</v>
      </c>
      <c r="AP22" s="306">
        <v>99.7</v>
      </c>
      <c r="AQ22" s="307">
        <v>-0.6</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93" t="s">
        <v>543</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70"/>
    </row>
    <row r="27" spans="1:46" x14ac:dyDescent="0.15">
      <c r="A27" s="312"/>
      <c r="AO27" s="265"/>
      <c r="AP27" s="265"/>
      <c r="AQ27" s="265"/>
      <c r="AR27" s="265"/>
      <c r="AS27" s="265"/>
      <c r="AT27" s="265"/>
    </row>
    <row r="28" spans="1:46" ht="17.25" x14ac:dyDescent="0.15">
      <c r="A28" s="266" t="s">
        <v>544</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545</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2" t="s">
        <v>524</v>
      </c>
      <c r="AP30" s="275"/>
      <c r="AQ30" s="276" t="s">
        <v>525</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3"/>
      <c r="AP31" s="281" t="s">
        <v>526</v>
      </c>
      <c r="AQ31" s="282" t="s">
        <v>527</v>
      </c>
      <c r="AR31" s="283" t="s">
        <v>528</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84" t="s">
        <v>546</v>
      </c>
      <c r="AL32" s="1185"/>
      <c r="AM32" s="1185"/>
      <c r="AN32" s="1186"/>
      <c r="AO32" s="315">
        <v>71895137</v>
      </c>
      <c r="AP32" s="315">
        <v>31348</v>
      </c>
      <c r="AQ32" s="316">
        <v>31345</v>
      </c>
      <c r="AR32" s="317">
        <v>0</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84" t="s">
        <v>547</v>
      </c>
      <c r="AL33" s="1185"/>
      <c r="AM33" s="1185"/>
      <c r="AN33" s="1186"/>
      <c r="AO33" s="315">
        <v>9058954</v>
      </c>
      <c r="AP33" s="315">
        <v>3950</v>
      </c>
      <c r="AQ33" s="316">
        <v>2339</v>
      </c>
      <c r="AR33" s="317">
        <v>68.900000000000006</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84" t="s">
        <v>548</v>
      </c>
      <c r="AL34" s="1185"/>
      <c r="AM34" s="1185"/>
      <c r="AN34" s="1186"/>
      <c r="AO34" s="315">
        <v>49254788</v>
      </c>
      <c r="AP34" s="315">
        <v>21476</v>
      </c>
      <c r="AQ34" s="316">
        <v>20945</v>
      </c>
      <c r="AR34" s="317">
        <v>2.5</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84" t="s">
        <v>549</v>
      </c>
      <c r="AL35" s="1185"/>
      <c r="AM35" s="1185"/>
      <c r="AN35" s="1186"/>
      <c r="AO35" s="315">
        <v>33991885</v>
      </c>
      <c r="AP35" s="315">
        <v>14821</v>
      </c>
      <c r="AQ35" s="316">
        <v>9788</v>
      </c>
      <c r="AR35" s="317">
        <v>51.4</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84" t="s">
        <v>550</v>
      </c>
      <c r="AL36" s="1185"/>
      <c r="AM36" s="1185"/>
      <c r="AN36" s="1186"/>
      <c r="AO36" s="315">
        <v>2838150</v>
      </c>
      <c r="AP36" s="315">
        <v>1238</v>
      </c>
      <c r="AQ36" s="316">
        <v>145</v>
      </c>
      <c r="AR36" s="317">
        <v>753.8</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84" t="s">
        <v>551</v>
      </c>
      <c r="AL37" s="1185"/>
      <c r="AM37" s="1185"/>
      <c r="AN37" s="1186"/>
      <c r="AO37" s="315">
        <v>8114916</v>
      </c>
      <c r="AP37" s="315">
        <v>3538</v>
      </c>
      <c r="AQ37" s="316">
        <v>1430</v>
      </c>
      <c r="AR37" s="317">
        <v>147.4</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87" t="s">
        <v>552</v>
      </c>
      <c r="AL38" s="1188"/>
      <c r="AM38" s="1188"/>
      <c r="AN38" s="1189"/>
      <c r="AO38" s="318" t="s">
        <v>533</v>
      </c>
      <c r="AP38" s="318" t="s">
        <v>533</v>
      </c>
      <c r="AQ38" s="319">
        <v>1</v>
      </c>
      <c r="AR38" s="307" t="s">
        <v>533</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87" t="s">
        <v>553</v>
      </c>
      <c r="AL39" s="1188"/>
      <c r="AM39" s="1188"/>
      <c r="AN39" s="1189"/>
      <c r="AO39" s="315">
        <v>-65856776</v>
      </c>
      <c r="AP39" s="315">
        <v>-28715</v>
      </c>
      <c r="AQ39" s="316">
        <v>-16549</v>
      </c>
      <c r="AR39" s="317">
        <v>73.5</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84" t="s">
        <v>554</v>
      </c>
      <c r="AL40" s="1185"/>
      <c r="AM40" s="1185"/>
      <c r="AN40" s="1186"/>
      <c r="AO40" s="315">
        <v>-69918621</v>
      </c>
      <c r="AP40" s="315">
        <v>-30486</v>
      </c>
      <c r="AQ40" s="316">
        <v>-31989</v>
      </c>
      <c r="AR40" s="317">
        <v>-4.7</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90" t="s">
        <v>300</v>
      </c>
      <c r="AL41" s="1191"/>
      <c r="AM41" s="1191"/>
      <c r="AN41" s="1192"/>
      <c r="AO41" s="315">
        <v>39378433</v>
      </c>
      <c r="AP41" s="315">
        <v>17170</v>
      </c>
      <c r="AQ41" s="316">
        <v>17454</v>
      </c>
      <c r="AR41" s="317">
        <v>-1.6</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555</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556</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557</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77" t="s">
        <v>524</v>
      </c>
      <c r="AN49" s="1179" t="s">
        <v>558</v>
      </c>
      <c r="AO49" s="1180"/>
      <c r="AP49" s="1180"/>
      <c r="AQ49" s="1180"/>
      <c r="AR49" s="1181"/>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78"/>
      <c r="AN50" s="331" t="s">
        <v>559</v>
      </c>
      <c r="AO50" s="332" t="s">
        <v>560</v>
      </c>
      <c r="AP50" s="333" t="s">
        <v>561</v>
      </c>
      <c r="AQ50" s="334" t="s">
        <v>562</v>
      </c>
      <c r="AR50" s="335" t="s">
        <v>563</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564</v>
      </c>
      <c r="AL51" s="328"/>
      <c r="AM51" s="336">
        <v>94974157</v>
      </c>
      <c r="AN51" s="337">
        <v>41505</v>
      </c>
      <c r="AO51" s="338">
        <v>1.1000000000000001</v>
      </c>
      <c r="AP51" s="339">
        <v>52897</v>
      </c>
      <c r="AQ51" s="340">
        <v>2.2999999999999998</v>
      </c>
      <c r="AR51" s="341">
        <v>-1.2</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565</v>
      </c>
      <c r="AM52" s="344">
        <v>46089450</v>
      </c>
      <c r="AN52" s="345">
        <v>20142</v>
      </c>
      <c r="AO52" s="346">
        <v>3.7</v>
      </c>
      <c r="AP52" s="347">
        <v>27013</v>
      </c>
      <c r="AQ52" s="348">
        <v>1.3</v>
      </c>
      <c r="AR52" s="349">
        <v>2.4</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566</v>
      </c>
      <c r="AL53" s="328"/>
      <c r="AM53" s="336">
        <v>120011378</v>
      </c>
      <c r="AN53" s="337">
        <v>52307</v>
      </c>
      <c r="AO53" s="338">
        <v>26</v>
      </c>
      <c r="AP53" s="339">
        <v>54945</v>
      </c>
      <c r="AQ53" s="340">
        <v>3.9</v>
      </c>
      <c r="AR53" s="341">
        <v>22.1</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565</v>
      </c>
      <c r="AM54" s="344">
        <v>64973850</v>
      </c>
      <c r="AN54" s="345">
        <v>28319</v>
      </c>
      <c r="AO54" s="346">
        <v>40.6</v>
      </c>
      <c r="AP54" s="347">
        <v>29293</v>
      </c>
      <c r="AQ54" s="348">
        <v>8.4</v>
      </c>
      <c r="AR54" s="349">
        <v>32.200000000000003</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567</v>
      </c>
      <c r="AL55" s="328"/>
      <c r="AM55" s="336">
        <v>106186366</v>
      </c>
      <c r="AN55" s="337">
        <v>46135</v>
      </c>
      <c r="AO55" s="338">
        <v>-11.8</v>
      </c>
      <c r="AP55" s="339">
        <v>57132</v>
      </c>
      <c r="AQ55" s="340">
        <v>4</v>
      </c>
      <c r="AR55" s="341">
        <v>-15.8</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565</v>
      </c>
      <c r="AM56" s="344">
        <v>51296176</v>
      </c>
      <c r="AN56" s="345">
        <v>22287</v>
      </c>
      <c r="AO56" s="346">
        <v>-21.3</v>
      </c>
      <c r="AP56" s="347">
        <v>30126</v>
      </c>
      <c r="AQ56" s="348">
        <v>2.8</v>
      </c>
      <c r="AR56" s="349">
        <v>-24.1</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568</v>
      </c>
      <c r="AL57" s="328"/>
      <c r="AM57" s="336">
        <v>117018562</v>
      </c>
      <c r="AN57" s="337">
        <v>50857</v>
      </c>
      <c r="AO57" s="338">
        <v>10.199999999999999</v>
      </c>
      <c r="AP57" s="339">
        <v>58766</v>
      </c>
      <c r="AQ57" s="340">
        <v>2.9</v>
      </c>
      <c r="AR57" s="341">
        <v>7.3</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565</v>
      </c>
      <c r="AM58" s="344">
        <v>57073317</v>
      </c>
      <c r="AN58" s="345">
        <v>24804</v>
      </c>
      <c r="AO58" s="346">
        <v>11.3</v>
      </c>
      <c r="AP58" s="347">
        <v>29363</v>
      </c>
      <c r="AQ58" s="348">
        <v>-2.5</v>
      </c>
      <c r="AR58" s="349">
        <v>13.8</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569</v>
      </c>
      <c r="AL59" s="328"/>
      <c r="AM59" s="336">
        <v>115240094</v>
      </c>
      <c r="AN59" s="337">
        <v>50248</v>
      </c>
      <c r="AO59" s="338">
        <v>-1.2</v>
      </c>
      <c r="AP59" s="339">
        <v>62482</v>
      </c>
      <c r="AQ59" s="340">
        <v>6.3</v>
      </c>
      <c r="AR59" s="341">
        <v>-7.5</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565</v>
      </c>
      <c r="AM60" s="344">
        <v>66786581</v>
      </c>
      <c r="AN60" s="345">
        <v>29121</v>
      </c>
      <c r="AO60" s="346">
        <v>17.399999999999999</v>
      </c>
      <c r="AP60" s="347">
        <v>34626</v>
      </c>
      <c r="AQ60" s="348">
        <v>17.899999999999999</v>
      </c>
      <c r="AR60" s="349">
        <v>-0.5</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570</v>
      </c>
      <c r="AL61" s="350"/>
      <c r="AM61" s="351">
        <v>110686111</v>
      </c>
      <c r="AN61" s="352">
        <v>48210</v>
      </c>
      <c r="AO61" s="353">
        <v>4.9000000000000004</v>
      </c>
      <c r="AP61" s="354">
        <v>57244</v>
      </c>
      <c r="AQ61" s="355">
        <v>3.9</v>
      </c>
      <c r="AR61" s="341">
        <v>1</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565</v>
      </c>
      <c r="AM62" s="344">
        <v>57243875</v>
      </c>
      <c r="AN62" s="345">
        <v>24935</v>
      </c>
      <c r="AO62" s="346">
        <v>10.3</v>
      </c>
      <c r="AP62" s="347">
        <v>30084</v>
      </c>
      <c r="AQ62" s="348">
        <v>5.6</v>
      </c>
      <c r="AR62" s="349">
        <v>4.7</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4JNrHt5eycTzghk90zCQhjDEwEsk+T1Xbj8gwWYow1oUxZAQFUisQ9tKQvv9u7l/hZF4+VCE6ZW2u/3iFVCKng==" saltValue="Ej2r/VuS1cNXQ7e5ZKk5c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56" zoomScale="85" zoomScaleNormal="85" zoomScaleSheetLayoutView="55" workbookViewId="0">
      <selection activeCell="BV28" sqref="BV28"/>
    </sheetView>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572</v>
      </c>
    </row>
    <row r="120" spans="125:125" ht="13.5" hidden="1" customHeight="1" x14ac:dyDescent="0.15"/>
    <row r="121" spans="125:125" ht="13.5" hidden="1" customHeight="1" x14ac:dyDescent="0.15">
      <c r="DU121" s="262"/>
    </row>
  </sheetData>
  <sheetProtection algorithmName="SHA-512" hashValue="IAizaY1i6STQE5pUmn+1NF6krIIvLRSbBd/9gMBrB0tgNciK+R34txljweWHmhqhrN/XrS/egYXPR5WwDPZKWg==" saltValue="qSMoR2smslQCUc1b9KnDM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52" zoomScaleNormal="100" zoomScaleSheetLayoutView="55" workbookViewId="0">
      <selection activeCell="BV28" sqref="BV28:CC28"/>
    </sheetView>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573</v>
      </c>
    </row>
  </sheetData>
  <sheetProtection algorithmName="SHA-512" hashValue="BmAQ9y83KEnjJSYti3bpuKFghlrMiP/z7ywoFJgmYTrgnl7McZVaDJB8Jk/HGVl8tWB/i6dr2+iqwHs/hzx1HQ==" saltValue="FuE/Q7Vubr0BP0T9q6OTi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H45" zoomScale="120" zoomScaleNormal="120" zoomScaleSheetLayoutView="100" workbookViewId="0">
      <selection activeCell="J49" sqref="J4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574</v>
      </c>
      <c r="G46" s="8" t="s">
        <v>575</v>
      </c>
      <c r="H46" s="8" t="s">
        <v>576</v>
      </c>
      <c r="I46" s="8" t="s">
        <v>577</v>
      </c>
      <c r="J46" s="9" t="s">
        <v>578</v>
      </c>
    </row>
    <row r="47" spans="2:10" ht="57.75" customHeight="1" x14ac:dyDescent="0.15">
      <c r="B47" s="10"/>
      <c r="C47" s="1203" t="s">
        <v>3</v>
      </c>
      <c r="D47" s="1203"/>
      <c r="E47" s="1204"/>
      <c r="F47" s="11">
        <v>2.44</v>
      </c>
      <c r="G47" s="12">
        <v>2.59</v>
      </c>
      <c r="H47" s="12">
        <v>1.93</v>
      </c>
      <c r="I47" s="12">
        <v>2.1800000000000002</v>
      </c>
      <c r="J47" s="13">
        <v>3.01</v>
      </c>
    </row>
    <row r="48" spans="2:10" ht="57.75" customHeight="1" x14ac:dyDescent="0.15">
      <c r="B48" s="14"/>
      <c r="C48" s="1205" t="s">
        <v>4</v>
      </c>
      <c r="D48" s="1205"/>
      <c r="E48" s="1206"/>
      <c r="F48" s="15">
        <v>0.49</v>
      </c>
      <c r="G48" s="16">
        <v>0.76</v>
      </c>
      <c r="H48" s="16">
        <v>1.21</v>
      </c>
      <c r="I48" s="16">
        <v>1.29</v>
      </c>
      <c r="J48" s="17">
        <v>1.52</v>
      </c>
    </row>
    <row r="49" spans="2:10" ht="57.75" customHeight="1" thickBot="1" x14ac:dyDescent="0.2">
      <c r="B49" s="18"/>
      <c r="C49" s="1207" t="s">
        <v>5</v>
      </c>
      <c r="D49" s="1207"/>
      <c r="E49" s="1208"/>
      <c r="F49" s="19">
        <v>0.28000000000000003</v>
      </c>
      <c r="G49" s="20">
        <v>0.32</v>
      </c>
      <c r="H49" s="20" t="s">
        <v>579</v>
      </c>
      <c r="I49" s="20" t="s">
        <v>580</v>
      </c>
      <c r="J49" s="21">
        <v>0.59</v>
      </c>
    </row>
    <row r="50" spans="2:10" x14ac:dyDescent="0.15"/>
  </sheetData>
  <sheetProtection algorithmName="SHA-512" hashValue="i6h8IJ9d+teOfdEGkx72MNa/eC8x1qjhiBJhJMfa7GFeUB40+0CH0VmQDseuu8OCYe21BN0dN+sAFndKytGl0Q==" saltValue="Tp2MLl64ZrM1nD/YCMnrn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2023-03-09T05:04:26Z</cp:lastPrinted>
  <dcterms:created xsi:type="dcterms:W3CDTF">2023-02-20T05:39:59Z</dcterms:created>
  <dcterms:modified xsi:type="dcterms:W3CDTF">2024-04-16T01:26:59Z</dcterms:modified>
  <cp:category/>
</cp:coreProperties>
</file>