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24226"/>
  <xr:revisionPtr revIDLastSave="0" documentId="13_ncr:1_{DC7959EC-59B2-4808-A488-2B3A4078886A}" xr6:coauthVersionLast="46" xr6:coauthVersionMax="46" xr10:uidLastSave="{00000000-0000-0000-0000-000000000000}"/>
  <bookViews>
    <workbookView xWindow="-120" yWindow="-120" windowWidth="24240" windowHeight="13140" xr2:uid="{00000000-000D-0000-FFFF-FFFF00000000}"/>
  </bookViews>
  <sheets>
    <sheet name="目次" sheetId="11" r:id="rId1"/>
    <sheet name="7-1-1" sheetId="9" r:id="rId2"/>
    <sheet name="7-1-2" sheetId="10" r:id="rId3"/>
    <sheet name="7-2" sheetId="8" r:id="rId4"/>
    <sheet name="7-3" sheetId="7" r:id="rId5"/>
    <sheet name="7-4" sheetId="6" r:id="rId6"/>
    <sheet name="7-5" sheetId="5" r:id="rId7"/>
    <sheet name="7-6" sheetId="4" r:id="rId8"/>
    <sheet name="7-7" sheetId="3" r:id="rId9"/>
    <sheet name="7-8(Ⅰ)" sheetId="1" r:id="rId10"/>
    <sheet name="7-8(Ⅱ)" sheetId="2" r:id="rId11"/>
  </sheets>
  <definedNames>
    <definedName name="_xlnm._FilterDatabase" localSheetId="7" hidden="1">'7-6'!$B$5:$C$40</definedName>
    <definedName name="_xlnm._FilterDatabase" localSheetId="8" hidden="1">'7-7'!$C$2:$D$55</definedName>
    <definedName name="_xlnm._FilterDatabase" localSheetId="9" hidden="1">'7-8(Ⅰ)'!$C$2:$D$55</definedName>
    <definedName name="_xlnm._FilterDatabase" localSheetId="10" hidden="1">'7-8(Ⅱ)'!$C$2:$D$55</definedName>
  </definedNames>
  <calcPr calcId="191029"/>
</workbook>
</file>

<file path=xl/calcChain.xml><?xml version="1.0" encoding="utf-8"?>
<calcChain xmlns="http://schemas.openxmlformats.org/spreadsheetml/2006/main">
  <c r="F64" i="10" l="1"/>
  <c r="G64" i="10"/>
  <c r="I64" i="10"/>
  <c r="J64" i="10"/>
  <c r="K64" i="10"/>
  <c r="L64" i="10"/>
  <c r="E65" i="10"/>
  <c r="E64" i="10" s="1"/>
  <c r="H65" i="10"/>
  <c r="E66" i="10"/>
  <c r="H66" i="10"/>
  <c r="H64" i="10" s="1"/>
  <c r="E67" i="10"/>
  <c r="H67" i="10"/>
  <c r="E68" i="10"/>
  <c r="H68" i="10"/>
  <c r="E69" i="10"/>
  <c r="H69" i="10"/>
  <c r="E70" i="10"/>
  <c r="H70" i="10"/>
  <c r="F71" i="10"/>
  <c r="G71" i="10"/>
  <c r="I71" i="10"/>
  <c r="J71" i="10"/>
  <c r="K71" i="10"/>
  <c r="L71" i="10"/>
  <c r="E72" i="10"/>
  <c r="E71" i="10" s="1"/>
  <c r="H72" i="10"/>
  <c r="E73" i="10"/>
  <c r="H73" i="10"/>
  <c r="H71" i="10" s="1"/>
  <c r="E74" i="10"/>
  <c r="H74" i="10"/>
  <c r="E75" i="10"/>
  <c r="H75" i="10"/>
  <c r="E76" i="10"/>
  <c r="H76" i="10"/>
  <c r="E77" i="10"/>
  <c r="H77" i="10"/>
  <c r="F29" i="9"/>
  <c r="F34" i="9"/>
  <c r="F39" i="9"/>
  <c r="F44" i="9"/>
  <c r="F49" i="9"/>
  <c r="F54" i="9"/>
  <c r="F59" i="9"/>
  <c r="F60" i="9"/>
  <c r="F64" i="9"/>
  <c r="F65" i="9"/>
  <c r="F69" i="9"/>
  <c r="F70" i="9"/>
  <c r="F74" i="9"/>
  <c r="F75" i="9"/>
  <c r="F79" i="9"/>
  <c r="F80" i="9"/>
  <c r="F84" i="9"/>
  <c r="F85" i="9"/>
  <c r="F89" i="9"/>
  <c r="J89" i="9"/>
  <c r="F90" i="9"/>
  <c r="J90" i="9"/>
  <c r="F11" i="6" l="1"/>
  <c r="G11" i="6"/>
  <c r="H11" i="6"/>
  <c r="R11" i="6"/>
  <c r="S11" i="6"/>
  <c r="T11" i="6"/>
  <c r="H71" i="6"/>
  <c r="U11" i="6"/>
  <c r="V11" i="6"/>
  <c r="X11" i="6"/>
  <c r="Q12" i="6"/>
  <c r="Q11" i="6"/>
  <c r="I13" i="6"/>
  <c r="I11" i="6"/>
  <c r="J13" i="6"/>
  <c r="J11" i="6"/>
  <c r="L13" i="6"/>
  <c r="L11" i="6"/>
  <c r="R13" i="6"/>
  <c r="S13" i="6"/>
  <c r="T13" i="6"/>
  <c r="U13" i="6"/>
  <c r="V13" i="6"/>
  <c r="X13" i="6"/>
  <c r="E14" i="6"/>
  <c r="E13" i="6"/>
  <c r="E11" i="6"/>
  <c r="Q14" i="6"/>
  <c r="Q13" i="6"/>
  <c r="F15" i="6"/>
  <c r="G15" i="6"/>
  <c r="H15" i="6"/>
  <c r="I15" i="6"/>
  <c r="J15" i="6"/>
  <c r="L15" i="6"/>
  <c r="M15" i="6"/>
  <c r="Q15" i="6"/>
  <c r="Q16" i="6"/>
  <c r="E17" i="6"/>
  <c r="E15" i="6"/>
  <c r="Q17" i="6"/>
  <c r="S19" i="6"/>
  <c r="H20" i="6"/>
  <c r="R21" i="6"/>
  <c r="S21" i="6"/>
  <c r="T21" i="6"/>
  <c r="T19" i="6"/>
  <c r="U21" i="6"/>
  <c r="U19" i="6"/>
  <c r="V21" i="6"/>
  <c r="V19" i="6"/>
  <c r="X21" i="6"/>
  <c r="F22" i="6"/>
  <c r="F20" i="6"/>
  <c r="G22" i="6"/>
  <c r="H22" i="6"/>
  <c r="I22" i="6"/>
  <c r="I20" i="6"/>
  <c r="J22" i="6"/>
  <c r="J20" i="6"/>
  <c r="L22" i="6"/>
  <c r="L20" i="6"/>
  <c r="Q22" i="6"/>
  <c r="E23" i="6"/>
  <c r="E22" i="6"/>
  <c r="E20" i="6"/>
  <c r="Q23" i="6"/>
  <c r="Q21" i="6"/>
  <c r="E24" i="6"/>
  <c r="Q24" i="6"/>
  <c r="F25" i="6"/>
  <c r="G25" i="6"/>
  <c r="H25" i="6"/>
  <c r="I25" i="6"/>
  <c r="J25" i="6"/>
  <c r="L25" i="6"/>
  <c r="Q25" i="6"/>
  <c r="E26" i="6"/>
  <c r="E25" i="6"/>
  <c r="R26" i="6"/>
  <c r="S26" i="6"/>
  <c r="T26" i="6"/>
  <c r="U26" i="6"/>
  <c r="V26" i="6"/>
  <c r="X26" i="6"/>
  <c r="F27" i="6"/>
  <c r="G27" i="6"/>
  <c r="H27" i="6"/>
  <c r="I27" i="6"/>
  <c r="J27" i="6"/>
  <c r="L27" i="6"/>
  <c r="Q27" i="6"/>
  <c r="E28" i="6"/>
  <c r="E27" i="6"/>
  <c r="Q28" i="6"/>
  <c r="Q26" i="6"/>
  <c r="E29" i="6"/>
  <c r="Q29" i="6"/>
  <c r="F30" i="6"/>
  <c r="G30" i="6"/>
  <c r="H30" i="6"/>
  <c r="I30" i="6"/>
  <c r="J30" i="6"/>
  <c r="L30" i="6"/>
  <c r="M30" i="6"/>
  <c r="Q30" i="6"/>
  <c r="E31" i="6"/>
  <c r="E30" i="6"/>
  <c r="R31" i="6"/>
  <c r="S31" i="6"/>
  <c r="T31" i="6"/>
  <c r="U31" i="6"/>
  <c r="V31" i="6"/>
  <c r="X31" i="6"/>
  <c r="E32" i="6"/>
  <c r="Q32" i="6"/>
  <c r="Q31" i="6"/>
  <c r="F33" i="6"/>
  <c r="G33" i="6"/>
  <c r="G20" i="6"/>
  <c r="H33" i="6"/>
  <c r="I33" i="6"/>
  <c r="J33" i="6"/>
  <c r="L33" i="6"/>
  <c r="Q33" i="6"/>
  <c r="E34" i="6"/>
  <c r="E33" i="6"/>
  <c r="Q34" i="6"/>
  <c r="E35" i="6"/>
  <c r="Q35" i="6"/>
  <c r="E36" i="6"/>
  <c r="R36" i="6"/>
  <c r="S36" i="6"/>
  <c r="T36" i="6"/>
  <c r="V36" i="6"/>
  <c r="X36" i="6"/>
  <c r="X19" i="6"/>
  <c r="E37" i="6"/>
  <c r="Q37" i="6"/>
  <c r="Q36" i="6"/>
  <c r="Q38" i="6"/>
  <c r="Q39" i="6"/>
  <c r="Q40" i="6"/>
  <c r="R40" i="6"/>
  <c r="S40" i="6"/>
  <c r="T40" i="6"/>
  <c r="U40" i="6"/>
  <c r="V40" i="6"/>
  <c r="X40" i="6"/>
  <c r="Q41" i="6"/>
  <c r="F42" i="6"/>
  <c r="G42" i="6"/>
  <c r="H42" i="6"/>
  <c r="I42" i="6"/>
  <c r="I40" i="6"/>
  <c r="J42" i="6"/>
  <c r="J40" i="6"/>
  <c r="L42" i="6"/>
  <c r="L40" i="6"/>
  <c r="Q42" i="6"/>
  <c r="E43" i="6"/>
  <c r="E42" i="6"/>
  <c r="F44" i="6"/>
  <c r="F40" i="6"/>
  <c r="G44" i="6"/>
  <c r="G40" i="6"/>
  <c r="H44" i="6"/>
  <c r="H40" i="6"/>
  <c r="I44" i="6"/>
  <c r="J44" i="6"/>
  <c r="L44" i="6"/>
  <c r="R44" i="6"/>
  <c r="S44" i="6"/>
  <c r="T44" i="6"/>
  <c r="U44" i="6"/>
  <c r="V44" i="6"/>
  <c r="X44" i="6"/>
  <c r="E45" i="6"/>
  <c r="Q45" i="6"/>
  <c r="Q44" i="6"/>
  <c r="E46" i="6"/>
  <c r="E44" i="6"/>
  <c r="Q46" i="6"/>
  <c r="F47" i="6"/>
  <c r="G47" i="6"/>
  <c r="H47" i="6"/>
  <c r="I47" i="6"/>
  <c r="J47" i="6"/>
  <c r="L47" i="6"/>
  <c r="Q47" i="6"/>
  <c r="E48" i="6"/>
  <c r="E47" i="6"/>
  <c r="Q48" i="6"/>
  <c r="E49" i="6"/>
  <c r="R49" i="6"/>
  <c r="S49" i="6"/>
  <c r="T49" i="6"/>
  <c r="U49" i="6"/>
  <c r="V49" i="6"/>
  <c r="X49" i="6"/>
  <c r="F50" i="6"/>
  <c r="G50" i="6"/>
  <c r="H50" i="6"/>
  <c r="I50" i="6"/>
  <c r="J50" i="6"/>
  <c r="L50" i="6"/>
  <c r="E51" i="6"/>
  <c r="E50" i="6"/>
  <c r="Q51" i="6"/>
  <c r="Q49" i="6"/>
  <c r="F52" i="6"/>
  <c r="G52" i="6"/>
  <c r="H52" i="6"/>
  <c r="I52" i="6"/>
  <c r="J52" i="6"/>
  <c r="L52" i="6"/>
  <c r="Q52" i="6"/>
  <c r="E53" i="6"/>
  <c r="E52" i="6"/>
  <c r="Q53" i="6"/>
  <c r="F54" i="6"/>
  <c r="G54" i="6"/>
  <c r="H54" i="6"/>
  <c r="I54" i="6"/>
  <c r="J54" i="6"/>
  <c r="L54" i="6"/>
  <c r="R54" i="6"/>
  <c r="S54" i="6"/>
  <c r="T54" i="6"/>
  <c r="U54" i="6"/>
  <c r="V54" i="6"/>
  <c r="X54" i="6"/>
  <c r="E55" i="6"/>
  <c r="Q55" i="6"/>
  <c r="Q54" i="6"/>
  <c r="E56" i="6"/>
  <c r="E54" i="6"/>
  <c r="Q56" i="6"/>
  <c r="E57" i="6"/>
  <c r="R57" i="6"/>
  <c r="R19" i="6"/>
  <c r="S57" i="6"/>
  <c r="T57" i="6"/>
  <c r="U57" i="6"/>
  <c r="V57" i="6"/>
  <c r="X57" i="6"/>
  <c r="E58" i="6"/>
  <c r="Q58" i="6"/>
  <c r="Q57" i="6"/>
  <c r="F59" i="6"/>
  <c r="G59" i="6"/>
  <c r="H59" i="6"/>
  <c r="I59" i="6"/>
  <c r="J59" i="6"/>
  <c r="L59" i="6"/>
  <c r="Q59" i="6"/>
  <c r="E60" i="6"/>
  <c r="E59" i="6"/>
  <c r="Q60" i="6"/>
  <c r="Q61" i="6"/>
  <c r="E62" i="6"/>
  <c r="Q62" i="6"/>
  <c r="E63" i="6"/>
  <c r="Q63" i="6"/>
  <c r="E64" i="6"/>
  <c r="Q64" i="6"/>
  <c r="E65" i="6"/>
  <c r="Q65" i="6"/>
  <c r="E66" i="6"/>
  <c r="Q66" i="6"/>
  <c r="E67" i="6"/>
  <c r="E68" i="6"/>
  <c r="R68" i="6"/>
  <c r="E69" i="6"/>
  <c r="R70" i="6"/>
  <c r="S70" i="6"/>
  <c r="S68" i="6"/>
  <c r="T70" i="6"/>
  <c r="T68" i="6"/>
  <c r="U70" i="6"/>
  <c r="U68" i="6"/>
  <c r="V70" i="6"/>
  <c r="Q72" i="6"/>
  <c r="F73" i="6"/>
  <c r="F71" i="6"/>
  <c r="G73" i="6"/>
  <c r="G71" i="6"/>
  <c r="H73" i="6"/>
  <c r="I73" i="6"/>
  <c r="I71" i="6"/>
  <c r="J73" i="6"/>
  <c r="J71" i="6"/>
  <c r="L73" i="6"/>
  <c r="L71" i="6"/>
  <c r="M73" i="6"/>
  <c r="Q73" i="6"/>
  <c r="Q70" i="6"/>
  <c r="E74" i="6"/>
  <c r="Q74" i="6"/>
  <c r="E75" i="6"/>
  <c r="E73" i="6"/>
  <c r="E71" i="6"/>
  <c r="Q75" i="6"/>
  <c r="E76" i="6"/>
  <c r="R76" i="6"/>
  <c r="S76" i="6"/>
  <c r="T76" i="6"/>
  <c r="U76" i="6"/>
  <c r="V76" i="6"/>
  <c r="V68" i="6"/>
  <c r="E77" i="6"/>
  <c r="Q77" i="6"/>
  <c r="Q76" i="6"/>
  <c r="R78" i="6"/>
  <c r="S78" i="6"/>
  <c r="T78" i="6"/>
  <c r="U78" i="6"/>
  <c r="V78" i="6"/>
  <c r="Q79" i="6"/>
  <c r="Q78" i="6"/>
  <c r="L9" i="6"/>
  <c r="J9" i="6"/>
  <c r="I9" i="6"/>
  <c r="H9" i="6"/>
  <c r="Q68" i="6"/>
  <c r="E40" i="6"/>
  <c r="E9" i="6"/>
  <c r="G9" i="6"/>
  <c r="Q19" i="6"/>
  <c r="F9" i="6"/>
</calcChain>
</file>

<file path=xl/sharedStrings.xml><?xml version="1.0" encoding="utf-8"?>
<sst xmlns="http://schemas.openxmlformats.org/spreadsheetml/2006/main" count="3024" uniqueCount="641">
  <si>
    <t xml:space="preserve">
　　② 大分類Ｋ－不動産業，物品賃貸業
　　③ 大分類Ｌ－学術研究，専門・技術サービス業
　　④ 大分類Ｍ－宿泊業，飲食サービス業
　　⑤ 大分類Ｎ－生活関連サービス業，娯楽業
　　⑥ 大分類Ｏ－教育，学習支援業のうち、中分類82－その他の教育，学習支援業
　　⑦ 大分類Ｒ－サービス業（他に分類されないもの）のうち、中分類88－廃棄物処理業、中分類89－自動車整備業、中分類90－機械等修理業
     （別掲を除く）、中分類91－職業紹介・労働者派遣業、中分類92－その他の事業サービス業、中分類95－その他のサービス業
　3 各項目の金額は、単位未満を四捨五入しているため、内訳の計と合計が一致しない場合がある。なお、割合は、小数点以下第２位で四捨五入
   した。該当数字がないもの及び分母が０のため計算できないものは「－」とした。</t>
    <phoneticPr fontId="6"/>
  </si>
  <si>
    <t>平成24年2月1日〔経理項目(金額)は平成23年1年間〕</t>
    <rPh sb="0" eb="2">
      <t>ヘイセイ</t>
    </rPh>
    <rPh sb="4" eb="5">
      <t>ネン</t>
    </rPh>
    <rPh sb="6" eb="7">
      <t>ガツ</t>
    </rPh>
    <rPh sb="8" eb="9">
      <t>ニチ</t>
    </rPh>
    <rPh sb="10" eb="12">
      <t>ケイリ</t>
    </rPh>
    <rPh sb="12" eb="14">
      <t>コウモク</t>
    </rPh>
    <rPh sb="15" eb="17">
      <t>キンガク</t>
    </rPh>
    <rPh sb="19" eb="21">
      <t>ヘイセイ</t>
    </rPh>
    <rPh sb="23" eb="24">
      <t>ネン</t>
    </rPh>
    <rPh sb="25" eb="27">
      <t>ネンカン</t>
    </rPh>
    <phoneticPr fontId="6"/>
  </si>
  <si>
    <t>従業者規模
単独・本所・支所</t>
    <rPh sb="0" eb="3">
      <t>ジュウギョウシャ</t>
    </rPh>
    <rPh sb="3" eb="5">
      <t>キボ</t>
    </rPh>
    <rPh sb="6" eb="8">
      <t>タンドク</t>
    </rPh>
    <rPh sb="9" eb="11">
      <t>ホンジョ</t>
    </rPh>
    <rPh sb="12" eb="14">
      <t>シショ</t>
    </rPh>
    <phoneticPr fontId="6"/>
  </si>
  <si>
    <t>事 業 所 数</t>
    <phoneticPr fontId="6"/>
  </si>
  <si>
    <t>他からの出向・
派遣従業者数
(人)</t>
    <rPh sb="16" eb="17">
      <t>ニン</t>
    </rPh>
    <phoneticPr fontId="6"/>
  </si>
  <si>
    <t>売上(収入)金額(百万円)</t>
  </si>
  <si>
    <t>件数等</t>
    <rPh sb="0" eb="3">
      <t>ケンスウトウ</t>
    </rPh>
    <phoneticPr fontId="6"/>
  </si>
  <si>
    <t>従業者総数</t>
    <rPh sb="3" eb="4">
      <t>フサ</t>
    </rPh>
    <rPh sb="4" eb="5">
      <t>スウ</t>
    </rPh>
    <phoneticPr fontId="6"/>
  </si>
  <si>
    <t>個 人 業 主</t>
    <phoneticPr fontId="6"/>
  </si>
  <si>
    <t>無給の家族
従　業　者</t>
    <phoneticPr fontId="6"/>
  </si>
  <si>
    <t>有給役員</t>
    <phoneticPr fontId="6"/>
  </si>
  <si>
    <t>常用雇用者</t>
    <rPh sb="0" eb="2">
      <t>ジョウヨウ</t>
    </rPh>
    <rPh sb="2" eb="5">
      <t>コヨウシャ</t>
    </rPh>
    <phoneticPr fontId="6"/>
  </si>
  <si>
    <t>うち他への
出向・派遣
(注2)</t>
    <phoneticPr fontId="6"/>
  </si>
  <si>
    <t>正社員・
正職員
(注2)</t>
    <phoneticPr fontId="6"/>
  </si>
  <si>
    <t>正社員・
正職員以外
 (注2)</t>
    <phoneticPr fontId="6"/>
  </si>
  <si>
    <t>796 冠婚葬祭業</t>
  </si>
  <si>
    <t>結婚式・披露宴
の年間取扱件数
(件)</t>
    <rPh sb="9" eb="10">
      <t>ネン</t>
    </rPh>
    <phoneticPr fontId="6"/>
  </si>
  <si>
    <t>葬儀の年間
取扱件数
(件)</t>
    <phoneticPr fontId="6"/>
  </si>
  <si>
    <t>総数(従業者規模)</t>
  </si>
  <si>
    <t>－</t>
  </si>
  <si>
    <t>4人以下</t>
  </si>
  <si>
    <t>5～9人</t>
  </si>
  <si>
    <t>10～29人</t>
  </si>
  <si>
    <t>30～49人</t>
  </si>
  <si>
    <t>50～99人</t>
  </si>
  <si>
    <t>100～299人</t>
  </si>
  <si>
    <t>300～499人</t>
  </si>
  <si>
    <t>500人以上</t>
  </si>
  <si>
    <t>出向・派遣従業者のみ</t>
  </si>
  <si>
    <t>総数(単独・本所・支所)</t>
  </si>
  <si>
    <t>単独事業所</t>
  </si>
  <si>
    <t>(注1)</t>
    <phoneticPr fontId="6"/>
  </si>
  <si>
    <t>本所・本社・本店</t>
  </si>
  <si>
    <t>支所・支社・支店</t>
  </si>
  <si>
    <t>801 映画館</t>
  </si>
  <si>
    <t>年間入場者数
(人)</t>
    <phoneticPr fontId="6"/>
  </si>
  <si>
    <t>年間公開本数
(本)</t>
    <phoneticPr fontId="6"/>
  </si>
  <si>
    <t>X</t>
  </si>
  <si>
    <t>802 興行場(別掲を除く)，興行団</t>
  </si>
  <si>
    <t>（総務省・経済産業省）</t>
    <rPh sb="3" eb="4">
      <t>ショウ</t>
    </rPh>
    <rPh sb="5" eb="7">
      <t>ケイザイ</t>
    </rPh>
    <rPh sb="7" eb="10">
      <t>サンギョウショウ</t>
    </rPh>
    <phoneticPr fontId="1"/>
  </si>
  <si>
    <t xml:space="preserve">
　　② 大分類Ｋ－不動産業，物品賃貸業
　　③ 大分類Ｌ－学術研究，専門・技術サービス業
　　④ 大分類Ｍ－宿泊業，飲食サービス業
　　⑤ 大分類Ｎ－生活関連サービス業，娯楽業
　　⑥ 大分類Ｏ－教育，学習支援業のうち、中分類82－その他の教育，学習支援業
　　⑦ 大分類Ｒ－サービス業（他に分類されないもの）のうち、中分類88－廃棄物処理業、中分類89－自動車整備業、中分類90－機械等修理業
     （別掲を除く）、中分類91－職業紹介・労働者派遣業、中分類92－その他の事業サービス業、中分類95－その他のサービス業
　3 各項目の金額は、単位未満を四捨五入しているため、内訳の計と合計が一致しない場合がある。なお、割合は、小数点以下第２位で四捨五入
   した。該当数字がないもの及び分母が０のため計算できないものは「－」とした。</t>
    <phoneticPr fontId="6"/>
  </si>
  <si>
    <t>事　業　所　数</t>
    <phoneticPr fontId="6"/>
  </si>
  <si>
    <t>人数等</t>
    <rPh sb="0" eb="2">
      <t>ニンズウ</t>
    </rPh>
    <rPh sb="2" eb="3">
      <t>トウ</t>
    </rPh>
    <phoneticPr fontId="6"/>
  </si>
  <si>
    <t>従 業 者 総 数</t>
    <rPh sb="6" eb="7">
      <t>フサ</t>
    </rPh>
    <rPh sb="8" eb="9">
      <t>スウ</t>
    </rPh>
    <phoneticPr fontId="6"/>
  </si>
  <si>
    <t>個 人 業 主</t>
    <phoneticPr fontId="6"/>
  </si>
  <si>
    <t>有給役員</t>
    <phoneticPr fontId="6"/>
  </si>
  <si>
    <t>うち他への
出向・派遣
(注2)</t>
    <phoneticPr fontId="6"/>
  </si>
  <si>
    <t>正社員・
正職員
(注2)</t>
    <phoneticPr fontId="6"/>
  </si>
  <si>
    <t>正社員・
正職員以外
 (注2)</t>
    <phoneticPr fontId="6"/>
  </si>
  <si>
    <t>804 スポーツ施設提供業</t>
  </si>
  <si>
    <t>年間入場者数
(人)</t>
    <phoneticPr fontId="6"/>
  </si>
  <si>
    <t>(注1)</t>
    <phoneticPr fontId="6"/>
  </si>
  <si>
    <t>823 学習塾</t>
  </si>
  <si>
    <t>年間施設利用者数(人)</t>
    <phoneticPr fontId="6"/>
  </si>
  <si>
    <t>824 教養・技能教授業</t>
  </si>
  <si>
    <t>受講生数
(在籍者数)(人)</t>
    <phoneticPr fontId="6"/>
  </si>
  <si>
    <t>(収入)金額及び取扱件数、入場者数、利用者数等 （Ⅰ）</t>
    <phoneticPr fontId="3"/>
  </si>
  <si>
    <t>　　　　　　　　　　　　　　　　　従　　　　　業</t>
    <rPh sb="17" eb="18">
      <t>ジュウ</t>
    </rPh>
    <rPh sb="23" eb="24">
      <t>ギョウ</t>
    </rPh>
    <phoneticPr fontId="6"/>
  </si>
  <si>
    <t>　　　　数　　　　(人)　</t>
    <phoneticPr fontId="3"/>
  </si>
  <si>
    <t>　　　者　　　　　数　　　　(人)</t>
    <rPh sb="3" eb="4">
      <t>モノ</t>
    </rPh>
    <rPh sb="9" eb="10">
      <t>カズ</t>
    </rPh>
    <phoneticPr fontId="6"/>
  </si>
  <si>
    <t>　　　　　　　　　　　　　  従　　　　　業　　　　　者　　　　　</t>
    <phoneticPr fontId="6"/>
  </si>
  <si>
    <t xml:space="preserve">  (収入)金額及び取扱件数、入場者数、利用者数等 （Ⅱ）</t>
    <phoneticPr fontId="3"/>
  </si>
  <si>
    <t>　注1）法人でない団体を除く。</t>
    <phoneticPr fontId="6"/>
  </si>
  <si>
    <t>　　2) 男女別の不詳を含む。</t>
    <phoneticPr fontId="6"/>
  </si>
  <si>
    <r>
      <t xml:space="preserve">                             </t>
    </r>
    <r>
      <rPr>
        <sz val="11"/>
        <rFont val="ＭＳ ゴシック"/>
        <family val="3"/>
        <charset val="128"/>
      </rPr>
      <t>7</t>
    </r>
    <r>
      <rPr>
        <sz val="11"/>
        <rFont val="ＭＳ 明朝"/>
        <family val="1"/>
        <charset val="128"/>
      </rPr>
      <t>－8. 特定のサービス産業に関する事業所数、従業者数、売上</t>
    </r>
    <rPh sb="57" eb="59">
      <t>ウリア</t>
    </rPh>
    <phoneticPr fontId="6"/>
  </si>
  <si>
    <r>
      <t xml:space="preserve">                              </t>
    </r>
    <r>
      <rPr>
        <sz val="11"/>
        <rFont val="ＭＳ ゴシック"/>
        <family val="3"/>
        <charset val="128"/>
      </rPr>
      <t>7－</t>
    </r>
    <r>
      <rPr>
        <sz val="11"/>
        <rFont val="ＭＳ 明朝"/>
        <family val="1"/>
        <charset val="128"/>
      </rPr>
      <t>8. 特定のサービス産業に関する事業所数、従業者数、売上</t>
    </r>
    <phoneticPr fontId="6"/>
  </si>
  <si>
    <t>　　3) 個人経営を除く。</t>
    <phoneticPr fontId="6"/>
  </si>
  <si>
    <t>401 インターネット附随サービス業</t>
  </si>
  <si>
    <t>392 情報処理・提供サービス業</t>
  </si>
  <si>
    <t>391 ソフトウェア業</t>
  </si>
  <si>
    <t>うち同業者との
契約(取引)金額
(百万円) 
(注3)</t>
    <phoneticPr fontId="6"/>
  </si>
  <si>
    <t xml:space="preserve"> 従 業 者 総 数</t>
    <rPh sb="1" eb="2">
      <t>ジュウ</t>
    </rPh>
    <rPh sb="7" eb="8">
      <t>フサ</t>
    </rPh>
    <rPh sb="9" eb="10">
      <t>スウ</t>
    </rPh>
    <phoneticPr fontId="6"/>
  </si>
  <si>
    <t xml:space="preserve">      者　　　　　数　　　　(人)</t>
    <phoneticPr fontId="3"/>
  </si>
  <si>
    <t xml:space="preserve">                                  従　　　　　業　　　　　</t>
    <rPh sb="34" eb="35">
      <t>ジュウ</t>
    </rPh>
    <rPh sb="40" eb="41">
      <t>ギョウ</t>
    </rPh>
    <phoneticPr fontId="6"/>
  </si>
  <si>
    <t xml:space="preserve"> 売上(収入)金額及び産業別の同業者との契約(取引)金額</t>
    <phoneticPr fontId="6"/>
  </si>
  <si>
    <r>
      <t xml:space="preserve">                                   </t>
    </r>
    <r>
      <rPr>
        <sz val="11"/>
        <rFont val="ＭＳ ゴシック"/>
        <family val="3"/>
        <charset val="128"/>
      </rPr>
      <t>7</t>
    </r>
    <r>
      <rPr>
        <sz val="11"/>
        <rFont val="ＭＳ 明朝"/>
        <family val="1"/>
        <charset val="128"/>
      </rPr>
      <t>－7. 特定のサービス産業に関する事業所数、従業者数、</t>
    </r>
    <phoneticPr fontId="6"/>
  </si>
  <si>
    <t>　　4) 廃棄物処理事業、自動車整備事業、機械等修理事業、職業紹介・労働者派遣事業、その他の対事業所サービス、その他のサービス。</t>
    <phoneticPr fontId="6"/>
  </si>
  <si>
    <t>　　3) 「93 政治・経済・文化団体」及び「94 宗教」を除く。</t>
    <phoneticPr fontId="6"/>
  </si>
  <si>
    <t>　　2) 「81 学校教育」を除く。</t>
    <phoneticPr fontId="6"/>
  </si>
  <si>
    <t>　注1）「37 通信業」、「38 放送業」及び「41 映像・音声・文字情報制作業」を除く。</t>
    <phoneticPr fontId="6"/>
  </si>
  <si>
    <t>その他のサービス業</t>
  </si>
  <si>
    <t>その他の事業サービス業</t>
  </si>
  <si>
    <t>職業紹介・労働者派遣業</t>
  </si>
  <si>
    <t>機械等修理業(別掲を除く)</t>
  </si>
  <si>
    <t>自動車整備業</t>
  </si>
  <si>
    <t>廃棄物処理業</t>
  </si>
  <si>
    <t>(注3)</t>
    <phoneticPr fontId="6"/>
  </si>
  <si>
    <t>サービス業(他に分類されないもの)</t>
    <phoneticPr fontId="6"/>
  </si>
  <si>
    <t>R</t>
  </si>
  <si>
    <t>その他の教育，学習支援業</t>
  </si>
  <si>
    <t>(注2)</t>
    <phoneticPr fontId="6"/>
  </si>
  <si>
    <t>教育，学習支援業</t>
  </si>
  <si>
    <t>O</t>
  </si>
  <si>
    <t>娯楽業</t>
  </si>
  <si>
    <t>その他の生活関連サービス業</t>
  </si>
  <si>
    <t>洗濯・理容・美容・浴場業</t>
  </si>
  <si>
    <t>生活関連サービス業，娯楽業</t>
  </si>
  <si>
    <t>N</t>
  </si>
  <si>
    <t>持ち帰り・配達飲食サービス業</t>
  </si>
  <si>
    <t>飲食店</t>
  </si>
  <si>
    <t>宿泊業</t>
  </si>
  <si>
    <t>宿泊業，飲食サービス業</t>
  </si>
  <si>
    <t>M</t>
  </si>
  <si>
    <t>技術サービス業(他に分類されないもの)</t>
  </si>
  <si>
    <t>広告業</t>
  </si>
  <si>
    <t>専門サービス業(他に分類されないもの)</t>
  </si>
  <si>
    <t>学術・開発研究機関</t>
  </si>
  <si>
    <t>学術研究，専門・技術サービス業</t>
  </si>
  <si>
    <t>L</t>
  </si>
  <si>
    <t>物品賃貸業</t>
  </si>
  <si>
    <t>不動産賃貸業・管理業</t>
  </si>
  <si>
    <t>不動産取引業</t>
  </si>
  <si>
    <t>不動産業，物品賃貸業</t>
  </si>
  <si>
    <t>K</t>
  </si>
  <si>
    <t>インターネット附随サービス業</t>
  </si>
  <si>
    <t>情報サービス業</t>
  </si>
  <si>
    <t>情報通信業</t>
    <phoneticPr fontId="6"/>
  </si>
  <si>
    <t>G</t>
  </si>
  <si>
    <t>サービス産業Ｂ合計</t>
    <rPh sb="4" eb="6">
      <t>サンギョウ</t>
    </rPh>
    <rPh sb="7" eb="9">
      <t>ゴウケイ</t>
    </rPh>
    <phoneticPr fontId="6"/>
  </si>
  <si>
    <t>そ　　の　　他
(注4)</t>
    <rPh sb="6" eb="7">
      <t>タ</t>
    </rPh>
    <rPh sb="9" eb="10">
      <t>チュウ</t>
    </rPh>
    <phoneticPr fontId="6"/>
  </si>
  <si>
    <t>社会教育事業、
職業・教育支援
事業、学習塾、
教養・技能教授事
業、その他の教育、学習支援事業</t>
    <phoneticPr fontId="6"/>
  </si>
  <si>
    <t>洗濯・理容・
美容・浴場事業、
その他の生活関
連サービス事業、
娯楽事業</t>
    <phoneticPr fontId="6"/>
  </si>
  <si>
    <t>宿泊事業、飲食サービス事業</t>
    <phoneticPr fontId="6"/>
  </si>
  <si>
    <t>学術・開発研究事業、専門サービス事業、広告事業、技術サービス事業</t>
    <phoneticPr fontId="6"/>
  </si>
  <si>
    <t>不動産事業、
物品賃貸事業</t>
    <phoneticPr fontId="6"/>
  </si>
  <si>
    <t>情報サービス
事業、インタ
ーネット附随
サービス事業</t>
    <phoneticPr fontId="6"/>
  </si>
  <si>
    <t xml:space="preserve">                                        サービス関連産業Ｂの事業収入内訳(百万円)</t>
    <phoneticPr fontId="6"/>
  </si>
  <si>
    <t>売 上 (収入) 金 額
(百万円)</t>
    <phoneticPr fontId="6"/>
  </si>
  <si>
    <t>従 　業　 者　 数
(人)</t>
    <phoneticPr fontId="6"/>
  </si>
  <si>
    <t>事　 業　 所　 数</t>
    <phoneticPr fontId="6"/>
  </si>
  <si>
    <t>産業中分類</t>
    <rPh sb="0" eb="2">
      <t>サンギョウ</t>
    </rPh>
    <rPh sb="2" eb="5">
      <t>チュウブンルイ</t>
    </rPh>
    <phoneticPr fontId="6"/>
  </si>
  <si>
    <t xml:space="preserve"> 売上(収入)金額及びサービス関連産業Ｂの事業別売上(収入)金額</t>
    <phoneticPr fontId="3"/>
  </si>
  <si>
    <r>
      <rPr>
        <sz val="11"/>
        <rFont val="ＭＳ ゴシック"/>
        <family val="3"/>
        <charset val="128"/>
      </rPr>
      <t>　　　　　　　　　　　　</t>
    </r>
    <r>
      <rPr>
        <sz val="11"/>
        <rFont val="ＭＳ 明朝"/>
        <family val="1"/>
        <charset val="128"/>
      </rPr>
      <t xml:space="preserve">    </t>
    </r>
    <r>
      <rPr>
        <sz val="11"/>
        <rFont val="ＭＳ ゴシック"/>
        <family val="3"/>
        <charset val="128"/>
      </rPr>
      <t>7</t>
    </r>
    <r>
      <rPr>
        <sz val="11"/>
        <rFont val="ＭＳ 明朝"/>
        <family val="1"/>
        <charset val="128"/>
      </rPr>
      <t>－6. サービス関連産業Ｂ(中分類)別民営事業所数、従業者数、</t>
    </r>
    <phoneticPr fontId="16"/>
  </si>
  <si>
    <t>　7－6表から7－8表までは、総務省・経済産業省により平成24年2月1日現在で実施された「平成24年経済センサス-活動調査」の産業別集計「サー
ビス関連産業Ｂ」（事業所に関する集計）から作成している。（※「経済センサス-活動調査」の創設に伴い、既存の調査である「サービス業態基
本調査」は平成16年の第4回調査を最後に廃止された。）
　1 「平成24年経済センサス‐活動調査」は、日本標準産業分類に掲げる産業に属する事業所のうち、以下に掲げる事業所並びに国及び地方公共
   団体の事業所を除く事業所・企業について行った。
　　① 大分類Ａ－農業・林業に属する個人経営の事業所
　　② 大分類Ｂ－漁業に属する個人経営の事業所
　　③ 大分類Ｎ－生活関連サービス業、娯楽業のうち、小分類792－家事サービス業に属する事業所
　　④ 大分類Ｒ－サービス業（他に分類されないもの）のうち、中分類96－外国公務に属する事業所
　2 本統計表は、下記の産業分類に属する事業所又は企業等（以下、「企業」という。）について、産業別の調査事項の結果が得られた事業所又
   は企業を対象として集計した結果である。このため、産業横断的集計の結果とは異なっている。
　　① 大分類Ｇ－情報通信業のうち、中分類39－情報サービス業、中分類40－インターネット附随サービス業</t>
    <rPh sb="31" eb="32">
      <t>ツキ</t>
    </rPh>
    <rPh sb="91" eb="93">
      <t>サクセイ</t>
    </rPh>
    <rPh sb="135" eb="137">
      <t>ギョウタイ</t>
    </rPh>
    <rPh sb="241" eb="243">
      <t>ジギョウ</t>
    </rPh>
    <rPh sb="480" eb="482">
      <t>キギョウ</t>
    </rPh>
    <phoneticPr fontId="6"/>
  </si>
  <si>
    <t>平成24年経済センサス-活動調査（サービス関連産業Ｂ）</t>
    <rPh sb="21" eb="23">
      <t>カンレン</t>
    </rPh>
    <rPh sb="23" eb="25">
      <t>サンギョウ</t>
    </rPh>
    <phoneticPr fontId="18"/>
  </si>
  <si>
    <t>　(総務局企画部統計課)</t>
  </si>
  <si>
    <t>　　新聞小売業(宅配専門)、ガソリンスタンド及び店頭販売を行っていない事業所が対象から除かれている。</t>
    <phoneticPr fontId="10"/>
  </si>
  <si>
    <t xml:space="preserve"> 注）売場面積は小売業のみの調査で、かつ、牛乳小売業(宅配専門)、自動車(新車・中古車)小売業、建具小売業、畳小売業、</t>
    <rPh sb="1" eb="2">
      <t>チュウ</t>
    </rPh>
    <rPh sb="8" eb="11">
      <t>コウリギョウ</t>
    </rPh>
    <rPh sb="14" eb="16">
      <t>チョウサ</t>
    </rPh>
    <phoneticPr fontId="1"/>
  </si>
  <si>
    <t>－</t>
    <phoneticPr fontId="0"/>
  </si>
  <si>
    <t>その他の無店舗小売業</t>
    <rPh sb="2" eb="3">
      <t>タ</t>
    </rPh>
    <rPh sb="4" eb="5">
      <t>ム</t>
    </rPh>
    <rPh sb="5" eb="7">
      <t>テンポ</t>
    </rPh>
    <rPh sb="7" eb="10">
      <t>コウリギョウ</t>
    </rPh>
    <phoneticPr fontId="20"/>
  </si>
  <si>
    <t>自動販売機による小売業</t>
    <rPh sb="0" eb="2">
      <t>ジドウ</t>
    </rPh>
    <rPh sb="2" eb="5">
      <t>ハンバイキ</t>
    </rPh>
    <rPh sb="8" eb="11">
      <t>コウリギョウ</t>
    </rPh>
    <phoneticPr fontId="10"/>
  </si>
  <si>
    <t>自動販売機による小売業</t>
    <rPh sb="0" eb="2">
      <t>ジドウ</t>
    </rPh>
    <rPh sb="2" eb="5">
      <t>ハンバイキ</t>
    </rPh>
    <rPh sb="8" eb="11">
      <t>コウリギョウ</t>
    </rPh>
    <phoneticPr fontId="20"/>
  </si>
  <si>
    <t>通信販売･訪問販売小売業</t>
    <rPh sb="0" eb="2">
      <t>ツウシン</t>
    </rPh>
    <rPh sb="2" eb="4">
      <t>ハンバイ</t>
    </rPh>
    <rPh sb="5" eb="7">
      <t>ホウモン</t>
    </rPh>
    <rPh sb="7" eb="9">
      <t>ハンバイ</t>
    </rPh>
    <rPh sb="9" eb="12">
      <t>コウリギョウ</t>
    </rPh>
    <phoneticPr fontId="20"/>
  </si>
  <si>
    <t>無店舗小売業</t>
    <rPh sb="0" eb="2">
      <t>ムテンポ</t>
    </rPh>
    <rPh sb="2" eb="5">
      <t>コウリギョウ</t>
    </rPh>
    <phoneticPr fontId="20"/>
  </si>
  <si>
    <t>他に分類されない小売業</t>
    <rPh sb="0" eb="1">
      <t>タ</t>
    </rPh>
    <rPh sb="2" eb="4">
      <t>ブンルイ</t>
    </rPh>
    <rPh sb="8" eb="11">
      <t>コウリギョウ</t>
    </rPh>
    <phoneticPr fontId="20"/>
  </si>
  <si>
    <t>写真機･時計･眼鏡小売業</t>
    <rPh sb="0" eb="3">
      <t>シャシンキ</t>
    </rPh>
    <rPh sb="4" eb="6">
      <t>トケイ</t>
    </rPh>
    <rPh sb="7" eb="9">
      <t>ガンキョウ</t>
    </rPh>
    <rPh sb="9" eb="12">
      <t>コウリギョウ</t>
    </rPh>
    <phoneticPr fontId="20"/>
  </si>
  <si>
    <t>　娯楽用品･楽器小売業</t>
    <phoneticPr fontId="20"/>
  </si>
  <si>
    <t>スポーツ用品･がん具･　　</t>
    <rPh sb="4" eb="6">
      <t>ヨウヒン</t>
    </rPh>
    <rPh sb="9" eb="10">
      <t>グ</t>
    </rPh>
    <phoneticPr fontId="20"/>
  </si>
  <si>
    <t>書籍･文房具小売業</t>
    <rPh sb="0" eb="2">
      <t>ショセキ</t>
    </rPh>
    <rPh sb="3" eb="6">
      <t>ブンボウグ</t>
    </rPh>
    <rPh sb="6" eb="9">
      <t>コウリギョウ</t>
    </rPh>
    <phoneticPr fontId="20"/>
  </si>
  <si>
    <t>燃料小売業</t>
    <rPh sb="0" eb="2">
      <t>ネンリョウ</t>
    </rPh>
    <rPh sb="2" eb="5">
      <t>コウリギョウ</t>
    </rPh>
    <phoneticPr fontId="20"/>
  </si>
  <si>
    <t>農耕用品小売業</t>
    <rPh sb="0" eb="2">
      <t>ノウコウ</t>
    </rPh>
    <rPh sb="2" eb="4">
      <t>ヨウヒン</t>
    </rPh>
    <rPh sb="4" eb="7">
      <t>コウリギョウ</t>
    </rPh>
    <phoneticPr fontId="20"/>
  </si>
  <si>
    <t>医薬品･化粧品小売業</t>
    <rPh sb="0" eb="3">
      <t>イヤクヒン</t>
    </rPh>
    <rPh sb="4" eb="7">
      <t>ケショウヒン</t>
    </rPh>
    <rPh sb="7" eb="10">
      <t>コウリギョウ</t>
    </rPh>
    <phoneticPr fontId="20"/>
  </si>
  <si>
    <t>じゅう器小売業</t>
    <rPh sb="3" eb="4">
      <t>キ</t>
    </rPh>
    <rPh sb="4" eb="7">
      <t>コウリギョウ</t>
    </rPh>
    <phoneticPr fontId="20"/>
  </si>
  <si>
    <t>家具･建具･畳小売業</t>
    <rPh sb="0" eb="2">
      <t>カグ</t>
    </rPh>
    <rPh sb="3" eb="5">
      <t>タテグ</t>
    </rPh>
    <rPh sb="6" eb="7">
      <t>タタミ</t>
    </rPh>
    <rPh sb="7" eb="10">
      <t>コウリギョウ</t>
    </rPh>
    <phoneticPr fontId="20"/>
  </si>
  <si>
    <t>その他の小売業</t>
  </si>
  <si>
    <t>機械器具小売業(自動車,自転車を除く)</t>
    <rPh sb="0" eb="2">
      <t>キカイ</t>
    </rPh>
    <rPh sb="2" eb="4">
      <t>キグ</t>
    </rPh>
    <rPh sb="4" eb="7">
      <t>コウリギョウ</t>
    </rPh>
    <rPh sb="8" eb="11">
      <t>ジドウシャ</t>
    </rPh>
    <rPh sb="12" eb="15">
      <t>ジテンシャ</t>
    </rPh>
    <rPh sb="16" eb="17">
      <t>ノゾ</t>
    </rPh>
    <phoneticPr fontId="20"/>
  </si>
  <si>
    <t>自転車小売業</t>
    <rPh sb="0" eb="3">
      <t>ジテンシャ</t>
    </rPh>
    <rPh sb="3" eb="6">
      <t>コウリギョウ</t>
    </rPh>
    <phoneticPr fontId="20"/>
  </si>
  <si>
    <t>自動車小売業</t>
    <rPh sb="0" eb="3">
      <t>ジドウシャ</t>
    </rPh>
    <rPh sb="3" eb="6">
      <t>コウリギョウ</t>
    </rPh>
    <phoneticPr fontId="20"/>
  </si>
  <si>
    <t>機械器具小売業</t>
    <rPh sb="0" eb="1">
      <t>キカイ</t>
    </rPh>
    <rPh sb="1" eb="3">
      <t>キグ</t>
    </rPh>
    <rPh sb="3" eb="6">
      <t>コウリギョウ</t>
    </rPh>
    <phoneticPr fontId="20"/>
  </si>
  <si>
    <t>その他の飲食料品小売業</t>
    <rPh sb="2" eb="3">
      <t>タ</t>
    </rPh>
    <rPh sb="4" eb="6">
      <t>インショク</t>
    </rPh>
    <rPh sb="6" eb="7">
      <t>リョウ</t>
    </rPh>
    <rPh sb="7" eb="8">
      <t>ヒン</t>
    </rPh>
    <rPh sb="8" eb="11">
      <t>コウリギョウ</t>
    </rPh>
    <phoneticPr fontId="20"/>
  </si>
  <si>
    <t>菓子･パン小売業</t>
    <rPh sb="0" eb="2">
      <t>カシ</t>
    </rPh>
    <rPh sb="5" eb="8">
      <t>コウリギョウ</t>
    </rPh>
    <phoneticPr fontId="20"/>
  </si>
  <si>
    <t>酒小売業</t>
    <rPh sb="0" eb="1">
      <t>サケ</t>
    </rPh>
    <rPh sb="1" eb="4">
      <t>コウリギョウ</t>
    </rPh>
    <phoneticPr fontId="20"/>
  </si>
  <si>
    <t>鮮魚小売業</t>
    <rPh sb="0" eb="2">
      <t>センギョ</t>
    </rPh>
    <rPh sb="2" eb="5">
      <t>コウリギョウ</t>
    </rPh>
    <phoneticPr fontId="20"/>
  </si>
  <si>
    <t>食肉小売業</t>
    <rPh sb="0" eb="2">
      <t>ショクニク</t>
    </rPh>
    <rPh sb="2" eb="5">
      <t>コウリギョウ</t>
    </rPh>
    <phoneticPr fontId="20"/>
  </si>
  <si>
    <t>野菜･果実小売業</t>
    <rPh sb="0" eb="2">
      <t>ヤサイ</t>
    </rPh>
    <rPh sb="3" eb="5">
      <t>カジツ</t>
    </rPh>
    <rPh sb="5" eb="8">
      <t>コウリギョウ</t>
    </rPh>
    <phoneticPr fontId="20"/>
  </si>
  <si>
    <t>各種食料品小売業</t>
    <rPh sb="0" eb="2">
      <t>カクシュ</t>
    </rPh>
    <rPh sb="2" eb="5">
      <t>ショクリョウヒン</t>
    </rPh>
    <rPh sb="5" eb="8">
      <t>コウリギョウ</t>
    </rPh>
    <phoneticPr fontId="20"/>
  </si>
  <si>
    <t>飲食料品小売業</t>
  </si>
  <si>
    <t>その他の織物･衣類･身の回り品小売業</t>
    <rPh sb="2" eb="3">
      <t>タ</t>
    </rPh>
    <rPh sb="4" eb="6">
      <t>オリモノ</t>
    </rPh>
    <rPh sb="7" eb="9">
      <t>イルイ</t>
    </rPh>
    <rPh sb="10" eb="11">
      <t>ミ</t>
    </rPh>
    <rPh sb="12" eb="13">
      <t>マワ</t>
    </rPh>
    <rPh sb="14" eb="15">
      <t>ヒン</t>
    </rPh>
    <rPh sb="15" eb="18">
      <t>コウリギョウ</t>
    </rPh>
    <phoneticPr fontId="20"/>
  </si>
  <si>
    <t>鞄･履物小売業</t>
    <rPh sb="0" eb="1">
      <t>カバン</t>
    </rPh>
    <rPh sb="2" eb="4">
      <t>ハキモノ</t>
    </rPh>
    <rPh sb="4" eb="7">
      <t>コウリギョウ</t>
    </rPh>
    <phoneticPr fontId="20"/>
  </si>
  <si>
    <t>婦人･子供服小売業</t>
    <rPh sb="0" eb="2">
      <t>フジン</t>
    </rPh>
    <rPh sb="3" eb="6">
      <t>コドモフク</t>
    </rPh>
    <rPh sb="6" eb="9">
      <t>コウリギョウ</t>
    </rPh>
    <phoneticPr fontId="20"/>
  </si>
  <si>
    <t>男子服小売業</t>
    <rPh sb="0" eb="2">
      <t>ダンシ</t>
    </rPh>
    <rPh sb="2" eb="3">
      <t>フク</t>
    </rPh>
    <rPh sb="3" eb="6">
      <t>コウリギョウ</t>
    </rPh>
    <phoneticPr fontId="20"/>
  </si>
  <si>
    <t>呉服･服地･寝具小売業</t>
    <rPh sb="0" eb="2">
      <t>ゴフク</t>
    </rPh>
    <rPh sb="3" eb="5">
      <t>フクジ</t>
    </rPh>
    <rPh sb="6" eb="8">
      <t>シング</t>
    </rPh>
    <rPh sb="8" eb="11">
      <t>コウリギョウ</t>
    </rPh>
    <phoneticPr fontId="20"/>
  </si>
  <si>
    <t>織物・衣服・身の回り品小売業</t>
  </si>
  <si>
    <t>(従業者が常時50人未満のもの)</t>
  </si>
  <si>
    <t>その他の各種商品小売業</t>
    <rPh sb="2" eb="3">
      <t>タ</t>
    </rPh>
    <rPh sb="4" eb="6">
      <t>カクシュ</t>
    </rPh>
    <rPh sb="6" eb="8">
      <t>ショウヒン</t>
    </rPh>
    <rPh sb="8" eb="11">
      <t>コウリギョウ</t>
    </rPh>
    <phoneticPr fontId="20"/>
  </si>
  <si>
    <t>百貨店･スーパー</t>
    <rPh sb="0" eb="3">
      <t>ヒャッカテン</t>
    </rPh>
    <phoneticPr fontId="20"/>
  </si>
  <si>
    <t>各種商品小売業</t>
  </si>
  <si>
    <t>小売業</t>
  </si>
  <si>
    <t>他に分類されない卸売業</t>
    <rPh sb="0" eb="1">
      <t>タ</t>
    </rPh>
    <rPh sb="2" eb="4">
      <t>ブンルイ</t>
    </rPh>
    <rPh sb="8" eb="11">
      <t>オロシウリギョウ</t>
    </rPh>
    <phoneticPr fontId="20"/>
  </si>
  <si>
    <t>紙・紙製品卸売業</t>
    <rPh sb="0" eb="1">
      <t>カミ</t>
    </rPh>
    <rPh sb="2" eb="3">
      <t>カミ</t>
    </rPh>
    <rPh sb="3" eb="5">
      <t>セイヒン</t>
    </rPh>
    <rPh sb="5" eb="8">
      <t>オロシウリギョウ</t>
    </rPh>
    <phoneticPr fontId="20"/>
  </si>
  <si>
    <t>医薬品･化粧品等卸売業</t>
    <rPh sb="0" eb="2">
      <t>イヤク</t>
    </rPh>
    <rPh sb="2" eb="3">
      <t>シナ</t>
    </rPh>
    <rPh sb="4" eb="8">
      <t>ケショウヒントウ</t>
    </rPh>
    <rPh sb="8" eb="11">
      <t>オロシウリギョウ</t>
    </rPh>
    <phoneticPr fontId="20"/>
  </si>
  <si>
    <t>家具･建具･じゅう器等卸売業</t>
    <rPh sb="0" eb="2">
      <t>カグ</t>
    </rPh>
    <rPh sb="3" eb="5">
      <t>タテグ</t>
    </rPh>
    <rPh sb="9" eb="10">
      <t>キ</t>
    </rPh>
    <rPh sb="10" eb="11">
      <t>トウ</t>
    </rPh>
    <rPh sb="11" eb="14">
      <t>オロシウリギョウ</t>
    </rPh>
    <phoneticPr fontId="20"/>
  </si>
  <si>
    <t>その他の卸売業</t>
  </si>
  <si>
    <t>その他の機械器具卸売業</t>
    <rPh sb="1" eb="2">
      <t>タ</t>
    </rPh>
    <rPh sb="3" eb="5">
      <t>キカイ</t>
    </rPh>
    <rPh sb="5" eb="7">
      <t>キグ</t>
    </rPh>
    <rPh sb="7" eb="10">
      <t>オロシウリギョウ</t>
    </rPh>
    <phoneticPr fontId="20"/>
  </si>
  <si>
    <t>電気機械器具卸売業</t>
    <rPh sb="0" eb="1">
      <t>デンキ</t>
    </rPh>
    <rPh sb="1" eb="3">
      <t>キカイ</t>
    </rPh>
    <rPh sb="3" eb="5">
      <t>キグ</t>
    </rPh>
    <rPh sb="5" eb="8">
      <t>オロシウリギョウ</t>
    </rPh>
    <phoneticPr fontId="20"/>
  </si>
  <si>
    <t>自動車卸売業</t>
    <rPh sb="0" eb="2">
      <t>ジドウシャ</t>
    </rPh>
    <rPh sb="2" eb="5">
      <t>オロシウリギョウ</t>
    </rPh>
    <phoneticPr fontId="20"/>
  </si>
  <si>
    <t>産業機械器具卸売業</t>
    <rPh sb="0" eb="1">
      <t>サンギョウ</t>
    </rPh>
    <rPh sb="1" eb="3">
      <t>キカイ</t>
    </rPh>
    <rPh sb="3" eb="5">
      <t>キグ</t>
    </rPh>
    <rPh sb="5" eb="8">
      <t>オロシウリギョウ</t>
    </rPh>
    <phoneticPr fontId="20"/>
  </si>
  <si>
    <t>機械器具卸売業</t>
  </si>
  <si>
    <t>再生資源卸売業</t>
    <rPh sb="0" eb="1">
      <t>サイセイ</t>
    </rPh>
    <rPh sb="1" eb="3">
      <t>シゲン</t>
    </rPh>
    <rPh sb="3" eb="6">
      <t>オロシウリギョウ</t>
    </rPh>
    <phoneticPr fontId="20"/>
  </si>
  <si>
    <t>非鉄金属卸売業</t>
    <rPh sb="0" eb="1">
      <t>ヒテツ</t>
    </rPh>
    <rPh sb="1" eb="3">
      <t>キンゾク</t>
    </rPh>
    <rPh sb="3" eb="6">
      <t>オロシウリギョウ</t>
    </rPh>
    <phoneticPr fontId="20"/>
  </si>
  <si>
    <t>鉄鋼製品卸売業</t>
    <rPh sb="0" eb="1">
      <t>テッコウ</t>
    </rPh>
    <rPh sb="1" eb="3">
      <t>セイヒン</t>
    </rPh>
    <rPh sb="3" eb="6">
      <t>オロシウリギョウ</t>
    </rPh>
    <phoneticPr fontId="20"/>
  </si>
  <si>
    <t>石油･鉱物卸売業</t>
    <rPh sb="0" eb="1">
      <t>セキユ</t>
    </rPh>
    <rPh sb="2" eb="4">
      <t>コウブツ</t>
    </rPh>
    <rPh sb="4" eb="7">
      <t>オロシウリギョウ</t>
    </rPh>
    <phoneticPr fontId="20"/>
  </si>
  <si>
    <t>化学製品卸売業</t>
    <rPh sb="0" eb="1">
      <t>カガク</t>
    </rPh>
    <rPh sb="1" eb="3">
      <t>セイヒン</t>
    </rPh>
    <rPh sb="3" eb="6">
      <t>オロシウリギョウ</t>
    </rPh>
    <phoneticPr fontId="20"/>
  </si>
  <si>
    <t>建築材料卸売業</t>
    <rPh sb="0" eb="1">
      <t>ケンチク</t>
    </rPh>
    <rPh sb="1" eb="3">
      <t>ザイリョウ</t>
    </rPh>
    <rPh sb="3" eb="6">
      <t>オロシウリギョウ</t>
    </rPh>
    <phoneticPr fontId="20"/>
  </si>
  <si>
    <t>建築材料、鉱物・金属材料等卸売業</t>
    <phoneticPr fontId="20"/>
  </si>
  <si>
    <t>食料・飲料卸売業</t>
    <rPh sb="0" eb="2">
      <t>ショクリョウ</t>
    </rPh>
    <rPh sb="3" eb="5">
      <t>インリョウ</t>
    </rPh>
    <rPh sb="5" eb="8">
      <t>オロシウリギョウ</t>
    </rPh>
    <phoneticPr fontId="20"/>
  </si>
  <si>
    <t>農畜産物・水産物卸売業</t>
    <rPh sb="0" eb="2">
      <t>ノウチク</t>
    </rPh>
    <rPh sb="2" eb="4">
      <t>サンブツ</t>
    </rPh>
    <rPh sb="5" eb="8">
      <t>スイサンブツ</t>
    </rPh>
    <rPh sb="8" eb="11">
      <t>オロシウリギョウ</t>
    </rPh>
    <phoneticPr fontId="20"/>
  </si>
  <si>
    <t>飲食料品卸売業</t>
  </si>
  <si>
    <t>身の回り品卸売業</t>
    <rPh sb="0" eb="1">
      <t>ミ</t>
    </rPh>
    <rPh sb="2" eb="3">
      <t>マワ</t>
    </rPh>
    <rPh sb="4" eb="5">
      <t>ヒン</t>
    </rPh>
    <rPh sb="5" eb="8">
      <t>オロシウリギョウ</t>
    </rPh>
    <phoneticPr fontId="20"/>
  </si>
  <si>
    <t>衣類卸売業</t>
    <rPh sb="0" eb="2">
      <t>イルイ</t>
    </rPh>
    <rPh sb="2" eb="5">
      <t>オロシウリギョウ</t>
    </rPh>
    <phoneticPr fontId="20"/>
  </si>
  <si>
    <t>(衣類、身の回り品を除く)</t>
  </si>
  <si>
    <t>繊維品卸売業</t>
    <rPh sb="0" eb="3">
      <t>センイヒン</t>
    </rPh>
    <rPh sb="3" eb="4">
      <t>オロシ</t>
    </rPh>
    <rPh sb="4" eb="5">
      <t>ウ</t>
    </rPh>
    <rPh sb="5" eb="6">
      <t>ギョウ</t>
    </rPh>
    <phoneticPr fontId="20"/>
  </si>
  <si>
    <t>繊維・衣服等卸売業</t>
  </si>
  <si>
    <t>各種商品卸売業</t>
  </si>
  <si>
    <t>卸売業</t>
  </si>
  <si>
    <t>数</t>
  </si>
  <si>
    <t>総</t>
  </si>
  <si>
    <t>天　　　　白　　　　区</t>
    <rPh sb="0" eb="1">
      <t>テン</t>
    </rPh>
    <rPh sb="5" eb="6">
      <t>シロ</t>
    </rPh>
    <phoneticPr fontId="20"/>
  </si>
  <si>
    <t>名　　　　東　　　　区</t>
    <rPh sb="0" eb="1">
      <t>ナ</t>
    </rPh>
    <rPh sb="5" eb="6">
      <t>ヒガシ</t>
    </rPh>
    <phoneticPr fontId="20"/>
  </si>
  <si>
    <t>緑　　　　　　　　　区</t>
    <rPh sb="0" eb="1">
      <t>ミドリ</t>
    </rPh>
    <phoneticPr fontId="20"/>
  </si>
  <si>
    <t>守　　　　山　　　　区</t>
    <rPh sb="0" eb="1">
      <t>モリ</t>
    </rPh>
    <rPh sb="5" eb="6">
      <t>ヤマ</t>
    </rPh>
    <phoneticPr fontId="20"/>
  </si>
  <si>
    <t>産業小分類</t>
    <rPh sb="2" eb="3">
      <t>ショウ</t>
    </rPh>
    <phoneticPr fontId="20"/>
  </si>
  <si>
    <t>売場
面積</t>
    <rPh sb="0" eb="2">
      <t>ウリバ</t>
    </rPh>
    <rPh sb="3" eb="5">
      <t>メンセキ</t>
    </rPh>
    <phoneticPr fontId="20"/>
  </si>
  <si>
    <t>年間商品
販 売 額</t>
    <rPh sb="0" eb="2">
      <t>ネンカン</t>
    </rPh>
    <rPh sb="2" eb="4">
      <t>ショウヒン</t>
    </rPh>
    <rPh sb="5" eb="6">
      <t>ハン</t>
    </rPh>
    <rPh sb="7" eb="8">
      <t>バイ</t>
    </rPh>
    <rPh sb="9" eb="10">
      <t>ガク</t>
    </rPh>
    <phoneticPr fontId="20"/>
  </si>
  <si>
    <t>従業
者数</t>
    <rPh sb="0" eb="2">
      <t>ジュウギョウ</t>
    </rPh>
    <rPh sb="3" eb="4">
      <t>モノ</t>
    </rPh>
    <rPh sb="4" eb="5">
      <t>カズ</t>
    </rPh>
    <phoneticPr fontId="20"/>
  </si>
  <si>
    <t>事業
所数</t>
    <rPh sb="0" eb="1">
      <t>コト</t>
    </rPh>
    <rPh sb="1" eb="2">
      <t>ギョウ</t>
    </rPh>
    <rPh sb="3" eb="4">
      <t>ショ</t>
    </rPh>
    <rPh sb="4" eb="5">
      <t>カズ</t>
    </rPh>
    <phoneticPr fontId="20"/>
  </si>
  <si>
    <t>平成26年7月1日</t>
    <phoneticPr fontId="20"/>
  </si>
  <si>
    <t>　(単位　金額百万円、面積㎡)</t>
    <rPh sb="7" eb="8">
      <t>ヒャク</t>
    </rPh>
    <phoneticPr fontId="10"/>
  </si>
  <si>
    <t>　(単位　金額百万円、面積㎡)</t>
    <rPh sb="7" eb="8">
      <t>ヒャク</t>
    </rPh>
    <phoneticPr fontId="20"/>
  </si>
  <si>
    <t>事業所数・従業者数・年間商品販売額等（Ⅳ）</t>
    <rPh sb="0" eb="3">
      <t>ジギョウショ</t>
    </rPh>
    <phoneticPr fontId="20"/>
  </si>
  <si>
    <r>
      <t>7</t>
    </r>
    <r>
      <rPr>
        <sz val="11"/>
        <rFont val="ＭＳ 明朝"/>
        <family val="1"/>
        <charset val="128"/>
      </rPr>
      <t>－5. 卸売・小売業の区別、産業小分類別</t>
    </r>
    <rPh sb="17" eb="18">
      <t>ショウ</t>
    </rPh>
    <phoneticPr fontId="20"/>
  </si>
  <si>
    <t>南　　　　　　　　　区</t>
    <rPh sb="0" eb="1">
      <t>ミナミ</t>
    </rPh>
    <phoneticPr fontId="20"/>
  </si>
  <si>
    <t>港　　　　　　　　　区</t>
    <rPh sb="0" eb="1">
      <t>ミナト</t>
    </rPh>
    <phoneticPr fontId="20"/>
  </si>
  <si>
    <t>中　　　　川　　　　区</t>
    <rPh sb="0" eb="1">
      <t>ナカ</t>
    </rPh>
    <rPh sb="5" eb="6">
      <t>カワ</t>
    </rPh>
    <phoneticPr fontId="20"/>
  </si>
  <si>
    <t>熱　　　　田　　　　区</t>
    <rPh sb="0" eb="1">
      <t>ネツ</t>
    </rPh>
    <rPh sb="5" eb="6">
      <t>タ</t>
    </rPh>
    <phoneticPr fontId="20"/>
  </si>
  <si>
    <t>事業所数・従業者数・年間商品販売額等（Ⅲ）</t>
    <rPh sb="0" eb="3">
      <t>ジギョウショ</t>
    </rPh>
    <phoneticPr fontId="20"/>
  </si>
  <si>
    <t>X</t>
    <phoneticPr fontId="10"/>
  </si>
  <si>
    <t>X</t>
    <phoneticPr fontId="20"/>
  </si>
  <si>
    <t>瑞　　　　穂　　　　区</t>
    <rPh sb="0" eb="1">
      <t>ズイ</t>
    </rPh>
    <rPh sb="5" eb="6">
      <t>ホ</t>
    </rPh>
    <phoneticPr fontId="20"/>
  </si>
  <si>
    <t>昭　　　　和　　　　区</t>
    <rPh sb="0" eb="1">
      <t>アキラ</t>
    </rPh>
    <rPh sb="5" eb="6">
      <t>ワ</t>
    </rPh>
    <phoneticPr fontId="20"/>
  </si>
  <si>
    <t>中　　　　　　　　　区</t>
    <rPh sb="0" eb="1">
      <t>ナカ</t>
    </rPh>
    <phoneticPr fontId="20"/>
  </si>
  <si>
    <t>中　　　　村　　　　区</t>
    <rPh sb="0" eb="1">
      <t>ナカ</t>
    </rPh>
    <rPh sb="5" eb="6">
      <t>ムラ</t>
    </rPh>
    <phoneticPr fontId="20"/>
  </si>
  <si>
    <t>事業所数・従業者数・年間商品販売額等（Ⅱ）</t>
    <rPh sb="0" eb="3">
      <t>ジギョウショ</t>
    </rPh>
    <phoneticPr fontId="20"/>
  </si>
  <si>
    <t>西　　　　　　　　　区</t>
    <rPh sb="0" eb="1">
      <t>ニシ</t>
    </rPh>
    <phoneticPr fontId="20"/>
  </si>
  <si>
    <t>北　　　　　　　　　区</t>
    <rPh sb="0" eb="1">
      <t>キタ</t>
    </rPh>
    <phoneticPr fontId="20"/>
  </si>
  <si>
    <t>東　　　　　　　　　区</t>
    <rPh sb="0" eb="1">
      <t>ヒガシ</t>
    </rPh>
    <phoneticPr fontId="20"/>
  </si>
  <si>
    <t>千　　　　種　　　　区</t>
  </si>
  <si>
    <t>事業所数・従業者数・年間商品販売額等（Ⅰ）</t>
    <rPh sb="0" eb="3">
      <t>ジギョウショ</t>
    </rPh>
    <phoneticPr fontId="20"/>
  </si>
  <si>
    <t>　　ガソリンスタンド及び店頭販売を行っていない事業所が対象から除かれている。</t>
    <phoneticPr fontId="10"/>
  </si>
  <si>
    <t xml:space="preserve"> 注）売場面積については、牛乳小売業(宅配専門)、自動車(新車・中古車)小売業、建具小売業、畳小売業、新聞小売業(宅配専門)、</t>
    <rPh sb="1" eb="2">
      <t>チュウ</t>
    </rPh>
    <phoneticPr fontId="1"/>
  </si>
  <si>
    <t>その他の無店舗小売業</t>
    <rPh sb="2" eb="3">
      <t>タ</t>
    </rPh>
    <rPh sb="4" eb="7">
      <t>ムテンポ</t>
    </rPh>
    <rPh sb="7" eb="10">
      <t>コウリギョウ</t>
    </rPh>
    <phoneticPr fontId="10"/>
  </si>
  <si>
    <t xml:space="preserve"> 619</t>
    <phoneticPr fontId="10"/>
  </si>
  <si>
    <t>(原動機付自転車を含む)</t>
  </si>
  <si>
    <t>二輪自動車小売業</t>
  </si>
  <si>
    <t>自動販売機による小売業</t>
    <rPh sb="0" eb="1">
      <t>ジドウ</t>
    </rPh>
    <rPh sb="1" eb="4">
      <t>ハンバイキ</t>
    </rPh>
    <rPh sb="7" eb="10">
      <t>コウリギョウ</t>
    </rPh>
    <phoneticPr fontId="10"/>
  </si>
  <si>
    <t xml:space="preserve"> 612</t>
    <phoneticPr fontId="10"/>
  </si>
  <si>
    <t>自動車部分品・附属品小売業</t>
  </si>
  <si>
    <t>無店舗販売(その他の小売)</t>
    <rPh sb="0" eb="2">
      <t>テンポ</t>
    </rPh>
    <rPh sb="2" eb="4">
      <t>ハンバイ</t>
    </rPh>
    <rPh sb="8" eb="9">
      <t>タ</t>
    </rPh>
    <rPh sb="10" eb="12">
      <t>コウリ</t>
    </rPh>
    <phoneticPr fontId="10"/>
  </si>
  <si>
    <t>－</t>
    <phoneticPr fontId="10"/>
  </si>
  <si>
    <t>中古自動車小売業</t>
  </si>
  <si>
    <t>無店舗販売(機械器具小売)</t>
    <rPh sb="0" eb="2">
      <t>テンポ</t>
    </rPh>
    <rPh sb="2" eb="4">
      <t>ハンバイ</t>
    </rPh>
    <rPh sb="6" eb="8">
      <t>キカイ</t>
    </rPh>
    <rPh sb="8" eb="10">
      <t>キグ</t>
    </rPh>
    <rPh sb="10" eb="12">
      <t>コウリ</t>
    </rPh>
    <phoneticPr fontId="10"/>
  </si>
  <si>
    <t>自動車(新車)小売業</t>
  </si>
  <si>
    <t>無店舗販売(飲食料品小売)</t>
    <rPh sb="0" eb="2">
      <t>テンポ</t>
    </rPh>
    <rPh sb="2" eb="4">
      <t>ハンバイ</t>
    </rPh>
    <rPh sb="6" eb="8">
      <t>インショク</t>
    </rPh>
    <rPh sb="8" eb="9">
      <t>リョウ</t>
    </rPh>
    <rPh sb="9" eb="10">
      <t>シナ</t>
    </rPh>
    <rPh sb="10" eb="12">
      <t>コウリ</t>
    </rPh>
    <phoneticPr fontId="10"/>
  </si>
  <si>
    <t>自動車小売業</t>
  </si>
  <si>
    <t xml:space="preserve"> 591</t>
    <phoneticPr fontId="10"/>
  </si>
  <si>
    <t>無店舗販売(織物･衣類･身の回り品小売)</t>
    <rPh sb="0" eb="2">
      <t>テンポ</t>
    </rPh>
    <rPh sb="2" eb="4">
      <t>ハンバイ</t>
    </rPh>
    <rPh sb="6" eb="8">
      <t>オリモノ</t>
    </rPh>
    <rPh sb="9" eb="11">
      <t>イルイ</t>
    </rPh>
    <rPh sb="12" eb="13">
      <t>ミ</t>
    </rPh>
    <rPh sb="14" eb="15">
      <t>マワ</t>
    </rPh>
    <rPh sb="16" eb="17">
      <t>シナ</t>
    </rPh>
    <rPh sb="17" eb="19">
      <t>コウリ</t>
    </rPh>
    <phoneticPr fontId="10"/>
  </si>
  <si>
    <t>無店舗販売(各種商品小売)</t>
    <rPh sb="0" eb="2">
      <t>テンポ</t>
    </rPh>
    <rPh sb="2" eb="4">
      <t>ハンバイ</t>
    </rPh>
    <rPh sb="5" eb="7">
      <t>カクシュ</t>
    </rPh>
    <rPh sb="7" eb="9">
      <t>ショウヒン</t>
    </rPh>
    <rPh sb="9" eb="11">
      <t>コウリ</t>
    </rPh>
    <phoneticPr fontId="10"/>
  </si>
  <si>
    <t>機械器具小売業</t>
    <rPh sb="0" eb="2">
      <t>キカイ</t>
    </rPh>
    <rPh sb="2" eb="4">
      <t>キグ</t>
    </rPh>
    <rPh sb="4" eb="7">
      <t>コウリギョウ</t>
    </rPh>
    <phoneticPr fontId="7"/>
  </si>
  <si>
    <t>通信販売･訪問販売小売業</t>
    <rPh sb="0" eb="1">
      <t>ツウシン</t>
    </rPh>
    <rPh sb="1" eb="3">
      <t>ハンバイ</t>
    </rPh>
    <rPh sb="4" eb="6">
      <t>ホウモン</t>
    </rPh>
    <rPh sb="6" eb="8">
      <t>ハンバイ</t>
    </rPh>
    <rPh sb="8" eb="11">
      <t>コウリギョウ</t>
    </rPh>
    <phoneticPr fontId="10"/>
  </si>
  <si>
    <t xml:space="preserve"> 611</t>
    <phoneticPr fontId="10"/>
  </si>
  <si>
    <t>他に分類されない飲食料品小売業</t>
  </si>
  <si>
    <t>無店舗小売業</t>
    <rPh sb="0" eb="2">
      <t>ムテンポ</t>
    </rPh>
    <rPh sb="2" eb="5">
      <t>コウリギョウ</t>
    </rPh>
    <phoneticPr fontId="7"/>
  </si>
  <si>
    <t>乾物小売業</t>
  </si>
  <si>
    <t>豆腐･かまぼこ等加工食品小売業</t>
  </si>
  <si>
    <t>他に分類されないその他の小売業</t>
  </si>
  <si>
    <t>米穀類小売業</t>
    <rPh sb="0" eb="1">
      <t>ベイ</t>
    </rPh>
    <rPh sb="1" eb="3">
      <t>コクルイ</t>
    </rPh>
    <rPh sb="3" eb="6">
      <t>コウリギョウ</t>
    </rPh>
    <phoneticPr fontId="10"/>
  </si>
  <si>
    <t>中古品小売業(骨とう品を除く)</t>
  </si>
  <si>
    <t>料理品小売業</t>
  </si>
  <si>
    <t>骨とう品小売業</t>
  </si>
  <si>
    <t>茶類小売業</t>
  </si>
  <si>
    <t>ペット・ペット用品小売業</t>
  </si>
  <si>
    <t>飲料小売業(別掲を除く)</t>
  </si>
  <si>
    <t>ジュエリー製品小売業</t>
  </si>
  <si>
    <t>牛乳小売業</t>
  </si>
  <si>
    <t>建築材料小売業</t>
  </si>
  <si>
    <t>(飲食料品を中心とするものに限る)</t>
  </si>
  <si>
    <t>花・植木小売業</t>
  </si>
  <si>
    <t>コンビニエンスストア</t>
  </si>
  <si>
    <t>たばこ・喫煙具専門小売業</t>
  </si>
  <si>
    <t>その他の飲食料品小売業</t>
  </si>
  <si>
    <t xml:space="preserve"> 589</t>
    <phoneticPr fontId="10"/>
  </si>
  <si>
    <t>ホームセンター</t>
    <phoneticPr fontId="10"/>
  </si>
  <si>
    <t>パン小売業(製造小売でないもの)</t>
  </si>
  <si>
    <t>他に分類されない小売業</t>
  </si>
  <si>
    <t xml:space="preserve"> 609</t>
  </si>
  <si>
    <t>パン小売業(製造小売)</t>
  </si>
  <si>
    <t>時計・眼鏡･光学機械小売業</t>
    <rPh sb="0" eb="1">
      <t>トケイ</t>
    </rPh>
    <rPh sb="2" eb="4">
      <t>ガンキョウ</t>
    </rPh>
    <rPh sb="5" eb="7">
      <t>コウガク</t>
    </rPh>
    <rPh sb="7" eb="9">
      <t>キカイ</t>
    </rPh>
    <rPh sb="9" eb="12">
      <t>コウリギョウ</t>
    </rPh>
    <phoneticPr fontId="10"/>
  </si>
  <si>
    <t>菓子小売業(製造小売でないもの)</t>
  </si>
  <si>
    <t>写真機･写真材料小売業</t>
    <rPh sb="0" eb="3">
      <t>シャシンキ</t>
    </rPh>
    <rPh sb="4" eb="6">
      <t>シャシン</t>
    </rPh>
    <rPh sb="6" eb="8">
      <t>ザイリョウ</t>
    </rPh>
    <rPh sb="8" eb="11">
      <t>コウリギョウ</t>
    </rPh>
    <phoneticPr fontId="10"/>
  </si>
  <si>
    <t>菓子小売業(製造小売)</t>
  </si>
  <si>
    <t>写真機･時計･眼鏡小売業</t>
    <rPh sb="4" eb="6">
      <t>トケイ</t>
    </rPh>
    <rPh sb="7" eb="9">
      <t>ガンキョウ</t>
    </rPh>
    <phoneticPr fontId="10"/>
  </si>
  <si>
    <t xml:space="preserve"> 608</t>
    <phoneticPr fontId="10"/>
  </si>
  <si>
    <t>菓子・パン小売業</t>
  </si>
  <si>
    <t xml:space="preserve"> 586</t>
    <phoneticPr fontId="10"/>
  </si>
  <si>
    <t>楽器小売業</t>
  </si>
  <si>
    <t>酒小売業</t>
    <rPh sb="0" eb="1">
      <t>サケ</t>
    </rPh>
    <phoneticPr fontId="10"/>
  </si>
  <si>
    <t>がん具・娯楽用品小売業</t>
  </si>
  <si>
    <t>酒小売業</t>
  </si>
  <si>
    <t xml:space="preserve"> 585</t>
    <phoneticPr fontId="10"/>
  </si>
  <si>
    <t>スポーツ用品小売業</t>
  </si>
  <si>
    <t>鮮魚小売業</t>
    <rPh sb="0" eb="2">
      <t>センギョ</t>
    </rPh>
    <phoneticPr fontId="10"/>
  </si>
  <si>
    <t>娯楽用品・楽器小売業</t>
  </si>
  <si>
    <t>鮮魚小売業</t>
  </si>
  <si>
    <t xml:space="preserve"> 584</t>
    <phoneticPr fontId="10"/>
  </si>
  <si>
    <t>スポーツ用品・がん具・</t>
  </si>
  <si>
    <t xml:space="preserve"> 607</t>
    <phoneticPr fontId="10"/>
  </si>
  <si>
    <t>卵・鳥肉小売業</t>
  </si>
  <si>
    <t>紙・文房具小売業</t>
  </si>
  <si>
    <t>食肉小売業(卵、鳥肉を除く)</t>
    <phoneticPr fontId="10"/>
  </si>
  <si>
    <t>新聞小売業</t>
  </si>
  <si>
    <t>食肉小売業</t>
  </si>
  <si>
    <t xml:space="preserve"> 583</t>
    <phoneticPr fontId="10"/>
  </si>
  <si>
    <t>古本小売業</t>
    <rPh sb="0" eb="1">
      <t>フルホン</t>
    </rPh>
    <rPh sb="1" eb="4">
      <t>コウリギョウ</t>
    </rPh>
    <phoneticPr fontId="10"/>
  </si>
  <si>
    <t>果実小売業</t>
  </si>
  <si>
    <t>書籍・雑誌小売業(古本を除く)</t>
    <rPh sb="9" eb="11">
      <t>フルホン</t>
    </rPh>
    <rPh sb="12" eb="13">
      <t>ノゾ</t>
    </rPh>
    <phoneticPr fontId="10"/>
  </si>
  <si>
    <t>野菜小売業</t>
  </si>
  <si>
    <t>書籍・文房具小売業</t>
  </si>
  <si>
    <t xml:space="preserve"> 606</t>
    <phoneticPr fontId="10"/>
  </si>
  <si>
    <t>野菜・果実小売業</t>
  </si>
  <si>
    <t xml:space="preserve"> 582</t>
    <phoneticPr fontId="10"/>
  </si>
  <si>
    <t>(ガソリンスタンドを除く)</t>
  </si>
  <si>
    <t>各種食料品小売業</t>
    <rPh sb="0" eb="2">
      <t>カクシュ</t>
    </rPh>
    <rPh sb="2" eb="5">
      <t>ショクリョウヒン</t>
    </rPh>
    <phoneticPr fontId="10"/>
  </si>
  <si>
    <t>燃料小売業</t>
  </si>
  <si>
    <t>各種食料品小売業</t>
  </si>
  <si>
    <t xml:space="preserve"> 581</t>
    <phoneticPr fontId="10"/>
  </si>
  <si>
    <t>ガソリンスタンド</t>
  </si>
  <si>
    <t xml:space="preserve"> 605</t>
    <phoneticPr fontId="10"/>
  </si>
  <si>
    <t>飲食料品小売業</t>
    <rPh sb="0" eb="2">
      <t>インショク</t>
    </rPh>
    <rPh sb="2" eb="3">
      <t>リョウ</t>
    </rPh>
    <rPh sb="3" eb="4">
      <t>シナ</t>
    </rPh>
    <rPh sb="4" eb="7">
      <t>コウリギョウ</t>
    </rPh>
    <phoneticPr fontId="7"/>
  </si>
  <si>
    <t>肥料・飼料小売業</t>
  </si>
  <si>
    <t>苗・種子小売業</t>
  </si>
  <si>
    <t>・衣服・身の回り品小売業</t>
    <phoneticPr fontId="10"/>
  </si>
  <si>
    <t>農業用機械器具小売業</t>
  </si>
  <si>
    <t>他に分類されない織物</t>
  </si>
  <si>
    <t>農耕用品小売業</t>
  </si>
  <si>
    <t xml:space="preserve"> 604</t>
    <phoneticPr fontId="10"/>
  </si>
  <si>
    <t>洋品雑貨･小間物小売業</t>
  </si>
  <si>
    <t>化粧品小売業</t>
  </si>
  <si>
    <t>下着類小売業</t>
    <rPh sb="0" eb="2">
      <t>シタギ</t>
    </rPh>
    <rPh sb="2" eb="3">
      <t>ルイ</t>
    </rPh>
    <rPh sb="3" eb="6">
      <t>コウリギョウ</t>
    </rPh>
    <phoneticPr fontId="10"/>
  </si>
  <si>
    <t>調剤薬局</t>
  </si>
  <si>
    <t>かばん･袋物小売業</t>
  </si>
  <si>
    <t>医薬品小売業(調剤薬局を除く)</t>
  </si>
  <si>
    <t>その他の織物・衣服・身の回り品小売業</t>
  </si>
  <si>
    <t xml:space="preserve"> 579</t>
    <phoneticPr fontId="10"/>
  </si>
  <si>
    <t>ドラッグストア</t>
    <phoneticPr fontId="10"/>
  </si>
  <si>
    <t>履物小売業(靴を除く)</t>
  </si>
  <si>
    <t>医薬品・化粧品小売業</t>
  </si>
  <si>
    <t xml:space="preserve"> 603</t>
    <phoneticPr fontId="10"/>
  </si>
  <si>
    <t>靴小売業</t>
  </si>
  <si>
    <t>他に分類されないじゅう器小売業</t>
  </si>
  <si>
    <t>靴・履物小売業</t>
  </si>
  <si>
    <t xml:space="preserve"> 574</t>
    <phoneticPr fontId="10"/>
  </si>
  <si>
    <t>陶磁器・ガラス器小売業</t>
  </si>
  <si>
    <t>子供服小売業</t>
  </si>
  <si>
    <t>荒物小売業</t>
  </si>
  <si>
    <t>婦人服小売業</t>
    <rPh sb="2" eb="3">
      <t>フク</t>
    </rPh>
    <phoneticPr fontId="10"/>
  </si>
  <si>
    <t>金物小売業</t>
  </si>
  <si>
    <t>婦人・子供服小売業</t>
  </si>
  <si>
    <t xml:space="preserve"> 573</t>
    <phoneticPr fontId="10"/>
  </si>
  <si>
    <t>じゅう器小売業</t>
    <rPh sb="3" eb="4">
      <t>キ</t>
    </rPh>
    <phoneticPr fontId="10"/>
  </si>
  <si>
    <t xml:space="preserve"> 602</t>
    <phoneticPr fontId="10"/>
  </si>
  <si>
    <t>男子服小売業</t>
    <rPh sb="0" eb="2">
      <t>ダンシ</t>
    </rPh>
    <rPh sb="2" eb="3">
      <t>フク</t>
    </rPh>
    <phoneticPr fontId="10"/>
  </si>
  <si>
    <t>宗教用具小売業</t>
  </si>
  <si>
    <t>男子服小売業</t>
  </si>
  <si>
    <t xml:space="preserve"> 572</t>
    <phoneticPr fontId="10"/>
  </si>
  <si>
    <t>畳小売業</t>
  </si>
  <si>
    <t>寝具小売業</t>
  </si>
  <si>
    <t>建具小売業</t>
  </si>
  <si>
    <t>呉服･服地小売業</t>
  </si>
  <si>
    <t>家具小売業</t>
  </si>
  <si>
    <t>呉服・服地・寝具小売業</t>
  </si>
  <si>
    <t xml:space="preserve"> 571</t>
    <phoneticPr fontId="10"/>
  </si>
  <si>
    <t>家具・建具・畳小売業</t>
  </si>
  <si>
    <t xml:space="preserve"> 601</t>
    <phoneticPr fontId="10"/>
  </si>
  <si>
    <t>織物・衣服・身の回り品小売業</t>
    <rPh sb="0" eb="2">
      <t>オリモノ</t>
    </rPh>
    <rPh sb="3" eb="5">
      <t>イフク</t>
    </rPh>
    <rPh sb="6" eb="7">
      <t>ミ</t>
    </rPh>
    <rPh sb="8" eb="9">
      <t>マワ</t>
    </rPh>
    <rPh sb="10" eb="11">
      <t>ヒン</t>
    </rPh>
    <rPh sb="11" eb="14">
      <t>コウリギョウ</t>
    </rPh>
    <phoneticPr fontId="7"/>
  </si>
  <si>
    <t>その他の小売業</t>
    <rPh sb="2" eb="3">
      <t>タ</t>
    </rPh>
    <rPh sb="4" eb="7">
      <t>コウリギョウ</t>
    </rPh>
    <phoneticPr fontId="7"/>
  </si>
  <si>
    <t>（従業者が常時50人未満のもの）</t>
  </si>
  <si>
    <t>その他の機械器具小売業</t>
    <rPh sb="1" eb="2">
      <t>タ</t>
    </rPh>
    <rPh sb="3" eb="5">
      <t>キカイ</t>
    </rPh>
    <rPh sb="5" eb="7">
      <t>キグ</t>
    </rPh>
    <rPh sb="7" eb="10">
      <t>コウリギョウ</t>
    </rPh>
    <phoneticPr fontId="10"/>
  </si>
  <si>
    <t>その他の各種商品小売業</t>
  </si>
  <si>
    <t>中古電気製品小売業</t>
    <rPh sb="0" eb="1">
      <t>チュウコ</t>
    </rPh>
    <rPh sb="1" eb="3">
      <t>デンキ</t>
    </rPh>
    <rPh sb="3" eb="5">
      <t>セイヒン</t>
    </rPh>
    <rPh sb="5" eb="8">
      <t>コウリギョウ</t>
    </rPh>
    <phoneticPr fontId="10"/>
  </si>
  <si>
    <t>（従業者が常時50人未満のもの）</t>
    <phoneticPr fontId="10"/>
  </si>
  <si>
    <t>電気事務機械器具小売業(中古品を除く)</t>
    <rPh sb="1" eb="3">
      <t>ジム</t>
    </rPh>
    <rPh sb="3" eb="5">
      <t>キカイ</t>
    </rPh>
    <rPh sb="5" eb="7">
      <t>キグ</t>
    </rPh>
    <rPh sb="6" eb="9">
      <t>コウリギョウ</t>
    </rPh>
    <rPh sb="10" eb="12">
      <t>チュウコ</t>
    </rPh>
    <rPh sb="12" eb="13">
      <t>ヒン</t>
    </rPh>
    <rPh sb="14" eb="15">
      <t>ノゾ</t>
    </rPh>
    <phoneticPr fontId="10"/>
  </si>
  <si>
    <t xml:space="preserve"> 569</t>
    <phoneticPr fontId="10"/>
  </si>
  <si>
    <t>電気機械器具小売業(中古品を除く)</t>
    <rPh sb="0" eb="1">
      <t>デンキ</t>
    </rPh>
    <rPh sb="2" eb="4">
      <t>キカイ</t>
    </rPh>
    <rPh sb="4" eb="6">
      <t>キグ</t>
    </rPh>
    <rPh sb="5" eb="8">
      <t>コウリギョウ</t>
    </rPh>
    <rPh sb="9" eb="11">
      <t>チュウコ</t>
    </rPh>
    <rPh sb="11" eb="12">
      <t>ヒン</t>
    </rPh>
    <rPh sb="13" eb="14">
      <t>ノゾ</t>
    </rPh>
    <phoneticPr fontId="10"/>
  </si>
  <si>
    <t>百貨店、総合スーパー</t>
  </si>
  <si>
    <t>機械器具小売業(自動車,自転車を除く)</t>
    <rPh sb="0" eb="1">
      <t>キカイ</t>
    </rPh>
    <rPh sb="1" eb="3">
      <t>キグ</t>
    </rPh>
    <rPh sb="3" eb="6">
      <t>コウリギョウ</t>
    </rPh>
    <rPh sb="7" eb="10">
      <t>ジドウシャ</t>
    </rPh>
    <rPh sb="11" eb="14">
      <t>ジテンシャ</t>
    </rPh>
    <rPh sb="15" eb="16">
      <t>ノゾ</t>
    </rPh>
    <phoneticPr fontId="10"/>
  </si>
  <si>
    <t xml:space="preserve"> 593</t>
    <phoneticPr fontId="10"/>
  </si>
  <si>
    <t xml:space="preserve"> 561</t>
    <phoneticPr fontId="10"/>
  </si>
  <si>
    <t>自転車小売業</t>
    <rPh sb="0" eb="3">
      <t>ジテンシャ</t>
    </rPh>
    <phoneticPr fontId="10"/>
  </si>
  <si>
    <t>自転車小売業</t>
  </si>
  <si>
    <t xml:space="preserve"> 592</t>
    <phoneticPr fontId="10"/>
  </si>
  <si>
    <t>各種商品小売業</t>
    <rPh sb="0" eb="2">
      <t>カクシュ</t>
    </rPh>
    <rPh sb="2" eb="4">
      <t>ショウヒン</t>
    </rPh>
    <rPh sb="4" eb="7">
      <t>コウリギョウ</t>
    </rPh>
    <phoneticPr fontId="7"/>
  </si>
  <si>
    <t>10人以上</t>
    <rPh sb="1" eb="4">
      <t>ニンイジョウ</t>
    </rPh>
    <phoneticPr fontId="19"/>
  </si>
  <si>
    <t>5～9人</t>
    <rPh sb="2" eb="3">
      <t>ニン</t>
    </rPh>
    <phoneticPr fontId="19"/>
  </si>
  <si>
    <t>3～4人</t>
    <rPh sb="2" eb="3">
      <t>ニン</t>
    </rPh>
    <phoneticPr fontId="19"/>
  </si>
  <si>
    <t>2人以下</t>
    <rPh sb="1" eb="4">
      <t>ニンイカ</t>
    </rPh>
    <phoneticPr fontId="19"/>
  </si>
  <si>
    <t>売場面積</t>
  </si>
  <si>
    <t>年　　　間
商品販売額</t>
    <phoneticPr fontId="10"/>
  </si>
  <si>
    <t>従業者数</t>
    <phoneticPr fontId="19"/>
  </si>
  <si>
    <t>従業者規模別事業所数</t>
    <rPh sb="0" eb="1">
      <t>ジュウギョウ</t>
    </rPh>
    <rPh sb="2" eb="3">
      <t>モノ</t>
    </rPh>
    <rPh sb="3" eb="5">
      <t>キボ</t>
    </rPh>
    <rPh sb="5" eb="6">
      <t>ベツ</t>
    </rPh>
    <rPh sb="6" eb="9">
      <t>ジギョウショ</t>
    </rPh>
    <rPh sb="9" eb="10">
      <t>スウ</t>
    </rPh>
    <phoneticPr fontId="19"/>
  </si>
  <si>
    <t>事業所数</t>
    <rPh sb="0" eb="1">
      <t>コト</t>
    </rPh>
    <rPh sb="1" eb="2">
      <t>ギョウ</t>
    </rPh>
    <rPh sb="2" eb="3">
      <t>ショ</t>
    </rPh>
    <phoneticPr fontId="19"/>
  </si>
  <si>
    <t>産業細分類</t>
    <phoneticPr fontId="10"/>
  </si>
  <si>
    <t>平成26年7月1日　</t>
    <phoneticPr fontId="10"/>
  </si>
  <si>
    <t>　　</t>
    <phoneticPr fontId="16"/>
  </si>
  <si>
    <t>従業者数・年間商品販売額等</t>
  </si>
  <si>
    <r>
      <t>7</t>
    </r>
    <r>
      <rPr>
        <sz val="11"/>
        <color indexed="8"/>
        <rFont val="ＭＳ 明朝"/>
        <family val="1"/>
        <charset val="128"/>
      </rPr>
      <t>－4. 小売業の産業細分類別事業所数・</t>
    </r>
    <rPh sb="15" eb="18">
      <t>ジギョウショ</t>
    </rPh>
    <phoneticPr fontId="10"/>
  </si>
  <si>
    <t>その他の鉄鋼製品卸売業</t>
    <rPh sb="1" eb="2">
      <t>タ</t>
    </rPh>
    <rPh sb="3" eb="5">
      <t>テッコウ</t>
    </rPh>
    <rPh sb="5" eb="7">
      <t>セイヒン</t>
    </rPh>
    <rPh sb="7" eb="10">
      <t>オロシウリギョウ</t>
    </rPh>
    <phoneticPr fontId="19"/>
  </si>
  <si>
    <t>鉄鋼一時製品卸売業</t>
    <rPh sb="0" eb="1">
      <t>テッコウ</t>
    </rPh>
    <rPh sb="1" eb="3">
      <t>イチジ</t>
    </rPh>
    <rPh sb="3" eb="5">
      <t>セイヒン</t>
    </rPh>
    <rPh sb="5" eb="8">
      <t>オロシウリギョウ</t>
    </rPh>
    <phoneticPr fontId="19"/>
  </si>
  <si>
    <t>他に分類されないその他の卸売業</t>
  </si>
  <si>
    <t>鉄鋼粗製品卸売業</t>
    <rPh sb="2" eb="4">
      <t>ソセイ</t>
    </rPh>
    <rPh sb="4" eb="5">
      <t>ヒン</t>
    </rPh>
    <phoneticPr fontId="19"/>
  </si>
  <si>
    <t>代理商、仲立業</t>
  </si>
  <si>
    <t>鉄鋼製品卸売業</t>
    <rPh sb="0" eb="2">
      <t>テッコウ</t>
    </rPh>
    <rPh sb="2" eb="4">
      <t>セイヒン</t>
    </rPh>
    <phoneticPr fontId="19"/>
  </si>
  <si>
    <t xml:space="preserve"> 534</t>
    <phoneticPr fontId="19"/>
  </si>
  <si>
    <t>書籍･雑誌卸売業</t>
    <rPh sb="0" eb="1">
      <t>ショセキ</t>
    </rPh>
    <rPh sb="2" eb="4">
      <t>ザッシ</t>
    </rPh>
    <rPh sb="4" eb="7">
      <t>オロシウリギョウ</t>
    </rPh>
    <phoneticPr fontId="19"/>
  </si>
  <si>
    <t>ジュエリー製品卸売業</t>
  </si>
  <si>
    <t>鉱物卸売業(石油を除く)</t>
  </si>
  <si>
    <t>－</t>
    <phoneticPr fontId="24"/>
  </si>
  <si>
    <t>たばこ卸売業</t>
  </si>
  <si>
    <t>石油卸売業</t>
  </si>
  <si>
    <t>娯楽用品・がん具卸売業</t>
    <rPh sb="7" eb="8">
      <t>グ</t>
    </rPh>
    <rPh sb="8" eb="11">
      <t>オロシウリギョウ</t>
    </rPh>
    <phoneticPr fontId="19"/>
  </si>
  <si>
    <t>石油･鉱物卸売業</t>
    <rPh sb="0" eb="2">
      <t>セキユ</t>
    </rPh>
    <phoneticPr fontId="19"/>
  </si>
  <si>
    <t xml:space="preserve"> 533</t>
    <phoneticPr fontId="19"/>
  </si>
  <si>
    <t>スポーツ用品卸売業</t>
    <rPh sb="5" eb="8">
      <t>オロシウリギョウ</t>
    </rPh>
    <phoneticPr fontId="19"/>
  </si>
  <si>
    <t>肥料・飼料卸売業</t>
  </si>
  <si>
    <t>その他の化学製品卸売業</t>
  </si>
  <si>
    <t>金物卸売業</t>
  </si>
  <si>
    <t>プラスチック卸売業</t>
    <phoneticPr fontId="19"/>
  </si>
  <si>
    <t>他に分類されない卸売業</t>
  </si>
  <si>
    <t xml:space="preserve"> 559</t>
    <phoneticPr fontId="19"/>
  </si>
  <si>
    <t>塗料卸売業</t>
  </si>
  <si>
    <t>化学製品卸売業</t>
  </si>
  <si>
    <t xml:space="preserve"> 532</t>
    <phoneticPr fontId="19"/>
  </si>
  <si>
    <t>紙製品卸売業</t>
    <rPh sb="0" eb="2">
      <t>セイヒン</t>
    </rPh>
    <rPh sb="2" eb="5">
      <t>オロシウリギョウ</t>
    </rPh>
    <phoneticPr fontId="19"/>
  </si>
  <si>
    <t>紙卸売業</t>
    <rPh sb="0" eb="3">
      <t>オロシウリギョウ</t>
    </rPh>
    <phoneticPr fontId="19"/>
  </si>
  <si>
    <t>その他の建築材料卸売業</t>
  </si>
  <si>
    <t>紙・紙製品卸売業</t>
    <rPh sb="0" eb="1">
      <t>カミ</t>
    </rPh>
    <rPh sb="2" eb="3">
      <t>カミ</t>
    </rPh>
    <rPh sb="3" eb="5">
      <t>セイヒン</t>
    </rPh>
    <phoneticPr fontId="19"/>
  </si>
  <si>
    <t xml:space="preserve"> 553</t>
    <phoneticPr fontId="19"/>
  </si>
  <si>
    <t>建築用金属製品卸売業（建築用金物を除く）</t>
    <rPh sb="0" eb="3">
      <t>ケンチクヨウ</t>
    </rPh>
    <rPh sb="3" eb="5">
      <t>キンゾク</t>
    </rPh>
    <rPh sb="5" eb="7">
      <t>セイヒン</t>
    </rPh>
    <rPh sb="7" eb="10">
      <t>オロシウリギョウ</t>
    </rPh>
    <rPh sb="11" eb="13">
      <t>ケンチク</t>
    </rPh>
    <rPh sb="13" eb="14">
      <t>ヨウ</t>
    </rPh>
    <rPh sb="14" eb="16">
      <t>カナモノ</t>
    </rPh>
    <rPh sb="17" eb="18">
      <t>ノゾ</t>
    </rPh>
    <phoneticPr fontId="24"/>
  </si>
  <si>
    <t>板ガラス卸売業</t>
  </si>
  <si>
    <t>合成洗剤卸売業</t>
  </si>
  <si>
    <t>セメント卸売業</t>
  </si>
  <si>
    <t>化粧品卸売業</t>
  </si>
  <si>
    <t>木材・竹材卸売業</t>
  </si>
  <si>
    <t>医療用品卸売業</t>
  </si>
  <si>
    <t>建築材料卸売業</t>
  </si>
  <si>
    <t xml:space="preserve"> 531</t>
    <phoneticPr fontId="19"/>
  </si>
  <si>
    <t>医薬品卸売業</t>
  </si>
  <si>
    <t>医薬品・化粧品等卸売業</t>
  </si>
  <si>
    <t xml:space="preserve"> 552</t>
    <phoneticPr fontId="19"/>
  </si>
  <si>
    <t>建築材料、鉱物・金属材料等卸売業</t>
    <rPh sb="0" eb="2">
      <t>ケンチク</t>
    </rPh>
    <rPh sb="2" eb="4">
      <t>ザイリョウ</t>
    </rPh>
    <rPh sb="5" eb="7">
      <t>コウブツ</t>
    </rPh>
    <phoneticPr fontId="7"/>
  </si>
  <si>
    <t>その他のじゅう器卸売業</t>
  </si>
  <si>
    <t>その他の食料・飲料卸売業</t>
  </si>
  <si>
    <t>陶磁器・ガラス器卸売業</t>
  </si>
  <si>
    <t>牛乳･乳製品卸売業</t>
    <rPh sb="0" eb="1">
      <t>ギュウニュウ</t>
    </rPh>
    <rPh sb="2" eb="5">
      <t>ニュウセイヒン</t>
    </rPh>
    <rPh sb="5" eb="8">
      <t>オロシウリギョウ</t>
    </rPh>
    <phoneticPr fontId="19"/>
  </si>
  <si>
    <t>室内装飾繊維品卸売業</t>
    <phoneticPr fontId="19"/>
  </si>
  <si>
    <t>茶類卸売業</t>
  </si>
  <si>
    <t>畳卸売業</t>
  </si>
  <si>
    <t>飲料卸売業(別掲を除く)</t>
  </si>
  <si>
    <t>荒物卸売業</t>
  </si>
  <si>
    <t>菓子・パン類卸売業</t>
  </si>
  <si>
    <t>家具・建具卸売業</t>
  </si>
  <si>
    <t>乾物卸売業</t>
  </si>
  <si>
    <t>家具・建具・じゅう器等卸売業</t>
  </si>
  <si>
    <t xml:space="preserve"> 551</t>
    <phoneticPr fontId="19"/>
  </si>
  <si>
    <t>酒類卸売業</t>
  </si>
  <si>
    <t>砂糖･味そ・しょう油卸売業</t>
    <rPh sb="3" eb="4">
      <t>アジ</t>
    </rPh>
    <rPh sb="9" eb="10">
      <t>ユ</t>
    </rPh>
    <rPh sb="10" eb="13">
      <t>オロシウリギョウ</t>
    </rPh>
    <phoneticPr fontId="19"/>
  </si>
  <si>
    <t>その他の卸売業</t>
    <rPh sb="2" eb="3">
      <t>タ</t>
    </rPh>
    <rPh sb="4" eb="7">
      <t>オロシウリギョウ</t>
    </rPh>
    <phoneticPr fontId="7"/>
  </si>
  <si>
    <t>食料・飲料卸売業</t>
  </si>
  <si>
    <t xml:space="preserve"> 522</t>
    <phoneticPr fontId="19"/>
  </si>
  <si>
    <t>(歯科用機械器具を含む)</t>
  </si>
  <si>
    <t>その他の農畜産物･水産物卸売業</t>
    <phoneticPr fontId="19"/>
  </si>
  <si>
    <t>医療用機械器具卸売業</t>
  </si>
  <si>
    <t>生鮮魚介卸売業</t>
  </si>
  <si>
    <t>･光学機械器具卸売業</t>
    <rPh sb="0" eb="2">
      <t>コウガク</t>
    </rPh>
    <rPh sb="2" eb="4">
      <t>キカイ</t>
    </rPh>
    <rPh sb="4" eb="6">
      <t>キグ</t>
    </rPh>
    <rPh sb="6" eb="9">
      <t>オロシウリギョウ</t>
    </rPh>
    <phoneticPr fontId="19"/>
  </si>
  <si>
    <t>食肉卸売業</t>
  </si>
  <si>
    <t>計量器･理化学機械器具</t>
    <rPh sb="0" eb="2">
      <t>ケイリョウキ</t>
    </rPh>
    <rPh sb="3" eb="6">
      <t>リカガク</t>
    </rPh>
    <rPh sb="6" eb="8">
      <t>キカイ</t>
    </rPh>
    <rPh sb="8" eb="10">
      <t>キグ</t>
    </rPh>
    <phoneticPr fontId="19"/>
  </si>
  <si>
    <t>果実卸売業</t>
  </si>
  <si>
    <t>(自動車を除く)</t>
  </si>
  <si>
    <t>野菜卸売業</t>
  </si>
  <si>
    <t>輸送用機械器具卸売業</t>
  </si>
  <si>
    <t>雑穀・豆類卸売業</t>
  </si>
  <si>
    <t>その他の機械器具卸売業</t>
  </si>
  <si>
    <t xml:space="preserve"> 549</t>
    <phoneticPr fontId="19"/>
  </si>
  <si>
    <t>米麦卸売業</t>
  </si>
  <si>
    <t>農畜産物・水産物卸売業</t>
  </si>
  <si>
    <t xml:space="preserve"> 521</t>
    <phoneticPr fontId="19"/>
  </si>
  <si>
    <t>(家庭用電気機械器具を除く)</t>
  </si>
  <si>
    <t>電気機械器具卸売業</t>
  </si>
  <si>
    <t>飲食料品卸売業</t>
    <rPh sb="0" eb="2">
      <t>インショク</t>
    </rPh>
    <rPh sb="2" eb="3">
      <t>リョウ</t>
    </rPh>
    <rPh sb="3" eb="4">
      <t>シナ</t>
    </rPh>
    <rPh sb="4" eb="7">
      <t>オロシウリギョウ</t>
    </rPh>
    <phoneticPr fontId="7"/>
  </si>
  <si>
    <t>家庭用電気機械器具卸売業</t>
  </si>
  <si>
    <t xml:space="preserve"> 543</t>
    <phoneticPr fontId="19"/>
  </si>
  <si>
    <t>その他の身の回り品卸売業</t>
    <phoneticPr fontId="19"/>
  </si>
  <si>
    <t>かばん・袋物卸売業</t>
  </si>
  <si>
    <t>自動車中古部品卸売業</t>
  </si>
  <si>
    <t>靴･履物卸売業</t>
    <rPh sb="2" eb="4">
      <t>ハキモノ</t>
    </rPh>
    <phoneticPr fontId="19"/>
  </si>
  <si>
    <t>(中古品を除く)</t>
  </si>
  <si>
    <t>寝具類卸売業</t>
  </si>
  <si>
    <t>自動車部分品・附属品卸売業</t>
  </si>
  <si>
    <t>身の回り品卸売業</t>
    <phoneticPr fontId="19"/>
  </si>
  <si>
    <t xml:space="preserve"> 513</t>
    <phoneticPr fontId="19"/>
  </si>
  <si>
    <t>自動車卸売業(二輪自動車を含む)</t>
  </si>
  <si>
    <t>自動車卸売業</t>
  </si>
  <si>
    <t xml:space="preserve"> 542</t>
    <phoneticPr fontId="19"/>
  </si>
  <si>
    <t>その他の衣服卸売業</t>
    <phoneticPr fontId="19"/>
  </si>
  <si>
    <t>下着類卸売業</t>
  </si>
  <si>
    <t>その他の産業機械器具卸売業</t>
    <rPh sb="4" eb="6">
      <t>サンギョウ</t>
    </rPh>
    <phoneticPr fontId="19"/>
  </si>
  <si>
    <t>婦人・子供服卸売業</t>
  </si>
  <si>
    <t>事務用機械器具卸売業</t>
  </si>
  <si>
    <t>男子服卸売業</t>
  </si>
  <si>
    <t>金属加工機械卸売業</t>
  </si>
  <si>
    <t>衣服卸売業</t>
    <phoneticPr fontId="19"/>
  </si>
  <si>
    <t xml:space="preserve"> 512</t>
    <phoneticPr fontId="19"/>
  </si>
  <si>
    <t>建設機械・鉱山機械卸売業</t>
  </si>
  <si>
    <t>農業用機械器具卸売業</t>
  </si>
  <si>
    <t>(室内装飾繊維品を除く)</t>
  </si>
  <si>
    <t>産業機械器具卸売業</t>
    <rPh sb="0" eb="2">
      <t>サンギョウ</t>
    </rPh>
    <phoneticPr fontId="19"/>
  </si>
  <si>
    <t xml:space="preserve"> 541</t>
    <phoneticPr fontId="19"/>
  </si>
  <si>
    <t>織物卸売業</t>
  </si>
  <si>
    <t>糸卸売業</t>
  </si>
  <si>
    <t>機械器具卸売業</t>
    <rPh sb="0" eb="2">
      <t>キカイ</t>
    </rPh>
    <rPh sb="2" eb="4">
      <t>キグ</t>
    </rPh>
    <rPh sb="4" eb="7">
      <t>オロシウリギョウ</t>
    </rPh>
    <phoneticPr fontId="7"/>
  </si>
  <si>
    <t>繊維原料卸売業</t>
  </si>
  <si>
    <t>（衣服、身の回り品を除く）</t>
    <phoneticPr fontId="19"/>
  </si>
  <si>
    <t>その他の再生資源卸売業</t>
  </si>
  <si>
    <t>繊維品卸売業</t>
    <phoneticPr fontId="19"/>
  </si>
  <si>
    <t xml:space="preserve"> 511</t>
    <phoneticPr fontId="19"/>
  </si>
  <si>
    <t>古紙卸売業</t>
  </si>
  <si>
    <t>非鉄金属スクラップ卸売業</t>
  </si>
  <si>
    <t>繊維・衣服等卸売業</t>
    <rPh sb="0" eb="2">
      <t>センイ</t>
    </rPh>
    <rPh sb="3" eb="5">
      <t>イフク</t>
    </rPh>
    <rPh sb="5" eb="6">
      <t>トウ</t>
    </rPh>
    <rPh sb="6" eb="9">
      <t>オロシウリギョウ</t>
    </rPh>
    <phoneticPr fontId="7"/>
  </si>
  <si>
    <t>鉄スクラップ卸売業</t>
  </si>
  <si>
    <t>空瓶・空缶等空容器卸売業</t>
  </si>
  <si>
    <t>X</t>
    <phoneticPr fontId="24"/>
  </si>
  <si>
    <t>その他の各種商品卸売業</t>
  </si>
  <si>
    <t>再生資源卸売業</t>
  </si>
  <si>
    <t xml:space="preserve"> 536</t>
    <phoneticPr fontId="19"/>
  </si>
  <si>
    <t>(従業者が常時100人以上のもの)</t>
    <phoneticPr fontId="19"/>
  </si>
  <si>
    <t>各種商品卸売業</t>
    <phoneticPr fontId="19"/>
  </si>
  <si>
    <t>非鉄金属製品卸売業</t>
    <rPh sb="0" eb="1">
      <t>ヒテツ</t>
    </rPh>
    <rPh sb="1" eb="3">
      <t>キンゾク</t>
    </rPh>
    <rPh sb="3" eb="5">
      <t>セイヒン</t>
    </rPh>
    <rPh sb="5" eb="8">
      <t>オロシウリギョウ</t>
    </rPh>
    <phoneticPr fontId="19"/>
  </si>
  <si>
    <t xml:space="preserve"> 501</t>
    <phoneticPr fontId="19"/>
  </si>
  <si>
    <t>非鉄金属地金卸売業</t>
    <rPh sb="0" eb="1">
      <t>ヒテツ</t>
    </rPh>
    <rPh sb="1" eb="3">
      <t>キンゾク</t>
    </rPh>
    <rPh sb="3" eb="4">
      <t>ジ</t>
    </rPh>
    <rPh sb="4" eb="5">
      <t>キン</t>
    </rPh>
    <rPh sb="5" eb="8">
      <t>オロシウリギョウ</t>
    </rPh>
    <phoneticPr fontId="19"/>
  </si>
  <si>
    <t>非鉄金属卸売業</t>
    <rPh sb="0" eb="2">
      <t>ヒテツ</t>
    </rPh>
    <rPh sb="2" eb="4">
      <t>キンゾク</t>
    </rPh>
    <rPh sb="4" eb="7">
      <t>オロシウリギョウ</t>
    </rPh>
    <phoneticPr fontId="19"/>
  </si>
  <si>
    <t xml:space="preserve"> 535</t>
    <phoneticPr fontId="19"/>
  </si>
  <si>
    <t>各種商品卸売業</t>
    <rPh sb="0" eb="2">
      <t>カクシュ</t>
    </rPh>
    <rPh sb="2" eb="4">
      <t>ショウヒン</t>
    </rPh>
    <rPh sb="4" eb="7">
      <t>オロシウリギョウ</t>
    </rPh>
    <phoneticPr fontId="7"/>
  </si>
  <si>
    <t>年　　  間
商品販売額</t>
    <phoneticPr fontId="19"/>
  </si>
  <si>
    <t>産業細分類別</t>
  </si>
  <si>
    <t>産業細分類</t>
    <phoneticPr fontId="19"/>
  </si>
  <si>
    <t>平成26年7月1日　</t>
    <phoneticPr fontId="19"/>
  </si>
  <si>
    <t xml:space="preserve">  (単位　金額百万円)</t>
    <rPh sb="8" eb="9">
      <t>ヒャク</t>
    </rPh>
    <phoneticPr fontId="19"/>
  </si>
  <si>
    <r>
      <t>7</t>
    </r>
    <r>
      <rPr>
        <sz val="11"/>
        <rFont val="ＭＳ 明朝"/>
        <family val="1"/>
        <charset val="128"/>
      </rPr>
      <t>－3. 卸売業の産業細分類別事業所数・</t>
    </r>
    <rPh sb="15" eb="18">
      <t>ジギョウショ</t>
    </rPh>
    <phoneticPr fontId="19"/>
  </si>
  <si>
    <t>無店舗小売業</t>
    <rPh sb="0" eb="2">
      <t>ムテンポ</t>
    </rPh>
    <rPh sb="2" eb="5">
      <t>コウリギョウ</t>
    </rPh>
    <phoneticPr fontId="0"/>
  </si>
  <si>
    <t>機械器具小売業</t>
    <rPh sb="0" eb="1">
      <t>キカイ</t>
    </rPh>
    <rPh sb="1" eb="3">
      <t>キグ</t>
    </rPh>
    <rPh sb="3" eb="6">
      <t>コウリギョウ</t>
    </rPh>
    <phoneticPr fontId="0"/>
  </si>
  <si>
    <t>織物･衣服･身の回り品小売業</t>
  </si>
  <si>
    <t>建築材料、鉱物・金属材料等卸売業</t>
    <phoneticPr fontId="0"/>
  </si>
  <si>
    <t>X</t>
    <phoneticPr fontId="0"/>
  </si>
  <si>
    <t>総数</t>
  </si>
  <si>
    <t>100人以上</t>
  </si>
  <si>
    <t xml:space="preserve">   50　　　　～　　　　99　　　　人</t>
    <phoneticPr fontId="0"/>
  </si>
  <si>
    <t>20～29人</t>
  </si>
  <si>
    <t xml:space="preserve">   10　　　　～　　　　19　　　　人</t>
    <phoneticPr fontId="0"/>
  </si>
  <si>
    <t>3～4人</t>
  </si>
  <si>
    <t>2　　　　人　　　　以　　　　下</t>
    <rPh sb="10" eb="11">
      <t>イ</t>
    </rPh>
    <rPh sb="15" eb="16">
      <t>シタ</t>
    </rPh>
    <phoneticPr fontId="0"/>
  </si>
  <si>
    <t>産業中分類</t>
  </si>
  <si>
    <t>売場面積</t>
    <rPh sb="0" eb="2">
      <t>ウリバ</t>
    </rPh>
    <rPh sb="2" eb="4">
      <t>メンセキ</t>
    </rPh>
    <phoneticPr fontId="0"/>
  </si>
  <si>
    <t>年間商品販売額</t>
  </si>
  <si>
    <t>従業者数</t>
  </si>
  <si>
    <t>事業所数</t>
  </si>
  <si>
    <t>事業所数</t>
    <rPh sb="0" eb="3">
      <t>ジギョウショ</t>
    </rPh>
    <phoneticPr fontId="0"/>
  </si>
  <si>
    <t>産業中分類</t>
    <phoneticPr fontId="0"/>
  </si>
  <si>
    <t>平成26年7月1日　</t>
    <phoneticPr fontId="0"/>
  </si>
  <si>
    <t>　(単位　金額百万円　面積㎡)</t>
    <rPh sb="7" eb="8">
      <t>ヒャク</t>
    </rPh>
    <rPh sb="11" eb="13">
      <t>メンセキ</t>
    </rPh>
    <phoneticPr fontId="0"/>
  </si>
  <si>
    <t>事業所数・従業者数・年間商品販売額等</t>
    <rPh sb="0" eb="3">
      <t>ジギョウショ</t>
    </rPh>
    <phoneticPr fontId="0"/>
  </si>
  <si>
    <r>
      <t>7</t>
    </r>
    <r>
      <rPr>
        <sz val="11"/>
        <rFont val="ＭＳ 明朝"/>
        <family val="1"/>
        <charset val="128"/>
      </rPr>
      <t>－2. 卸売・小売業の産業中分類別、従業者規模別</t>
    </r>
    <phoneticPr fontId="0"/>
  </si>
  <si>
    <t>　　7－2表から7－5表までは、平成26年商業統計調査の結果である。</t>
    <phoneticPr fontId="0"/>
  </si>
  <si>
    <t>平成26年商業統計調査</t>
    <phoneticPr fontId="0"/>
  </si>
  <si>
    <t xml:space="preserve">  (総務局企画部統計課)</t>
  </si>
  <si>
    <t xml:space="preserve"> 注）小売業の分類に飲食店を含む場合、飲食店を除いて算出している。</t>
    <rPh sb="1" eb="2">
      <t>チュウ</t>
    </rPh>
    <rPh sb="3" eb="6">
      <t>コウリギョウ</t>
    </rPh>
    <rPh sb="7" eb="9">
      <t>ブンルイ</t>
    </rPh>
    <rPh sb="10" eb="12">
      <t>インショク</t>
    </rPh>
    <rPh sb="12" eb="13">
      <t>テン</t>
    </rPh>
    <rPh sb="14" eb="15">
      <t>フク</t>
    </rPh>
    <rPh sb="16" eb="18">
      <t>バアイ</t>
    </rPh>
    <rPh sb="19" eb="21">
      <t>インショク</t>
    </rPh>
    <rPh sb="21" eb="22">
      <t>テン</t>
    </rPh>
    <rPh sb="23" eb="24">
      <t>ノゾ</t>
    </rPh>
    <rPh sb="26" eb="28">
      <t>サンシュツ</t>
    </rPh>
    <phoneticPr fontId="38"/>
  </si>
  <si>
    <t>昭　和　57　年　 6　月　 1　日</t>
  </si>
  <si>
    <t>昭　和　54　年　 6　月　 1　日</t>
    <phoneticPr fontId="38"/>
  </si>
  <si>
    <t>…</t>
    <phoneticPr fontId="38"/>
  </si>
  <si>
    <t>昭　和　51　年　 5　月　 1　日</t>
    <phoneticPr fontId="38"/>
  </si>
  <si>
    <t>昭　和　49　年　 5　月　 1　日</t>
    <phoneticPr fontId="38"/>
  </si>
  <si>
    <t>昭　和　47　年　 5　月　 1　日</t>
    <phoneticPr fontId="38"/>
  </si>
  <si>
    <t>昭　和　45　年　 6　月　 1　日</t>
    <phoneticPr fontId="38"/>
  </si>
  <si>
    <t>昭　和　43　年　 7　月　 1　日</t>
    <phoneticPr fontId="38"/>
  </si>
  <si>
    <t>昭　和　41　年　 7　月　 1　日</t>
    <phoneticPr fontId="38"/>
  </si>
  <si>
    <t>…</t>
  </si>
  <si>
    <t>昭　和　39　年　 7　月　 1　日</t>
    <phoneticPr fontId="38"/>
  </si>
  <si>
    <t>昭　和　37　年　 7　月　 1　日</t>
    <phoneticPr fontId="38"/>
  </si>
  <si>
    <t>昭　和　35　年　 6　月　 1　日</t>
    <phoneticPr fontId="38"/>
  </si>
  <si>
    <t>昭　和　33　年　 7　月　 1　日</t>
    <phoneticPr fontId="38"/>
  </si>
  <si>
    <t>昭　和　31　年　 7　月　 1　日</t>
    <phoneticPr fontId="38"/>
  </si>
  <si>
    <t>昭　和　29　年　 9　月　 1　日</t>
    <phoneticPr fontId="38"/>
  </si>
  <si>
    <t>昭　和　27　年　 9　月　 1　日</t>
    <phoneticPr fontId="38"/>
  </si>
  <si>
    <t>商品手持額</t>
  </si>
  <si>
    <t>女</t>
    <rPh sb="0" eb="1">
      <t>オンナ</t>
    </rPh>
    <phoneticPr fontId="38"/>
  </si>
  <si>
    <t>男</t>
    <rPh sb="0" eb="1">
      <t>オトコ</t>
    </rPh>
    <phoneticPr fontId="38"/>
  </si>
  <si>
    <t>法人</t>
    <rPh sb="0" eb="2">
      <t>ホウジン</t>
    </rPh>
    <phoneticPr fontId="38"/>
  </si>
  <si>
    <t>個人</t>
    <rPh sb="0" eb="2">
      <t>コジン</t>
    </rPh>
    <phoneticPr fontId="38"/>
  </si>
  <si>
    <t>卸売業，小売業</t>
    <phoneticPr fontId="38"/>
  </si>
  <si>
    <t>従　業　者　数</t>
  </si>
  <si>
    <t>事　業　所　数</t>
    <rPh sb="0" eb="1">
      <t>コト</t>
    </rPh>
    <rPh sb="2" eb="3">
      <t>ギョウ</t>
    </rPh>
    <rPh sb="4" eb="5">
      <t>ショ</t>
    </rPh>
    <phoneticPr fontId="38"/>
  </si>
  <si>
    <t>　(単位　金額万円)</t>
  </si>
  <si>
    <r>
      <t>7</t>
    </r>
    <r>
      <rPr>
        <sz val="11"/>
        <rFont val="ＭＳ 明朝"/>
        <family val="1"/>
        <charset val="128"/>
      </rPr>
      <t>－1. 商　　　　　業　　　　　の　　</t>
    </r>
    <phoneticPr fontId="38"/>
  </si>
  <si>
    <t>,</t>
    <phoneticPr fontId="38"/>
  </si>
  <si>
    <t xml:space="preserve">  　</t>
    <phoneticPr fontId="38"/>
  </si>
  <si>
    <t xml:space="preserve">    　</t>
    <phoneticPr fontId="38"/>
  </si>
  <si>
    <t/>
  </si>
  <si>
    <t>　</t>
    <phoneticPr fontId="38"/>
  </si>
  <si>
    <r>
      <t>　7－1表から7－</t>
    </r>
    <r>
      <rPr>
        <sz val="7"/>
        <color indexed="8"/>
        <rFont val="ＭＳ 明朝"/>
        <family val="1"/>
        <charset val="128"/>
      </rPr>
      <t>5</t>
    </r>
    <r>
      <rPr>
        <sz val="7"/>
        <rFont val="ＭＳ 明朝"/>
        <family val="1"/>
        <charset val="128"/>
      </rPr>
      <t>表までは、経済産業省所管の商業統計調査の集計結果である。この調査は昭和27年に第1回の調査を行い、昭和51年までは2年ごと、その後平成9年までは3年ごとに商店を対象として行っていた。平成9年以降は5年ごとに調査を実施し、その中間年に簡易な調査を実施することとなった。また、昭和61年、平成元年及び平成4年は一般飲食店のみを対象に実施された。
　1.　平成11年調査は、総務省(旧総務庁)所管の事業所・企業統計調査と同時実施、また平成16年調査は同じく総務省所管の事業所・企業統計調
    査及びサービス業基本調査と3調査同時実施されたことにより、従来の商業統計調査といくつかの点で性格が異なっている｡このため、その結
    果数値は時系列比較に適しておらず、7－1表には掲載していない｡
　2.　調査の対象
　　①　昭和57年までは日本標準産業分類による｢大分類Ｇ－卸売業，小売業｣ (飲食店は小売業に含まれていた)の商業事業所であった。
　　②　昭和60年調査から日本標準産業分類の改訂(昭和59年1月)により｢大分類Ｉ－卸売・小売業，飲食店｣のうち、卸売業、小売業、一般飲食店
    が調査の対象となった。なお、露店、行商、屋台など営業場所の定まらないものは除かれていた｡また､従来除外されていた構内にある商店(官
    公庁、学校、工場などの事業所の構内にある別経営の商店。ただし、生活協同組合については、これらの中にあっても対象となっていた。)が
　　調査の対象に加えられた。
　　③　昭和63年調査から無店舗販売を行う商店 (訪問販売、通信販売等)が調査の対象に加えられた。
　　　　　　　　　　　　　　　　　　　　　　　　　   </t>
    </r>
    <rPh sb="15" eb="17">
      <t>ケイザイ</t>
    </rPh>
    <rPh sb="171" eb="173">
      <t>タイショウ</t>
    </rPh>
    <rPh sb="174" eb="176">
      <t>ジッシ</t>
    </rPh>
    <rPh sb="185" eb="187">
      <t>ヘイセイ</t>
    </rPh>
    <rPh sb="189" eb="190">
      <t>ネン</t>
    </rPh>
    <rPh sb="190" eb="192">
      <t>チョウサ</t>
    </rPh>
    <rPh sb="194" eb="196">
      <t>ソウムチョウ</t>
    </rPh>
    <rPh sb="196" eb="197">
      <t>ショウ</t>
    </rPh>
    <rPh sb="198" eb="199">
      <t>キュウ</t>
    </rPh>
    <rPh sb="199" eb="202">
      <t>ソウムチョウ</t>
    </rPh>
    <rPh sb="203" eb="205">
      <t>ショカン</t>
    </rPh>
    <rPh sb="206" eb="209">
      <t>ジギョウショ</t>
    </rPh>
    <rPh sb="210" eb="212">
      <t>キギョウ</t>
    </rPh>
    <rPh sb="212" eb="214">
      <t>トウケイ</t>
    </rPh>
    <rPh sb="214" eb="216">
      <t>チョウサ</t>
    </rPh>
    <rPh sb="217" eb="219">
      <t>ドウジ</t>
    </rPh>
    <rPh sb="219" eb="221">
      <t>ジッシ</t>
    </rPh>
    <rPh sb="224" eb="226">
      <t>ヘイセイ</t>
    </rPh>
    <rPh sb="228" eb="229">
      <t>ネン</t>
    </rPh>
    <rPh sb="229" eb="231">
      <t>チョウサ</t>
    </rPh>
    <rPh sb="232" eb="233">
      <t>オナ</t>
    </rPh>
    <rPh sb="241" eb="244">
      <t>ジギョウショ</t>
    </rPh>
    <rPh sb="245" eb="247">
      <t>キギョウ</t>
    </rPh>
    <rPh sb="247" eb="249">
      <t>トウケイ</t>
    </rPh>
    <rPh sb="262" eb="263">
      <t>ギョウ</t>
    </rPh>
    <rPh sb="263" eb="265">
      <t>キホン</t>
    </rPh>
    <rPh sb="265" eb="267">
      <t>チョウサ</t>
    </rPh>
    <rPh sb="269" eb="271">
      <t>チョウサ</t>
    </rPh>
    <rPh sb="271" eb="273">
      <t>ドウジ</t>
    </rPh>
    <rPh sb="273" eb="275">
      <t>ジッシ</t>
    </rPh>
    <rPh sb="284" eb="286">
      <t>ジュウライ</t>
    </rPh>
    <rPh sb="287" eb="289">
      <t>ショウギョウ</t>
    </rPh>
    <rPh sb="289" eb="291">
      <t>トウケイ</t>
    </rPh>
    <rPh sb="291" eb="293">
      <t>チョウサ</t>
    </rPh>
    <rPh sb="299" eb="300">
      <t>テン</t>
    </rPh>
    <rPh sb="301" eb="303">
      <t>セイカク</t>
    </rPh>
    <rPh sb="304" eb="305">
      <t>コト</t>
    </rPh>
    <rPh sb="328" eb="331">
      <t>ジケイレツ</t>
    </rPh>
    <rPh sb="331" eb="333">
      <t>ヒカク</t>
    </rPh>
    <rPh sb="334" eb="335">
      <t>テキ</t>
    </rPh>
    <rPh sb="344" eb="345">
      <t>ヒョウ</t>
    </rPh>
    <rPh sb="347" eb="349">
      <t>ケイサイ</t>
    </rPh>
    <rPh sb="363" eb="365">
      <t>タイショウ</t>
    </rPh>
    <phoneticPr fontId="38"/>
  </si>
  <si>
    <t>商業統計調査</t>
  </si>
  <si>
    <t>　　7. 商業・サービス業</t>
  </si>
  <si>
    <t>無店舗小売業</t>
    <rPh sb="0" eb="2">
      <t>ムテンポ</t>
    </rPh>
    <rPh sb="2" eb="5">
      <t>コウリギョウ</t>
    </rPh>
    <phoneticPr fontId="3"/>
  </si>
  <si>
    <t>機械器具小売業</t>
    <rPh sb="0" eb="1">
      <t>キカイ</t>
    </rPh>
    <rPh sb="1" eb="3">
      <t>キグ</t>
    </rPh>
    <rPh sb="3" eb="6">
      <t>コウリギョウ</t>
    </rPh>
    <phoneticPr fontId="3"/>
  </si>
  <si>
    <t>建築材料、鉱物・金属材料等卸売業</t>
    <phoneticPr fontId="38"/>
  </si>
  <si>
    <t>平　成　26　年　 7　月　 1　日</t>
    <phoneticPr fontId="38"/>
  </si>
  <si>
    <t>平　成　24　年　 2　月　 1　日</t>
    <phoneticPr fontId="38"/>
  </si>
  <si>
    <t>27 902 407</t>
  </si>
  <si>
    <t xml:space="preserve"> 319 169 955</t>
  </si>
  <si>
    <t>80 951 350</t>
  </si>
  <si>
    <t>2 706 562 534</t>
  </si>
  <si>
    <t>平　成　19　年　 6　月　 1　日</t>
    <phoneticPr fontId="38"/>
  </si>
  <si>
    <t>平　成　14　年　 6　月　 1　日</t>
    <phoneticPr fontId="38"/>
  </si>
  <si>
    <t>平　成　 9　年　 6　月　 1　日</t>
  </si>
  <si>
    <t>平　成　 6　年　 7　月　 1　日</t>
  </si>
  <si>
    <t>平　成　 3　年　 7　月　 1　日</t>
  </si>
  <si>
    <t>昭　和　63　年　 6　月　 1　日</t>
  </si>
  <si>
    <t>昭　和　60　年　 5　月　 1　日</t>
  </si>
  <si>
    <t>卸売業，小売業</t>
    <phoneticPr fontId="3"/>
  </si>
  <si>
    <t>累　　　　　年　　　　　比　　　　　較</t>
  </si>
  <si>
    <t xml:space="preserve">　　④　平成14年調査から日本標準産業分類の再改訂(平成14年10月)により｢大分類J－卸売・小売業｣に属する事業所が調査の対象となった。
　　⑤　料金を支払って出入りする有料公園(公園、遊園地、テーマパーク)の中にある別経営の事業所についても調査の対象となったが、前述以外
　　の有料施設内(劇場内、運動競技場内等)の事業所は、原則調査の対象から除かれている。なお、調査期日に休業もしくは清算中、季節営業で
　　あっても専従者がいる事業所は調査の対象としている。
　　⑥　平成19年調査から駅改札構内、有料道路内にある別経営の事業所も調査の対象となった。
3.　年間商品販売額及び修理料・仲立手数料の収入額は調査日からさかのぼって1年間の実績による。
4.　昭和60年以前の｢修理料・仲立手数料｣には、サービス料を含んでいる。
5.　商品手持額の基準日は、平成9年までは調査日、平成14年、19年は当年3月末、平成24年、26年は前年12月末である。また、平成26年は、
　　調査対象が法人事業所のみである。
6.　各種商品卸売業は、昭和57年以前の調査では、「各種商品を取り扱い従業者が常時100人以上の事業所」であったが、昭和60年以降の調査
  では、「各種商品を取り扱う事業所(従業者数を問わない)」である。
7．平成24年は、平成24年経済センサス-活動調査　産業別集計「卸売業,小売業」の数値である。
8．平成24年から日本標準産業分類の改訂(平成19年11月)により、中分類に「無店舗小売業」が新設された。また、個人には法人でない団体を含む。
</t>
    <rPh sb="246" eb="247">
      <t>エキ</t>
    </rPh>
    <rPh sb="247" eb="249">
      <t>カイサツ</t>
    </rPh>
    <rPh sb="249" eb="251">
      <t>コウナイ</t>
    </rPh>
    <rPh sb="252" eb="254">
      <t>ユウリョウ</t>
    </rPh>
    <rPh sb="254" eb="256">
      <t>ドウロ</t>
    </rPh>
    <rPh sb="256" eb="257">
      <t>ナイ</t>
    </rPh>
    <rPh sb="260" eb="261">
      <t>ベツ</t>
    </rPh>
    <rPh sb="261" eb="263">
      <t>ケイエイ</t>
    </rPh>
    <rPh sb="264" eb="267">
      <t>ジギョウショ</t>
    </rPh>
    <rPh sb="374" eb="377">
      <t>キジュンビ</t>
    </rPh>
    <rPh sb="379" eb="381">
      <t>ヘイセイ</t>
    </rPh>
    <rPh sb="390" eb="392">
      <t>ヘイセイ</t>
    </rPh>
    <rPh sb="394" eb="395">
      <t>ネン</t>
    </rPh>
    <rPh sb="398" eb="399">
      <t>ネン</t>
    </rPh>
    <rPh sb="403" eb="404">
      <t>ガツ</t>
    </rPh>
    <rPh sb="404" eb="405">
      <t>マツ</t>
    </rPh>
    <rPh sb="406" eb="408">
      <t>ヘイセイ</t>
    </rPh>
    <rPh sb="410" eb="411">
      <t>ネン</t>
    </rPh>
    <rPh sb="414" eb="415">
      <t>ネン</t>
    </rPh>
    <rPh sb="416" eb="418">
      <t>ゼンネン</t>
    </rPh>
    <rPh sb="420" eb="421">
      <t>ガツ</t>
    </rPh>
    <rPh sb="421" eb="422">
      <t>マツ</t>
    </rPh>
    <rPh sb="429" eb="431">
      <t>ヘイセイ</t>
    </rPh>
    <rPh sb="433" eb="434">
      <t>ネン</t>
    </rPh>
    <rPh sb="547" eb="548">
      <t>スウ</t>
    </rPh>
    <rPh sb="610" eb="612">
      <t>ヘイセイ</t>
    </rPh>
    <rPh sb="614" eb="615">
      <t>ネン</t>
    </rPh>
    <rPh sb="629" eb="631">
      <t>ヘイセイ</t>
    </rPh>
    <rPh sb="642" eb="643">
      <t>チュウ</t>
    </rPh>
    <rPh sb="643" eb="645">
      <t>ブンルイ</t>
    </rPh>
    <rPh sb="647" eb="648">
      <t>ム</t>
    </rPh>
    <rPh sb="648" eb="650">
      <t>テンポ</t>
    </rPh>
    <rPh sb="650" eb="653">
      <t>コウリギョウ</t>
    </rPh>
    <rPh sb="655" eb="657">
      <t>シンセツ</t>
    </rPh>
    <rPh sb="664" eb="666">
      <t>コジン</t>
    </rPh>
    <rPh sb="668" eb="670">
      <t>ホウジン</t>
    </rPh>
    <rPh sb="673" eb="675">
      <t>ダンタイ</t>
    </rPh>
    <rPh sb="676" eb="677">
      <t>フク</t>
    </rPh>
    <phoneticPr fontId="38"/>
  </si>
  <si>
    <t>平成27年版名古屋市統計年鑑　7.商業・サービス業</t>
  </si>
  <si>
    <t>7-1.商業の累年比較</t>
  </si>
  <si>
    <t>平成26年商業統計調査</t>
  </si>
  <si>
    <t>平成24年経済センサス-活動調査（サービス関連産業B）</t>
  </si>
  <si>
    <t>7-8.特定のサービス産業に関する事業所数、従業者数、売上（収入）金額及び取扱件数、入場者数、利用者数等</t>
  </si>
  <si>
    <t>(Ⅰ)</t>
    <phoneticPr fontId="6"/>
  </si>
  <si>
    <t>(Ⅱ)</t>
    <phoneticPr fontId="6"/>
  </si>
  <si>
    <t>7-2.卸売・小売業の産業中分類別、従業者規模別事業所数・従業者数・年間商品販売額等</t>
    <phoneticPr fontId="6"/>
  </si>
  <si>
    <t>7-3.卸売業の産業細分類別事業所数・従業者数・年間商品販売額等</t>
    <phoneticPr fontId="6"/>
  </si>
  <si>
    <t>7-4.小売業の産業細分類別事業所数・従業者数・年間商品販売額等</t>
    <phoneticPr fontId="6"/>
  </si>
  <si>
    <t>7-5.卸売・小売業の区別、産業小分類別事業所数・従業者数・年間商品販売額等</t>
    <phoneticPr fontId="6"/>
  </si>
  <si>
    <t>7-6.サービス関連産業B（中分類）別民営事業所数、従業者数、売上（収入）金額及びサービス関連産業Bの事業別売上（収入）金額</t>
    <phoneticPr fontId="6"/>
  </si>
  <si>
    <t>7-7.特定のサービス産業に関する事業所数、従業者数、売上（収入）金額及び産業別の同業者との契約（取引）金額</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</si>
</sst>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 ##0\ ;&quot;△&quot;#\ ###\ ##0\ ;0\ ;@\ "/>
    <numFmt numFmtId="177" formatCode="###\ ###\ ##0\ "/>
    <numFmt numFmtId="178" formatCode="#\ ###\ ##0"/>
    <numFmt numFmtId="179" formatCode="#\ ###\ ###\ ##0"/>
    <numFmt numFmtId="180" formatCode="#\ ##0"/>
    <numFmt numFmtId="181" formatCode="###\ ###\ ###\ ##0"/>
    <numFmt numFmtId="182" formatCode="#\ ###\ ##0\ "/>
    <numFmt numFmtId="183" formatCode="###\ ###\ ##0"/>
  </numFmts>
  <fonts count="43">
    <font>
      <sz val="10"/>
      <name val="ＭＳ 明朝"/>
      <family val="1"/>
      <charset val="128"/>
    </font>
    <font>
      <sz val="11"/>
      <name val="明朝"/>
      <family val="3"/>
      <charset val="128"/>
    </font>
    <font>
      <sz val="7"/>
      <name val="ＭＳ ゴシック"/>
      <family val="3"/>
      <charset val="128"/>
    </font>
    <font>
      <sz val="6"/>
      <name val="ＭＳ Ｐゴシック"/>
      <family val="3"/>
      <charset val="128"/>
    </font>
    <font>
      <sz val="11"/>
      <name val="ＭＳ 明朝"/>
      <family val="1"/>
      <charset val="128"/>
    </font>
    <font>
      <sz val="11"/>
      <name val="ＭＳ ゴシック"/>
      <family val="3"/>
      <charset val="128"/>
    </font>
    <font>
      <sz val="6"/>
      <name val="ＭＳ 明朝"/>
      <family val="1"/>
      <charset val="128"/>
    </font>
    <font>
      <sz val="8"/>
      <name val="ＭＳ 明朝"/>
      <family val="1"/>
      <charset val="128"/>
    </font>
    <font>
      <sz val="8"/>
      <name val="ＭＳ Ｐゴシック"/>
      <family val="3"/>
      <charset val="128"/>
    </font>
    <font>
      <sz val="9"/>
      <name val="ＭＳ Ｐゴシック"/>
      <family val="3"/>
      <charset val="128"/>
    </font>
    <font>
      <sz val="7"/>
      <name val="ＭＳ Ｐゴシック"/>
      <family val="3"/>
      <charset val="128"/>
    </font>
    <font>
      <sz val="8"/>
      <name val="ＭＳ Ｐ明朝"/>
      <family val="1"/>
      <charset val="128"/>
    </font>
    <font>
      <sz val="10"/>
      <name val="ＭＳ Ｐゴシック"/>
      <family val="3"/>
      <charset val="128"/>
    </font>
    <font>
      <sz val="9"/>
      <name val="ＭＳ 明朝"/>
      <family val="1"/>
      <charset val="128"/>
    </font>
    <font>
      <sz val="7"/>
      <name val="ＭＳ 明朝"/>
      <family val="1"/>
      <charset val="128"/>
    </font>
    <font>
      <sz val="8"/>
      <name val="ＭＳ ゴシック"/>
      <family val="3"/>
      <charset val="128"/>
    </font>
    <font>
      <sz val="6"/>
      <name val="ＭＳ Ｐ明朝"/>
      <family val="1"/>
      <charset val="128"/>
    </font>
    <font>
      <sz val="10"/>
      <name val="ＭＳ ゴシック"/>
      <family val="3"/>
      <charset val="128"/>
    </font>
    <font>
      <sz val="8"/>
      <name val="ff4550G-ﾌﾟﾚﾐｱﾑ(体験版)"/>
      <family val="3"/>
      <charset val="128"/>
    </font>
    <font>
      <sz val="7"/>
      <name val="ＭＳ Ｐ明朝"/>
      <family val="1"/>
      <charset val="128"/>
    </font>
    <font>
      <sz val="7"/>
      <name val="ff4550G-ﾌﾟﾚﾐｱﾑ(体験版)"/>
      <family val="3"/>
      <charset val="128"/>
    </font>
    <font>
      <sz val="7.5"/>
      <name val="ＭＳ 明朝"/>
      <family val="1"/>
      <charset val="128"/>
    </font>
    <font>
      <sz val="8"/>
      <name val="明朝"/>
      <family val="1"/>
      <charset val="128"/>
    </font>
    <font>
      <sz val="11"/>
      <color indexed="8"/>
      <name val="ＭＳ 明朝"/>
      <family val="1"/>
      <charset val="128"/>
    </font>
    <font>
      <sz val="6"/>
      <name val="明朝"/>
      <family val="3"/>
      <charset val="128"/>
    </font>
    <font>
      <sz val="7"/>
      <color theme="1"/>
      <name val="ＭＳ 明朝"/>
      <family val="1"/>
      <charset val="128"/>
    </font>
    <font>
      <sz val="8"/>
      <color theme="1"/>
      <name val="ＭＳ 明朝"/>
      <family val="1"/>
      <charset val="128"/>
    </font>
    <font>
      <sz val="7"/>
      <color theme="1"/>
      <name val="ＭＳ Ｐ明朝"/>
      <family val="1"/>
      <charset val="128"/>
    </font>
    <font>
      <sz val="8"/>
      <color theme="1"/>
      <name val="ＭＳ Ｐ明朝"/>
      <family val="1"/>
      <charset val="128"/>
    </font>
    <font>
      <sz val="7"/>
      <color theme="1"/>
      <name val="ff4550G-ﾌﾟﾚﾐｱﾑ(体験版)"/>
      <family val="3"/>
      <charset val="128"/>
    </font>
    <font>
      <sz val="7"/>
      <color theme="1"/>
      <name val="ＭＳ ゴシック"/>
      <family val="3"/>
      <charset val="128"/>
    </font>
    <font>
      <sz val="7"/>
      <color theme="1"/>
      <name val="ＭＳ Ｐゴシック"/>
      <family val="3"/>
      <charset val="128"/>
    </font>
    <font>
      <sz val="5"/>
      <color theme="1"/>
      <name val="ＭＳ 明朝"/>
      <family val="1"/>
      <charset val="128"/>
    </font>
    <font>
      <sz val="8"/>
      <color theme="1"/>
      <name val="ＭＳ Ｐゴシック"/>
      <family val="3"/>
      <charset val="128"/>
    </font>
    <font>
      <sz val="8"/>
      <color theme="1"/>
      <name val="ＭＳ ゴシック"/>
      <family val="3"/>
      <charset val="128"/>
    </font>
    <font>
      <sz val="11"/>
      <color theme="1"/>
      <name val="ＭＳ ゴシック"/>
      <family val="3"/>
      <charset val="128"/>
    </font>
    <font>
      <sz val="11"/>
      <color theme="1"/>
      <name val="明朝"/>
      <family val="3"/>
      <charset val="128"/>
    </font>
    <font>
      <sz val="11"/>
      <color theme="1"/>
      <name val="ＭＳ 明朝"/>
      <family val="1"/>
      <charset val="128"/>
    </font>
    <font>
      <sz val="11"/>
      <name val="明朝"/>
      <family val="1"/>
      <charset val="128"/>
    </font>
    <font>
      <sz val="11"/>
      <name val="ＭＳ Ｐゴシック"/>
      <family val="3"/>
      <charset val="128"/>
    </font>
    <font>
      <sz val="7"/>
      <color indexed="8"/>
      <name val="ＭＳ 明朝"/>
      <family val="1"/>
      <charset val="128"/>
    </font>
    <font>
      <u/>
      <sz val="10"/>
      <color theme="10"/>
      <name val="ＭＳ 明朝"/>
      <family val="1"/>
      <charset val="128"/>
    </font>
    <font>
      <u/>
      <sz val="11"/>
      <color theme="10"/>
      <name val="ＭＳ 明朝"/>
      <family val="1"/>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9">
    <xf numFmtId="0" fontId="0" fillId="0" borderId="0">
      <alignment vertical="center"/>
    </xf>
    <xf numFmtId="0" fontId="1" fillId="0" borderId="0"/>
    <xf numFmtId="0" fontId="1" fillId="0" borderId="0"/>
    <xf numFmtId="0" fontId="1" fillId="0" borderId="0"/>
    <xf numFmtId="0" fontId="1" fillId="0" borderId="0"/>
    <xf numFmtId="0" fontId="4" fillId="0" borderId="0">
      <alignment vertical="center"/>
    </xf>
    <xf numFmtId="0" fontId="38" fillId="0" borderId="0"/>
    <xf numFmtId="0" fontId="39" fillId="0" borderId="0"/>
    <xf numFmtId="0" fontId="41" fillId="0" borderId="0" applyNumberFormat="0" applyFill="0" applyBorder="0" applyAlignment="0" applyProtection="0">
      <alignment vertical="center"/>
    </xf>
  </cellStyleXfs>
  <cellXfs count="615">
    <xf numFmtId="0" fontId="0" fillId="0" borderId="0" xfId="0">
      <alignment vertical="center"/>
    </xf>
    <xf numFmtId="0" fontId="2" fillId="0" borderId="0" xfId="3" quotePrefix="1" applyFont="1" applyBorder="1" applyAlignment="1">
      <alignment horizontal="left" vertical="center"/>
    </xf>
    <xf numFmtId="0" fontId="0" fillId="0" borderId="0" xfId="0" applyAlignment="1">
      <alignment horizontal="left" vertical="center"/>
    </xf>
    <xf numFmtId="0" fontId="7" fillId="0" borderId="0" xfId="4" applyFont="1" applyBorder="1" applyAlignment="1">
      <alignment vertical="center"/>
    </xf>
    <xf numFmtId="0" fontId="7" fillId="0" borderId="0" xfId="4" quotePrefix="1" applyFont="1" applyBorder="1" applyAlignment="1">
      <alignment horizontal="centerContinuous" vertical="center" wrapText="1"/>
    </xf>
    <xf numFmtId="0" fontId="7" fillId="0" borderId="0" xfId="4" applyFont="1" applyBorder="1" applyAlignment="1">
      <alignment horizontal="centerContinuous" vertical="center"/>
    </xf>
    <xf numFmtId="0" fontId="5" fillId="0" borderId="0" xfId="4" applyFont="1" applyBorder="1" applyAlignment="1">
      <alignment horizontal="centerContinuous" vertical="center"/>
    </xf>
    <xf numFmtId="0" fontId="4" fillId="0" borderId="0" xfId="4" applyFont="1" applyBorder="1" applyAlignment="1">
      <alignment horizontal="centerContinuous" vertical="center"/>
    </xf>
    <xf numFmtId="0" fontId="4" fillId="0" borderId="0" xfId="4" applyFont="1" applyBorder="1" applyAlignment="1">
      <alignment horizontal="left" vertical="center"/>
    </xf>
    <xf numFmtId="0" fontId="4" fillId="0" borderId="0" xfId="4" quotePrefix="1" applyFont="1" applyBorder="1" applyAlignment="1">
      <alignment horizontal="centerContinuous" vertical="center" wrapText="1"/>
    </xf>
    <xf numFmtId="49" fontId="7" fillId="0" borderId="0" xfId="4" applyNumberFormat="1" applyFont="1" applyBorder="1" applyAlignment="1">
      <alignment horizontal="right" vertical="center"/>
    </xf>
    <xf numFmtId="49" fontId="7" fillId="0" borderId="0" xfId="0" applyNumberFormat="1" applyFont="1" applyAlignment="1">
      <alignment horizontal="right" vertical="center" indent="2"/>
    </xf>
    <xf numFmtId="0" fontId="7" fillId="0" borderId="1" xfId="4" applyFont="1" applyBorder="1" applyAlignment="1">
      <alignment horizontal="center" vertical="center" wrapText="1"/>
    </xf>
    <xf numFmtId="0" fontId="7" fillId="0" borderId="2" xfId="4" applyFont="1" applyBorder="1" applyAlignment="1">
      <alignment horizontal="center" vertical="center" wrapText="1"/>
    </xf>
    <xf numFmtId="0" fontId="7" fillId="0" borderId="3" xfId="4" applyFont="1" applyBorder="1" applyAlignment="1">
      <alignment horizontal="center" vertical="center" wrapText="1"/>
    </xf>
    <xf numFmtId="0" fontId="7" fillId="0" borderId="0" xfId="0" applyFont="1" applyBorder="1">
      <alignment vertical="center"/>
    </xf>
    <xf numFmtId="0" fontId="7" fillId="0" borderId="0" xfId="0" applyFont="1" applyBorder="1" applyAlignment="1">
      <alignment horizontal="left" vertical="center"/>
    </xf>
    <xf numFmtId="0" fontId="7" fillId="0" borderId="4" xfId="0" applyFont="1" applyBorder="1">
      <alignment vertical="center"/>
    </xf>
    <xf numFmtId="0" fontId="0" fillId="0" borderId="0" xfId="0" applyBorder="1" applyAlignment="1">
      <alignment vertical="center" wrapText="1"/>
    </xf>
    <xf numFmtId="0" fontId="7" fillId="0" borderId="0" xfId="0" applyFont="1" applyBorder="1" applyAlignment="1">
      <alignment vertical="top"/>
    </xf>
    <xf numFmtId="0" fontId="7" fillId="0" borderId="5" xfId="0" applyFont="1" applyBorder="1">
      <alignment vertical="center"/>
    </xf>
    <xf numFmtId="0" fontId="7" fillId="0" borderId="0" xfId="0" applyFont="1">
      <alignment vertical="center"/>
    </xf>
    <xf numFmtId="0" fontId="8" fillId="0" borderId="0" xfId="0" applyFont="1" applyBorder="1">
      <alignment vertical="center"/>
    </xf>
    <xf numFmtId="0" fontId="9" fillId="0" borderId="0" xfId="0" applyFont="1" applyBorder="1" applyAlignment="1">
      <alignment horizontal="left"/>
    </xf>
    <xf numFmtId="0" fontId="8" fillId="0" borderId="0" xfId="0" applyFont="1">
      <alignment vertical="center"/>
    </xf>
    <xf numFmtId="0" fontId="10" fillId="0" borderId="0" xfId="0" applyFont="1" applyBorder="1" applyAlignment="1">
      <alignment horizontal="left" vertical="center"/>
    </xf>
    <xf numFmtId="0" fontId="8" fillId="0" borderId="0" xfId="0" applyFont="1" applyBorder="1" applyAlignment="1">
      <alignment horizontal="left" vertical="center"/>
    </xf>
    <xf numFmtId="176" fontId="8" fillId="0" borderId="4" xfId="0" applyNumberFormat="1" applyFont="1" applyBorder="1" applyAlignment="1">
      <alignment horizontal="right" vertical="center"/>
    </xf>
    <xf numFmtId="176" fontId="8" fillId="0" borderId="0" xfId="0" applyNumberFormat="1" applyFont="1" applyBorder="1" applyAlignment="1">
      <alignment horizontal="right" vertical="center"/>
    </xf>
    <xf numFmtId="176" fontId="11" fillId="0" borderId="0" xfId="0" applyNumberFormat="1" applyFont="1" applyBorder="1" applyAlignment="1">
      <alignment horizontal="center" vertical="center" wrapText="1"/>
    </xf>
    <xf numFmtId="0" fontId="12" fillId="0" borderId="0" xfId="0" applyFont="1">
      <alignment vertical="center"/>
    </xf>
    <xf numFmtId="0" fontId="9" fillId="0" borderId="0" xfId="0" applyFont="1">
      <alignment vertical="center"/>
    </xf>
    <xf numFmtId="0" fontId="8" fillId="0" borderId="0" xfId="0" applyFont="1" applyAlignment="1">
      <alignment horizontal="distributed" vertical="center"/>
    </xf>
    <xf numFmtId="0" fontId="10" fillId="0" borderId="0" xfId="0" applyFont="1" applyAlignment="1">
      <alignment horizontal="left" vertical="center"/>
    </xf>
    <xf numFmtId="0" fontId="13" fillId="0" borderId="0" xfId="0" applyFont="1">
      <alignment vertical="center"/>
    </xf>
    <xf numFmtId="49" fontId="7" fillId="0" borderId="0" xfId="5" applyNumberFormat="1" applyFont="1" applyBorder="1" applyAlignment="1">
      <alignment horizontal="right" vertical="center"/>
    </xf>
    <xf numFmtId="0" fontId="7" fillId="0" borderId="0" xfId="0" applyFont="1" applyBorder="1" applyAlignment="1">
      <alignment horizontal="distributed" vertical="center"/>
    </xf>
    <xf numFmtId="0" fontId="14" fillId="0" borderId="0" xfId="0" applyFont="1" applyBorder="1" applyAlignment="1">
      <alignment horizontal="left" vertical="center"/>
    </xf>
    <xf numFmtId="176" fontId="11" fillId="0" borderId="4" xfId="0" applyNumberFormat="1" applyFont="1" applyBorder="1" applyAlignment="1">
      <alignment horizontal="right" vertical="center"/>
    </xf>
    <xf numFmtId="176" fontId="11" fillId="0" borderId="0" xfId="0" applyNumberFormat="1" applyFont="1" applyBorder="1" applyAlignment="1">
      <alignment horizontal="right" vertical="center"/>
    </xf>
    <xf numFmtId="49" fontId="7" fillId="0" borderId="0" xfId="5" applyNumberFormat="1" applyFont="1" applyBorder="1" applyAlignment="1">
      <alignment horizontal="distributed" vertical="center"/>
    </xf>
    <xf numFmtId="49" fontId="14" fillId="0" borderId="0" xfId="5" applyNumberFormat="1"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distributed" vertical="center"/>
    </xf>
    <xf numFmtId="0" fontId="14" fillId="0" borderId="0" xfId="0" applyFont="1" applyAlignment="1">
      <alignment horizontal="left" vertical="center"/>
    </xf>
    <xf numFmtId="0" fontId="7" fillId="0" borderId="0" xfId="0" applyFont="1" applyAlignment="1">
      <alignment horizontal="right" vertical="center"/>
    </xf>
    <xf numFmtId="0" fontId="14" fillId="0" borderId="0" xfId="0" applyFont="1" applyAlignment="1">
      <alignment horizontal="center" vertical="center"/>
    </xf>
    <xf numFmtId="0" fontId="7" fillId="0" borderId="0" xfId="0" applyFont="1" applyBorder="1" applyAlignment="1">
      <alignment horizontal="distributed" vertical="center" wrapText="1"/>
    </xf>
    <xf numFmtId="0" fontId="7" fillId="0" borderId="0" xfId="0" applyFont="1" applyBorder="1" applyAlignment="1">
      <alignment horizontal="distributed" vertical="top"/>
    </xf>
    <xf numFmtId="0" fontId="8" fillId="0" borderId="0" xfId="0" applyFont="1" applyBorder="1" applyAlignment="1">
      <alignment horizontal="distributed" vertical="center" wrapText="1"/>
    </xf>
    <xf numFmtId="0" fontId="7" fillId="0" borderId="6" xfId="4" applyFont="1" applyBorder="1" applyAlignment="1">
      <alignment vertical="center"/>
    </xf>
    <xf numFmtId="0" fontId="7" fillId="0" borderId="6" xfId="4" applyFont="1" applyBorder="1" applyAlignment="1">
      <alignment horizontal="distributed" vertical="center"/>
    </xf>
    <xf numFmtId="0" fontId="7" fillId="0" borderId="6" xfId="4" applyFont="1" applyBorder="1" applyAlignment="1">
      <alignment horizontal="left" vertical="center"/>
    </xf>
    <xf numFmtId="0" fontId="7" fillId="0" borderId="7" xfId="4" applyFont="1" applyBorder="1" applyAlignment="1">
      <alignment horizontal="right" vertical="center"/>
    </xf>
    <xf numFmtId="0" fontId="7" fillId="0" borderId="6" xfId="4" applyFont="1" applyBorder="1" applyAlignment="1">
      <alignment horizontal="right" vertical="center"/>
    </xf>
    <xf numFmtId="0" fontId="14" fillId="0" borderId="0" xfId="4" applyFont="1" applyBorder="1" applyAlignment="1">
      <alignment vertical="center"/>
    </xf>
    <xf numFmtId="0" fontId="14" fillId="0" borderId="0" xfId="4" applyFont="1" applyBorder="1" applyAlignment="1">
      <alignment horizontal="distributed" vertical="center"/>
    </xf>
    <xf numFmtId="0" fontId="14" fillId="0" borderId="0" xfId="4" applyFont="1" applyBorder="1" applyAlignment="1">
      <alignment horizontal="left" vertical="center"/>
    </xf>
    <xf numFmtId="0" fontId="14" fillId="0" borderId="0" xfId="4" applyFont="1" applyBorder="1" applyAlignment="1">
      <alignment horizontal="right" vertical="center"/>
    </xf>
    <xf numFmtId="0" fontId="7" fillId="0" borderId="0" xfId="4" quotePrefix="1" applyFont="1" applyBorder="1" applyAlignment="1">
      <alignment vertical="center"/>
    </xf>
    <xf numFmtId="0" fontId="1" fillId="0" borderId="0" xfId="4" applyBorder="1" applyAlignment="1">
      <alignment vertical="center"/>
    </xf>
    <xf numFmtId="0" fontId="1" fillId="0" borderId="0" xfId="4" applyBorder="1" applyAlignment="1">
      <alignment horizontal="left" vertical="center"/>
    </xf>
    <xf numFmtId="176" fontId="11" fillId="0" borderId="0" xfId="0" applyNumberFormat="1" applyFont="1" applyAlignment="1">
      <alignment horizontal="center" vertical="center" wrapText="1"/>
    </xf>
    <xf numFmtId="0" fontId="7" fillId="0" borderId="8" xfId="4" applyFont="1" applyBorder="1" applyAlignment="1">
      <alignment horizontal="center" vertical="center"/>
    </xf>
    <xf numFmtId="0" fontId="7" fillId="0" borderId="9" xfId="4" applyFont="1" applyBorder="1" applyAlignment="1">
      <alignment horizontal="center" vertical="center"/>
    </xf>
    <xf numFmtId="0" fontId="7" fillId="0" borderId="1" xfId="4" applyFont="1" applyBorder="1" applyAlignment="1">
      <alignment vertical="center"/>
    </xf>
    <xf numFmtId="0" fontId="7" fillId="0" borderId="8" xfId="4" applyFont="1" applyBorder="1" applyAlignment="1">
      <alignment vertical="center"/>
    </xf>
    <xf numFmtId="0" fontId="4" fillId="0" borderId="0" xfId="4" applyFont="1" applyBorder="1" applyAlignment="1">
      <alignment vertical="center"/>
    </xf>
    <xf numFmtId="0" fontId="7" fillId="0" borderId="9" xfId="4" applyFont="1" applyBorder="1" applyAlignment="1">
      <alignment vertical="center"/>
    </xf>
    <xf numFmtId="0" fontId="0" fillId="0" borderId="0" xfId="0" applyAlignment="1">
      <alignment vertical="center"/>
    </xf>
    <xf numFmtId="0" fontId="7" fillId="0" borderId="0" xfId="4" applyFont="1" applyAlignment="1">
      <alignment vertical="center"/>
    </xf>
    <xf numFmtId="0" fontId="1" fillId="0" borderId="0" xfId="4" applyAlignment="1">
      <alignment vertical="center"/>
    </xf>
    <xf numFmtId="0" fontId="1" fillId="0" borderId="0" xfId="4" applyAlignment="1">
      <alignment horizontal="left" vertical="center"/>
    </xf>
    <xf numFmtId="0" fontId="7" fillId="0" borderId="0" xfId="4" quotePrefix="1" applyFont="1" applyAlignment="1">
      <alignment vertical="center"/>
    </xf>
    <xf numFmtId="0" fontId="14" fillId="0" borderId="0" xfId="4" applyFont="1" applyAlignment="1">
      <alignment vertical="center"/>
    </xf>
    <xf numFmtId="0" fontId="14" fillId="0" borderId="0" xfId="4" applyFont="1" applyAlignment="1">
      <alignment horizontal="right" vertical="center"/>
    </xf>
    <xf numFmtId="0" fontId="14" fillId="0" borderId="0" xfId="4" applyFont="1" applyAlignment="1">
      <alignment horizontal="distributed" vertical="center"/>
    </xf>
    <xf numFmtId="0" fontId="14" fillId="0" borderId="0" xfId="4" applyFont="1" applyAlignment="1">
      <alignment horizontal="left" vertical="center"/>
    </xf>
    <xf numFmtId="176" fontId="11" fillId="0" borderId="0" xfId="0" applyNumberFormat="1" applyFont="1" applyAlignment="1">
      <alignment horizontal="right" vertical="center"/>
    </xf>
    <xf numFmtId="0" fontId="7" fillId="0" borderId="0" xfId="0" applyFont="1" applyAlignment="1">
      <alignment horizontal="distributed" vertical="top"/>
    </xf>
    <xf numFmtId="176" fontId="8" fillId="0" borderId="0" xfId="0" applyNumberFormat="1" applyFont="1" applyAlignment="1">
      <alignment horizontal="right" vertical="center"/>
    </xf>
    <xf numFmtId="0" fontId="8" fillId="0" borderId="0" xfId="0" applyFont="1" applyAlignment="1">
      <alignment horizontal="distributed" vertical="center" wrapText="1"/>
    </xf>
    <xf numFmtId="49" fontId="14" fillId="0" borderId="0" xfId="5" applyNumberFormat="1" applyFont="1" applyAlignment="1">
      <alignment horizontal="left" vertical="center"/>
    </xf>
    <xf numFmtId="49" fontId="7" fillId="0" borderId="0" xfId="5" applyNumberFormat="1" applyFont="1" applyAlignment="1">
      <alignment horizontal="distributed" vertical="center"/>
    </xf>
    <xf numFmtId="49" fontId="7" fillId="0" borderId="0" xfId="5" applyNumberFormat="1" applyFont="1" applyAlignment="1">
      <alignment horizontal="right" vertical="center"/>
    </xf>
    <xf numFmtId="0" fontId="12" fillId="0" borderId="0" xfId="0" applyFont="1" applyAlignment="1">
      <alignment horizontal="left" vertical="center"/>
    </xf>
    <xf numFmtId="0" fontId="9" fillId="0" borderId="0" xfId="0" applyFont="1" applyAlignment="1">
      <alignment horizontal="left" vertical="top"/>
    </xf>
    <xf numFmtId="0" fontId="7" fillId="0" borderId="0" xfId="0" applyFont="1" applyAlignment="1">
      <alignment horizontal="distributed" vertical="center" wrapText="1"/>
    </xf>
    <xf numFmtId="0" fontId="8" fillId="0" borderId="0" xfId="0" applyFont="1" applyAlignment="1">
      <alignment horizontal="left" vertical="center"/>
    </xf>
    <xf numFmtId="177" fontId="8" fillId="0" borderId="0" xfId="0" applyNumberFormat="1" applyFont="1" applyAlignment="1">
      <alignment horizontal="right" vertical="center"/>
    </xf>
    <xf numFmtId="177" fontId="8" fillId="0" borderId="4" xfId="0" applyNumberFormat="1" applyFont="1" applyBorder="1" applyAlignment="1">
      <alignment horizontal="right" vertical="center"/>
    </xf>
    <xf numFmtId="0" fontId="7" fillId="0" borderId="0" xfId="0" applyFont="1" applyAlignment="1">
      <alignment vertical="top"/>
    </xf>
    <xf numFmtId="0" fontId="0" fillId="0" borderId="0" xfId="0" applyAlignment="1">
      <alignment vertical="center" wrapText="1"/>
    </xf>
    <xf numFmtId="0" fontId="7" fillId="0" borderId="8" xfId="4" applyFont="1" applyBorder="1" applyAlignment="1">
      <alignment horizontal="center" vertical="center" wrapText="1"/>
    </xf>
    <xf numFmtId="49" fontId="7" fillId="0" borderId="0" xfId="4" applyNumberFormat="1" applyFont="1" applyAlignment="1">
      <alignment horizontal="right" vertical="center"/>
    </xf>
    <xf numFmtId="0" fontId="7" fillId="0" borderId="0" xfId="4" applyFont="1" applyAlignment="1">
      <alignment horizontal="centerContinuous" vertical="center"/>
    </xf>
    <xf numFmtId="0" fontId="4" fillId="0" borderId="0" xfId="4" applyFont="1" applyAlignment="1">
      <alignment horizontal="centerContinuous" vertical="center"/>
    </xf>
    <xf numFmtId="0" fontId="4" fillId="0" borderId="0" xfId="4" applyFont="1" applyAlignment="1">
      <alignment horizontal="left" vertical="center"/>
    </xf>
    <xf numFmtId="0" fontId="5" fillId="0" borderId="0" xfId="4" applyFont="1" applyAlignment="1">
      <alignment horizontal="centerContinuous" vertical="center"/>
    </xf>
    <xf numFmtId="0" fontId="4" fillId="0" borderId="0" xfId="4" quotePrefix="1" applyFont="1" applyAlignment="1">
      <alignment horizontal="centerContinuous" vertical="center" wrapText="1"/>
    </xf>
    <xf numFmtId="0" fontId="7" fillId="0" borderId="0" xfId="4" quotePrefix="1" applyFont="1" applyAlignment="1">
      <alignment horizontal="centerContinuous" vertical="center" wrapText="1"/>
    </xf>
    <xf numFmtId="0" fontId="4" fillId="0" borderId="0" xfId="4" applyFont="1" applyAlignment="1">
      <alignment vertical="center"/>
    </xf>
    <xf numFmtId="0" fontId="2" fillId="0" borderId="0" xfId="3" quotePrefix="1" applyFont="1" applyAlignment="1">
      <alignment horizontal="left" vertical="center"/>
    </xf>
    <xf numFmtId="0" fontId="14" fillId="0" borderId="0" xfId="0" applyFont="1" applyAlignment="1">
      <alignment horizontal="left" vertical="top"/>
    </xf>
    <xf numFmtId="0" fontId="14" fillId="0" borderId="0" xfId="0" applyFont="1" applyAlignment="1">
      <alignment horizontal="left" vertical="center" wrapText="1"/>
    </xf>
    <xf numFmtId="0" fontId="15" fillId="0" borderId="0" xfId="0" applyFont="1" applyAlignment="1">
      <alignment horizontal="left" vertical="center"/>
    </xf>
    <xf numFmtId="0" fontId="7" fillId="0" borderId="3" xfId="4" applyFont="1" applyBorder="1" applyAlignment="1">
      <alignment horizontal="distributed" vertical="center" wrapText="1"/>
    </xf>
    <xf numFmtId="0" fontId="7" fillId="0" borderId="9" xfId="4" applyFont="1" applyBorder="1" applyAlignment="1">
      <alignment horizontal="distributed" vertical="center" wrapText="1"/>
    </xf>
    <xf numFmtId="0" fontId="7" fillId="0" borderId="5" xfId="4" applyFont="1" applyBorder="1" applyAlignment="1">
      <alignment vertical="center"/>
    </xf>
    <xf numFmtId="0" fontId="0" fillId="0" borderId="0" xfId="0" applyAlignment="1">
      <alignment horizontal="right" vertical="center"/>
    </xf>
    <xf numFmtId="0" fontId="17" fillId="0" borderId="0" xfId="3" quotePrefix="1" applyFont="1" applyAlignment="1">
      <alignment horizontal="left" vertical="center"/>
    </xf>
    <xf numFmtId="0" fontId="14" fillId="0" borderId="0" xfId="1" applyFont="1" applyAlignment="1">
      <alignment vertical="center"/>
    </xf>
    <xf numFmtId="0" fontId="7" fillId="0" borderId="0" xfId="1" applyFont="1" applyAlignment="1">
      <alignment vertical="center"/>
    </xf>
    <xf numFmtId="178" fontId="7" fillId="0" borderId="0" xfId="1" applyNumberFormat="1" applyFont="1" applyAlignment="1">
      <alignment vertical="center"/>
    </xf>
    <xf numFmtId="179" fontId="7" fillId="0" borderId="0" xfId="1" applyNumberFormat="1" applyFont="1" applyAlignment="1">
      <alignment vertical="center"/>
    </xf>
    <xf numFmtId="0" fontId="7" fillId="0" borderId="0" xfId="1" applyFont="1" applyAlignment="1">
      <alignment horizontal="distributed" vertical="center"/>
    </xf>
    <xf numFmtId="180" fontId="7" fillId="0" borderId="0" xfId="1" applyNumberFormat="1" applyFont="1" applyAlignment="1">
      <alignment vertical="center"/>
    </xf>
    <xf numFmtId="180" fontId="14" fillId="0" borderId="0" xfId="1" applyNumberFormat="1" applyFont="1" applyAlignment="1">
      <alignment vertical="center"/>
    </xf>
    <xf numFmtId="0" fontId="7" fillId="0" borderId="0" xfId="1" quotePrefix="1" applyFont="1" applyAlignment="1">
      <alignment horizontal="left" vertical="center"/>
    </xf>
    <xf numFmtId="178" fontId="19" fillId="0" borderId="0" xfId="1" applyNumberFormat="1" applyFont="1" applyAlignment="1">
      <alignment vertical="center"/>
    </xf>
    <xf numFmtId="180" fontId="19" fillId="0" borderId="0" xfId="1" applyNumberFormat="1" applyFont="1" applyAlignment="1">
      <alignment vertical="center"/>
    </xf>
    <xf numFmtId="0" fontId="14" fillId="0" borderId="0" xfId="1" quotePrefix="1" applyFont="1" applyAlignment="1">
      <alignment horizontal="distributed" vertical="center"/>
    </xf>
    <xf numFmtId="0" fontId="14" fillId="0" borderId="0" xfId="1" quotePrefix="1" applyFont="1" applyAlignment="1">
      <alignment horizontal="left" vertical="center"/>
    </xf>
    <xf numFmtId="178" fontId="14" fillId="0" borderId="0" xfId="1" applyNumberFormat="1" applyFont="1" applyAlignment="1">
      <alignment vertical="center"/>
    </xf>
    <xf numFmtId="0" fontId="14" fillId="0" borderId="0" xfId="1" applyFont="1" applyAlignment="1">
      <alignment horizontal="left" vertical="center"/>
    </xf>
    <xf numFmtId="0" fontId="14" fillId="0" borderId="0" xfId="2" applyFont="1" applyAlignment="1">
      <alignment vertical="center"/>
    </xf>
    <xf numFmtId="180" fontId="7" fillId="0" borderId="6" xfId="1" applyNumberFormat="1" applyFont="1" applyBorder="1" applyAlignment="1">
      <alignment vertical="center"/>
    </xf>
    <xf numFmtId="178" fontId="7" fillId="0" borderId="6" xfId="1" applyNumberFormat="1" applyFont="1" applyBorder="1" applyAlignment="1">
      <alignment vertical="center"/>
    </xf>
    <xf numFmtId="179" fontId="7" fillId="0" borderId="6" xfId="1" applyNumberFormat="1" applyFont="1" applyBorder="1" applyAlignment="1">
      <alignment vertical="center"/>
    </xf>
    <xf numFmtId="180" fontId="7" fillId="0" borderId="14" xfId="1" applyNumberFormat="1" applyFont="1" applyBorder="1" applyAlignment="1">
      <alignment vertical="center"/>
    </xf>
    <xf numFmtId="180" fontId="14" fillId="0" borderId="11" xfId="1" applyNumberFormat="1" applyFont="1" applyBorder="1" applyAlignment="1">
      <alignment vertical="center"/>
    </xf>
    <xf numFmtId="180" fontId="14" fillId="0" borderId="6" xfId="1" applyNumberFormat="1" applyFont="1" applyBorder="1" applyAlignment="1">
      <alignment vertical="center"/>
    </xf>
    <xf numFmtId="0" fontId="7" fillId="0" borderId="11" xfId="1" applyFont="1" applyBorder="1" applyAlignment="1">
      <alignment horizontal="distributed" vertical="center"/>
    </xf>
    <xf numFmtId="0" fontId="7" fillId="0" borderId="6" xfId="1" applyFont="1" applyBorder="1" applyAlignment="1">
      <alignment horizontal="distributed" vertical="center"/>
    </xf>
    <xf numFmtId="0" fontId="14" fillId="0" borderId="6" xfId="1" applyFont="1" applyBorder="1" applyAlignment="1">
      <alignment vertical="center"/>
    </xf>
    <xf numFmtId="181" fontId="11" fillId="0" borderId="0" xfId="1" applyNumberFormat="1" applyFont="1" applyAlignment="1">
      <alignment horizontal="right" vertical="center"/>
    </xf>
    <xf numFmtId="181" fontId="19" fillId="0" borderId="0" xfId="1" applyNumberFormat="1" applyFont="1" applyAlignment="1">
      <alignment vertical="center"/>
    </xf>
    <xf numFmtId="181" fontId="11" fillId="0" borderId="13" xfId="1" applyNumberFormat="1" applyFont="1" applyBorder="1" applyAlignment="1">
      <alignment vertical="center"/>
    </xf>
    <xf numFmtId="181" fontId="11" fillId="0" borderId="0" xfId="1" applyNumberFormat="1" applyFont="1" applyAlignment="1">
      <alignment vertical="center"/>
    </xf>
    <xf numFmtId="0" fontId="14" fillId="0" borderId="10" xfId="1" quotePrefix="1" applyFont="1" applyBorder="1" applyAlignment="1">
      <alignment horizontal="distributed" vertical="center"/>
    </xf>
    <xf numFmtId="0" fontId="14" fillId="0" borderId="0" xfId="1" applyFont="1" applyAlignment="1">
      <alignment horizontal="distributed" vertical="center"/>
    </xf>
    <xf numFmtId="0" fontId="14" fillId="0" borderId="0" xfId="1" applyFont="1" applyAlignment="1">
      <alignment horizontal="right" vertical="center"/>
    </xf>
    <xf numFmtId="0" fontId="7" fillId="0" borderId="0" xfId="1" applyFont="1" applyAlignment="1">
      <alignment horizontal="center" vertical="center"/>
    </xf>
    <xf numFmtId="180" fontId="20" fillId="0" borderId="0" xfId="1" applyNumberFormat="1" applyFont="1" applyAlignment="1">
      <alignment vertical="center"/>
    </xf>
    <xf numFmtId="181" fontId="19" fillId="0" borderId="0" xfId="1" applyNumberFormat="1" applyFont="1" applyAlignment="1">
      <alignment horizontal="right" vertical="center"/>
    </xf>
    <xf numFmtId="0" fontId="20" fillId="0" borderId="0" xfId="1" applyFont="1" applyAlignment="1">
      <alignment vertical="center"/>
    </xf>
    <xf numFmtId="0" fontId="7" fillId="0" borderId="0" xfId="1" quotePrefix="1" applyFont="1" applyAlignment="1">
      <alignment horizontal="distributed" vertical="center"/>
    </xf>
    <xf numFmtId="181" fontId="11" fillId="0" borderId="4" xfId="1" applyNumberFormat="1" applyFont="1" applyBorder="1" applyAlignment="1">
      <alignment vertical="center"/>
    </xf>
    <xf numFmtId="0" fontId="6" fillId="0" borderId="0" xfId="1" applyFont="1" applyAlignment="1">
      <alignment horizontal="distributed" vertical="center"/>
    </xf>
    <xf numFmtId="0" fontId="2" fillId="0" borderId="0" xfId="1" applyFont="1" applyAlignment="1">
      <alignment vertical="center"/>
    </xf>
    <xf numFmtId="181" fontId="10" fillId="0" borderId="0" xfId="1" applyNumberFormat="1" applyFont="1" applyAlignment="1">
      <alignment vertical="center"/>
    </xf>
    <xf numFmtId="181" fontId="10" fillId="0" borderId="4" xfId="1" applyNumberFormat="1" applyFont="1" applyBorder="1" applyAlignment="1">
      <alignment vertical="center"/>
    </xf>
    <xf numFmtId="181" fontId="8" fillId="0" borderId="13" xfId="1" applyNumberFormat="1" applyFont="1" applyBorder="1" applyAlignment="1">
      <alignment vertical="center"/>
    </xf>
    <xf numFmtId="181" fontId="8" fillId="0" borderId="0" xfId="1" applyNumberFormat="1" applyFont="1" applyAlignment="1">
      <alignment vertical="center"/>
    </xf>
    <xf numFmtId="0" fontId="15" fillId="0" borderId="10" xfId="1" applyFont="1" applyBorder="1" applyAlignment="1">
      <alignment horizontal="distributed" vertical="center"/>
    </xf>
    <xf numFmtId="0" fontId="15" fillId="0" borderId="0" xfId="1" quotePrefix="1" applyFont="1" applyAlignment="1">
      <alignment horizontal="distributed" vertical="center"/>
    </xf>
    <xf numFmtId="180" fontId="15" fillId="0" borderId="0" xfId="1" quotePrefix="1" applyNumberFormat="1" applyFont="1" applyAlignment="1">
      <alignment horizontal="left" vertical="center"/>
    </xf>
    <xf numFmtId="0" fontId="15" fillId="0" borderId="0" xfId="1" quotePrefix="1" applyFont="1" applyAlignment="1">
      <alignment horizontal="left" vertical="center"/>
    </xf>
    <xf numFmtId="181" fontId="7" fillId="0" borderId="0" xfId="1" applyNumberFormat="1" applyFont="1" applyAlignment="1">
      <alignment horizontal="right" vertical="center"/>
    </xf>
    <xf numFmtId="181" fontId="14" fillId="0" borderId="0" xfId="1" applyNumberFormat="1" applyFont="1" applyAlignment="1">
      <alignment vertical="center"/>
    </xf>
    <xf numFmtId="181" fontId="7" fillId="0" borderId="0" xfId="1" quotePrefix="1" applyNumberFormat="1" applyFont="1" applyAlignment="1">
      <alignment horizontal="right" vertical="center"/>
    </xf>
    <xf numFmtId="181" fontId="11" fillId="0" borderId="13" xfId="1" quotePrefix="1" applyNumberFormat="1" applyFont="1" applyBorder="1" applyAlignment="1">
      <alignment horizontal="right" vertical="center"/>
    </xf>
    <xf numFmtId="181" fontId="11" fillId="0" borderId="0" xfId="1" quotePrefix="1" applyNumberFormat="1" applyFont="1" applyAlignment="1">
      <alignment horizontal="right" vertical="center"/>
    </xf>
    <xf numFmtId="181" fontId="7" fillId="0" borderId="4" xfId="1" applyNumberFormat="1" applyFont="1" applyBorder="1" applyAlignment="1">
      <alignment vertical="center"/>
    </xf>
    <xf numFmtId="181" fontId="7" fillId="0" borderId="0" xfId="1" applyNumberFormat="1" applyFont="1" applyAlignment="1">
      <alignment vertical="center"/>
    </xf>
    <xf numFmtId="0" fontId="21" fillId="0" borderId="0" xfId="1" quotePrefix="1" applyFont="1" applyAlignment="1">
      <alignment vertical="center"/>
    </xf>
    <xf numFmtId="181" fontId="8" fillId="0" borderId="0" xfId="1" applyNumberFormat="1" applyFont="1" applyAlignment="1">
      <alignment horizontal="right" vertical="center"/>
    </xf>
    <xf numFmtId="181" fontId="8" fillId="0" borderId="4" xfId="1" applyNumberFormat="1" applyFont="1" applyBorder="1" applyAlignment="1">
      <alignment vertical="center"/>
    </xf>
    <xf numFmtId="0" fontId="15" fillId="0" borderId="10" xfId="1" applyFont="1" applyBorder="1" applyAlignment="1">
      <alignment horizontal="right" vertical="center"/>
    </xf>
    <xf numFmtId="0" fontId="7" fillId="0" borderId="0" xfId="1" applyFont="1" applyAlignment="1">
      <alignment horizontal="right" vertical="center"/>
    </xf>
    <xf numFmtId="0" fontId="15" fillId="0" borderId="0" xfId="1" applyFont="1" applyAlignment="1">
      <alignment horizontal="right" vertical="center"/>
    </xf>
    <xf numFmtId="181" fontId="7" fillId="0" borderId="0" xfId="1" applyNumberFormat="1" applyFont="1" applyAlignment="1">
      <alignment horizontal="centerContinuous" vertical="center"/>
    </xf>
    <xf numFmtId="181" fontId="15" fillId="0" borderId="0" xfId="1" quotePrefix="1" applyNumberFormat="1" applyFont="1" applyAlignment="1">
      <alignment horizontal="centerContinuous" vertical="center"/>
    </xf>
    <xf numFmtId="181" fontId="7" fillId="0" borderId="13" xfId="1" applyNumberFormat="1" applyFont="1" applyBorder="1" applyAlignment="1">
      <alignment vertical="center"/>
    </xf>
    <xf numFmtId="180" fontId="2" fillId="0" borderId="10" xfId="1" applyNumberFormat="1" applyFont="1" applyBorder="1" applyAlignment="1">
      <alignment vertical="center"/>
    </xf>
    <xf numFmtId="180" fontId="2" fillId="0" borderId="0" xfId="1" applyNumberFormat="1" applyFont="1" applyAlignment="1">
      <alignment vertical="center"/>
    </xf>
    <xf numFmtId="181" fontId="7" fillId="0" borderId="12" xfId="1" applyNumberFormat="1" applyFont="1" applyBorder="1" applyAlignment="1">
      <alignment vertical="center"/>
    </xf>
    <xf numFmtId="0" fontId="7" fillId="0" borderId="2" xfId="1" applyFont="1" applyBorder="1" applyAlignment="1">
      <alignment vertical="center"/>
    </xf>
    <xf numFmtId="0" fontId="7" fillId="0" borderId="2" xfId="1" applyFont="1" applyBorder="1" applyAlignment="1">
      <alignment horizontal="distributed" vertical="center"/>
    </xf>
    <xf numFmtId="0" fontId="7" fillId="0" borderId="5" xfId="1" applyFont="1" applyBorder="1" applyAlignment="1">
      <alignment horizontal="distributed" vertical="center"/>
    </xf>
    <xf numFmtId="0" fontId="14" fillId="0" borderId="5" xfId="1" applyFont="1" applyBorder="1" applyAlignment="1">
      <alignment vertical="center"/>
    </xf>
    <xf numFmtId="181" fontId="1" fillId="0" borderId="14" xfId="1" applyNumberFormat="1" applyBorder="1" applyAlignment="1">
      <alignment vertical="center"/>
    </xf>
    <xf numFmtId="181" fontId="1" fillId="0" borderId="13" xfId="1" applyNumberFormat="1" applyBorder="1" applyAlignment="1">
      <alignment vertical="center"/>
    </xf>
    <xf numFmtId="0" fontId="7" fillId="0" borderId="0" xfId="1" applyFont="1" applyAlignment="1">
      <alignment horizontal="centerContinuous" vertical="center"/>
    </xf>
    <xf numFmtId="181" fontId="7" fillId="0" borderId="12" xfId="1" applyNumberFormat="1" applyFont="1" applyBorder="1" applyAlignment="1">
      <alignment horizontal="center" vertical="center" wrapText="1"/>
    </xf>
    <xf numFmtId="0" fontId="7" fillId="0" borderId="0" xfId="1" applyFont="1" applyAlignment="1">
      <alignment horizontal="left" vertical="center"/>
    </xf>
    <xf numFmtId="0" fontId="4" fillId="0" borderId="0" xfId="1" quotePrefix="1" applyFont="1" applyAlignment="1">
      <alignment horizontal="left" vertical="center"/>
    </xf>
    <xf numFmtId="181" fontId="5" fillId="0" borderId="0" xfId="1" quotePrefix="1" applyNumberFormat="1" applyFont="1" applyAlignment="1">
      <alignment horizontal="right" vertical="center"/>
    </xf>
    <xf numFmtId="181" fontId="14" fillId="0" borderId="0" xfId="1" quotePrefix="1" applyNumberFormat="1" applyFont="1" applyAlignment="1">
      <alignment horizontal="left" vertical="center"/>
    </xf>
    <xf numFmtId="181" fontId="7" fillId="0" borderId="6" xfId="1" applyNumberFormat="1" applyFont="1" applyBorder="1" applyAlignment="1">
      <alignment vertical="center"/>
    </xf>
    <xf numFmtId="181" fontId="7" fillId="0" borderId="14" xfId="1" applyNumberFormat="1" applyFont="1" applyBorder="1" applyAlignment="1">
      <alignment vertical="center"/>
    </xf>
    <xf numFmtId="181" fontId="7" fillId="0" borderId="7" xfId="1" applyNumberFormat="1" applyFont="1" applyBorder="1" applyAlignment="1">
      <alignment vertical="center"/>
    </xf>
    <xf numFmtId="0" fontId="7" fillId="0" borderId="11" xfId="1" quotePrefix="1" applyFont="1" applyBorder="1" applyAlignment="1">
      <alignment horizontal="distributed" vertical="center"/>
    </xf>
    <xf numFmtId="0" fontId="7" fillId="0" borderId="6" xfId="1" quotePrefix="1" applyFont="1" applyBorder="1" applyAlignment="1">
      <alignment horizontal="distributed" vertical="center"/>
    </xf>
    <xf numFmtId="181" fontId="14" fillId="0" borderId="6" xfId="1" applyNumberFormat="1" applyFont="1" applyBorder="1" applyAlignment="1">
      <alignment vertical="center"/>
    </xf>
    <xf numFmtId="181" fontId="14" fillId="0" borderId="14" xfId="1" applyNumberFormat="1" applyFont="1" applyBorder="1" applyAlignment="1">
      <alignment vertical="center"/>
    </xf>
    <xf numFmtId="181" fontId="14" fillId="0" borderId="7" xfId="1" applyNumberFormat="1" applyFont="1" applyBorder="1" applyAlignment="1">
      <alignment vertical="center"/>
    </xf>
    <xf numFmtId="181" fontId="7" fillId="0" borderId="6" xfId="1" quotePrefix="1" applyNumberFormat="1" applyFont="1" applyBorder="1" applyAlignment="1">
      <alignment horizontal="right" vertical="center"/>
    </xf>
    <xf numFmtId="181" fontId="7" fillId="0" borderId="14" xfId="1" quotePrefix="1" applyNumberFormat="1" applyFont="1" applyBorder="1" applyAlignment="1">
      <alignment horizontal="right" vertical="center"/>
    </xf>
    <xf numFmtId="181" fontId="19" fillId="0" borderId="4" xfId="1" applyNumberFormat="1" applyFont="1" applyBorder="1" applyAlignment="1">
      <alignment vertical="center"/>
    </xf>
    <xf numFmtId="178" fontId="7" fillId="0" borderId="0" xfId="1" applyNumberFormat="1" applyFont="1" applyAlignment="1">
      <alignment horizontal="centerContinuous" vertical="center"/>
    </xf>
    <xf numFmtId="179" fontId="7" fillId="0" borderId="0" xfId="1" applyNumberFormat="1" applyFont="1" applyAlignment="1">
      <alignment horizontal="centerContinuous" vertical="center"/>
    </xf>
    <xf numFmtId="0" fontId="15" fillId="0" borderId="0" xfId="1" quotePrefix="1" applyFont="1" applyAlignment="1">
      <alignment horizontal="centerContinuous" vertical="center"/>
    </xf>
    <xf numFmtId="180" fontId="7" fillId="0" borderId="13" xfId="1" applyNumberFormat="1" applyFont="1" applyBorder="1" applyAlignment="1">
      <alignment vertical="center"/>
    </xf>
    <xf numFmtId="180" fontId="7" fillId="0" borderId="0" xfId="1" applyNumberFormat="1" applyFont="1" applyAlignment="1">
      <alignment horizontal="centerContinuous" vertical="center"/>
    </xf>
    <xf numFmtId="0" fontId="14" fillId="0" borderId="10" xfId="1" applyFont="1" applyBorder="1" applyAlignment="1">
      <alignment vertical="center"/>
    </xf>
    <xf numFmtId="0" fontId="7" fillId="0" borderId="13" xfId="1" applyFont="1" applyBorder="1" applyAlignment="1">
      <alignment vertical="center"/>
    </xf>
    <xf numFmtId="0" fontId="7" fillId="0" borderId="10" xfId="1" applyFont="1" applyBorder="1" applyAlignment="1">
      <alignment horizontal="distributed" vertical="center"/>
    </xf>
    <xf numFmtId="0" fontId="7" fillId="0" borderId="12" xfId="1" applyFont="1" applyBorder="1" applyAlignment="1">
      <alignment vertical="center"/>
    </xf>
    <xf numFmtId="178" fontId="8" fillId="0" borderId="0" xfId="1" applyNumberFormat="1" applyFont="1" applyAlignment="1">
      <alignment vertical="center"/>
    </xf>
    <xf numFmtId="179" fontId="8" fillId="0" borderId="0" xfId="1" applyNumberFormat="1" applyFont="1" applyAlignment="1">
      <alignment vertical="center"/>
    </xf>
    <xf numFmtId="0" fontId="8" fillId="0" borderId="0" xfId="1" applyFont="1" applyAlignment="1">
      <alignment vertical="center"/>
    </xf>
    <xf numFmtId="0" fontId="8" fillId="0" borderId="13" xfId="1" applyFont="1" applyBorder="1" applyAlignment="1">
      <alignment vertical="center"/>
    </xf>
    <xf numFmtId="0" fontId="1" fillId="0" borderId="14" xfId="1" applyBorder="1" applyAlignment="1">
      <alignment vertical="center"/>
    </xf>
    <xf numFmtId="0" fontId="1" fillId="0" borderId="13" xfId="1" applyBorder="1" applyAlignment="1">
      <alignment vertical="center"/>
    </xf>
    <xf numFmtId="0" fontId="7" fillId="0" borderId="12" xfId="1" applyFont="1" applyBorder="1" applyAlignment="1">
      <alignment horizontal="center" vertical="center" wrapText="1"/>
    </xf>
    <xf numFmtId="49" fontId="7" fillId="0" borderId="0" xfId="1" quotePrefix="1" applyNumberFormat="1" applyFont="1" applyAlignment="1">
      <alignment horizontal="right" vertical="center"/>
    </xf>
    <xf numFmtId="0" fontId="5" fillId="0" borderId="0" xfId="1" quotePrefix="1" applyFont="1" applyAlignment="1">
      <alignment horizontal="right" vertical="center"/>
    </xf>
    <xf numFmtId="0" fontId="25" fillId="0" borderId="0" xfId="1" applyFont="1" applyAlignment="1">
      <alignment vertical="center"/>
    </xf>
    <xf numFmtId="178" fontId="25" fillId="0" borderId="0" xfId="1" applyNumberFormat="1" applyFont="1" applyAlignment="1">
      <alignment vertical="center"/>
    </xf>
    <xf numFmtId="0" fontId="26" fillId="0" borderId="0" xfId="1" applyFont="1" applyAlignment="1">
      <alignment horizontal="distributed" vertical="center"/>
    </xf>
    <xf numFmtId="0" fontId="25" fillId="0" borderId="0" xfId="1" applyFont="1" applyAlignment="1">
      <alignment horizontal="left" vertical="center"/>
    </xf>
    <xf numFmtId="0" fontId="26" fillId="0" borderId="0" xfId="1" quotePrefix="1" applyFont="1" applyAlignment="1">
      <alignment horizontal="left" vertical="center"/>
    </xf>
    <xf numFmtId="178" fontId="27" fillId="0" borderId="0" xfId="1" applyNumberFormat="1" applyFont="1" applyAlignment="1">
      <alignment vertical="center"/>
    </xf>
    <xf numFmtId="180" fontId="27" fillId="0" borderId="0" xfId="1" applyNumberFormat="1" applyFont="1" applyAlignment="1">
      <alignment vertical="center"/>
    </xf>
    <xf numFmtId="0" fontId="25" fillId="0" borderId="0" xfId="1" quotePrefix="1" applyFont="1" applyAlignment="1">
      <alignment horizontal="distributed" vertical="center"/>
    </xf>
    <xf numFmtId="0" fontId="25" fillId="0" borderId="0" xfId="1" quotePrefix="1" applyFont="1" applyAlignment="1">
      <alignment horizontal="left" vertical="center"/>
    </xf>
    <xf numFmtId="0" fontId="25" fillId="0" borderId="0" xfId="2" applyFont="1" applyAlignment="1">
      <alignment vertical="center"/>
    </xf>
    <xf numFmtId="178" fontId="27" fillId="0" borderId="6" xfId="1" applyNumberFormat="1" applyFont="1" applyBorder="1" applyAlignment="1">
      <alignment vertical="center"/>
    </xf>
    <xf numFmtId="180" fontId="27" fillId="0" borderId="6" xfId="1" applyNumberFormat="1" applyFont="1" applyBorder="1" applyAlignment="1">
      <alignment vertical="center"/>
    </xf>
    <xf numFmtId="0" fontId="25" fillId="0" borderId="11" xfId="1" quotePrefix="1" applyFont="1" applyBorder="1" applyAlignment="1">
      <alignment horizontal="distributed" vertical="center"/>
    </xf>
    <xf numFmtId="0" fontId="25" fillId="0" borderId="6" xfId="1" quotePrefix="1" applyFont="1" applyBorder="1" applyAlignment="1">
      <alignment horizontal="distributed" vertical="center"/>
    </xf>
    <xf numFmtId="0" fontId="25" fillId="0" borderId="6" xfId="1" quotePrefix="1" applyFont="1" applyBorder="1" applyAlignment="1">
      <alignment horizontal="left" vertical="center"/>
    </xf>
    <xf numFmtId="0" fontId="25" fillId="0" borderId="6" xfId="1" applyFont="1" applyBorder="1" applyAlignment="1">
      <alignment vertical="center"/>
    </xf>
    <xf numFmtId="178" fontId="25" fillId="0" borderId="6" xfId="1" applyNumberFormat="1" applyFont="1" applyBorder="1" applyAlignment="1">
      <alignment vertical="center"/>
    </xf>
    <xf numFmtId="0" fontId="25" fillId="0" borderId="7" xfId="1" applyFont="1" applyBorder="1" applyAlignment="1">
      <alignment vertical="center"/>
    </xf>
    <xf numFmtId="0" fontId="26" fillId="0" borderId="6" xfId="1" applyFont="1" applyBorder="1" applyAlignment="1">
      <alignment horizontal="distributed" vertical="center"/>
    </xf>
    <xf numFmtId="0" fontId="25" fillId="0" borderId="6" xfId="1" applyFont="1" applyBorder="1" applyAlignment="1">
      <alignment horizontal="left" vertical="center"/>
    </xf>
    <xf numFmtId="181" fontId="28" fillId="0" borderId="0" xfId="1" applyNumberFormat="1" applyFont="1" applyAlignment="1">
      <alignment horizontal="right" vertical="center"/>
    </xf>
    <xf numFmtId="181" fontId="27" fillId="0" borderId="0" xfId="1" applyNumberFormat="1" applyFont="1" applyAlignment="1">
      <alignment vertical="center"/>
    </xf>
    <xf numFmtId="0" fontId="25" fillId="0" borderId="10" xfId="1" quotePrefix="1" applyFont="1" applyBorder="1" applyAlignment="1">
      <alignment horizontal="distributed" vertical="center"/>
    </xf>
    <xf numFmtId="0" fontId="25" fillId="0" borderId="0" xfId="1" quotePrefix="1" applyFont="1" applyAlignment="1">
      <alignment horizontal="right" vertical="center"/>
    </xf>
    <xf numFmtId="180" fontId="28" fillId="0" borderId="0" xfId="1" applyNumberFormat="1" applyFont="1" applyAlignment="1">
      <alignment horizontal="right" vertical="center"/>
    </xf>
    <xf numFmtId="49" fontId="28" fillId="0" borderId="0" xfId="1" applyNumberFormat="1" applyFont="1" applyAlignment="1">
      <alignment horizontal="right" vertical="center"/>
    </xf>
    <xf numFmtId="178" fontId="28" fillId="0" borderId="0" xfId="1" applyNumberFormat="1" applyFont="1" applyAlignment="1">
      <alignment horizontal="right" vertical="center"/>
    </xf>
    <xf numFmtId="180" fontId="28" fillId="0" borderId="4" xfId="1" applyNumberFormat="1" applyFont="1" applyBorder="1" applyAlignment="1">
      <alignment horizontal="right" vertical="center"/>
    </xf>
    <xf numFmtId="181" fontId="28" fillId="0" borderId="0" xfId="1" applyNumberFormat="1" applyFont="1" applyAlignment="1">
      <alignment vertical="center"/>
    </xf>
    <xf numFmtId="0" fontId="25" fillId="0" borderId="10" xfId="1" applyFont="1" applyBorder="1" applyAlignment="1">
      <alignment horizontal="distributed" vertical="center"/>
    </xf>
    <xf numFmtId="181" fontId="25" fillId="0" borderId="0" xfId="1" applyNumberFormat="1" applyFont="1" applyAlignment="1">
      <alignment vertical="center"/>
    </xf>
    <xf numFmtId="0" fontId="25" fillId="0" borderId="0" xfId="1" applyFont="1" applyAlignment="1">
      <alignment horizontal="right" vertical="center"/>
    </xf>
    <xf numFmtId="0" fontId="29" fillId="0" borderId="0" xfId="1" quotePrefix="1" applyFont="1" applyAlignment="1">
      <alignment horizontal="left" vertical="center"/>
    </xf>
    <xf numFmtId="0" fontId="29" fillId="0" borderId="0" xfId="1" applyFont="1" applyAlignment="1">
      <alignment horizontal="left" vertical="center"/>
    </xf>
    <xf numFmtId="181" fontId="27" fillId="0" borderId="0" xfId="1" applyNumberFormat="1" applyFont="1" applyAlignment="1">
      <alignment horizontal="right" vertical="center"/>
    </xf>
    <xf numFmtId="0" fontId="30" fillId="0" borderId="10" xfId="1" quotePrefix="1" applyFont="1" applyBorder="1" applyAlignment="1">
      <alignment horizontal="distributed" vertical="center"/>
    </xf>
    <xf numFmtId="0" fontId="30" fillId="0" borderId="0" xfId="1" applyFont="1" applyAlignment="1">
      <alignment horizontal="left" vertical="center"/>
    </xf>
    <xf numFmtId="181" fontId="26" fillId="0" borderId="0" xfId="1" applyNumberFormat="1" applyFont="1" applyAlignment="1">
      <alignment horizontal="right" vertical="center"/>
    </xf>
    <xf numFmtId="181" fontId="31" fillId="0" borderId="0" xfId="1" applyNumberFormat="1" applyFont="1" applyAlignment="1">
      <alignment vertical="center"/>
    </xf>
    <xf numFmtId="0" fontId="30" fillId="0" borderId="0" xfId="1" quotePrefix="1" applyFont="1" applyAlignment="1">
      <alignment horizontal="distributed" vertical="center"/>
    </xf>
    <xf numFmtId="0" fontId="32" fillId="0" borderId="10" xfId="1" quotePrefix="1" applyFont="1" applyBorder="1" applyAlignment="1">
      <alignment horizontal="distributed" vertical="center"/>
    </xf>
    <xf numFmtId="181" fontId="26" fillId="0" borderId="0" xfId="1" applyNumberFormat="1" applyFont="1" applyAlignment="1">
      <alignment vertical="center"/>
    </xf>
    <xf numFmtId="0" fontId="25" fillId="0" borderId="0" xfId="1" applyFont="1" applyAlignment="1">
      <alignment horizontal="distributed" vertical="center"/>
    </xf>
    <xf numFmtId="181" fontId="33" fillId="0" borderId="0" xfId="1" applyNumberFormat="1" applyFont="1" applyAlignment="1">
      <alignment horizontal="right" vertical="center"/>
    </xf>
    <xf numFmtId="0" fontId="30" fillId="0" borderId="0" xfId="1" quotePrefix="1" applyFont="1" applyAlignment="1">
      <alignment horizontal="left" vertical="center"/>
    </xf>
    <xf numFmtId="0" fontId="30" fillId="0" borderId="10" xfId="1" applyFont="1" applyBorder="1" applyAlignment="1">
      <alignment horizontal="distributed" vertical="center"/>
    </xf>
    <xf numFmtId="0" fontId="30" fillId="0" borderId="0" xfId="1" applyFont="1" applyAlignment="1">
      <alignment horizontal="distributed" vertical="center"/>
    </xf>
    <xf numFmtId="0" fontId="29" fillId="0" borderId="0" xfId="1" applyFont="1" applyAlignment="1">
      <alignment horizontal="right" vertical="center"/>
    </xf>
    <xf numFmtId="181" fontId="26" fillId="0" borderId="4" xfId="1" applyNumberFormat="1" applyFont="1" applyBorder="1" applyAlignment="1">
      <alignment horizontal="right" vertical="center"/>
    </xf>
    <xf numFmtId="0" fontId="29" fillId="0" borderId="0" xfId="1" quotePrefix="1" applyFont="1" applyAlignment="1">
      <alignment horizontal="right" vertical="center"/>
    </xf>
    <xf numFmtId="180" fontId="26" fillId="0" borderId="0" xfId="1" applyNumberFormat="1" applyFont="1" applyAlignment="1">
      <alignment vertical="center"/>
    </xf>
    <xf numFmtId="180" fontId="26" fillId="0" borderId="4" xfId="1" applyNumberFormat="1" applyFont="1" applyBorder="1" applyAlignment="1">
      <alignment vertical="center"/>
    </xf>
    <xf numFmtId="0" fontId="26" fillId="0" borderId="10" xfId="1" applyFont="1" applyBorder="1" applyAlignment="1">
      <alignment horizontal="distributed" vertical="center"/>
    </xf>
    <xf numFmtId="0" fontId="30" fillId="0" borderId="0" xfId="1" applyFont="1" applyAlignment="1">
      <alignment vertical="center"/>
    </xf>
    <xf numFmtId="180" fontId="30" fillId="0" borderId="0" xfId="1" applyNumberFormat="1" applyFont="1" applyAlignment="1">
      <alignment vertical="center"/>
    </xf>
    <xf numFmtId="0" fontId="34" fillId="0" borderId="10" xfId="1" quotePrefix="1" applyFont="1" applyBorder="1" applyAlignment="1">
      <alignment horizontal="distributed" vertical="center"/>
    </xf>
    <xf numFmtId="0" fontId="34" fillId="0" borderId="0" xfId="1" quotePrefix="1" applyFont="1" applyAlignment="1">
      <alignment horizontal="distributed" vertical="center"/>
    </xf>
    <xf numFmtId="0" fontId="34" fillId="0" borderId="10" xfId="1" applyFont="1" applyBorder="1" applyAlignment="1">
      <alignment horizontal="distributed" vertical="center"/>
    </xf>
    <xf numFmtId="180" fontId="25" fillId="0" borderId="0" xfId="1" applyNumberFormat="1" applyFont="1" applyAlignment="1">
      <alignment vertical="center"/>
    </xf>
    <xf numFmtId="0" fontId="26" fillId="0" borderId="2" xfId="1" quotePrefix="1" applyFont="1" applyBorder="1" applyAlignment="1">
      <alignment horizontal="distributed" vertical="center"/>
    </xf>
    <xf numFmtId="0" fontId="26" fillId="0" borderId="0" xfId="1" quotePrefix="1" applyFont="1" applyAlignment="1">
      <alignment horizontal="distributed" vertical="center"/>
    </xf>
    <xf numFmtId="0" fontId="26" fillId="0" borderId="2" xfId="1" applyFont="1" applyBorder="1" applyAlignment="1">
      <alignment horizontal="distributed" vertical="center"/>
    </xf>
    <xf numFmtId="0" fontId="26" fillId="0" borderId="0" xfId="1" applyFont="1" applyAlignment="1">
      <alignment vertical="center"/>
    </xf>
    <xf numFmtId="0" fontId="26" fillId="0" borderId="6" xfId="1" applyFont="1" applyBorder="1" applyAlignment="1">
      <alignment horizontal="left" vertical="center"/>
    </xf>
    <xf numFmtId="0" fontId="26" fillId="0" borderId="0" xfId="1" applyFont="1" applyAlignment="1">
      <alignment horizontal="left" vertical="center"/>
    </xf>
    <xf numFmtId="0" fontId="26" fillId="0" borderId="5" xfId="1" quotePrefix="1" applyFont="1" applyBorder="1" applyAlignment="1">
      <alignment horizontal="left" vertical="center"/>
    </xf>
    <xf numFmtId="178" fontId="25" fillId="0" borderId="0" xfId="1" applyNumberFormat="1" applyFont="1" applyAlignment="1">
      <alignment horizontal="right" vertical="center"/>
    </xf>
    <xf numFmtId="49" fontId="26" fillId="0" borderId="0" xfId="1" quotePrefix="1" applyNumberFormat="1" applyFont="1" applyAlignment="1">
      <alignment horizontal="right" vertical="center"/>
    </xf>
    <xf numFmtId="0" fontId="37" fillId="0" borderId="0" xfId="1" applyFont="1" applyAlignment="1">
      <alignment vertical="center"/>
    </xf>
    <xf numFmtId="178" fontId="37" fillId="0" borderId="0" xfId="1" applyNumberFormat="1" applyFont="1" applyAlignment="1">
      <alignment vertical="center"/>
    </xf>
    <xf numFmtId="0" fontId="37" fillId="0" borderId="0" xfId="1" applyFont="1" applyAlignment="1">
      <alignment horizontal="distributed" vertical="center"/>
    </xf>
    <xf numFmtId="0" fontId="37" fillId="0" borderId="0" xfId="1" quotePrefix="1" applyFont="1" applyAlignment="1">
      <alignment horizontal="left" vertical="center"/>
    </xf>
    <xf numFmtId="0" fontId="35" fillId="0" borderId="0" xfId="1" quotePrefix="1" applyFont="1" applyAlignment="1">
      <alignment horizontal="right" vertical="center"/>
    </xf>
    <xf numFmtId="179" fontId="19" fillId="0" borderId="6" xfId="1" applyNumberFormat="1" applyFont="1" applyBorder="1" applyAlignment="1">
      <alignment horizontal="right" vertical="center"/>
    </xf>
    <xf numFmtId="180" fontId="19" fillId="0" borderId="6" xfId="1" applyNumberFormat="1" applyFont="1" applyBorder="1" applyAlignment="1">
      <alignment horizontal="right" vertical="center"/>
    </xf>
    <xf numFmtId="0" fontId="14" fillId="0" borderId="11" xfId="1" quotePrefix="1" applyFont="1" applyBorder="1" applyAlignment="1">
      <alignment horizontal="distributed" vertical="center"/>
    </xf>
    <xf numFmtId="0" fontId="14" fillId="0" borderId="6" xfId="1" quotePrefix="1" applyFont="1" applyBorder="1" applyAlignment="1">
      <alignment horizontal="distributed" vertical="center"/>
    </xf>
    <xf numFmtId="0" fontId="14" fillId="0" borderId="6" xfId="1" quotePrefix="1" applyFont="1" applyBorder="1" applyAlignment="1">
      <alignment horizontal="right" vertical="center"/>
    </xf>
    <xf numFmtId="0" fontId="20" fillId="0" borderId="6" xfId="1" applyFont="1" applyBorder="1" applyAlignment="1">
      <alignment vertical="center"/>
    </xf>
    <xf numFmtId="0" fontId="7" fillId="0" borderId="6" xfId="1" applyFont="1" applyBorder="1" applyAlignment="1">
      <alignment vertical="center"/>
    </xf>
    <xf numFmtId="0" fontId="7" fillId="0" borderId="6" xfId="1" applyFont="1" applyBorder="1" applyAlignment="1">
      <alignment horizontal="left" vertical="center"/>
    </xf>
    <xf numFmtId="0" fontId="20" fillId="0" borderId="6" xfId="1" quotePrefix="1" applyFont="1" applyBorder="1" applyAlignment="1">
      <alignment horizontal="left" vertical="center"/>
    </xf>
    <xf numFmtId="179" fontId="11" fillId="0" borderId="0" xfId="1" applyNumberFormat="1" applyFont="1" applyAlignment="1">
      <alignment horizontal="right" vertical="center"/>
    </xf>
    <xf numFmtId="180" fontId="11" fillId="0" borderId="0" xfId="1" applyNumberFormat="1" applyFont="1" applyAlignment="1">
      <alignment horizontal="right" vertical="center"/>
    </xf>
    <xf numFmtId="0" fontId="14" fillId="0" borderId="0" xfId="1" quotePrefix="1" applyFont="1" applyAlignment="1">
      <alignment horizontal="right" vertical="center"/>
    </xf>
    <xf numFmtId="0" fontId="19" fillId="0" borderId="0" xfId="1" quotePrefix="1" applyFont="1" applyAlignment="1">
      <alignment horizontal="left" vertical="center"/>
    </xf>
    <xf numFmtId="181" fontId="11" fillId="0" borderId="4" xfId="1" applyNumberFormat="1" applyFont="1" applyBorder="1" applyAlignment="1">
      <alignment horizontal="right" vertical="center"/>
    </xf>
    <xf numFmtId="0" fontId="7" fillId="0" borderId="10" xfId="1" quotePrefix="1" applyFont="1" applyBorder="1" applyAlignment="1">
      <alignment horizontal="distributed" vertical="center"/>
    </xf>
    <xf numFmtId="179" fontId="11" fillId="0" borderId="0" xfId="1" applyNumberFormat="1" applyFont="1" applyAlignment="1">
      <alignment vertical="center"/>
    </xf>
    <xf numFmtId="179" fontId="11" fillId="0" borderId="4" xfId="1" applyNumberFormat="1" applyFont="1" applyBorder="1" applyAlignment="1">
      <alignment horizontal="right" vertical="center"/>
    </xf>
    <xf numFmtId="0" fontId="19" fillId="0" borderId="0" xfId="1" applyFont="1" applyAlignment="1">
      <alignment vertical="center"/>
    </xf>
    <xf numFmtId="0" fontId="19" fillId="0" borderId="0" xfId="1" quotePrefix="1" applyFont="1" applyAlignment="1">
      <alignment vertical="center"/>
    </xf>
    <xf numFmtId="0" fontId="20" fillId="0" borderId="0" xfId="1" quotePrefix="1" applyFont="1" applyAlignment="1">
      <alignment horizontal="left" vertical="center"/>
    </xf>
    <xf numFmtId="0" fontId="20" fillId="0" borderId="0" xfId="1" applyFont="1" applyAlignment="1">
      <alignment horizontal="left" vertical="center"/>
    </xf>
    <xf numFmtId="0" fontId="6" fillId="0" borderId="0" xfId="1" quotePrefix="1" applyFont="1" applyAlignment="1">
      <alignment horizontal="distributed" vertical="center"/>
    </xf>
    <xf numFmtId="0" fontId="2" fillId="0" borderId="0" xfId="1" applyFont="1" applyAlignment="1">
      <alignment horizontal="left" vertical="center"/>
    </xf>
    <xf numFmtId="181" fontId="7" fillId="0" borderId="4" xfId="1" applyNumberFormat="1" applyFont="1" applyBorder="1" applyAlignment="1">
      <alignment horizontal="right" vertical="center"/>
    </xf>
    <xf numFmtId="0" fontId="15" fillId="0" borderId="10" xfId="1" quotePrefix="1" applyFont="1" applyBorder="1" applyAlignment="1">
      <alignment horizontal="distributed" vertical="center"/>
    </xf>
    <xf numFmtId="0" fontId="2" fillId="0" borderId="0" xfId="1" applyFont="1" applyAlignment="1">
      <alignment horizontal="right" vertical="center"/>
    </xf>
    <xf numFmtId="181" fontId="8" fillId="0" borderId="4" xfId="1" applyNumberFormat="1" applyFont="1" applyBorder="1" applyAlignment="1">
      <alignment horizontal="right" vertical="center"/>
    </xf>
    <xf numFmtId="0" fontId="2" fillId="0" borderId="0" xfId="1" quotePrefix="1" applyFont="1" applyAlignment="1">
      <alignment horizontal="distributed" vertical="center"/>
    </xf>
    <xf numFmtId="0" fontId="20" fillId="0" borderId="0" xfId="1" applyFont="1" applyAlignment="1">
      <alignment horizontal="right" vertical="center"/>
    </xf>
    <xf numFmtId="179" fontId="7" fillId="0" borderId="0" xfId="1" applyNumberFormat="1" applyFont="1" applyAlignment="1">
      <alignment horizontal="right" vertical="center"/>
    </xf>
    <xf numFmtId="179" fontId="7" fillId="0" borderId="4" xfId="1" applyNumberFormat="1" applyFont="1" applyBorder="1" applyAlignment="1">
      <alignment horizontal="right" vertical="center"/>
    </xf>
    <xf numFmtId="0" fontId="19" fillId="0" borderId="0" xfId="1" applyFont="1" applyAlignment="1">
      <alignment horizontal="right" vertical="center"/>
    </xf>
    <xf numFmtId="179" fontId="8" fillId="0" borderId="0" xfId="1" applyNumberFormat="1" applyFont="1" applyAlignment="1">
      <alignment horizontal="right" vertical="center"/>
    </xf>
    <xf numFmtId="179" fontId="8" fillId="0" borderId="4" xfId="1" applyNumberFormat="1" applyFont="1" applyBorder="1" applyAlignment="1">
      <alignment horizontal="right" vertical="center"/>
    </xf>
    <xf numFmtId="0" fontId="19" fillId="0" borderId="0" xfId="1" applyFont="1" applyAlignment="1">
      <alignment horizontal="left" vertical="center"/>
    </xf>
    <xf numFmtId="0" fontId="2" fillId="0" borderId="0" xfId="1" quotePrefix="1" applyFont="1" applyAlignment="1">
      <alignment horizontal="left" vertical="center"/>
    </xf>
    <xf numFmtId="0" fontId="15" fillId="0" borderId="0" xfId="1" applyFont="1" applyAlignment="1">
      <alignment vertical="center"/>
    </xf>
    <xf numFmtId="179" fontId="15" fillId="0" borderId="0" xfId="1" applyNumberFormat="1" applyFont="1" applyAlignment="1">
      <alignment horizontal="right" vertical="center"/>
    </xf>
    <xf numFmtId="0" fontId="15" fillId="0" borderId="0" xfId="1" applyFont="1" applyAlignment="1">
      <alignment horizontal="distributed" vertical="center"/>
    </xf>
    <xf numFmtId="180" fontId="15" fillId="0" borderId="0" xfId="1" applyNumberFormat="1" applyFont="1" applyAlignment="1">
      <alignment horizontal="right" vertical="center"/>
    </xf>
    <xf numFmtId="0" fontId="7" fillId="0" borderId="5" xfId="1" applyFont="1" applyBorder="1" applyAlignment="1">
      <alignment vertical="center"/>
    </xf>
    <xf numFmtId="0" fontId="7" fillId="0" borderId="5" xfId="1" applyFont="1" applyBorder="1" applyAlignment="1">
      <alignment horizontal="centerContinuous" vertical="center"/>
    </xf>
    <xf numFmtId="178" fontId="7" fillId="0" borderId="0" xfId="1" quotePrefix="1" applyNumberFormat="1" applyFont="1" applyAlignment="1">
      <alignment horizontal="right" vertical="center"/>
    </xf>
    <xf numFmtId="181" fontId="7" fillId="0" borderId="0" xfId="1" applyNumberFormat="1" applyFont="1" applyAlignment="1">
      <alignment horizontal="distributed" vertical="center"/>
    </xf>
    <xf numFmtId="181" fontId="7" fillId="0" borderId="0" xfId="1" applyNumberFormat="1" applyFont="1" applyAlignment="1">
      <alignment horizontal="center" vertical="center"/>
    </xf>
    <xf numFmtId="181" fontId="7" fillId="0" borderId="6" xfId="1" applyNumberFormat="1" applyFont="1" applyBorder="1" applyAlignment="1">
      <alignment horizontal="center" vertical="center"/>
    </xf>
    <xf numFmtId="181" fontId="7" fillId="0" borderId="7" xfId="1" applyNumberFormat="1" applyFont="1" applyBorder="1" applyAlignment="1">
      <alignment horizontal="center" vertical="center"/>
    </xf>
    <xf numFmtId="181" fontId="7" fillId="0" borderId="11" xfId="1" applyNumberFormat="1" applyFont="1" applyBorder="1" applyAlignment="1">
      <alignment vertical="center"/>
    </xf>
    <xf numFmtId="180" fontId="7" fillId="0" borderId="7" xfId="1" applyNumberFormat="1" applyFont="1" applyBorder="1" applyAlignment="1">
      <alignment vertical="center"/>
    </xf>
    <xf numFmtId="178" fontId="7" fillId="0" borderId="11" xfId="1" applyNumberFormat="1" applyFont="1" applyBorder="1" applyAlignment="1">
      <alignment vertical="center"/>
    </xf>
    <xf numFmtId="181" fontId="7" fillId="0" borderId="11" xfId="1" applyNumberFormat="1" applyFont="1" applyBorder="1" applyAlignment="1">
      <alignment horizontal="distributed" vertical="center"/>
    </xf>
    <xf numFmtId="181" fontId="7" fillId="0" borderId="6" xfId="1" applyNumberFormat="1" applyFont="1" applyBorder="1" applyAlignment="1">
      <alignment horizontal="distributed" vertical="center"/>
    </xf>
    <xf numFmtId="181" fontId="18" fillId="0" borderId="4" xfId="1" quotePrefix="1" applyNumberFormat="1" applyFont="1" applyBorder="1" applyAlignment="1">
      <alignment horizontal="center" vertical="center"/>
    </xf>
    <xf numFmtId="181" fontId="7" fillId="0" borderId="10" xfId="1" applyNumberFormat="1" applyFont="1" applyBorder="1" applyAlignment="1">
      <alignment vertical="center"/>
    </xf>
    <xf numFmtId="180" fontId="11" fillId="0" borderId="0" xfId="2" applyNumberFormat="1" applyFont="1" applyAlignment="1">
      <alignment horizontal="right" vertical="center"/>
    </xf>
    <xf numFmtId="179" fontId="11" fillId="0" borderId="10" xfId="1" applyNumberFormat="1" applyFont="1" applyBorder="1" applyAlignment="1">
      <alignment vertical="center"/>
    </xf>
    <xf numFmtId="181" fontId="7" fillId="0" borderId="10" xfId="1" quotePrefix="1" applyNumberFormat="1" applyFont="1" applyBorder="1" applyAlignment="1">
      <alignment horizontal="distributed" vertical="center"/>
    </xf>
    <xf numFmtId="181" fontId="7" fillId="0" borderId="0" xfId="1" quotePrefix="1" applyNumberFormat="1" applyFont="1" applyAlignment="1">
      <alignment horizontal="distributed" vertical="center"/>
    </xf>
    <xf numFmtId="0" fontId="18" fillId="0" borderId="0" xfId="1" applyFont="1" applyAlignment="1">
      <alignment vertical="center"/>
    </xf>
    <xf numFmtId="181" fontId="7" fillId="0" borderId="10" xfId="1" quotePrefix="1" applyNumberFormat="1" applyFont="1" applyBorder="1" applyAlignment="1">
      <alignment horizontal="right" vertical="center"/>
    </xf>
    <xf numFmtId="181" fontId="14" fillId="0" borderId="10" xfId="1" quotePrefix="1" applyNumberFormat="1" applyFont="1" applyBorder="1" applyAlignment="1">
      <alignment horizontal="distributed" vertical="center"/>
    </xf>
    <xf numFmtId="181" fontId="14" fillId="0" borderId="0" xfId="1" applyNumberFormat="1" applyFont="1" applyAlignment="1">
      <alignment horizontal="distributed" vertical="center"/>
    </xf>
    <xf numFmtId="49" fontId="11" fillId="0" borderId="10" xfId="1" applyNumberFormat="1" applyFont="1" applyBorder="1" applyAlignment="1">
      <alignment horizontal="right" vertical="center"/>
    </xf>
    <xf numFmtId="181" fontId="15" fillId="0" borderId="0" xfId="1" applyNumberFormat="1" applyFont="1" applyAlignment="1">
      <alignment vertical="center"/>
    </xf>
    <xf numFmtId="181" fontId="15" fillId="0" borderId="0" xfId="1" applyNumberFormat="1" applyFont="1" applyAlignment="1">
      <alignment horizontal="distributed" vertical="center"/>
    </xf>
    <xf numFmtId="181" fontId="15" fillId="0" borderId="4" xfId="1" applyNumberFormat="1" applyFont="1" applyBorder="1" applyAlignment="1">
      <alignment horizontal="distributed" vertical="center"/>
    </xf>
    <xf numFmtId="181" fontId="15" fillId="0" borderId="10" xfId="1" applyNumberFormat="1" applyFont="1" applyBorder="1" applyAlignment="1">
      <alignment vertical="center"/>
    </xf>
    <xf numFmtId="180" fontId="8" fillId="0" borderId="0" xfId="2" applyNumberFormat="1" applyFont="1" applyAlignment="1">
      <alignment horizontal="right" vertical="center"/>
    </xf>
    <xf numFmtId="179" fontId="8" fillId="0" borderId="10" xfId="1" applyNumberFormat="1" applyFont="1" applyBorder="1" applyAlignment="1">
      <alignment vertical="center"/>
    </xf>
    <xf numFmtId="181" fontId="15" fillId="0" borderId="10" xfId="1" applyNumberFormat="1" applyFont="1" applyBorder="1" applyAlignment="1">
      <alignment horizontal="distributed" vertical="center"/>
    </xf>
    <xf numFmtId="181" fontId="18" fillId="0" borderId="4" xfId="1" applyNumberFormat="1" applyFont="1" applyBorder="1" applyAlignment="1">
      <alignment horizontal="center" vertical="center"/>
    </xf>
    <xf numFmtId="180" fontId="7" fillId="0" borderId="4" xfId="1" applyNumberFormat="1" applyFont="1" applyBorder="1" applyAlignment="1">
      <alignment vertical="center"/>
    </xf>
    <xf numFmtId="178" fontId="7" fillId="0" borderId="10" xfId="1" applyNumberFormat="1" applyFont="1" applyBorder="1" applyAlignment="1">
      <alignment vertical="center"/>
    </xf>
    <xf numFmtId="181" fontId="7" fillId="0" borderId="10" xfId="1" applyNumberFormat="1" applyFont="1" applyBorder="1" applyAlignment="1">
      <alignment horizontal="distributed" vertical="center"/>
    </xf>
    <xf numFmtId="181" fontId="14" fillId="0" borderId="0" xfId="1" quotePrefix="1" applyNumberFormat="1" applyFont="1" applyAlignment="1">
      <alignment horizontal="distributed" vertical="center"/>
    </xf>
    <xf numFmtId="181" fontId="7" fillId="0" borderId="4" xfId="1" applyNumberFormat="1" applyFont="1" applyBorder="1" applyAlignment="1">
      <alignment horizontal="distributed" vertical="center"/>
    </xf>
    <xf numFmtId="180" fontId="8" fillId="0" borderId="0" xfId="1" applyNumberFormat="1" applyFont="1" applyAlignment="1">
      <alignment vertical="center"/>
    </xf>
    <xf numFmtId="180" fontId="8" fillId="0" borderId="4" xfId="1" applyNumberFormat="1" applyFont="1" applyBorder="1" applyAlignment="1">
      <alignment vertical="center"/>
    </xf>
    <xf numFmtId="178" fontId="8" fillId="0" borderId="10" xfId="1" applyNumberFormat="1" applyFont="1" applyBorder="1" applyAlignment="1">
      <alignment vertical="center"/>
    </xf>
    <xf numFmtId="179" fontId="15" fillId="0" borderId="10" xfId="1" applyNumberFormat="1" applyFont="1" applyBorder="1" applyAlignment="1">
      <alignment vertical="center"/>
    </xf>
    <xf numFmtId="179" fontId="8" fillId="0" borderId="4" xfId="1" applyNumberFormat="1" applyFont="1" applyBorder="1" applyAlignment="1">
      <alignment vertical="center"/>
    </xf>
    <xf numFmtId="181" fontId="15" fillId="0" borderId="10" xfId="1" applyNumberFormat="1" applyFont="1" applyBorder="1" applyAlignment="1">
      <alignment horizontal="right" vertical="center"/>
    </xf>
    <xf numFmtId="181" fontId="15" fillId="0" borderId="0" xfId="1" applyNumberFormat="1" applyFont="1" applyAlignment="1">
      <alignment horizontal="right" vertical="center"/>
    </xf>
    <xf numFmtId="181" fontId="7" fillId="0" borderId="4" xfId="1" applyNumberFormat="1" applyFont="1" applyBorder="1" applyAlignment="1">
      <alignment horizontal="center" vertical="center"/>
    </xf>
    <xf numFmtId="182" fontId="7" fillId="0" borderId="10" xfId="1" applyNumberFormat="1" applyFont="1" applyBorder="1" applyAlignment="1">
      <alignment vertical="center"/>
    </xf>
    <xf numFmtId="182" fontId="7" fillId="0" borderId="0" xfId="1" applyNumberFormat="1" applyFont="1" applyAlignment="1">
      <alignment vertical="center"/>
    </xf>
    <xf numFmtId="181" fontId="15" fillId="0" borderId="0" xfId="1" applyNumberFormat="1" applyFont="1" applyAlignment="1">
      <alignment horizontal="center" vertical="center"/>
    </xf>
    <xf numFmtId="181" fontId="15" fillId="0" borderId="4" xfId="1" applyNumberFormat="1" applyFont="1" applyBorder="1" applyAlignment="1">
      <alignment horizontal="center" vertical="center"/>
    </xf>
    <xf numFmtId="178" fontId="15" fillId="0" borderId="10" xfId="1" quotePrefix="1" applyNumberFormat="1" applyFont="1" applyBorder="1" applyAlignment="1">
      <alignment horizontal="distributed" vertical="center" indent="5"/>
    </xf>
    <xf numFmtId="178" fontId="15" fillId="0" borderId="10" xfId="1" quotePrefix="1" applyNumberFormat="1" applyFont="1" applyBorder="1" applyAlignment="1">
      <alignment horizontal="centerContinuous" vertical="center"/>
    </xf>
    <xf numFmtId="178" fontId="15" fillId="0" borderId="0" xfId="1" quotePrefix="1" applyNumberFormat="1" applyFont="1" applyAlignment="1">
      <alignment horizontal="centerContinuous" vertical="center"/>
    </xf>
    <xf numFmtId="178" fontId="15" fillId="0" borderId="4" xfId="1" quotePrefix="1" applyNumberFormat="1" applyFont="1" applyBorder="1" applyAlignment="1">
      <alignment horizontal="centerContinuous" vertical="center"/>
    </xf>
    <xf numFmtId="181" fontId="14" fillId="0" borderId="10" xfId="1" applyNumberFormat="1" applyFont="1" applyBorder="1" applyAlignment="1">
      <alignment horizontal="distributed" vertical="center"/>
    </xf>
    <xf numFmtId="181" fontId="7" fillId="0" borderId="10" xfId="1" applyNumberFormat="1" applyFont="1" applyBorder="1" applyAlignment="1">
      <alignment horizontal="right" vertical="center"/>
    </xf>
    <xf numFmtId="180" fontId="7" fillId="0" borderId="0" xfId="2" applyNumberFormat="1" applyFont="1" applyAlignment="1">
      <alignment horizontal="right" vertical="center"/>
    </xf>
    <xf numFmtId="181" fontId="15" fillId="0" borderId="0" xfId="1" quotePrefix="1" applyNumberFormat="1" applyFont="1" applyAlignment="1">
      <alignment horizontal="distributed" vertical="center"/>
    </xf>
    <xf numFmtId="181" fontId="15" fillId="0" borderId="4" xfId="1" quotePrefix="1" applyNumberFormat="1" applyFont="1" applyBorder="1" applyAlignment="1">
      <alignment horizontal="distributed" vertical="center"/>
    </xf>
    <xf numFmtId="181" fontId="7" fillId="0" borderId="5" xfId="1" applyNumberFormat="1" applyFont="1" applyBorder="1" applyAlignment="1">
      <alignment vertical="center"/>
    </xf>
    <xf numFmtId="181" fontId="7" fillId="0" borderId="5" xfId="1" applyNumberFormat="1" applyFont="1" applyBorder="1" applyAlignment="1">
      <alignment horizontal="distributed" vertical="center"/>
    </xf>
    <xf numFmtId="181" fontId="7" fillId="0" borderId="15" xfId="1" applyNumberFormat="1" applyFont="1" applyBorder="1" applyAlignment="1">
      <alignment horizontal="distributed" vertical="center"/>
    </xf>
    <xf numFmtId="181" fontId="7" fillId="0" borderId="2" xfId="1" applyNumberFormat="1" applyFont="1" applyBorder="1" applyAlignment="1">
      <alignment vertical="center"/>
    </xf>
    <xf numFmtId="180" fontId="7" fillId="0" borderId="5" xfId="1" applyNumberFormat="1" applyFont="1" applyBorder="1" applyAlignment="1">
      <alignment vertical="center"/>
    </xf>
    <xf numFmtId="180" fontId="7" fillId="0" borderId="15" xfId="1" applyNumberFormat="1" applyFont="1" applyBorder="1" applyAlignment="1">
      <alignment vertical="center"/>
    </xf>
    <xf numFmtId="178" fontId="7" fillId="0" borderId="2" xfId="1" applyNumberFormat="1" applyFont="1" applyBorder="1" applyAlignment="1">
      <alignment vertical="center"/>
    </xf>
    <xf numFmtId="178" fontId="7" fillId="0" borderId="5" xfId="1" applyNumberFormat="1" applyFont="1" applyBorder="1" applyAlignment="1">
      <alignment vertical="center"/>
    </xf>
    <xf numFmtId="179" fontId="7" fillId="0" borderId="5" xfId="1" applyNumberFormat="1" applyFont="1" applyBorder="1" applyAlignment="1">
      <alignment vertical="center"/>
    </xf>
    <xf numFmtId="181" fontId="7" fillId="0" borderId="2" xfId="1" applyNumberFormat="1" applyFont="1" applyBorder="1" applyAlignment="1">
      <alignment horizontal="distributed" vertical="center"/>
    </xf>
    <xf numFmtId="0" fontId="1" fillId="0" borderId="6" xfId="1" applyBorder="1" applyAlignment="1">
      <alignment horizontal="distributed" vertical="center"/>
    </xf>
    <xf numFmtId="181" fontId="7" fillId="0" borderId="6" xfId="1" quotePrefix="1" applyNumberFormat="1" applyFont="1" applyBorder="1" applyAlignment="1">
      <alignment horizontal="center" vertical="center"/>
    </xf>
    <xf numFmtId="181" fontId="7" fillId="0" borderId="7" xfId="1" applyNumberFormat="1" applyFont="1" applyBorder="1" applyAlignment="1">
      <alignment horizontal="distributed" vertical="center"/>
    </xf>
    <xf numFmtId="181" fontId="7" fillId="0" borderId="14" xfId="1" quotePrefix="1" applyNumberFormat="1" applyFont="1" applyBorder="1" applyAlignment="1">
      <alignment horizontal="distributed" vertical="center"/>
    </xf>
    <xf numFmtId="180" fontId="7" fillId="0" borderId="14" xfId="1" applyNumberFormat="1" applyFont="1" applyBorder="1" applyAlignment="1">
      <alignment horizontal="distributed" vertical="center"/>
    </xf>
    <xf numFmtId="178" fontId="7" fillId="0" borderId="11" xfId="1" quotePrefix="1" applyNumberFormat="1" applyFont="1" applyBorder="1" applyAlignment="1">
      <alignment horizontal="distributed" vertical="center"/>
    </xf>
    <xf numFmtId="179" fontId="7" fillId="0" borderId="14" xfId="1" applyNumberFormat="1" applyFont="1" applyBorder="1" applyAlignment="1">
      <alignment horizontal="distributed" vertical="center"/>
    </xf>
    <xf numFmtId="181" fontId="7" fillId="0" borderId="0" xfId="1" applyNumberFormat="1" applyFont="1" applyAlignment="1">
      <alignment horizontal="left" vertical="center"/>
    </xf>
    <xf numFmtId="181" fontId="7" fillId="0" borderId="13" xfId="1" applyNumberFormat="1" applyFont="1" applyBorder="1" applyAlignment="1">
      <alignment horizontal="distributed" vertical="center" justifyLastLine="1"/>
    </xf>
    <xf numFmtId="180" fontId="7" fillId="0" borderId="13" xfId="1" applyNumberFormat="1" applyFont="1" applyBorder="1" applyAlignment="1">
      <alignment horizontal="distributed" vertical="center" justifyLastLine="1"/>
    </xf>
    <xf numFmtId="178" fontId="7" fillId="0" borderId="10" xfId="1" applyNumberFormat="1" applyFont="1" applyBorder="1" applyAlignment="1">
      <alignment horizontal="distributed" vertical="center" justifyLastLine="1"/>
    </xf>
    <xf numFmtId="179" fontId="7" fillId="0" borderId="13" xfId="1" applyNumberFormat="1" applyFont="1" applyBorder="1" applyAlignment="1">
      <alignment horizontal="distributed" vertical="center" justifyLastLine="1"/>
    </xf>
    <xf numFmtId="181" fontId="7" fillId="0" borderId="5" xfId="1" quotePrefix="1" applyNumberFormat="1" applyFont="1" applyBorder="1" applyAlignment="1">
      <alignment horizontal="center" vertical="center"/>
    </xf>
    <xf numFmtId="181" fontId="7" fillId="0" borderId="12" xfId="1" quotePrefix="1" applyNumberFormat="1" applyFont="1" applyBorder="1" applyAlignment="1">
      <alignment horizontal="distributed" vertical="center"/>
    </xf>
    <xf numFmtId="180" fontId="7" fillId="0" borderId="12" xfId="1" applyNumberFormat="1" applyFont="1" applyBorder="1" applyAlignment="1">
      <alignment horizontal="distributed" vertical="center"/>
    </xf>
    <xf numFmtId="178" fontId="7" fillId="0" borderId="2" xfId="1" quotePrefix="1" applyNumberFormat="1" applyFont="1" applyBorder="1" applyAlignment="1">
      <alignment horizontal="distributed" vertical="center"/>
    </xf>
    <xf numFmtId="179" fontId="7" fillId="0" borderId="12" xfId="1" applyNumberFormat="1" applyFont="1" applyBorder="1" applyAlignment="1">
      <alignment horizontal="distributed" vertical="center"/>
    </xf>
    <xf numFmtId="181" fontId="4" fillId="0" borderId="0" xfId="1" applyNumberFormat="1" applyFont="1" applyAlignment="1">
      <alignment horizontal="distributed" vertical="center"/>
    </xf>
    <xf numFmtId="0" fontId="17" fillId="0" borderId="0" xfId="1" applyFont="1" applyAlignment="1">
      <alignment vertical="center"/>
    </xf>
    <xf numFmtId="179" fontId="14" fillId="0" borderId="0" xfId="1" applyNumberFormat="1" applyFont="1" applyAlignment="1">
      <alignment vertical="center"/>
    </xf>
    <xf numFmtId="0" fontId="17" fillId="0" borderId="0" xfId="1" quotePrefix="1" applyFont="1" applyAlignment="1">
      <alignment horizontal="left" vertical="center"/>
    </xf>
    <xf numFmtId="0" fontId="7" fillId="0" borderId="0" xfId="6" applyFont="1" applyAlignment="1">
      <alignment vertical="center"/>
    </xf>
    <xf numFmtId="179" fontId="7" fillId="0" borderId="0" xfId="6" applyNumberFormat="1" applyFont="1" applyAlignment="1">
      <alignment vertical="center"/>
    </xf>
    <xf numFmtId="183" fontId="7" fillId="0" borderId="0" xfId="6" applyNumberFormat="1" applyFont="1" applyAlignment="1">
      <alignment vertical="center"/>
    </xf>
    <xf numFmtId="0" fontId="7" fillId="0" borderId="0" xfId="6" quotePrefix="1" applyFont="1" applyAlignment="1">
      <alignment horizontal="left" vertical="center"/>
    </xf>
    <xf numFmtId="0" fontId="7" fillId="0" borderId="0" xfId="6" applyFont="1" applyAlignment="1">
      <alignment horizontal="distributed" vertical="center"/>
    </xf>
    <xf numFmtId="0" fontId="14" fillId="0" borderId="0" xfId="6" applyFont="1" applyAlignment="1">
      <alignment vertical="center"/>
    </xf>
    <xf numFmtId="183" fontId="7" fillId="0" borderId="6" xfId="6" applyNumberFormat="1" applyFont="1" applyBorder="1" applyAlignment="1">
      <alignment vertical="center"/>
    </xf>
    <xf numFmtId="179" fontId="7" fillId="0" borderId="6" xfId="6" applyNumberFormat="1" applyFont="1" applyBorder="1" applyAlignment="1">
      <alignment vertical="center"/>
    </xf>
    <xf numFmtId="183" fontId="7" fillId="0" borderId="7" xfId="6" applyNumberFormat="1" applyFont="1" applyBorder="1" applyAlignment="1">
      <alignment vertical="center"/>
    </xf>
    <xf numFmtId="0" fontId="7" fillId="0" borderId="11" xfId="6" applyFont="1" applyBorder="1" applyAlignment="1">
      <alignment horizontal="distributed" vertical="center"/>
    </xf>
    <xf numFmtId="0" fontId="7" fillId="0" borderId="6" xfId="6" applyFont="1" applyBorder="1" applyAlignment="1">
      <alignment horizontal="distributed" vertical="center"/>
    </xf>
    <xf numFmtId="183" fontId="8" fillId="0" borderId="0" xfId="6" applyNumberFormat="1" applyFont="1" applyAlignment="1">
      <alignment horizontal="right" vertical="center"/>
    </xf>
    <xf numFmtId="179" fontId="8" fillId="0" borderId="0" xfId="6" applyNumberFormat="1" applyFont="1" applyAlignment="1">
      <alignment horizontal="right" vertical="center"/>
    </xf>
    <xf numFmtId="0" fontId="7" fillId="0" borderId="10" xfId="6" applyFont="1" applyBorder="1" applyAlignment="1">
      <alignment horizontal="distributed" vertical="center"/>
    </xf>
    <xf numFmtId="0" fontId="7" fillId="0" borderId="10" xfId="6" quotePrefix="1" applyFont="1" applyBorder="1" applyAlignment="1">
      <alignment horizontal="distributed" vertical="center"/>
    </xf>
    <xf numFmtId="0" fontId="7" fillId="0" borderId="0" xfId="6" quotePrefix="1" applyFont="1" applyAlignment="1">
      <alignment horizontal="distributed" vertical="center"/>
    </xf>
    <xf numFmtId="179" fontId="11" fillId="0" borderId="0" xfId="6" applyNumberFormat="1" applyFont="1" applyAlignment="1">
      <alignment vertical="center"/>
    </xf>
    <xf numFmtId="183" fontId="11" fillId="0" borderId="0" xfId="6" applyNumberFormat="1" applyFont="1" applyAlignment="1">
      <alignment vertical="center"/>
    </xf>
    <xf numFmtId="0" fontId="15" fillId="0" borderId="0" xfId="6" applyFont="1" applyAlignment="1">
      <alignment vertical="center"/>
    </xf>
    <xf numFmtId="0" fontId="15" fillId="0" borderId="0" xfId="6" applyFont="1" applyAlignment="1">
      <alignment horizontal="distributed" vertical="center"/>
    </xf>
    <xf numFmtId="183" fontId="15" fillId="0" borderId="0" xfId="6" applyNumberFormat="1" applyFont="1" applyAlignment="1">
      <alignment vertical="center"/>
    </xf>
    <xf numFmtId="183" fontId="11" fillId="0" borderId="0" xfId="6" applyNumberFormat="1" applyFont="1" applyAlignment="1">
      <alignment horizontal="right" vertical="center"/>
    </xf>
    <xf numFmtId="183" fontId="15" fillId="0" borderId="0" xfId="6" quotePrefix="1" applyNumberFormat="1" applyFont="1" applyAlignment="1">
      <alignment horizontal="distributed" vertical="center"/>
    </xf>
    <xf numFmtId="0" fontId="7" fillId="0" borderId="2" xfId="6" applyFont="1" applyBorder="1" applyAlignment="1">
      <alignment horizontal="distributed" vertical="center"/>
    </xf>
    <xf numFmtId="0" fontId="7" fillId="0" borderId="5" xfId="6" applyFont="1" applyBorder="1" applyAlignment="1">
      <alignment horizontal="distributed" vertical="center"/>
    </xf>
    <xf numFmtId="0" fontId="7" fillId="0" borderId="7" xfId="6" applyFont="1" applyBorder="1" applyAlignment="1">
      <alignment horizontal="distributed" vertical="center"/>
    </xf>
    <xf numFmtId="179" fontId="7" fillId="0" borderId="6" xfId="6" applyNumberFormat="1" applyFont="1" applyBorder="1" applyAlignment="1">
      <alignment horizontal="distributed" vertical="center"/>
    </xf>
    <xf numFmtId="0" fontId="7" fillId="0" borderId="4" xfId="6" applyFont="1" applyBorder="1" applyAlignment="1">
      <alignment horizontal="distributed" vertical="center"/>
    </xf>
    <xf numFmtId="179" fontId="7" fillId="0" borderId="0" xfId="6" applyNumberFormat="1" applyFont="1" applyAlignment="1">
      <alignment horizontal="center" vertical="center"/>
    </xf>
    <xf numFmtId="0" fontId="7" fillId="0" borderId="10" xfId="6" applyFont="1" applyBorder="1" applyAlignment="1">
      <alignment horizontal="distributed" vertical="center" wrapText="1"/>
    </xf>
    <xf numFmtId="0" fontId="7" fillId="0" borderId="15" xfId="6" applyFont="1" applyBorder="1" applyAlignment="1">
      <alignment horizontal="distributed" vertical="center"/>
    </xf>
    <xf numFmtId="179" fontId="7" fillId="0" borderId="5" xfId="6" applyNumberFormat="1" applyFont="1" applyBorder="1" applyAlignment="1">
      <alignment vertical="center"/>
    </xf>
    <xf numFmtId="0" fontId="7" fillId="0" borderId="3" xfId="6" applyFont="1" applyBorder="1" applyAlignment="1">
      <alignment horizontal="centerContinuous" vertical="center"/>
    </xf>
    <xf numFmtId="0" fontId="7" fillId="0" borderId="3" xfId="6" quotePrefix="1" applyFont="1" applyBorder="1" applyAlignment="1">
      <alignment horizontal="centerContinuous" vertical="center"/>
    </xf>
    <xf numFmtId="0" fontId="5" fillId="0" borderId="0" xfId="6" quotePrefix="1" applyFont="1" applyAlignment="1">
      <alignment horizontal="right" vertical="center"/>
    </xf>
    <xf numFmtId="0" fontId="4" fillId="0" borderId="0" xfId="6" quotePrefix="1" applyFont="1" applyAlignment="1">
      <alignment horizontal="left" vertical="center"/>
    </xf>
    <xf numFmtId="0" fontId="17" fillId="0" borderId="0" xfId="6" applyFont="1" applyAlignment="1">
      <alignment vertical="center"/>
    </xf>
    <xf numFmtId="0" fontId="14" fillId="0" borderId="0" xfId="6" quotePrefix="1" applyFont="1" applyAlignment="1">
      <alignment horizontal="left" vertical="center"/>
    </xf>
    <xf numFmtId="0" fontId="5" fillId="0" borderId="0" xfId="6" quotePrefix="1" applyFont="1" applyAlignment="1">
      <alignment horizontal="left" vertical="center"/>
    </xf>
    <xf numFmtId="180" fontId="7" fillId="0" borderId="0" xfId="6" applyNumberFormat="1" applyFont="1" applyAlignment="1">
      <alignment vertical="center"/>
    </xf>
    <xf numFmtId="183" fontId="7" fillId="0" borderId="0" xfId="6" applyNumberFormat="1" applyFont="1" applyAlignment="1">
      <alignment horizontal="distributed" vertical="center"/>
    </xf>
    <xf numFmtId="180" fontId="7" fillId="0" borderId="6" xfId="6" applyNumberFormat="1" applyFont="1" applyBorder="1" applyAlignment="1">
      <alignment vertical="center"/>
    </xf>
    <xf numFmtId="180" fontId="7" fillId="0" borderId="7" xfId="6" applyNumberFormat="1" applyFont="1" applyBorder="1" applyAlignment="1">
      <alignment vertical="center"/>
    </xf>
    <xf numFmtId="183" fontId="7" fillId="0" borderId="11" xfId="6" quotePrefix="1" applyNumberFormat="1" applyFont="1" applyBorder="1" applyAlignment="1">
      <alignment horizontal="distributed" vertical="center"/>
    </xf>
    <xf numFmtId="183" fontId="7" fillId="0" borderId="6" xfId="6" quotePrefix="1" applyNumberFormat="1" applyFont="1" applyBorder="1" applyAlignment="1">
      <alignment horizontal="distributed" vertical="center"/>
    </xf>
    <xf numFmtId="181" fontId="11" fillId="0" borderId="0" xfId="6" applyNumberFormat="1" applyFont="1" applyAlignment="1">
      <alignment horizontal="right" vertical="center"/>
    </xf>
    <xf numFmtId="183" fontId="7" fillId="0" borderId="10" xfId="6" quotePrefix="1" applyNumberFormat="1" applyFont="1" applyBorder="1" applyAlignment="1">
      <alignment horizontal="distributed" vertical="center"/>
    </xf>
    <xf numFmtId="183" fontId="7" fillId="0" borderId="0" xfId="6" quotePrefix="1" applyNumberFormat="1" applyFont="1" applyAlignment="1">
      <alignment horizontal="distributed" vertical="center"/>
    </xf>
    <xf numFmtId="183" fontId="14" fillId="0" borderId="0" xfId="6" quotePrefix="1" applyNumberFormat="1" applyFont="1" applyAlignment="1">
      <alignment horizontal="distributed" vertical="center"/>
    </xf>
    <xf numFmtId="181" fontId="8" fillId="0" borderId="0" xfId="6" applyNumberFormat="1" applyFont="1" applyAlignment="1">
      <alignment horizontal="right" vertical="center"/>
    </xf>
    <xf numFmtId="183" fontId="7" fillId="0" borderId="0" xfId="6" quotePrefix="1" applyNumberFormat="1" applyFont="1" applyAlignment="1">
      <alignment horizontal="left" vertical="center"/>
    </xf>
    <xf numFmtId="0" fontId="38" fillId="0" borderId="10" xfId="6" applyBorder="1" applyAlignment="1">
      <alignment vertical="center"/>
    </xf>
    <xf numFmtId="183" fontId="7" fillId="0" borderId="10" xfId="6" applyNumberFormat="1" applyFont="1" applyBorder="1" applyAlignment="1">
      <alignment horizontal="distributed" vertical="center"/>
    </xf>
    <xf numFmtId="179" fontId="8" fillId="0" borderId="0" xfId="6" applyNumberFormat="1" applyFont="1" applyAlignment="1">
      <alignment vertical="center"/>
    </xf>
    <xf numFmtId="180" fontId="8" fillId="0" borderId="0" xfId="6" applyNumberFormat="1" applyFont="1" applyAlignment="1">
      <alignment vertical="center"/>
    </xf>
    <xf numFmtId="180" fontId="15" fillId="0" borderId="0" xfId="6" applyNumberFormat="1" applyFont="1" applyAlignment="1">
      <alignment vertical="center"/>
    </xf>
    <xf numFmtId="180" fontId="11" fillId="0" borderId="0" xfId="6" applyNumberFormat="1" applyFont="1" applyAlignment="1">
      <alignment vertical="center"/>
    </xf>
    <xf numFmtId="180" fontId="8" fillId="0" borderId="0" xfId="6" applyNumberFormat="1" applyFont="1" applyAlignment="1">
      <alignment horizontal="right" vertical="center"/>
    </xf>
    <xf numFmtId="180" fontId="8" fillId="0" borderId="0" xfId="6" quotePrefix="1" applyNumberFormat="1" applyFont="1" applyAlignment="1">
      <alignment horizontal="right" vertical="center"/>
    </xf>
    <xf numFmtId="183" fontId="8" fillId="0" borderId="0" xfId="6" applyNumberFormat="1" applyFont="1" applyAlignment="1">
      <alignment vertical="center"/>
    </xf>
    <xf numFmtId="183" fontId="7" fillId="0" borderId="0" xfId="6" applyNumberFormat="1" applyFont="1" applyAlignment="1">
      <alignment horizontal="right" vertical="center"/>
    </xf>
    <xf numFmtId="179" fontId="11" fillId="0" borderId="0" xfId="6" applyNumberFormat="1" applyFont="1" applyAlignment="1">
      <alignment horizontal="right" vertical="center"/>
    </xf>
    <xf numFmtId="183" fontId="2" fillId="0" borderId="0" xfId="6" quotePrefix="1" applyNumberFormat="1" applyFont="1" applyAlignment="1">
      <alignment horizontal="distributed" vertical="center"/>
    </xf>
    <xf numFmtId="180" fontId="15" fillId="0" borderId="0" xfId="6" quotePrefix="1" applyNumberFormat="1" applyFont="1" applyAlignment="1">
      <alignment horizontal="left" vertical="center"/>
    </xf>
    <xf numFmtId="183" fontId="11" fillId="0" borderId="0" xfId="6" quotePrefix="1" applyNumberFormat="1" applyFont="1" applyAlignment="1">
      <alignment horizontal="right" vertical="center"/>
    </xf>
    <xf numFmtId="183" fontId="15" fillId="0" borderId="10" xfId="6" quotePrefix="1" applyNumberFormat="1" applyFont="1" applyBorder="1" applyAlignment="1">
      <alignment horizontal="distributed" vertical="center"/>
    </xf>
    <xf numFmtId="183" fontId="15" fillId="0" borderId="0" xfId="6" applyNumberFormat="1" applyFont="1" applyAlignment="1">
      <alignment horizontal="distributed" vertical="center"/>
    </xf>
    <xf numFmtId="183" fontId="8" fillId="0" borderId="0" xfId="6" quotePrefix="1" applyNumberFormat="1" applyFont="1" applyAlignment="1">
      <alignment horizontal="right" vertical="center"/>
    </xf>
    <xf numFmtId="183" fontId="7" fillId="0" borderId="2" xfId="6" applyNumberFormat="1" applyFont="1" applyBorder="1" applyAlignment="1">
      <alignment horizontal="distributed" vertical="center"/>
    </xf>
    <xf numFmtId="183" fontId="7" fillId="0" borderId="5" xfId="6" applyNumberFormat="1" applyFont="1" applyBorder="1" applyAlignment="1">
      <alignment horizontal="distributed" vertical="center"/>
    </xf>
    <xf numFmtId="183" fontId="7" fillId="0" borderId="5" xfId="6" applyNumberFormat="1" applyFont="1" applyBorder="1" applyAlignment="1">
      <alignment vertical="center"/>
    </xf>
    <xf numFmtId="180" fontId="7" fillId="0" borderId="4" xfId="6" applyNumberFormat="1" applyFont="1" applyBorder="1" applyAlignment="1">
      <alignment horizontal="distributed" vertical="center" wrapText="1"/>
    </xf>
    <xf numFmtId="0" fontId="38" fillId="0" borderId="0" xfId="6" applyAlignment="1">
      <alignment horizontal="centerContinuous" vertical="center"/>
    </xf>
    <xf numFmtId="0" fontId="7" fillId="0" borderId="0" xfId="6" quotePrefix="1" applyFont="1" applyAlignment="1">
      <alignment horizontal="centerContinuous" vertical="center"/>
    </xf>
    <xf numFmtId="179" fontId="7" fillId="0" borderId="5" xfId="6" applyNumberFormat="1" applyFont="1" applyBorder="1" applyAlignment="1">
      <alignment horizontal="distributed" vertical="center"/>
    </xf>
    <xf numFmtId="180" fontId="7" fillId="0" borderId="3" xfId="6" applyNumberFormat="1" applyFont="1" applyBorder="1" applyAlignment="1">
      <alignment horizontal="centerContinuous" vertical="center"/>
    </xf>
    <xf numFmtId="0" fontId="38" fillId="0" borderId="0" xfId="6" applyAlignment="1">
      <alignment vertical="center"/>
    </xf>
    <xf numFmtId="0" fontId="22" fillId="0" borderId="0" xfId="6" applyFont="1" applyAlignment="1">
      <alignment vertical="center"/>
    </xf>
    <xf numFmtId="183" fontId="15" fillId="0" borderId="0" xfId="6" quotePrefix="1" applyNumberFormat="1" applyFont="1" applyAlignment="1">
      <alignment horizontal="distributed" vertical="center"/>
    </xf>
    <xf numFmtId="0" fontId="5" fillId="0" borderId="0" xfId="7" applyFont="1" applyAlignment="1">
      <alignment horizontal="distributed" vertical="center"/>
    </xf>
    <xf numFmtId="0" fontId="14" fillId="0" borderId="0" xfId="6" applyFont="1" applyAlignment="1">
      <alignment vertical="top" wrapText="1"/>
    </xf>
    <xf numFmtId="0" fontId="7" fillId="0" borderId="0" xfId="6" applyFont="1" applyAlignment="1">
      <alignment horizontal="distributed" vertical="center" wrapText="1"/>
    </xf>
    <xf numFmtId="0" fontId="7" fillId="0" borderId="12" xfId="6" applyFont="1" applyBorder="1" applyAlignment="1">
      <alignment horizontal="distributed" vertical="center"/>
    </xf>
    <xf numFmtId="0" fontId="38" fillId="0" borderId="14" xfId="6" applyBorder="1" applyAlignment="1">
      <alignment horizontal="distributed" vertical="center"/>
    </xf>
    <xf numFmtId="0" fontId="7" fillId="0" borderId="12" xfId="6" applyFont="1" applyBorder="1" applyAlignment="1">
      <alignment horizontal="center" vertical="center"/>
    </xf>
    <xf numFmtId="0" fontId="7" fillId="0" borderId="14" xfId="6" applyFont="1" applyBorder="1" applyAlignment="1">
      <alignment horizontal="center" vertical="center"/>
    </xf>
    <xf numFmtId="183" fontId="15" fillId="0" borderId="0" xfId="6" applyNumberFormat="1" applyFont="1" applyAlignment="1">
      <alignment horizontal="distributed" vertical="center"/>
    </xf>
    <xf numFmtId="0" fontId="5" fillId="0" borderId="0" xfId="6" applyFont="1" applyAlignment="1">
      <alignment horizontal="distributed" vertical="center"/>
    </xf>
    <xf numFmtId="0" fontId="15" fillId="0" borderId="0" xfId="6" quotePrefix="1" applyFont="1" applyAlignment="1">
      <alignment horizontal="distributed" vertical="center"/>
    </xf>
    <xf numFmtId="0" fontId="15" fillId="0" borderId="0" xfId="6" applyFont="1" applyAlignment="1">
      <alignment horizontal="distributed" vertical="center"/>
    </xf>
    <xf numFmtId="0" fontId="14" fillId="0" borderId="0" xfId="6" applyFont="1" applyAlignment="1">
      <alignment horizontal="left" vertical="top" wrapText="1"/>
    </xf>
    <xf numFmtId="0" fontId="7" fillId="0" borderId="0" xfId="6" quotePrefix="1" applyFont="1" applyAlignment="1">
      <alignment horizontal="distributed" vertical="center"/>
    </xf>
    <xf numFmtId="0" fontId="7" fillId="0" borderId="14" xfId="6" applyFont="1" applyBorder="1" applyAlignment="1">
      <alignment horizontal="distributed" vertical="center"/>
    </xf>
    <xf numFmtId="0" fontId="15" fillId="0" borderId="0" xfId="1" quotePrefix="1" applyFont="1" applyAlignment="1">
      <alignment horizontal="distributed" vertical="center"/>
    </xf>
    <xf numFmtId="0" fontId="5" fillId="0" borderId="0" xfId="1" applyFont="1" applyAlignment="1">
      <alignment horizontal="distributed" vertical="center"/>
    </xf>
    <xf numFmtId="0" fontId="7" fillId="0" borderId="5" xfId="1" applyFont="1" applyBorder="1" applyAlignment="1">
      <alignment horizontal="distributed" vertical="center" justifyLastLine="1"/>
    </xf>
    <xf numFmtId="0" fontId="1" fillId="0" borderId="5" xfId="1" applyBorder="1" applyAlignment="1">
      <alignment horizontal="distributed" vertical="center" justifyLastLine="1"/>
    </xf>
    <xf numFmtId="0" fontId="1" fillId="0" borderId="0" xfId="1" applyAlignment="1">
      <alignment horizontal="distributed" vertical="center" justifyLastLine="1"/>
    </xf>
    <xf numFmtId="0" fontId="1" fillId="0" borderId="6" xfId="1" applyBorder="1" applyAlignment="1">
      <alignment horizontal="distributed" vertical="center" justifyLastLine="1"/>
    </xf>
    <xf numFmtId="178" fontId="15" fillId="0" borderId="4" xfId="1" quotePrefix="1" applyNumberFormat="1" applyFont="1" applyBorder="1" applyAlignment="1">
      <alignment horizontal="distributed" vertical="center" indent="5"/>
    </xf>
    <xf numFmtId="178" fontId="15" fillId="0" borderId="0" xfId="1" quotePrefix="1" applyNumberFormat="1" applyFont="1" applyAlignment="1">
      <alignment horizontal="distributed" vertical="center" indent="5"/>
    </xf>
    <xf numFmtId="178" fontId="15" fillId="0" borderId="10" xfId="1" quotePrefix="1" applyNumberFormat="1" applyFont="1" applyBorder="1" applyAlignment="1">
      <alignment horizontal="distributed" vertical="center" indent="5"/>
    </xf>
    <xf numFmtId="181" fontId="7" fillId="0" borderId="4" xfId="1" applyNumberFormat="1" applyFont="1" applyBorder="1" applyAlignment="1">
      <alignment horizontal="distributed" vertical="center" wrapText="1" justifyLastLine="1"/>
    </xf>
    <xf numFmtId="0" fontId="1" fillId="0" borderId="10" xfId="1" applyBorder="1" applyAlignment="1">
      <alignment horizontal="distributed" vertical="center" justifyLastLine="1"/>
    </xf>
    <xf numFmtId="0" fontId="5" fillId="0" borderId="0" xfId="1" applyFont="1"/>
    <xf numFmtId="0" fontId="5" fillId="0" borderId="10" xfId="1" applyFont="1" applyBorder="1"/>
    <xf numFmtId="0" fontId="7" fillId="0" borderId="15" xfId="1" quotePrefix="1" applyFont="1" applyBorder="1" applyAlignment="1">
      <alignment horizontal="center" vertical="center" shrinkToFit="1"/>
    </xf>
    <xf numFmtId="0" fontId="1" fillId="0" borderId="7" xfId="1" applyBorder="1" applyAlignment="1">
      <alignment horizontal="center" vertical="center" shrinkToFit="1"/>
    </xf>
    <xf numFmtId="0" fontId="7" fillId="0" borderId="12" xfId="1" applyFont="1" applyBorder="1" applyAlignment="1">
      <alignment horizontal="distributed" vertical="center" justifyLastLine="1"/>
    </xf>
    <xf numFmtId="0" fontId="1" fillId="0" borderId="14" xfId="1" applyBorder="1" applyAlignment="1">
      <alignment horizontal="distributed" vertical="center" justifyLastLine="1"/>
    </xf>
    <xf numFmtId="0" fontId="7" fillId="0" borderId="1" xfId="1" quotePrefix="1" applyFont="1" applyBorder="1" applyAlignment="1">
      <alignment horizontal="center" vertical="center"/>
    </xf>
    <xf numFmtId="0" fontId="1" fillId="0" borderId="8" xfId="1" applyBorder="1" applyAlignment="1">
      <alignment horizontal="center" vertical="center"/>
    </xf>
    <xf numFmtId="0" fontId="7" fillId="0" borderId="12" xfId="1" quotePrefix="1" applyFont="1" applyBorder="1" applyAlignment="1">
      <alignment horizontal="distributed" vertical="center" justifyLastLine="1"/>
    </xf>
    <xf numFmtId="0" fontId="7" fillId="0" borderId="12" xfId="1" applyFont="1" applyBorder="1" applyAlignment="1">
      <alignment horizontal="center" vertical="center"/>
    </xf>
    <xf numFmtId="0" fontId="1" fillId="0" borderId="13" xfId="1" applyBorder="1" applyAlignment="1">
      <alignment vertical="center"/>
    </xf>
    <xf numFmtId="0" fontId="1" fillId="0" borderId="14" xfId="1" applyBorder="1" applyAlignment="1">
      <alignment vertical="center"/>
    </xf>
    <xf numFmtId="0" fontId="7" fillId="0" borderId="15" xfId="1" applyFont="1" applyBorder="1" applyAlignment="1">
      <alignment horizontal="center" vertical="center" wrapText="1"/>
    </xf>
    <xf numFmtId="0" fontId="1" fillId="0" borderId="4" xfId="1" applyBorder="1" applyAlignment="1">
      <alignment horizontal="center" vertical="center" wrapText="1"/>
    </xf>
    <xf numFmtId="0" fontId="1" fillId="0" borderId="7" xfId="1" applyBorder="1" applyAlignment="1">
      <alignment horizontal="center" vertical="center" wrapText="1"/>
    </xf>
    <xf numFmtId="0" fontId="26" fillId="0" borderId="12" xfId="1" applyFont="1" applyBorder="1" applyAlignment="1">
      <alignment horizontal="center" vertical="center"/>
    </xf>
    <xf numFmtId="0" fontId="36" fillId="0" borderId="13" xfId="1" applyFont="1" applyBorder="1" applyAlignment="1">
      <alignment vertical="center"/>
    </xf>
    <xf numFmtId="0" fontId="36" fillId="0" borderId="14" xfId="1" applyFont="1" applyBorder="1" applyAlignment="1">
      <alignment vertical="center"/>
    </xf>
    <xf numFmtId="0" fontId="26" fillId="0" borderId="12" xfId="1" quotePrefix="1" applyFont="1" applyBorder="1" applyAlignment="1">
      <alignment horizontal="center" vertical="center" wrapText="1"/>
    </xf>
    <xf numFmtId="0" fontId="36" fillId="0" borderId="13" xfId="1" applyFont="1" applyBorder="1" applyAlignment="1">
      <alignment horizontal="center" vertical="center"/>
    </xf>
    <xf numFmtId="0" fontId="36" fillId="0" borderId="14" xfId="1" applyFont="1" applyBorder="1" applyAlignment="1">
      <alignment horizontal="center" vertical="center"/>
    </xf>
    <xf numFmtId="0" fontId="26" fillId="0" borderId="1" xfId="1" quotePrefix="1" applyFont="1" applyBorder="1" applyAlignment="1">
      <alignment horizontal="center" vertical="center"/>
    </xf>
    <xf numFmtId="0" fontId="36" fillId="0" borderId="8" xfId="1" applyFont="1" applyBorder="1" applyAlignment="1">
      <alignment horizontal="center" vertical="center"/>
    </xf>
    <xf numFmtId="0" fontId="26" fillId="0" borderId="12" xfId="1" applyFont="1" applyBorder="1" applyAlignment="1">
      <alignment horizontal="distributed" vertical="center" justifyLastLine="1"/>
    </xf>
    <xf numFmtId="0" fontId="36" fillId="0" borderId="14" xfId="1" applyFont="1" applyBorder="1" applyAlignment="1">
      <alignment horizontal="distributed" vertical="center" justifyLastLine="1"/>
    </xf>
    <xf numFmtId="0" fontId="34" fillId="0" borderId="0" xfId="1" quotePrefix="1" applyFont="1" applyAlignment="1">
      <alignment horizontal="distributed" vertical="center"/>
    </xf>
    <xf numFmtId="0" fontId="35" fillId="0" borderId="0" xfId="1" applyFont="1" applyAlignment="1">
      <alignment horizontal="distributed" vertical="center"/>
    </xf>
    <xf numFmtId="0" fontId="26" fillId="0" borderId="5" xfId="1" quotePrefix="1" applyFont="1" applyBorder="1" applyAlignment="1">
      <alignment horizontal="distributed" vertical="center" justifyLastLine="1"/>
    </xf>
    <xf numFmtId="0" fontId="36" fillId="0" borderId="5" xfId="1" applyFont="1" applyBorder="1" applyAlignment="1">
      <alignment horizontal="distributed" vertical="center" justifyLastLine="1"/>
    </xf>
    <xf numFmtId="0" fontId="36" fillId="0" borderId="0" xfId="1" applyFont="1" applyAlignment="1">
      <alignment horizontal="distributed" vertical="center" justifyLastLine="1"/>
    </xf>
    <xf numFmtId="0" fontId="36" fillId="0" borderId="6" xfId="1" applyFont="1" applyBorder="1" applyAlignment="1">
      <alignment horizontal="distributed" vertical="center" justifyLastLine="1"/>
    </xf>
    <xf numFmtId="178" fontId="26" fillId="0" borderId="15" xfId="1" applyNumberFormat="1" applyFont="1" applyBorder="1" applyAlignment="1">
      <alignment horizontal="center" vertical="center"/>
    </xf>
    <xf numFmtId="0" fontId="36" fillId="0" borderId="4" xfId="1" applyFont="1" applyBorder="1" applyAlignment="1">
      <alignment vertical="center"/>
    </xf>
    <xf numFmtId="0" fontId="36" fillId="0" borderId="7" xfId="1" applyFont="1" applyBorder="1" applyAlignment="1">
      <alignment vertical="center"/>
    </xf>
    <xf numFmtId="0" fontId="26" fillId="0" borderId="12" xfId="1" quotePrefix="1" applyFont="1" applyBorder="1" applyAlignment="1">
      <alignment horizontal="distributed" vertical="center" justifyLastLine="1"/>
    </xf>
    <xf numFmtId="0" fontId="26" fillId="0" borderId="15" xfId="1" quotePrefix="1" applyFont="1" applyBorder="1" applyAlignment="1">
      <alignment horizontal="center" vertical="center" shrinkToFit="1"/>
    </xf>
    <xf numFmtId="0" fontId="36" fillId="0" borderId="7" xfId="1" applyFont="1" applyBorder="1" applyAlignment="1">
      <alignment horizontal="center" vertical="center" shrinkToFit="1"/>
    </xf>
    <xf numFmtId="0" fontId="7" fillId="0" borderId="12" xfId="1" quotePrefix="1" applyFont="1" applyBorder="1" applyAlignment="1">
      <alignment horizontal="center" vertical="center" wrapText="1"/>
    </xf>
    <xf numFmtId="0" fontId="1" fillId="0" borderId="4" xfId="1" applyBorder="1" applyAlignment="1">
      <alignment vertical="center"/>
    </xf>
    <xf numFmtId="0" fontId="1" fillId="0" borderId="7" xfId="1" applyBorder="1" applyAlignment="1">
      <alignment vertical="center"/>
    </xf>
    <xf numFmtId="0" fontId="7" fillId="0" borderId="0" xfId="1" applyFont="1" applyAlignment="1">
      <alignment horizontal="center" vertical="center"/>
    </xf>
    <xf numFmtId="0" fontId="1" fillId="0" borderId="0" xfId="1" applyAlignment="1">
      <alignment horizontal="center" vertical="center"/>
    </xf>
    <xf numFmtId="181" fontId="7" fillId="0" borderId="12" xfId="1" quotePrefix="1" applyNumberFormat="1" applyFont="1" applyBorder="1" applyAlignment="1">
      <alignment horizontal="center" vertical="center" wrapText="1"/>
    </xf>
    <xf numFmtId="181" fontId="1" fillId="0" borderId="13" xfId="1" applyNumberFormat="1" applyBorder="1" applyAlignment="1">
      <alignment vertical="center"/>
    </xf>
    <xf numFmtId="181" fontId="1" fillId="0" borderId="14" xfId="1" applyNumberFormat="1" applyBorder="1" applyAlignment="1">
      <alignment vertical="center"/>
    </xf>
    <xf numFmtId="181" fontId="7" fillId="0" borderId="15" xfId="1" applyNumberFormat="1" applyFont="1" applyBorder="1" applyAlignment="1">
      <alignment horizontal="center" vertical="center" wrapText="1"/>
    </xf>
    <xf numFmtId="181" fontId="1" fillId="0" borderId="2" xfId="1" applyNumberFormat="1" applyBorder="1" applyAlignment="1">
      <alignment vertical="center"/>
    </xf>
    <xf numFmtId="181" fontId="1" fillId="0" borderId="4" xfId="1" applyNumberFormat="1" applyBorder="1" applyAlignment="1">
      <alignment vertical="center"/>
    </xf>
    <xf numFmtId="181" fontId="1" fillId="0" borderId="10" xfId="1" applyNumberFormat="1" applyBorder="1" applyAlignment="1">
      <alignment vertical="center"/>
    </xf>
    <xf numFmtId="181" fontId="1" fillId="0" borderId="7" xfId="1" applyNumberFormat="1" applyBorder="1" applyAlignment="1">
      <alignment vertical="center"/>
    </xf>
    <xf numFmtId="181" fontId="1" fillId="0" borderId="11" xfId="1" applyNumberFormat="1" applyBorder="1" applyAlignment="1">
      <alignment vertical="center"/>
    </xf>
    <xf numFmtId="181" fontId="7" fillId="0" borderId="2" xfId="1" quotePrefix="1" applyNumberFormat="1" applyFont="1" applyBorder="1" applyAlignment="1">
      <alignment horizontal="center" vertical="center" wrapText="1"/>
    </xf>
    <xf numFmtId="0" fontId="7" fillId="0" borderId="0" xfId="1" quotePrefix="1" applyFont="1" applyAlignment="1">
      <alignment horizontal="distributed" vertical="center" justifyLastLine="1"/>
    </xf>
    <xf numFmtId="0" fontId="4" fillId="0" borderId="0" xfId="1" applyFont="1" applyAlignment="1">
      <alignment horizontal="distributed" vertical="center" justifyLastLine="1"/>
    </xf>
    <xf numFmtId="0" fontId="1" fillId="0" borderId="2" xfId="1" applyBorder="1" applyAlignment="1">
      <alignment vertical="center"/>
    </xf>
    <xf numFmtId="0" fontId="1" fillId="0" borderId="10" xfId="1" applyBorder="1" applyAlignment="1">
      <alignment vertical="center"/>
    </xf>
    <xf numFmtId="0" fontId="1" fillId="0" borderId="11" xfId="1" applyBorder="1" applyAlignment="1">
      <alignment vertical="center"/>
    </xf>
    <xf numFmtId="0" fontId="14" fillId="0" borderId="0" xfId="1" applyFont="1" applyAlignment="1">
      <alignment horizontal="distributed" vertical="center"/>
    </xf>
    <xf numFmtId="0" fontId="4" fillId="0" borderId="0" xfId="1" applyFont="1" applyAlignment="1">
      <alignment horizontal="distributed" vertical="center"/>
    </xf>
    <xf numFmtId="0" fontId="7" fillId="0" borderId="2" xfId="1" quotePrefix="1" applyFont="1" applyBorder="1" applyAlignment="1">
      <alignment horizontal="center" vertical="center" wrapText="1"/>
    </xf>
    <xf numFmtId="0" fontId="22" fillId="0" borderId="5" xfId="1" applyFont="1" applyBorder="1" applyAlignment="1">
      <alignment horizontal="distributed" vertical="center" justifyLastLine="1"/>
    </xf>
    <xf numFmtId="0" fontId="22" fillId="0" borderId="0" xfId="1" applyFont="1" applyAlignment="1">
      <alignment horizontal="distributed" vertical="center" justifyLastLine="1"/>
    </xf>
    <xf numFmtId="0" fontId="22" fillId="0" borderId="6" xfId="1" applyFont="1" applyBorder="1" applyAlignment="1">
      <alignment horizontal="distributed" vertical="center" justifyLastLine="1"/>
    </xf>
    <xf numFmtId="0" fontId="8" fillId="0" borderId="0" xfId="0" applyFont="1" applyAlignment="1">
      <alignment horizontal="distributed" vertical="center"/>
    </xf>
    <xf numFmtId="0" fontId="14" fillId="0" borderId="0" xfId="3" quotePrefix="1" applyFont="1" applyAlignment="1">
      <alignment horizontal="left" vertical="top" wrapText="1"/>
    </xf>
    <xf numFmtId="0" fontId="7" fillId="0" borderId="5" xfId="4" applyFont="1" applyBorder="1" applyAlignment="1">
      <alignment horizontal="distributed" vertical="center" indent="2"/>
    </xf>
    <xf numFmtId="0" fontId="7" fillId="0" borderId="2" xfId="4" applyFont="1" applyBorder="1" applyAlignment="1">
      <alignment horizontal="distributed" vertical="center" indent="2"/>
    </xf>
    <xf numFmtId="0" fontId="7" fillId="0" borderId="6" xfId="4" applyFont="1" applyBorder="1" applyAlignment="1">
      <alignment horizontal="distributed" vertical="center" indent="2"/>
    </xf>
    <xf numFmtId="0" fontId="7" fillId="0" borderId="11" xfId="4" applyFont="1" applyBorder="1" applyAlignment="1">
      <alignment horizontal="distributed" vertical="center" indent="2"/>
    </xf>
    <xf numFmtId="0" fontId="7" fillId="0" borderId="3" xfId="4" applyFont="1" applyBorder="1" applyAlignment="1">
      <alignment horizontal="center" vertical="center"/>
    </xf>
    <xf numFmtId="0" fontId="7" fillId="0" borderId="3" xfId="4" applyFont="1" applyBorder="1" applyAlignment="1">
      <alignment horizontal="center" vertical="center" wrapText="1"/>
    </xf>
    <xf numFmtId="0" fontId="7" fillId="0" borderId="8" xfId="4" applyFont="1" applyBorder="1" applyAlignment="1">
      <alignment horizontal="center" vertical="center"/>
    </xf>
    <xf numFmtId="0" fontId="7" fillId="0" borderId="15" xfId="4" applyFont="1" applyBorder="1" applyAlignment="1">
      <alignment horizontal="center" vertical="center" wrapText="1"/>
    </xf>
    <xf numFmtId="0" fontId="7" fillId="0" borderId="7" xfId="4" applyFont="1" applyBorder="1" applyAlignment="1">
      <alignment horizontal="center" vertical="center" wrapText="1"/>
    </xf>
    <xf numFmtId="0" fontId="7" fillId="0" borderId="5" xfId="4" applyFont="1" applyBorder="1" applyAlignment="1">
      <alignment horizontal="distributed" vertical="center" wrapText="1" indent="2"/>
    </xf>
    <xf numFmtId="0" fontId="7" fillId="0" borderId="2" xfId="4" applyFont="1" applyBorder="1" applyAlignment="1">
      <alignment horizontal="distributed" vertical="center" wrapText="1" indent="2"/>
    </xf>
    <xf numFmtId="0" fontId="7" fillId="0" borderId="0" xfId="4" applyFont="1" applyAlignment="1">
      <alignment horizontal="distributed" vertical="center" wrapText="1" indent="2"/>
    </xf>
    <xf numFmtId="0" fontId="7" fillId="0" borderId="10" xfId="4" applyFont="1" applyBorder="1" applyAlignment="1">
      <alignment horizontal="distributed" vertical="center" wrapText="1" indent="2"/>
    </xf>
    <xf numFmtId="0" fontId="7" fillId="0" borderId="6" xfId="4" applyFont="1" applyBorder="1" applyAlignment="1">
      <alignment horizontal="distributed" vertical="center" wrapText="1" indent="2"/>
    </xf>
    <xf numFmtId="0" fontId="7" fillId="0" borderId="11" xfId="4" applyFont="1" applyBorder="1" applyAlignment="1">
      <alignment horizontal="distributed" vertical="center" wrapText="1" indent="2"/>
    </xf>
    <xf numFmtId="0" fontId="7" fillId="0" borderId="12" xfId="4" applyFont="1" applyBorder="1" applyAlignment="1">
      <alignment horizontal="center" vertical="center"/>
    </xf>
    <xf numFmtId="0" fontId="7" fillId="0" borderId="13" xfId="4" applyFont="1" applyBorder="1" applyAlignment="1">
      <alignment horizontal="center" vertical="center"/>
    </xf>
    <xf numFmtId="0" fontId="7" fillId="0" borderId="14" xfId="4" applyFont="1" applyBorder="1" applyAlignment="1">
      <alignment horizontal="center" vertical="center"/>
    </xf>
    <xf numFmtId="0" fontId="7" fillId="0" borderId="12" xfId="4" applyFont="1" applyBorder="1" applyAlignment="1">
      <alignment horizontal="center" vertical="center" wrapText="1"/>
    </xf>
    <xf numFmtId="0" fontId="7" fillId="0" borderId="13" xfId="4" applyFont="1" applyBorder="1" applyAlignment="1">
      <alignment horizontal="center" vertical="center" wrapText="1"/>
    </xf>
    <xf numFmtId="0" fontId="7" fillId="0" borderId="14" xfId="4" applyFont="1" applyBorder="1" applyAlignment="1">
      <alignment horizontal="center" vertical="center" wrapText="1"/>
    </xf>
    <xf numFmtId="0" fontId="7" fillId="0" borderId="4" xfId="4" applyFont="1" applyBorder="1" applyAlignment="1">
      <alignment horizontal="center" vertical="center" wrapText="1"/>
    </xf>
    <xf numFmtId="0" fontId="7" fillId="0" borderId="2" xfId="4" applyFont="1" applyBorder="1" applyAlignment="1">
      <alignment horizontal="center" vertical="center" wrapText="1"/>
    </xf>
    <xf numFmtId="0" fontId="7" fillId="0" borderId="11" xfId="4" applyFont="1" applyBorder="1" applyAlignment="1">
      <alignment horizontal="center" vertical="center" wrapText="1"/>
    </xf>
    <xf numFmtId="0" fontId="7" fillId="0" borderId="0" xfId="4" applyFont="1" applyBorder="1" applyAlignment="1">
      <alignment horizontal="distributed" vertical="center" wrapText="1" indent="2"/>
    </xf>
    <xf numFmtId="0" fontId="4" fillId="0" borderId="0" xfId="0" applyFont="1">
      <alignment vertical="center"/>
    </xf>
    <xf numFmtId="0" fontId="42" fillId="0" borderId="0" xfId="8" applyFont="1">
      <alignment vertical="center"/>
    </xf>
  </cellXfs>
  <cellStyles count="9">
    <cellStyle name="ハイパーリンク" xfId="8" builtinId="8"/>
    <cellStyle name="標準" xfId="0" builtinId="0"/>
    <cellStyle name="標準 2" xfId="1" xr:uid="{00000000-0005-0000-0000-000001000000}"/>
    <cellStyle name="標準 3" xfId="7" xr:uid="{7DDC38BA-7B14-4107-AFD5-185C02B4FF8B}"/>
    <cellStyle name="標準_7-01" xfId="2" xr:uid="{00000000-0005-0000-0000-000002000000}"/>
    <cellStyle name="標準_7-01 2" xfId="6" xr:uid="{FC157C5D-3428-45CA-950D-E7F10F7E8B13}"/>
    <cellStyle name="標準_7-10" xfId="3" xr:uid="{00000000-0005-0000-0000-000003000000}"/>
    <cellStyle name="標準_7-11" xfId="4" xr:uid="{00000000-0005-0000-0000-000004000000}"/>
    <cellStyle name="標準_Ｐ　資料09-3　結果表の表側"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16</xdr:col>
      <xdr:colOff>60960</xdr:colOff>
      <xdr:row>8</xdr:row>
      <xdr:rowOff>0</xdr:rowOff>
    </xdr:from>
    <xdr:to>
      <xdr:col>16</xdr:col>
      <xdr:colOff>855542</xdr:colOff>
      <xdr:row>8</xdr:row>
      <xdr:rowOff>396240</xdr:rowOff>
    </xdr:to>
    <xdr:sp macro="" textlink="">
      <xdr:nvSpPr>
        <xdr:cNvPr id="2" name="大かっこ 1">
          <a:extLst>
            <a:ext uri="{FF2B5EF4-FFF2-40B4-BE49-F238E27FC236}">
              <a16:creationId xmlns:a16="http://schemas.microsoft.com/office/drawing/2014/main" id="{6EE1701C-F540-44D1-92E5-FDBCB4F23F14}"/>
            </a:ext>
          </a:extLst>
        </xdr:cNvPr>
        <xdr:cNvSpPr/>
      </xdr:nvSpPr>
      <xdr:spPr>
        <a:xfrm>
          <a:off x="10930890" y="1571625"/>
          <a:ext cx="800100" cy="39624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60960</xdr:colOff>
      <xdr:row>8</xdr:row>
      <xdr:rowOff>0</xdr:rowOff>
    </xdr:from>
    <xdr:to>
      <xdr:col>17</xdr:col>
      <xdr:colOff>855542</xdr:colOff>
      <xdr:row>8</xdr:row>
      <xdr:rowOff>396240</xdr:rowOff>
    </xdr:to>
    <xdr:sp macro="" textlink="">
      <xdr:nvSpPr>
        <xdr:cNvPr id="3" name="大かっこ 2">
          <a:extLst>
            <a:ext uri="{FF2B5EF4-FFF2-40B4-BE49-F238E27FC236}">
              <a16:creationId xmlns:a16="http://schemas.microsoft.com/office/drawing/2014/main" id="{5FA59D9E-7E41-442E-AD0A-2EFDAE2BD09D}"/>
            </a:ext>
          </a:extLst>
        </xdr:cNvPr>
        <xdr:cNvSpPr/>
      </xdr:nvSpPr>
      <xdr:spPr>
        <a:xfrm>
          <a:off x="11843385" y="1571625"/>
          <a:ext cx="800100" cy="39624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60960</xdr:colOff>
      <xdr:row>24</xdr:row>
      <xdr:rowOff>0</xdr:rowOff>
    </xdr:from>
    <xdr:to>
      <xdr:col>16</xdr:col>
      <xdr:colOff>855542</xdr:colOff>
      <xdr:row>25</xdr:row>
      <xdr:rowOff>6320</xdr:rowOff>
    </xdr:to>
    <xdr:sp macro="" textlink="">
      <xdr:nvSpPr>
        <xdr:cNvPr id="4" name="大かっこ 3">
          <a:extLst>
            <a:ext uri="{FF2B5EF4-FFF2-40B4-BE49-F238E27FC236}">
              <a16:creationId xmlns:a16="http://schemas.microsoft.com/office/drawing/2014/main" id="{0CD2B1B8-0777-4810-AF88-BE2290CBCE97}"/>
            </a:ext>
          </a:extLst>
        </xdr:cNvPr>
        <xdr:cNvSpPr/>
      </xdr:nvSpPr>
      <xdr:spPr>
        <a:xfrm>
          <a:off x="10930890" y="4095750"/>
          <a:ext cx="800100" cy="26289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60960</xdr:colOff>
      <xdr:row>24</xdr:row>
      <xdr:rowOff>0</xdr:rowOff>
    </xdr:from>
    <xdr:to>
      <xdr:col>17</xdr:col>
      <xdr:colOff>855542</xdr:colOff>
      <xdr:row>25</xdr:row>
      <xdr:rowOff>6320</xdr:rowOff>
    </xdr:to>
    <xdr:sp macro="" textlink="">
      <xdr:nvSpPr>
        <xdr:cNvPr id="5" name="大かっこ 4">
          <a:extLst>
            <a:ext uri="{FF2B5EF4-FFF2-40B4-BE49-F238E27FC236}">
              <a16:creationId xmlns:a16="http://schemas.microsoft.com/office/drawing/2014/main" id="{6448957E-770A-4254-AB7D-F29AD81B406C}"/>
            </a:ext>
          </a:extLst>
        </xdr:cNvPr>
        <xdr:cNvSpPr/>
      </xdr:nvSpPr>
      <xdr:spPr>
        <a:xfrm>
          <a:off x="11843385" y="4095750"/>
          <a:ext cx="800100" cy="26289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60960</xdr:colOff>
      <xdr:row>40</xdr:row>
      <xdr:rowOff>0</xdr:rowOff>
    </xdr:from>
    <xdr:to>
      <xdr:col>16</xdr:col>
      <xdr:colOff>855542</xdr:colOff>
      <xdr:row>41</xdr:row>
      <xdr:rowOff>0</xdr:rowOff>
    </xdr:to>
    <xdr:sp macro="" textlink="">
      <xdr:nvSpPr>
        <xdr:cNvPr id="6" name="大かっこ 5">
          <a:extLst>
            <a:ext uri="{FF2B5EF4-FFF2-40B4-BE49-F238E27FC236}">
              <a16:creationId xmlns:a16="http://schemas.microsoft.com/office/drawing/2014/main" id="{9CDAB8AF-3303-4A7A-9987-F6D46A4C0B54}"/>
            </a:ext>
          </a:extLst>
        </xdr:cNvPr>
        <xdr:cNvSpPr/>
      </xdr:nvSpPr>
      <xdr:spPr>
        <a:xfrm>
          <a:off x="10930890" y="6572250"/>
          <a:ext cx="800100" cy="26289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30480</xdr:colOff>
      <xdr:row>8</xdr:row>
      <xdr:rowOff>0</xdr:rowOff>
    </xdr:from>
    <xdr:to>
      <xdr:col>16</xdr:col>
      <xdr:colOff>872055</xdr:colOff>
      <xdr:row>8</xdr:row>
      <xdr:rowOff>262890</xdr:rowOff>
    </xdr:to>
    <xdr:sp macro="" textlink="">
      <xdr:nvSpPr>
        <xdr:cNvPr id="2" name="大かっこ 1">
          <a:extLst>
            <a:ext uri="{FF2B5EF4-FFF2-40B4-BE49-F238E27FC236}">
              <a16:creationId xmlns:a16="http://schemas.microsoft.com/office/drawing/2014/main" id="{6428125B-7AAD-469C-AD44-E33952FCD2C8}"/>
            </a:ext>
          </a:extLst>
        </xdr:cNvPr>
        <xdr:cNvSpPr/>
      </xdr:nvSpPr>
      <xdr:spPr>
        <a:xfrm>
          <a:off x="11803380" y="1571625"/>
          <a:ext cx="847050" cy="26289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0</xdr:colOff>
      <xdr:row>24</xdr:row>
      <xdr:rowOff>0</xdr:rowOff>
    </xdr:from>
    <xdr:to>
      <xdr:col>16</xdr:col>
      <xdr:colOff>873687</xdr:colOff>
      <xdr:row>24</xdr:row>
      <xdr:rowOff>262800</xdr:rowOff>
    </xdr:to>
    <xdr:sp macro="" textlink="">
      <xdr:nvSpPr>
        <xdr:cNvPr id="3" name="大かっこ 2">
          <a:extLst>
            <a:ext uri="{FF2B5EF4-FFF2-40B4-BE49-F238E27FC236}">
              <a16:creationId xmlns:a16="http://schemas.microsoft.com/office/drawing/2014/main" id="{1F0338A6-B6F7-4C09-A22C-892D0CB32624}"/>
            </a:ext>
          </a:extLst>
        </xdr:cNvPr>
        <xdr:cNvSpPr/>
      </xdr:nvSpPr>
      <xdr:spPr>
        <a:xfrm>
          <a:off x="11780520" y="4057650"/>
          <a:ext cx="879240" cy="26280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30480</xdr:colOff>
      <xdr:row>40</xdr:row>
      <xdr:rowOff>0</xdr:rowOff>
    </xdr:from>
    <xdr:to>
      <xdr:col>16</xdr:col>
      <xdr:colOff>872055</xdr:colOff>
      <xdr:row>40</xdr:row>
      <xdr:rowOff>255270</xdr:rowOff>
    </xdr:to>
    <xdr:sp macro="" textlink="">
      <xdr:nvSpPr>
        <xdr:cNvPr id="4" name="大かっこ 3">
          <a:extLst>
            <a:ext uri="{FF2B5EF4-FFF2-40B4-BE49-F238E27FC236}">
              <a16:creationId xmlns:a16="http://schemas.microsoft.com/office/drawing/2014/main" id="{94CE2B90-A48A-43C7-AED6-97A73360D8FB}"/>
            </a:ext>
          </a:extLst>
        </xdr:cNvPr>
        <xdr:cNvSpPr/>
      </xdr:nvSpPr>
      <xdr:spPr>
        <a:xfrm>
          <a:off x="11803380" y="6543675"/>
          <a:ext cx="847050" cy="25527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1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FE391-CBB7-4623-81D2-D1F1AB635951}">
  <dimension ref="A1:C17"/>
  <sheetViews>
    <sheetView tabSelected="1" zoomScale="125" zoomScaleNormal="125" workbookViewId="0"/>
  </sheetViews>
  <sheetFormatPr defaultRowHeight="13.5"/>
  <cols>
    <col min="1" max="16384" width="9.140625" style="613"/>
  </cols>
  <sheetData>
    <row r="1" spans="1:3">
      <c r="A1" s="613" t="s">
        <v>628</v>
      </c>
    </row>
    <row r="3" spans="1:3">
      <c r="B3" s="613" t="s">
        <v>607</v>
      </c>
    </row>
    <row r="4" spans="1:3">
      <c r="B4" s="613" t="s">
        <v>629</v>
      </c>
    </row>
    <row r="5" spans="1:3">
      <c r="C5" s="614">
        <v>1</v>
      </c>
    </row>
    <row r="6" spans="1:3">
      <c r="C6" s="614">
        <v>2</v>
      </c>
    </row>
    <row r="7" spans="1:3">
      <c r="B7" s="613" t="s">
        <v>630</v>
      </c>
    </row>
    <row r="8" spans="1:3">
      <c r="B8" s="614" t="s">
        <v>635</v>
      </c>
    </row>
    <row r="9" spans="1:3">
      <c r="B9" s="614" t="s">
        <v>636</v>
      </c>
    </row>
    <row r="10" spans="1:3">
      <c r="B10" s="614" t="s">
        <v>637</v>
      </c>
    </row>
    <row r="11" spans="1:3">
      <c r="B11" s="614" t="s">
        <v>638</v>
      </c>
    </row>
    <row r="12" spans="1:3">
      <c r="B12" s="613" t="s">
        <v>631</v>
      </c>
    </row>
    <row r="13" spans="1:3">
      <c r="B13" s="614" t="s">
        <v>639</v>
      </c>
    </row>
    <row r="14" spans="1:3">
      <c r="B14" s="614" t="s">
        <v>640</v>
      </c>
    </row>
    <row r="15" spans="1:3">
      <c r="B15" s="613" t="s">
        <v>632</v>
      </c>
    </row>
    <row r="16" spans="1:3">
      <c r="C16" s="614" t="s">
        <v>633</v>
      </c>
    </row>
    <row r="17" spans="3:3">
      <c r="C17" s="614" t="s">
        <v>634</v>
      </c>
    </row>
  </sheetData>
  <phoneticPr fontId="6"/>
  <hyperlinks>
    <hyperlink ref="C5" location="'7-1-1'!A1" display="'7-1-1'!A1" xr:uid="{92E3CC03-B598-4252-82D4-D0B17EDB8E63}"/>
    <hyperlink ref="C6" location="'7-1-2'!A1" display="'7-1-2'!A1" xr:uid="{320FC715-579B-4617-8EA3-2CF5AB15242F}"/>
    <hyperlink ref="B8" location="'7-2'!A1" display="7-2.卸売・小売業の産業中分類別、従業者規模別事業所数・従業者数・年間商品販売額等 (XLS形式, 40.00KB)" xr:uid="{D6A8FB1B-6FEA-4203-A600-89DD6C4906BE}"/>
    <hyperlink ref="B9" location="'7-3'!A1" display="7-3.卸売業の産業細分類別事業所数・従業者数・年間商品販売額等 (XLS形式, 38.00KB)" xr:uid="{3B822FF3-502B-448A-BEA0-F0D2ACF2AB93}"/>
    <hyperlink ref="B10" location="'7-4'!A1" display="7-4.小売業の産業細分類別事業所数・従業者数・年間商品販売額等 (XLS形式, 39.00KB)" xr:uid="{A3CF2E2E-E3E6-463F-9971-D9E0D6553A17}"/>
    <hyperlink ref="B11" location="'7-5'!A1" display="7-5.卸売・小売業の区別、産業小分類別事業所数・従業者数・年間商品販売額等" xr:uid="{B6C3B927-F682-4DFE-9FE3-3686313280CC}"/>
    <hyperlink ref="B13" location="'7-6'!A1" display="7-6.サービス関連産業B（中分類）別民営事業所数、従業者数、売上（収入）金額及びサービス関連産業Bの事業別売上（収入）金額 (XLS形式, 34.50KB)" xr:uid="{B60F3E00-F827-47D2-B4A7-D0C90272859D}"/>
    <hyperlink ref="B14" location="'7-7'!A1" display="7-7.特定のサービス産業に関する事業所数、従業者数、売上（収入）金額及び産業別の同業者との契約（取引）金額 (XLS形式, 36.00KB)" xr:uid="{5A7E9CE3-A18E-4261-9DD1-FB6DFE0B3E75}"/>
    <hyperlink ref="C16" location="'7-8(Ⅰ)'!A1" display="(Ⅰ)" xr:uid="{B09E4A92-545E-4354-9133-5B61008B37DD}"/>
    <hyperlink ref="C17" location="'7-8(Ⅱ)'!A1" display="(Ⅱ)" xr:uid="{6D0AFD6A-0293-4EB1-B943-5E1B876A22D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59"/>
  <sheetViews>
    <sheetView showGridLines="0" zoomScale="125" zoomScaleNormal="125" zoomScaleSheetLayoutView="125" workbookViewId="0"/>
  </sheetViews>
  <sheetFormatPr defaultRowHeight="12"/>
  <cols>
    <col min="1" max="2" width="1.42578125" customWidth="1"/>
    <col min="3" max="3" width="3.140625" customWidth="1"/>
    <col min="4" max="4" width="28.5703125" style="2" customWidth="1"/>
    <col min="5" max="5" width="3.5703125" style="2" customWidth="1"/>
    <col min="6" max="6" width="0.7109375" style="2" customWidth="1"/>
    <col min="7" max="11" width="11.28515625" customWidth="1"/>
    <col min="12" max="18" width="13.5703125" customWidth="1"/>
  </cols>
  <sheetData>
    <row r="1" spans="1:18" ht="13.5" customHeight="1">
      <c r="A1" s="1"/>
      <c r="B1" s="1"/>
    </row>
    <row r="2" spans="1:18" s="3" customFormat="1" ht="13.5" customHeight="1">
      <c r="A2" s="67" t="s">
        <v>64</v>
      </c>
      <c r="B2" s="69"/>
      <c r="C2" s="69"/>
      <c r="D2" s="69"/>
      <c r="E2" s="69"/>
      <c r="F2" s="69"/>
      <c r="G2" s="69"/>
      <c r="H2" s="69"/>
      <c r="I2" s="69"/>
      <c r="J2" s="69"/>
      <c r="K2" s="69"/>
      <c r="L2" s="67" t="s">
        <v>56</v>
      </c>
      <c r="M2" s="69"/>
      <c r="N2" s="69"/>
      <c r="O2" s="69"/>
      <c r="P2" s="69"/>
      <c r="Q2" s="69"/>
      <c r="R2" s="69"/>
    </row>
    <row r="3" spans="1:18" s="3" customFormat="1" ht="13.5" customHeight="1">
      <c r="A3" s="4"/>
      <c r="B3" s="5"/>
      <c r="C3" s="6"/>
      <c r="D3" s="7"/>
      <c r="E3" s="8"/>
      <c r="F3" s="7"/>
      <c r="G3" s="7"/>
      <c r="H3" s="7"/>
      <c r="I3" s="9" t="s">
        <v>0</v>
      </c>
      <c r="J3" s="7"/>
      <c r="K3" s="5"/>
      <c r="L3" s="5"/>
    </row>
    <row r="4" spans="1:18" s="3" customFormat="1" ht="13.5" customHeight="1">
      <c r="A4" s="5"/>
      <c r="B4" s="5"/>
      <c r="C4" s="6"/>
      <c r="D4" s="7"/>
      <c r="E4" s="8"/>
      <c r="F4" s="7"/>
      <c r="G4" s="7"/>
      <c r="H4" s="7"/>
      <c r="I4" s="7"/>
      <c r="J4" s="7"/>
      <c r="K4" s="5"/>
      <c r="Q4" s="10"/>
      <c r="R4" s="10" t="s">
        <v>1</v>
      </c>
    </row>
    <row r="5" spans="1:18" s="3" customFormat="1" ht="16.5" customHeight="1">
      <c r="A5" s="597" t="s">
        <v>2</v>
      </c>
      <c r="B5" s="597"/>
      <c r="C5" s="597"/>
      <c r="D5" s="597"/>
      <c r="E5" s="597"/>
      <c r="F5" s="598"/>
      <c r="G5" s="603" t="s">
        <v>3</v>
      </c>
      <c r="H5" s="65" t="s">
        <v>60</v>
      </c>
      <c r="I5" s="63"/>
      <c r="J5" s="63"/>
      <c r="K5" s="63"/>
      <c r="L5" s="66" t="s">
        <v>58</v>
      </c>
      <c r="M5" s="63"/>
      <c r="N5" s="64"/>
      <c r="O5" s="606" t="s">
        <v>4</v>
      </c>
      <c r="P5" s="595" t="s">
        <v>5</v>
      </c>
      <c r="Q5" s="606" t="s">
        <v>6</v>
      </c>
      <c r="R5" s="595" t="s">
        <v>6</v>
      </c>
    </row>
    <row r="6" spans="1:18" s="3" customFormat="1" ht="16.5" customHeight="1">
      <c r="A6" s="612"/>
      <c r="B6" s="612"/>
      <c r="C6" s="612"/>
      <c r="D6" s="612"/>
      <c r="E6" s="612"/>
      <c r="F6" s="600"/>
      <c r="G6" s="604"/>
      <c r="H6" s="595" t="s">
        <v>7</v>
      </c>
      <c r="I6" s="13"/>
      <c r="J6" s="610" t="s">
        <v>8</v>
      </c>
      <c r="K6" s="606" t="s">
        <v>9</v>
      </c>
      <c r="L6" s="606" t="s">
        <v>10</v>
      </c>
      <c r="M6" s="594" t="s">
        <v>11</v>
      </c>
      <c r="N6" s="594"/>
      <c r="O6" s="607"/>
      <c r="P6" s="609"/>
      <c r="Q6" s="607"/>
      <c r="R6" s="609"/>
    </row>
    <row r="7" spans="1:18" s="3" customFormat="1" ht="33" customHeight="1">
      <c r="A7" s="601"/>
      <c r="B7" s="601"/>
      <c r="C7" s="601"/>
      <c r="D7" s="601"/>
      <c r="E7" s="601"/>
      <c r="F7" s="602"/>
      <c r="G7" s="605"/>
      <c r="H7" s="608"/>
      <c r="I7" s="14" t="s">
        <v>12</v>
      </c>
      <c r="J7" s="611"/>
      <c r="K7" s="608"/>
      <c r="L7" s="608"/>
      <c r="M7" s="14" t="s">
        <v>13</v>
      </c>
      <c r="N7" s="12" t="s">
        <v>14</v>
      </c>
      <c r="O7" s="608"/>
      <c r="P7" s="596"/>
      <c r="Q7" s="608"/>
      <c r="R7" s="596"/>
    </row>
    <row r="8" spans="1:18" s="21" customFormat="1" ht="3.75" customHeight="1">
      <c r="A8" s="15"/>
      <c r="B8" s="15"/>
      <c r="C8" s="15"/>
      <c r="D8" s="16"/>
      <c r="E8" s="16"/>
      <c r="F8" s="16"/>
      <c r="G8" s="17"/>
      <c r="H8" s="18"/>
      <c r="I8" s="18"/>
      <c r="J8" s="19"/>
      <c r="K8" s="19"/>
      <c r="L8" s="19"/>
      <c r="M8" s="20"/>
      <c r="N8" s="20"/>
      <c r="O8" s="20"/>
      <c r="P8" s="20"/>
      <c r="Q8" s="20"/>
      <c r="R8" s="20"/>
    </row>
    <row r="9" spans="1:18" s="24" customFormat="1" ht="32.25" customHeight="1">
      <c r="A9" s="22"/>
      <c r="B9" s="23" t="s">
        <v>15</v>
      </c>
      <c r="E9" s="25"/>
      <c r="F9" s="26"/>
      <c r="G9" s="27"/>
      <c r="H9" s="28"/>
      <c r="I9" s="28"/>
      <c r="J9" s="28"/>
      <c r="K9" s="28"/>
      <c r="L9" s="28"/>
      <c r="M9" s="28"/>
      <c r="N9" s="28"/>
      <c r="O9" s="28"/>
      <c r="P9" s="28"/>
      <c r="Q9" s="29" t="s">
        <v>16</v>
      </c>
      <c r="R9" s="29" t="s">
        <v>17</v>
      </c>
    </row>
    <row r="10" spans="1:18" s="30" customFormat="1" ht="11.25" customHeight="1">
      <c r="B10" s="31"/>
      <c r="C10" s="586" t="s">
        <v>18</v>
      </c>
      <c r="D10" s="586"/>
      <c r="E10" s="33"/>
      <c r="F10" s="26"/>
      <c r="G10" s="27">
        <v>149</v>
      </c>
      <c r="H10" s="28">
        <v>3834</v>
      </c>
      <c r="I10" s="28">
        <v>22</v>
      </c>
      <c r="J10" s="28">
        <v>1</v>
      </c>
      <c r="K10" s="28" t="s">
        <v>19</v>
      </c>
      <c r="L10" s="28">
        <v>87</v>
      </c>
      <c r="M10" s="28">
        <v>1614</v>
      </c>
      <c r="N10" s="28">
        <v>1988</v>
      </c>
      <c r="O10" s="28">
        <v>224</v>
      </c>
      <c r="P10" s="28">
        <v>58097</v>
      </c>
      <c r="Q10" s="28">
        <v>13210</v>
      </c>
      <c r="R10" s="28">
        <v>29845</v>
      </c>
    </row>
    <row r="11" spans="1:18" ht="11.25" customHeight="1">
      <c r="B11" s="34"/>
      <c r="C11" s="35"/>
      <c r="D11" s="36" t="s">
        <v>20</v>
      </c>
      <c r="E11" s="37"/>
      <c r="F11" s="16"/>
      <c r="G11" s="38">
        <v>43</v>
      </c>
      <c r="H11" s="39">
        <v>139</v>
      </c>
      <c r="I11" s="39" t="s">
        <v>19</v>
      </c>
      <c r="J11" s="39">
        <v>1</v>
      </c>
      <c r="K11" s="39" t="s">
        <v>19</v>
      </c>
      <c r="L11" s="39">
        <v>19</v>
      </c>
      <c r="M11" s="39">
        <v>64</v>
      </c>
      <c r="N11" s="39">
        <v>49</v>
      </c>
      <c r="O11" s="39">
        <v>118</v>
      </c>
      <c r="P11" s="39">
        <v>7565</v>
      </c>
      <c r="Q11" s="39">
        <v>137</v>
      </c>
      <c r="R11" s="39">
        <v>5174</v>
      </c>
    </row>
    <row r="12" spans="1:18" ht="11.25" customHeight="1">
      <c r="B12" s="34"/>
      <c r="C12" s="35"/>
      <c r="D12" s="40" t="s">
        <v>21</v>
      </c>
      <c r="E12" s="41"/>
      <c r="F12" s="40"/>
      <c r="G12" s="38">
        <v>37</v>
      </c>
      <c r="H12" s="39">
        <v>238</v>
      </c>
      <c r="I12" s="39" t="s">
        <v>19</v>
      </c>
      <c r="J12" s="39" t="s">
        <v>19</v>
      </c>
      <c r="K12" s="39" t="s">
        <v>19</v>
      </c>
      <c r="L12" s="39">
        <v>13</v>
      </c>
      <c r="M12" s="39">
        <v>149</v>
      </c>
      <c r="N12" s="39">
        <v>72</v>
      </c>
      <c r="O12" s="39" t="s">
        <v>19</v>
      </c>
      <c r="P12" s="39">
        <v>8784</v>
      </c>
      <c r="Q12" s="39">
        <v>1202</v>
      </c>
      <c r="R12" s="39">
        <v>5991</v>
      </c>
    </row>
    <row r="13" spans="1:18" ht="11.25" customHeight="1">
      <c r="B13" s="34"/>
      <c r="C13" s="42"/>
      <c r="D13" s="43" t="s">
        <v>22</v>
      </c>
      <c r="E13" s="44"/>
      <c r="F13" s="43"/>
      <c r="G13" s="38">
        <v>44</v>
      </c>
      <c r="H13" s="39">
        <v>797</v>
      </c>
      <c r="I13" s="39">
        <v>3</v>
      </c>
      <c r="J13" s="39" t="s">
        <v>19</v>
      </c>
      <c r="K13" s="39" t="s">
        <v>19</v>
      </c>
      <c r="L13" s="39">
        <v>30</v>
      </c>
      <c r="M13" s="39">
        <v>412</v>
      </c>
      <c r="N13" s="39">
        <v>324</v>
      </c>
      <c r="O13" s="39" t="s">
        <v>19</v>
      </c>
      <c r="P13" s="39">
        <v>19369</v>
      </c>
      <c r="Q13" s="39">
        <v>6888</v>
      </c>
      <c r="R13" s="39">
        <v>15829</v>
      </c>
    </row>
    <row r="14" spans="1:18" ht="11.25" customHeight="1">
      <c r="B14" s="34"/>
      <c r="C14" s="45"/>
      <c r="D14" s="43" t="s">
        <v>23</v>
      </c>
      <c r="E14" s="44"/>
      <c r="F14" s="43"/>
      <c r="G14" s="38">
        <v>9</v>
      </c>
      <c r="H14" s="39">
        <v>335</v>
      </c>
      <c r="I14" s="39">
        <v>2</v>
      </c>
      <c r="J14" s="39" t="s">
        <v>19</v>
      </c>
      <c r="K14" s="39" t="s">
        <v>19</v>
      </c>
      <c r="L14" s="39">
        <v>6</v>
      </c>
      <c r="M14" s="39">
        <v>155</v>
      </c>
      <c r="N14" s="39">
        <v>174</v>
      </c>
      <c r="O14" s="39">
        <v>4</v>
      </c>
      <c r="P14" s="39">
        <v>2851</v>
      </c>
      <c r="Q14" s="39">
        <v>375</v>
      </c>
      <c r="R14" s="39">
        <v>1077</v>
      </c>
    </row>
    <row r="15" spans="1:18" ht="11.25" customHeight="1">
      <c r="B15" s="34"/>
      <c r="C15" s="35"/>
      <c r="D15" s="40" t="s">
        <v>24</v>
      </c>
      <c r="E15" s="41"/>
      <c r="F15" s="40"/>
      <c r="G15" s="38">
        <v>7</v>
      </c>
      <c r="H15" s="39">
        <v>529</v>
      </c>
      <c r="I15" s="39" t="s">
        <v>19</v>
      </c>
      <c r="J15" s="39" t="s">
        <v>19</v>
      </c>
      <c r="K15" s="39" t="s">
        <v>19</v>
      </c>
      <c r="L15" s="39">
        <v>9</v>
      </c>
      <c r="M15" s="39">
        <v>231</v>
      </c>
      <c r="N15" s="39">
        <v>289</v>
      </c>
      <c r="O15" s="39">
        <v>97</v>
      </c>
      <c r="P15" s="39">
        <v>6067</v>
      </c>
      <c r="Q15" s="39">
        <v>1460</v>
      </c>
      <c r="R15" s="39">
        <v>1774</v>
      </c>
    </row>
    <row r="16" spans="1:18" ht="11.25" customHeight="1">
      <c r="B16" s="34"/>
      <c r="C16" s="45"/>
      <c r="D16" s="43" t="s">
        <v>25</v>
      </c>
      <c r="E16" s="44"/>
      <c r="F16" s="43"/>
      <c r="G16" s="38">
        <v>9</v>
      </c>
      <c r="H16" s="39">
        <v>1796</v>
      </c>
      <c r="I16" s="39">
        <v>17</v>
      </c>
      <c r="J16" s="39" t="s">
        <v>19</v>
      </c>
      <c r="K16" s="39" t="s">
        <v>19</v>
      </c>
      <c r="L16" s="39">
        <v>10</v>
      </c>
      <c r="M16" s="39">
        <v>603</v>
      </c>
      <c r="N16" s="39">
        <v>1080</v>
      </c>
      <c r="O16" s="39">
        <v>5</v>
      </c>
      <c r="P16" s="39">
        <v>13459</v>
      </c>
      <c r="Q16" s="39">
        <v>3148</v>
      </c>
      <c r="R16" s="39" t="s">
        <v>19</v>
      </c>
    </row>
    <row r="17" spans="2:18" ht="11.25" customHeight="1">
      <c r="B17" s="34"/>
      <c r="C17" s="42"/>
      <c r="D17" s="43" t="s">
        <v>26</v>
      </c>
      <c r="E17" s="44"/>
      <c r="F17" s="43"/>
      <c r="G17" s="38" t="s">
        <v>19</v>
      </c>
      <c r="H17" s="39" t="s">
        <v>19</v>
      </c>
      <c r="I17" s="39" t="s">
        <v>19</v>
      </c>
      <c r="J17" s="39" t="s">
        <v>19</v>
      </c>
      <c r="K17" s="39" t="s">
        <v>19</v>
      </c>
      <c r="L17" s="39" t="s">
        <v>19</v>
      </c>
      <c r="M17" s="39" t="s">
        <v>19</v>
      </c>
      <c r="N17" s="39" t="s">
        <v>19</v>
      </c>
      <c r="O17" s="39" t="s">
        <v>19</v>
      </c>
      <c r="P17" s="39" t="s">
        <v>19</v>
      </c>
      <c r="Q17" s="39" t="s">
        <v>19</v>
      </c>
      <c r="R17" s="39" t="s">
        <v>19</v>
      </c>
    </row>
    <row r="18" spans="2:18" ht="11.25" customHeight="1">
      <c r="B18" s="34"/>
      <c r="C18" s="45"/>
      <c r="D18" s="43" t="s">
        <v>27</v>
      </c>
      <c r="E18" s="44"/>
      <c r="F18" s="43"/>
      <c r="G18" s="38" t="s">
        <v>19</v>
      </c>
      <c r="H18" s="39" t="s">
        <v>19</v>
      </c>
      <c r="I18" s="39" t="s">
        <v>19</v>
      </c>
      <c r="J18" s="39" t="s">
        <v>19</v>
      </c>
      <c r="K18" s="39" t="s">
        <v>19</v>
      </c>
      <c r="L18" s="39" t="s">
        <v>19</v>
      </c>
      <c r="M18" s="39" t="s">
        <v>19</v>
      </c>
      <c r="N18" s="39" t="s">
        <v>19</v>
      </c>
      <c r="O18" s="39" t="s">
        <v>19</v>
      </c>
      <c r="P18" s="39" t="s">
        <v>19</v>
      </c>
      <c r="Q18" s="39" t="s">
        <v>19</v>
      </c>
      <c r="R18" s="39" t="s">
        <v>19</v>
      </c>
    </row>
    <row r="19" spans="2:18" ht="11.25" customHeight="1">
      <c r="B19" s="34"/>
      <c r="C19" s="45"/>
      <c r="D19" s="43" t="s">
        <v>28</v>
      </c>
      <c r="E19" s="44"/>
      <c r="F19" s="43"/>
      <c r="G19" s="38" t="s">
        <v>19</v>
      </c>
      <c r="H19" s="39" t="s">
        <v>19</v>
      </c>
      <c r="I19" s="39" t="s">
        <v>19</v>
      </c>
      <c r="J19" s="39" t="s">
        <v>19</v>
      </c>
      <c r="K19" s="39" t="s">
        <v>19</v>
      </c>
      <c r="L19" s="39" t="s">
        <v>19</v>
      </c>
      <c r="M19" s="39" t="s">
        <v>19</v>
      </c>
      <c r="N19" s="39" t="s">
        <v>19</v>
      </c>
      <c r="O19" s="39" t="s">
        <v>19</v>
      </c>
      <c r="P19" s="39" t="s">
        <v>19</v>
      </c>
      <c r="Q19" s="39" t="s">
        <v>19</v>
      </c>
      <c r="R19" s="39" t="s">
        <v>19</v>
      </c>
    </row>
    <row r="20" spans="2:18" s="30" customFormat="1" ht="12" customHeight="1">
      <c r="B20" s="31"/>
      <c r="C20" s="586" t="s">
        <v>29</v>
      </c>
      <c r="D20" s="586"/>
      <c r="E20" s="33"/>
      <c r="F20" s="32"/>
      <c r="G20" s="27">
        <v>149</v>
      </c>
      <c r="H20" s="28">
        <v>3834</v>
      </c>
      <c r="I20" s="28">
        <v>22</v>
      </c>
      <c r="J20" s="28">
        <v>1</v>
      </c>
      <c r="K20" s="28" t="s">
        <v>19</v>
      </c>
      <c r="L20" s="28">
        <v>87</v>
      </c>
      <c r="M20" s="28">
        <v>1614</v>
      </c>
      <c r="N20" s="28">
        <v>1988</v>
      </c>
      <c r="O20" s="28">
        <v>224</v>
      </c>
      <c r="P20" s="28">
        <v>58097</v>
      </c>
      <c r="Q20" s="28">
        <v>13210</v>
      </c>
      <c r="R20" s="28">
        <v>29845</v>
      </c>
    </row>
    <row r="21" spans="2:18" ht="12" customHeight="1">
      <c r="B21" s="34"/>
      <c r="C21" s="45"/>
      <c r="D21" s="43" t="s">
        <v>30</v>
      </c>
      <c r="E21" s="46" t="s">
        <v>31</v>
      </c>
      <c r="F21" s="43"/>
      <c r="G21" s="38">
        <v>30</v>
      </c>
      <c r="H21" s="39">
        <v>555</v>
      </c>
      <c r="I21" s="39" t="s">
        <v>19</v>
      </c>
      <c r="J21" s="39">
        <v>1</v>
      </c>
      <c r="K21" s="39" t="s">
        <v>19</v>
      </c>
      <c r="L21" s="39">
        <v>50</v>
      </c>
      <c r="M21" s="39">
        <v>180</v>
      </c>
      <c r="N21" s="39">
        <v>201</v>
      </c>
      <c r="O21" s="39">
        <v>5</v>
      </c>
      <c r="P21" s="39">
        <v>4718</v>
      </c>
      <c r="Q21" s="39">
        <v>995</v>
      </c>
      <c r="R21" s="39">
        <v>2367</v>
      </c>
    </row>
    <row r="22" spans="2:18" ht="12" customHeight="1">
      <c r="B22" s="34"/>
      <c r="C22" s="42"/>
      <c r="D22" s="43" t="s">
        <v>32</v>
      </c>
      <c r="E22" s="46" t="s">
        <v>31</v>
      </c>
      <c r="F22" s="43"/>
      <c r="G22" s="38">
        <v>12</v>
      </c>
      <c r="H22" s="39">
        <v>864</v>
      </c>
      <c r="I22" s="39">
        <v>3</v>
      </c>
      <c r="J22" s="39" t="s">
        <v>19</v>
      </c>
      <c r="K22" s="39" t="s">
        <v>19</v>
      </c>
      <c r="L22" s="39">
        <v>29</v>
      </c>
      <c r="M22" s="39">
        <v>362</v>
      </c>
      <c r="N22" s="39">
        <v>469</v>
      </c>
      <c r="O22" s="39" t="s">
        <v>19</v>
      </c>
      <c r="P22" s="39">
        <v>5401</v>
      </c>
      <c r="Q22" s="39">
        <v>3484</v>
      </c>
      <c r="R22" s="39">
        <v>6874</v>
      </c>
    </row>
    <row r="23" spans="2:18" ht="12" customHeight="1">
      <c r="B23" s="34"/>
      <c r="C23" s="45"/>
      <c r="D23" s="43" t="s">
        <v>33</v>
      </c>
      <c r="E23" s="46" t="s">
        <v>31</v>
      </c>
      <c r="F23" s="42"/>
      <c r="G23" s="38">
        <v>107</v>
      </c>
      <c r="H23" s="39">
        <v>2415</v>
      </c>
      <c r="I23" s="39">
        <v>19</v>
      </c>
      <c r="J23" s="39" t="s">
        <v>19</v>
      </c>
      <c r="K23" s="39" t="s">
        <v>19</v>
      </c>
      <c r="L23" s="39">
        <v>8</v>
      </c>
      <c r="M23" s="39">
        <v>1072</v>
      </c>
      <c r="N23" s="39">
        <v>1318</v>
      </c>
      <c r="O23" s="39">
        <v>219</v>
      </c>
      <c r="P23" s="39">
        <v>47978</v>
      </c>
      <c r="Q23" s="39">
        <v>8731</v>
      </c>
      <c r="R23" s="39">
        <v>20604</v>
      </c>
    </row>
    <row r="24" spans="2:18" ht="6" customHeight="1">
      <c r="B24" s="34"/>
      <c r="C24" s="45"/>
      <c r="D24" s="43"/>
      <c r="E24" s="46"/>
      <c r="F24" s="42"/>
      <c r="G24" s="38"/>
      <c r="H24" s="39"/>
      <c r="I24" s="39"/>
      <c r="J24" s="39"/>
      <c r="K24" s="39"/>
      <c r="L24" s="39"/>
      <c r="M24" s="39"/>
      <c r="N24" s="39"/>
      <c r="O24" s="39"/>
      <c r="P24" s="39"/>
      <c r="Q24" s="39"/>
      <c r="R24" s="39"/>
    </row>
    <row r="25" spans="2:18" ht="21" customHeight="1">
      <c r="B25" s="23" t="s">
        <v>34</v>
      </c>
      <c r="E25" s="44"/>
      <c r="F25" s="43"/>
      <c r="G25" s="38"/>
      <c r="H25" s="39"/>
      <c r="I25" s="39"/>
      <c r="J25" s="39"/>
      <c r="K25" s="39"/>
      <c r="L25" s="39"/>
      <c r="M25" s="39"/>
      <c r="N25" s="39"/>
      <c r="O25" s="39"/>
      <c r="P25" s="39"/>
      <c r="Q25" s="29" t="s">
        <v>35</v>
      </c>
      <c r="R25" s="29" t="s">
        <v>36</v>
      </c>
    </row>
    <row r="26" spans="2:18" s="30" customFormat="1" ht="12" customHeight="1">
      <c r="B26" s="31"/>
      <c r="C26" s="586" t="s">
        <v>18</v>
      </c>
      <c r="D26" s="586"/>
      <c r="E26" s="33"/>
      <c r="F26" s="32"/>
      <c r="G26" s="27">
        <v>9</v>
      </c>
      <c r="H26" s="28">
        <v>379</v>
      </c>
      <c r="I26" s="28" t="s">
        <v>19</v>
      </c>
      <c r="J26" s="28">
        <v>1</v>
      </c>
      <c r="K26" s="28" t="s">
        <v>19</v>
      </c>
      <c r="L26" s="28">
        <v>5</v>
      </c>
      <c r="M26" s="28">
        <v>25</v>
      </c>
      <c r="N26" s="28">
        <v>255</v>
      </c>
      <c r="O26" s="28" t="s">
        <v>19</v>
      </c>
      <c r="P26" s="28">
        <v>4469</v>
      </c>
      <c r="Q26" s="28">
        <v>3119317</v>
      </c>
      <c r="R26" s="28">
        <v>1102</v>
      </c>
    </row>
    <row r="27" spans="2:18" ht="12" customHeight="1">
      <c r="B27" s="34"/>
      <c r="C27" s="35"/>
      <c r="D27" s="36" t="s">
        <v>20</v>
      </c>
      <c r="E27" s="37"/>
      <c r="F27" s="43"/>
      <c r="G27" s="38">
        <v>1</v>
      </c>
      <c r="H27" s="39">
        <v>3</v>
      </c>
      <c r="I27" s="39" t="s">
        <v>19</v>
      </c>
      <c r="J27" s="39">
        <v>1</v>
      </c>
      <c r="K27" s="39" t="s">
        <v>19</v>
      </c>
      <c r="L27" s="39" t="s">
        <v>19</v>
      </c>
      <c r="M27" s="39">
        <v>2</v>
      </c>
      <c r="N27" s="39" t="s">
        <v>19</v>
      </c>
      <c r="O27" s="39" t="s">
        <v>19</v>
      </c>
      <c r="P27" s="39" t="s">
        <v>37</v>
      </c>
      <c r="Q27" s="39" t="s">
        <v>37</v>
      </c>
      <c r="R27" s="39" t="s">
        <v>37</v>
      </c>
    </row>
    <row r="28" spans="2:18" ht="12" customHeight="1">
      <c r="B28" s="34"/>
      <c r="C28" s="35"/>
      <c r="D28" s="40" t="s">
        <v>21</v>
      </c>
      <c r="E28" s="41"/>
      <c r="F28" s="47"/>
      <c r="G28" s="38">
        <v>1</v>
      </c>
      <c r="H28" s="39">
        <v>7</v>
      </c>
      <c r="I28" s="39" t="s">
        <v>19</v>
      </c>
      <c r="J28" s="39" t="s">
        <v>19</v>
      </c>
      <c r="K28" s="39" t="s">
        <v>19</v>
      </c>
      <c r="L28" s="39">
        <v>1</v>
      </c>
      <c r="M28" s="39">
        <v>1</v>
      </c>
      <c r="N28" s="39" t="s">
        <v>19</v>
      </c>
      <c r="O28" s="39" t="s">
        <v>19</v>
      </c>
      <c r="P28" s="39" t="s">
        <v>37</v>
      </c>
      <c r="Q28" s="39" t="s">
        <v>37</v>
      </c>
      <c r="R28" s="39" t="s">
        <v>37</v>
      </c>
    </row>
    <row r="29" spans="2:18" ht="12" customHeight="1">
      <c r="B29" s="34"/>
      <c r="C29" s="42"/>
      <c r="D29" s="43" t="s">
        <v>22</v>
      </c>
      <c r="E29" s="44"/>
      <c r="F29" s="48"/>
      <c r="G29" s="38">
        <v>3</v>
      </c>
      <c r="H29" s="39">
        <v>43</v>
      </c>
      <c r="I29" s="39" t="s">
        <v>19</v>
      </c>
      <c r="J29" s="39" t="s">
        <v>19</v>
      </c>
      <c r="K29" s="39" t="s">
        <v>19</v>
      </c>
      <c r="L29" s="39">
        <v>4</v>
      </c>
      <c r="M29" s="39">
        <v>11</v>
      </c>
      <c r="N29" s="39">
        <v>26</v>
      </c>
      <c r="O29" s="39" t="s">
        <v>19</v>
      </c>
      <c r="P29" s="39">
        <v>375</v>
      </c>
      <c r="Q29" s="39">
        <v>401898</v>
      </c>
      <c r="R29" s="39">
        <v>333</v>
      </c>
    </row>
    <row r="30" spans="2:18" ht="12" customHeight="1">
      <c r="B30" s="34"/>
      <c r="C30" s="45"/>
      <c r="D30" s="43" t="s">
        <v>23</v>
      </c>
      <c r="E30" s="44"/>
      <c r="F30" s="16"/>
      <c r="G30" s="38">
        <v>1</v>
      </c>
      <c r="H30" s="39">
        <v>48</v>
      </c>
      <c r="I30" s="39" t="s">
        <v>19</v>
      </c>
      <c r="J30" s="39" t="s">
        <v>19</v>
      </c>
      <c r="K30" s="39" t="s">
        <v>19</v>
      </c>
      <c r="L30" s="39" t="s">
        <v>19</v>
      </c>
      <c r="M30" s="39">
        <v>3</v>
      </c>
      <c r="N30" s="39">
        <v>45</v>
      </c>
      <c r="O30" s="39" t="s">
        <v>19</v>
      </c>
      <c r="P30" s="39" t="s">
        <v>37</v>
      </c>
      <c r="Q30" s="39" t="s">
        <v>37</v>
      </c>
      <c r="R30" s="39" t="s">
        <v>37</v>
      </c>
    </row>
    <row r="31" spans="2:18" ht="12" customHeight="1">
      <c r="B31" s="34"/>
      <c r="C31" s="35"/>
      <c r="D31" s="40" t="s">
        <v>24</v>
      </c>
      <c r="E31" s="41"/>
      <c r="F31" s="43"/>
      <c r="G31" s="38">
        <v>2</v>
      </c>
      <c r="H31" s="39">
        <v>168</v>
      </c>
      <c r="I31" s="39" t="s">
        <v>19</v>
      </c>
      <c r="J31" s="39" t="s">
        <v>19</v>
      </c>
      <c r="K31" s="39" t="s">
        <v>19</v>
      </c>
      <c r="L31" s="39" t="s">
        <v>19</v>
      </c>
      <c r="M31" s="39">
        <v>2</v>
      </c>
      <c r="N31" s="39">
        <v>80</v>
      </c>
      <c r="O31" s="39" t="s">
        <v>19</v>
      </c>
      <c r="P31" s="39" t="s">
        <v>37</v>
      </c>
      <c r="Q31" s="39" t="s">
        <v>37</v>
      </c>
      <c r="R31" s="39" t="s">
        <v>37</v>
      </c>
    </row>
    <row r="32" spans="2:18" ht="12" customHeight="1">
      <c r="B32" s="34"/>
      <c r="C32" s="45"/>
      <c r="D32" s="43" t="s">
        <v>25</v>
      </c>
      <c r="E32" s="44"/>
      <c r="F32" s="43"/>
      <c r="G32" s="38">
        <v>1</v>
      </c>
      <c r="H32" s="39">
        <v>110</v>
      </c>
      <c r="I32" s="39" t="s">
        <v>19</v>
      </c>
      <c r="J32" s="39" t="s">
        <v>19</v>
      </c>
      <c r="K32" s="39" t="s">
        <v>19</v>
      </c>
      <c r="L32" s="39" t="s">
        <v>19</v>
      </c>
      <c r="M32" s="39">
        <v>6</v>
      </c>
      <c r="N32" s="39">
        <v>104</v>
      </c>
      <c r="O32" s="39" t="s">
        <v>19</v>
      </c>
      <c r="P32" s="39" t="s">
        <v>37</v>
      </c>
      <c r="Q32" s="39" t="s">
        <v>37</v>
      </c>
      <c r="R32" s="39" t="s">
        <v>37</v>
      </c>
    </row>
    <row r="33" spans="2:18" ht="12" customHeight="1">
      <c r="B33" s="34"/>
      <c r="C33" s="42"/>
      <c r="D33" s="43" t="s">
        <v>26</v>
      </c>
      <c r="E33" s="44"/>
      <c r="F33" s="43"/>
      <c r="G33" s="38" t="s">
        <v>19</v>
      </c>
      <c r="H33" s="39" t="s">
        <v>19</v>
      </c>
      <c r="I33" s="39" t="s">
        <v>19</v>
      </c>
      <c r="J33" s="39" t="s">
        <v>19</v>
      </c>
      <c r="K33" s="39" t="s">
        <v>19</v>
      </c>
      <c r="L33" s="39" t="s">
        <v>19</v>
      </c>
      <c r="M33" s="39" t="s">
        <v>19</v>
      </c>
      <c r="N33" s="39" t="s">
        <v>19</v>
      </c>
      <c r="O33" s="39" t="s">
        <v>19</v>
      </c>
      <c r="P33" s="39" t="s">
        <v>19</v>
      </c>
      <c r="Q33" s="39" t="s">
        <v>19</v>
      </c>
      <c r="R33" s="39" t="s">
        <v>19</v>
      </c>
    </row>
    <row r="34" spans="2:18" ht="12" customHeight="1">
      <c r="B34" s="34"/>
      <c r="C34" s="45"/>
      <c r="D34" s="43" t="s">
        <v>27</v>
      </c>
      <c r="E34" s="44"/>
      <c r="F34" s="43"/>
      <c r="G34" s="38" t="s">
        <v>19</v>
      </c>
      <c r="H34" s="39" t="s">
        <v>19</v>
      </c>
      <c r="I34" s="39" t="s">
        <v>19</v>
      </c>
      <c r="J34" s="39" t="s">
        <v>19</v>
      </c>
      <c r="K34" s="39" t="s">
        <v>19</v>
      </c>
      <c r="L34" s="39" t="s">
        <v>19</v>
      </c>
      <c r="M34" s="39" t="s">
        <v>19</v>
      </c>
      <c r="N34" s="39" t="s">
        <v>19</v>
      </c>
      <c r="O34" s="39" t="s">
        <v>19</v>
      </c>
      <c r="P34" s="39" t="s">
        <v>19</v>
      </c>
      <c r="Q34" s="39" t="s">
        <v>19</v>
      </c>
      <c r="R34" s="39" t="s">
        <v>19</v>
      </c>
    </row>
    <row r="35" spans="2:18" ht="12" customHeight="1">
      <c r="B35" s="34"/>
      <c r="C35" s="45"/>
      <c r="D35" s="43" t="s">
        <v>28</v>
      </c>
      <c r="E35" s="44"/>
      <c r="F35" s="43"/>
      <c r="G35" s="38" t="s">
        <v>19</v>
      </c>
      <c r="H35" s="39" t="s">
        <v>19</v>
      </c>
      <c r="I35" s="39" t="s">
        <v>19</v>
      </c>
      <c r="J35" s="39" t="s">
        <v>19</v>
      </c>
      <c r="K35" s="39" t="s">
        <v>19</v>
      </c>
      <c r="L35" s="39" t="s">
        <v>19</v>
      </c>
      <c r="M35" s="39" t="s">
        <v>19</v>
      </c>
      <c r="N35" s="39" t="s">
        <v>19</v>
      </c>
      <c r="O35" s="39" t="s">
        <v>19</v>
      </c>
      <c r="P35" s="39" t="s">
        <v>19</v>
      </c>
      <c r="Q35" s="39" t="s">
        <v>19</v>
      </c>
      <c r="R35" s="39" t="s">
        <v>19</v>
      </c>
    </row>
    <row r="36" spans="2:18" s="30" customFormat="1" ht="12" customHeight="1">
      <c r="B36" s="31"/>
      <c r="C36" s="586" t="s">
        <v>29</v>
      </c>
      <c r="D36" s="586"/>
      <c r="E36" s="33"/>
      <c r="F36" s="32"/>
      <c r="G36" s="27">
        <v>9</v>
      </c>
      <c r="H36" s="28">
        <v>379</v>
      </c>
      <c r="I36" s="28" t="s">
        <v>19</v>
      </c>
      <c r="J36" s="28">
        <v>1</v>
      </c>
      <c r="K36" s="28" t="s">
        <v>19</v>
      </c>
      <c r="L36" s="28">
        <v>5</v>
      </c>
      <c r="M36" s="28">
        <v>25</v>
      </c>
      <c r="N36" s="28">
        <v>255</v>
      </c>
      <c r="O36" s="28" t="s">
        <v>19</v>
      </c>
      <c r="P36" s="28">
        <v>4469</v>
      </c>
      <c r="Q36" s="28">
        <v>3119317</v>
      </c>
      <c r="R36" s="28">
        <v>1102</v>
      </c>
    </row>
    <row r="37" spans="2:18" ht="12" customHeight="1">
      <c r="B37" s="34"/>
      <c r="C37" s="45"/>
      <c r="D37" s="43" t="s">
        <v>30</v>
      </c>
      <c r="E37" s="46" t="s">
        <v>31</v>
      </c>
      <c r="F37" s="43"/>
      <c r="G37" s="38">
        <v>4</v>
      </c>
      <c r="H37" s="39">
        <v>34</v>
      </c>
      <c r="I37" s="39" t="s">
        <v>19</v>
      </c>
      <c r="J37" s="39">
        <v>1</v>
      </c>
      <c r="K37" s="39" t="s">
        <v>19</v>
      </c>
      <c r="L37" s="39">
        <v>5</v>
      </c>
      <c r="M37" s="39">
        <v>8</v>
      </c>
      <c r="N37" s="39">
        <v>13</v>
      </c>
      <c r="O37" s="39" t="s">
        <v>19</v>
      </c>
      <c r="P37" s="39">
        <v>298</v>
      </c>
      <c r="Q37" s="39">
        <v>113245</v>
      </c>
      <c r="R37" s="39">
        <v>289</v>
      </c>
    </row>
    <row r="38" spans="2:18" ht="12" customHeight="1">
      <c r="B38" s="34"/>
      <c r="C38" s="42"/>
      <c r="D38" s="43" t="s">
        <v>32</v>
      </c>
      <c r="E38" s="46" t="s">
        <v>31</v>
      </c>
      <c r="F38" s="43"/>
      <c r="G38" s="38" t="s">
        <v>19</v>
      </c>
      <c r="H38" s="39" t="s">
        <v>19</v>
      </c>
      <c r="I38" s="39" t="s">
        <v>19</v>
      </c>
      <c r="J38" s="39" t="s">
        <v>19</v>
      </c>
      <c r="K38" s="39" t="s">
        <v>19</v>
      </c>
      <c r="L38" s="39" t="s">
        <v>19</v>
      </c>
      <c r="M38" s="39" t="s">
        <v>19</v>
      </c>
      <c r="N38" s="39" t="s">
        <v>19</v>
      </c>
      <c r="O38" s="39" t="s">
        <v>19</v>
      </c>
      <c r="P38" s="39" t="s">
        <v>19</v>
      </c>
      <c r="Q38" s="39" t="s">
        <v>19</v>
      </c>
      <c r="R38" s="39" t="s">
        <v>19</v>
      </c>
    </row>
    <row r="39" spans="2:18" ht="12" customHeight="1">
      <c r="B39" s="34"/>
      <c r="C39" s="45"/>
      <c r="D39" s="43" t="s">
        <v>33</v>
      </c>
      <c r="E39" s="46" t="s">
        <v>31</v>
      </c>
      <c r="F39" s="43"/>
      <c r="G39" s="38">
        <v>5</v>
      </c>
      <c r="H39" s="39">
        <v>345</v>
      </c>
      <c r="I39" s="39" t="s">
        <v>19</v>
      </c>
      <c r="J39" s="39" t="s">
        <v>19</v>
      </c>
      <c r="K39" s="39" t="s">
        <v>19</v>
      </c>
      <c r="L39" s="39" t="s">
        <v>19</v>
      </c>
      <c r="M39" s="39">
        <v>17</v>
      </c>
      <c r="N39" s="39">
        <v>242</v>
      </c>
      <c r="O39" s="39" t="s">
        <v>19</v>
      </c>
      <c r="P39" s="39">
        <v>4172</v>
      </c>
      <c r="Q39" s="39">
        <v>3006072</v>
      </c>
      <c r="R39" s="39">
        <v>813</v>
      </c>
    </row>
    <row r="40" spans="2:18" ht="6" customHeight="1">
      <c r="B40" s="34"/>
      <c r="C40" s="45"/>
      <c r="D40" s="43"/>
      <c r="E40" s="46"/>
      <c r="F40" s="43"/>
      <c r="G40" s="38"/>
      <c r="H40" s="39"/>
      <c r="I40" s="39"/>
      <c r="J40" s="39"/>
      <c r="K40" s="39"/>
      <c r="L40" s="39"/>
      <c r="M40" s="39"/>
      <c r="N40" s="39"/>
      <c r="O40" s="39"/>
      <c r="P40" s="39"/>
      <c r="Q40" s="39"/>
      <c r="R40" s="39"/>
    </row>
    <row r="41" spans="2:18" ht="21" customHeight="1">
      <c r="B41" s="23" t="s">
        <v>38</v>
      </c>
      <c r="E41" s="44"/>
      <c r="F41" s="43"/>
      <c r="G41" s="38"/>
      <c r="H41" s="39"/>
      <c r="I41" s="39"/>
      <c r="J41" s="39"/>
      <c r="K41" s="39"/>
      <c r="L41" s="39"/>
      <c r="M41" s="39"/>
      <c r="N41" s="39"/>
      <c r="O41" s="39"/>
      <c r="P41" s="39"/>
      <c r="Q41" s="29" t="s">
        <v>35</v>
      </c>
      <c r="R41" s="39"/>
    </row>
    <row r="42" spans="2:18" s="30" customFormat="1" ht="12" customHeight="1">
      <c r="B42" s="31"/>
      <c r="C42" s="586" t="s">
        <v>18</v>
      </c>
      <c r="D42" s="586"/>
      <c r="E42" s="33"/>
      <c r="F42" s="49"/>
      <c r="G42" s="27">
        <v>56</v>
      </c>
      <c r="H42" s="28">
        <v>1144</v>
      </c>
      <c r="I42" s="28">
        <v>18</v>
      </c>
      <c r="J42" s="28">
        <v>9</v>
      </c>
      <c r="K42" s="28">
        <v>2</v>
      </c>
      <c r="L42" s="28">
        <v>86</v>
      </c>
      <c r="M42" s="28">
        <v>572</v>
      </c>
      <c r="N42" s="28">
        <v>460</v>
      </c>
      <c r="O42" s="28">
        <v>31</v>
      </c>
      <c r="P42" s="28">
        <v>40308</v>
      </c>
      <c r="Q42" s="28">
        <v>5481363</v>
      </c>
      <c r="R42" s="28"/>
    </row>
    <row r="43" spans="2:18" ht="12" customHeight="1">
      <c r="B43" s="34"/>
      <c r="C43" s="35"/>
      <c r="D43" s="36" t="s">
        <v>20</v>
      </c>
      <c r="E43" s="37"/>
      <c r="F43" s="48"/>
      <c r="G43" s="38">
        <v>31</v>
      </c>
      <c r="H43" s="39">
        <v>68</v>
      </c>
      <c r="I43" s="39" t="s">
        <v>19</v>
      </c>
      <c r="J43" s="39">
        <v>8</v>
      </c>
      <c r="K43" s="39">
        <v>2</v>
      </c>
      <c r="L43" s="39">
        <v>22</v>
      </c>
      <c r="M43" s="39">
        <v>13</v>
      </c>
      <c r="N43" s="39">
        <v>14</v>
      </c>
      <c r="O43" s="39">
        <v>2</v>
      </c>
      <c r="P43" s="39">
        <v>950</v>
      </c>
      <c r="Q43" s="39">
        <v>414664</v>
      </c>
      <c r="R43" s="39"/>
    </row>
    <row r="44" spans="2:18" ht="12" customHeight="1">
      <c r="B44" s="34"/>
      <c r="C44" s="35"/>
      <c r="D44" s="40" t="s">
        <v>21</v>
      </c>
      <c r="E44" s="41"/>
      <c r="F44" s="16"/>
      <c r="G44" s="38">
        <v>8</v>
      </c>
      <c r="H44" s="39">
        <v>46</v>
      </c>
      <c r="I44" s="39" t="s">
        <v>19</v>
      </c>
      <c r="J44" s="39">
        <v>1</v>
      </c>
      <c r="K44" s="39" t="s">
        <v>19</v>
      </c>
      <c r="L44" s="39">
        <v>10</v>
      </c>
      <c r="M44" s="39">
        <v>20</v>
      </c>
      <c r="N44" s="39">
        <v>13</v>
      </c>
      <c r="O44" s="39" t="s">
        <v>19</v>
      </c>
      <c r="P44" s="39">
        <v>1017</v>
      </c>
      <c r="Q44" s="39">
        <v>50000</v>
      </c>
      <c r="R44" s="39"/>
    </row>
    <row r="45" spans="2:18" ht="12" customHeight="1">
      <c r="B45" s="34"/>
      <c r="C45" s="42"/>
      <c r="D45" s="43" t="s">
        <v>22</v>
      </c>
      <c r="E45" s="44"/>
      <c r="F45" s="43"/>
      <c r="G45" s="38">
        <v>8</v>
      </c>
      <c r="H45" s="39">
        <v>116</v>
      </c>
      <c r="I45" s="39">
        <v>18</v>
      </c>
      <c r="J45" s="39" t="s">
        <v>19</v>
      </c>
      <c r="K45" s="39" t="s">
        <v>19</v>
      </c>
      <c r="L45" s="39">
        <v>8</v>
      </c>
      <c r="M45" s="39">
        <v>74</v>
      </c>
      <c r="N45" s="39">
        <v>33</v>
      </c>
      <c r="O45" s="39">
        <v>10</v>
      </c>
      <c r="P45" s="39">
        <v>5210</v>
      </c>
      <c r="Q45" s="39">
        <v>482560</v>
      </c>
      <c r="R45" s="39"/>
    </row>
    <row r="46" spans="2:18" ht="12" customHeight="1">
      <c r="C46" s="45"/>
      <c r="D46" s="43" t="s">
        <v>23</v>
      </c>
      <c r="E46" s="44"/>
      <c r="F46" s="43"/>
      <c r="G46" s="38">
        <v>5</v>
      </c>
      <c r="H46" s="39">
        <v>201</v>
      </c>
      <c r="I46" s="39" t="s">
        <v>19</v>
      </c>
      <c r="J46" s="39" t="s">
        <v>19</v>
      </c>
      <c r="K46" s="39" t="s">
        <v>19</v>
      </c>
      <c r="L46" s="39">
        <v>8</v>
      </c>
      <c r="M46" s="39">
        <v>156</v>
      </c>
      <c r="N46" s="39">
        <v>34</v>
      </c>
      <c r="O46" s="39">
        <v>5</v>
      </c>
      <c r="P46" s="39">
        <v>12753</v>
      </c>
      <c r="Q46" s="39">
        <v>422594</v>
      </c>
      <c r="R46" s="39"/>
    </row>
    <row r="47" spans="2:18" ht="12" customHeight="1">
      <c r="C47" s="35"/>
      <c r="D47" s="40" t="s">
        <v>24</v>
      </c>
      <c r="E47" s="41"/>
      <c r="F47" s="43"/>
      <c r="G47" s="38">
        <v>2</v>
      </c>
      <c r="H47" s="39">
        <v>160</v>
      </c>
      <c r="I47" s="39" t="s">
        <v>19</v>
      </c>
      <c r="J47" s="39" t="s">
        <v>19</v>
      </c>
      <c r="K47" s="39" t="s">
        <v>19</v>
      </c>
      <c r="L47" s="39">
        <v>5</v>
      </c>
      <c r="M47" s="39">
        <v>142</v>
      </c>
      <c r="N47" s="39">
        <v>13</v>
      </c>
      <c r="O47" s="39">
        <v>5</v>
      </c>
      <c r="P47" s="39" t="s">
        <v>37</v>
      </c>
      <c r="Q47" s="39" t="s">
        <v>37</v>
      </c>
      <c r="R47" s="39"/>
    </row>
    <row r="48" spans="2:18" ht="12" customHeight="1">
      <c r="C48" s="45"/>
      <c r="D48" s="43" t="s">
        <v>25</v>
      </c>
      <c r="E48" s="44"/>
      <c r="F48" s="43"/>
      <c r="G48" s="38">
        <v>1</v>
      </c>
      <c r="H48" s="39">
        <v>112</v>
      </c>
      <c r="I48" s="39" t="s">
        <v>19</v>
      </c>
      <c r="J48" s="39" t="s">
        <v>19</v>
      </c>
      <c r="K48" s="39" t="s">
        <v>19</v>
      </c>
      <c r="L48" s="39">
        <v>8</v>
      </c>
      <c r="M48" s="39">
        <v>67</v>
      </c>
      <c r="N48" s="39">
        <v>37</v>
      </c>
      <c r="O48" s="39">
        <v>6</v>
      </c>
      <c r="P48" s="39" t="s">
        <v>37</v>
      </c>
      <c r="Q48" s="39" t="s">
        <v>37</v>
      </c>
      <c r="R48" s="39"/>
    </row>
    <row r="49" spans="1:18" ht="12" customHeight="1">
      <c r="C49" s="42"/>
      <c r="D49" s="43" t="s">
        <v>26</v>
      </c>
      <c r="E49" s="44"/>
      <c r="F49" s="43"/>
      <c r="G49" s="38">
        <v>1</v>
      </c>
      <c r="H49" s="39">
        <v>441</v>
      </c>
      <c r="I49" s="39" t="s">
        <v>19</v>
      </c>
      <c r="J49" s="39" t="s">
        <v>19</v>
      </c>
      <c r="K49" s="39" t="s">
        <v>19</v>
      </c>
      <c r="L49" s="39">
        <v>25</v>
      </c>
      <c r="M49" s="39">
        <v>100</v>
      </c>
      <c r="N49" s="39">
        <v>316</v>
      </c>
      <c r="O49" s="39">
        <v>3</v>
      </c>
      <c r="P49" s="39" t="s">
        <v>37</v>
      </c>
      <c r="Q49" s="39" t="s">
        <v>37</v>
      </c>
      <c r="R49" s="39"/>
    </row>
    <row r="50" spans="1:18" ht="12" customHeight="1">
      <c r="C50" s="45"/>
      <c r="D50" s="43" t="s">
        <v>27</v>
      </c>
      <c r="E50" s="44"/>
      <c r="F50" s="43"/>
      <c r="G50" s="38" t="s">
        <v>19</v>
      </c>
      <c r="H50" s="39" t="s">
        <v>19</v>
      </c>
      <c r="I50" s="39" t="s">
        <v>19</v>
      </c>
      <c r="J50" s="39" t="s">
        <v>19</v>
      </c>
      <c r="K50" s="39" t="s">
        <v>19</v>
      </c>
      <c r="L50" s="39" t="s">
        <v>19</v>
      </c>
      <c r="M50" s="39" t="s">
        <v>19</v>
      </c>
      <c r="N50" s="39" t="s">
        <v>19</v>
      </c>
      <c r="O50" s="39" t="s">
        <v>19</v>
      </c>
      <c r="P50" s="39" t="s">
        <v>19</v>
      </c>
      <c r="Q50" s="39" t="s">
        <v>19</v>
      </c>
      <c r="R50" s="39"/>
    </row>
    <row r="51" spans="1:18" ht="12" customHeight="1">
      <c r="C51" s="45"/>
      <c r="D51" s="43" t="s">
        <v>28</v>
      </c>
      <c r="E51" s="44"/>
      <c r="F51" s="43"/>
      <c r="G51" s="38" t="s">
        <v>19</v>
      </c>
      <c r="H51" s="39" t="s">
        <v>19</v>
      </c>
      <c r="I51" s="39" t="s">
        <v>19</v>
      </c>
      <c r="J51" s="39" t="s">
        <v>19</v>
      </c>
      <c r="K51" s="39" t="s">
        <v>19</v>
      </c>
      <c r="L51" s="39" t="s">
        <v>19</v>
      </c>
      <c r="M51" s="39" t="s">
        <v>19</v>
      </c>
      <c r="N51" s="39" t="s">
        <v>19</v>
      </c>
      <c r="O51" s="39" t="s">
        <v>19</v>
      </c>
      <c r="P51" s="39" t="s">
        <v>19</v>
      </c>
      <c r="Q51" s="39" t="s">
        <v>19</v>
      </c>
      <c r="R51" s="39"/>
    </row>
    <row r="52" spans="1:18" s="30" customFormat="1" ht="12" customHeight="1">
      <c r="C52" s="586" t="s">
        <v>29</v>
      </c>
      <c r="D52" s="586"/>
      <c r="E52" s="33"/>
      <c r="F52" s="49"/>
      <c r="G52" s="27">
        <v>56</v>
      </c>
      <c r="H52" s="28">
        <v>1144</v>
      </c>
      <c r="I52" s="28">
        <v>18</v>
      </c>
      <c r="J52" s="28">
        <v>9</v>
      </c>
      <c r="K52" s="28">
        <v>2</v>
      </c>
      <c r="L52" s="28">
        <v>86</v>
      </c>
      <c r="M52" s="28">
        <v>572</v>
      </c>
      <c r="N52" s="28">
        <v>460</v>
      </c>
      <c r="O52" s="28">
        <v>31</v>
      </c>
      <c r="P52" s="28">
        <v>40308</v>
      </c>
      <c r="Q52" s="28">
        <v>5481363</v>
      </c>
      <c r="R52" s="28"/>
    </row>
    <row r="53" spans="1:18" ht="12" customHeight="1">
      <c r="C53" s="45"/>
      <c r="D53" s="43" t="s">
        <v>30</v>
      </c>
      <c r="E53" s="46" t="s">
        <v>31</v>
      </c>
      <c r="F53" s="48"/>
      <c r="G53" s="38">
        <v>43</v>
      </c>
      <c r="H53" s="39">
        <v>478</v>
      </c>
      <c r="I53" s="39">
        <v>18</v>
      </c>
      <c r="J53" s="39">
        <v>9</v>
      </c>
      <c r="K53" s="39">
        <v>2</v>
      </c>
      <c r="L53" s="39">
        <v>48</v>
      </c>
      <c r="M53" s="39">
        <v>321</v>
      </c>
      <c r="N53" s="39">
        <v>85</v>
      </c>
      <c r="O53" s="39">
        <v>13</v>
      </c>
      <c r="P53" s="39">
        <v>8163</v>
      </c>
      <c r="Q53" s="39">
        <v>419464</v>
      </c>
      <c r="R53" s="39"/>
    </row>
    <row r="54" spans="1:18" ht="12" customHeight="1">
      <c r="C54" s="42"/>
      <c r="D54" s="43" t="s">
        <v>32</v>
      </c>
      <c r="E54" s="46" t="s">
        <v>31</v>
      </c>
      <c r="F54" s="16"/>
      <c r="G54" s="38">
        <v>6</v>
      </c>
      <c r="H54" s="39">
        <v>589</v>
      </c>
      <c r="I54" s="39" t="s">
        <v>19</v>
      </c>
      <c r="J54" s="39" t="s">
        <v>19</v>
      </c>
      <c r="K54" s="39" t="s">
        <v>19</v>
      </c>
      <c r="L54" s="39">
        <v>37</v>
      </c>
      <c r="M54" s="39">
        <v>221</v>
      </c>
      <c r="N54" s="39">
        <v>329</v>
      </c>
      <c r="O54" s="39">
        <v>16</v>
      </c>
      <c r="P54" s="39">
        <v>29649</v>
      </c>
      <c r="Q54" s="39">
        <v>4435834</v>
      </c>
      <c r="R54" s="39"/>
    </row>
    <row r="55" spans="1:18" ht="12" customHeight="1">
      <c r="C55" s="45"/>
      <c r="D55" s="43" t="s">
        <v>33</v>
      </c>
      <c r="E55" s="46" t="s">
        <v>31</v>
      </c>
      <c r="F55" s="43"/>
      <c r="G55" s="38">
        <v>7</v>
      </c>
      <c r="H55" s="39">
        <v>77</v>
      </c>
      <c r="I55" s="39" t="s">
        <v>19</v>
      </c>
      <c r="J55" s="39" t="s">
        <v>19</v>
      </c>
      <c r="K55" s="39" t="s">
        <v>19</v>
      </c>
      <c r="L55" s="39">
        <v>1</v>
      </c>
      <c r="M55" s="39">
        <v>30</v>
      </c>
      <c r="N55" s="39">
        <v>46</v>
      </c>
      <c r="O55" s="39">
        <v>2</v>
      </c>
      <c r="P55" s="39">
        <v>2496</v>
      </c>
      <c r="Q55" s="39">
        <v>626065</v>
      </c>
      <c r="R55" s="39"/>
    </row>
    <row r="56" spans="1:18" s="3" customFormat="1" ht="3" customHeight="1">
      <c r="A56" s="50"/>
      <c r="B56" s="50"/>
      <c r="C56" s="51"/>
      <c r="D56" s="51"/>
      <c r="E56" s="52"/>
      <c r="F56" s="51"/>
      <c r="G56" s="53"/>
      <c r="H56" s="50"/>
      <c r="I56" s="50"/>
      <c r="J56" s="54"/>
      <c r="K56" s="54"/>
      <c r="L56" s="50"/>
      <c r="M56" s="50"/>
      <c r="N56" s="50"/>
      <c r="O56" s="50"/>
      <c r="P56" s="50"/>
      <c r="Q56" s="50"/>
      <c r="R56" s="50"/>
    </row>
    <row r="57" spans="1:18" s="55" customFormat="1" ht="9.75" customHeight="1">
      <c r="A57" s="55" t="s">
        <v>62</v>
      </c>
      <c r="D57" s="56"/>
      <c r="E57" s="57"/>
      <c r="F57" s="56"/>
      <c r="G57" s="58"/>
      <c r="J57" s="58"/>
      <c r="K57" s="58"/>
    </row>
    <row r="58" spans="1:18" s="55" customFormat="1" ht="9.75" customHeight="1">
      <c r="A58" s="55" t="s">
        <v>63</v>
      </c>
      <c r="D58" s="56"/>
      <c r="E58" s="57"/>
      <c r="F58" s="56"/>
      <c r="G58" s="58"/>
      <c r="J58" s="58"/>
      <c r="K58" s="58"/>
    </row>
    <row r="59" spans="1:18" s="3" customFormat="1" ht="12.75" customHeight="1">
      <c r="A59" s="59" t="s">
        <v>39</v>
      </c>
      <c r="B59" s="59"/>
      <c r="C59" s="60"/>
      <c r="D59" s="60"/>
      <c r="E59" s="61"/>
      <c r="F59" s="60"/>
      <c r="G59" s="60"/>
      <c r="H59" s="60"/>
      <c r="I59" s="60"/>
      <c r="J59" s="60"/>
      <c r="K59" s="60"/>
      <c r="L59" s="60"/>
    </row>
  </sheetData>
  <mergeCells count="17">
    <mergeCell ref="O5:O7"/>
    <mergeCell ref="P5:P7"/>
    <mergeCell ref="Q5:Q7"/>
    <mergeCell ref="R5:R7"/>
    <mergeCell ref="H6:H7"/>
    <mergeCell ref="J6:J7"/>
    <mergeCell ref="K6:K7"/>
    <mergeCell ref="L6:L7"/>
    <mergeCell ref="C52:D52"/>
    <mergeCell ref="M6:N6"/>
    <mergeCell ref="C10:D10"/>
    <mergeCell ref="C20:D20"/>
    <mergeCell ref="C26:D26"/>
    <mergeCell ref="C36:D36"/>
    <mergeCell ref="C42:D42"/>
    <mergeCell ref="A5:F7"/>
    <mergeCell ref="G5:G7"/>
  </mergeCells>
  <phoneticPr fontId="3"/>
  <pageMargins left="0.78740157480314965" right="0.78740157480314965" top="0.98425196850393704" bottom="0.78740157480314965" header="0.51181102362204722" footer="0.11811023622047245"/>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59"/>
  <sheetViews>
    <sheetView showGridLines="0" zoomScale="125" zoomScaleNormal="125" zoomScaleSheetLayoutView="125" workbookViewId="0"/>
  </sheetViews>
  <sheetFormatPr defaultRowHeight="12"/>
  <cols>
    <col min="1" max="2" width="1.42578125" customWidth="1"/>
    <col min="3" max="3" width="3.140625" customWidth="1"/>
    <col min="4" max="4" width="28.28515625" style="2" customWidth="1"/>
    <col min="5" max="5" width="3.5703125" style="2" customWidth="1"/>
    <col min="6" max="6" width="0.7109375" style="2" customWidth="1"/>
    <col min="7" max="10" width="14.140625" customWidth="1"/>
    <col min="11" max="17" width="13.5703125" customWidth="1"/>
    <col min="18" max="18" width="16.42578125" customWidth="1"/>
  </cols>
  <sheetData>
    <row r="1" spans="1:27" ht="13.5" customHeight="1">
      <c r="A1" s="1"/>
      <c r="B1" s="1"/>
    </row>
    <row r="2" spans="1:27" s="3" customFormat="1" ht="13.5" customHeight="1">
      <c r="A2" s="67" t="s">
        <v>65</v>
      </c>
      <c r="B2" s="69"/>
      <c r="C2" s="69"/>
      <c r="D2" s="69"/>
      <c r="E2" s="69"/>
      <c r="F2" s="69"/>
      <c r="G2" s="69"/>
      <c r="H2" s="69"/>
      <c r="I2" s="69"/>
      <c r="J2" s="69"/>
      <c r="K2" s="67" t="s">
        <v>61</v>
      </c>
      <c r="L2" s="69"/>
      <c r="M2" s="69"/>
      <c r="N2" s="69"/>
      <c r="O2" s="69"/>
      <c r="P2" s="69"/>
      <c r="Q2" s="69"/>
      <c r="R2" s="67"/>
      <c r="S2" s="67"/>
      <c r="T2" s="67"/>
      <c r="U2" s="67"/>
      <c r="V2" s="67"/>
      <c r="W2" s="67"/>
      <c r="X2" s="67"/>
      <c r="Y2" s="67"/>
      <c r="Z2" s="67"/>
      <c r="AA2" s="67"/>
    </row>
    <row r="3" spans="1:27" s="3" customFormat="1" ht="13.5" customHeight="1">
      <c r="A3" s="4"/>
      <c r="B3" s="5"/>
      <c r="C3" s="6"/>
      <c r="D3" s="7"/>
      <c r="E3" s="8"/>
      <c r="F3" s="7"/>
      <c r="G3" s="7"/>
      <c r="H3" s="7"/>
      <c r="I3" s="9" t="s">
        <v>40</v>
      </c>
      <c r="J3" s="7"/>
      <c r="K3" s="5"/>
      <c r="L3" s="5"/>
    </row>
    <row r="4" spans="1:27" s="3" customFormat="1" ht="13.5" customHeight="1">
      <c r="A4" s="5"/>
      <c r="B4" s="5"/>
      <c r="C4" s="6"/>
      <c r="D4" s="7"/>
      <c r="E4" s="8"/>
      <c r="F4" s="7"/>
      <c r="G4" s="7"/>
      <c r="H4" s="7"/>
      <c r="I4" s="7"/>
      <c r="J4" s="7"/>
      <c r="K4" s="5"/>
      <c r="Q4" s="10" t="s">
        <v>1</v>
      </c>
      <c r="R4" s="11"/>
    </row>
    <row r="5" spans="1:27" s="3" customFormat="1" ht="16.5" customHeight="1">
      <c r="A5" s="597" t="s">
        <v>2</v>
      </c>
      <c r="B5" s="597"/>
      <c r="C5" s="597"/>
      <c r="D5" s="597"/>
      <c r="E5" s="597"/>
      <c r="F5" s="598"/>
      <c r="G5" s="603" t="s">
        <v>41</v>
      </c>
      <c r="H5" s="65" t="s">
        <v>57</v>
      </c>
      <c r="I5" s="66"/>
      <c r="J5" s="66"/>
      <c r="K5" s="65" t="s">
        <v>59</v>
      </c>
      <c r="L5" s="66"/>
      <c r="M5" s="66"/>
      <c r="N5" s="68"/>
      <c r="O5" s="606" t="s">
        <v>4</v>
      </c>
      <c r="P5" s="606" t="s">
        <v>5</v>
      </c>
      <c r="Q5" s="595" t="s">
        <v>42</v>
      </c>
    </row>
    <row r="6" spans="1:27" s="3" customFormat="1" ht="16.5" customHeight="1">
      <c r="A6" s="612"/>
      <c r="B6" s="612"/>
      <c r="C6" s="612"/>
      <c r="D6" s="612"/>
      <c r="E6" s="612"/>
      <c r="F6" s="600"/>
      <c r="G6" s="604"/>
      <c r="H6" s="595" t="s">
        <v>43</v>
      </c>
      <c r="I6" s="13"/>
      <c r="J6" s="610" t="s">
        <v>44</v>
      </c>
      <c r="K6" s="606" t="s">
        <v>9</v>
      </c>
      <c r="L6" s="606" t="s">
        <v>45</v>
      </c>
      <c r="M6" s="594" t="s">
        <v>11</v>
      </c>
      <c r="N6" s="594"/>
      <c r="O6" s="607"/>
      <c r="P6" s="607"/>
      <c r="Q6" s="609"/>
    </row>
    <row r="7" spans="1:27" s="3" customFormat="1" ht="33" customHeight="1">
      <c r="A7" s="601"/>
      <c r="B7" s="601"/>
      <c r="C7" s="601"/>
      <c r="D7" s="601"/>
      <c r="E7" s="601"/>
      <c r="F7" s="602"/>
      <c r="G7" s="605"/>
      <c r="H7" s="608"/>
      <c r="I7" s="14" t="s">
        <v>46</v>
      </c>
      <c r="J7" s="611"/>
      <c r="K7" s="608"/>
      <c r="L7" s="608"/>
      <c r="M7" s="14" t="s">
        <v>47</v>
      </c>
      <c r="N7" s="12" t="s">
        <v>48</v>
      </c>
      <c r="O7" s="608"/>
      <c r="P7" s="608"/>
      <c r="Q7" s="596"/>
    </row>
    <row r="8" spans="1:27" s="21" customFormat="1" ht="3.75" customHeight="1">
      <c r="A8" s="15"/>
      <c r="B8" s="15"/>
      <c r="C8" s="15"/>
      <c r="D8" s="16"/>
      <c r="E8" s="16"/>
      <c r="F8" s="16"/>
      <c r="G8" s="17"/>
      <c r="H8" s="18"/>
      <c r="I8" s="18"/>
      <c r="J8" s="19"/>
      <c r="K8" s="19"/>
      <c r="L8" s="19"/>
      <c r="M8" s="20"/>
      <c r="N8" s="20"/>
      <c r="O8" s="20"/>
      <c r="P8" s="20"/>
      <c r="Q8" s="20"/>
    </row>
    <row r="9" spans="1:27" s="24" customFormat="1" ht="21" customHeight="1">
      <c r="A9" s="22"/>
      <c r="B9" s="23" t="s">
        <v>49</v>
      </c>
      <c r="E9" s="25"/>
      <c r="F9" s="26"/>
      <c r="G9" s="27"/>
      <c r="H9" s="28"/>
      <c r="I9" s="28"/>
      <c r="J9" s="28"/>
      <c r="K9" s="28"/>
      <c r="L9" s="28"/>
      <c r="M9" s="28"/>
      <c r="N9" s="28"/>
      <c r="O9" s="28"/>
      <c r="P9" s="28"/>
      <c r="Q9" s="62" t="s">
        <v>50</v>
      </c>
    </row>
    <row r="10" spans="1:27" s="30" customFormat="1" ht="12.75" customHeight="1">
      <c r="B10" s="31"/>
      <c r="C10" s="586" t="s">
        <v>18</v>
      </c>
      <c r="D10" s="586"/>
      <c r="E10" s="33"/>
      <c r="F10" s="26"/>
      <c r="G10" s="27">
        <v>139</v>
      </c>
      <c r="H10" s="28">
        <v>3168</v>
      </c>
      <c r="I10" s="28">
        <v>13</v>
      </c>
      <c r="J10" s="28">
        <v>14</v>
      </c>
      <c r="K10" s="28">
        <v>4</v>
      </c>
      <c r="L10" s="28">
        <v>114</v>
      </c>
      <c r="M10" s="28">
        <v>751</v>
      </c>
      <c r="N10" s="28">
        <v>1812</v>
      </c>
      <c r="O10" s="28">
        <v>42</v>
      </c>
      <c r="P10" s="28">
        <v>25226</v>
      </c>
      <c r="Q10" s="28">
        <v>9698145</v>
      </c>
    </row>
    <row r="11" spans="1:27" ht="12" customHeight="1">
      <c r="B11" s="34"/>
      <c r="C11" s="35"/>
      <c r="D11" s="36" t="s">
        <v>20</v>
      </c>
      <c r="E11" s="37"/>
      <c r="F11" s="16"/>
      <c r="G11" s="38">
        <v>40</v>
      </c>
      <c r="H11" s="39">
        <v>105</v>
      </c>
      <c r="I11" s="39" t="s">
        <v>19</v>
      </c>
      <c r="J11" s="39">
        <v>11</v>
      </c>
      <c r="K11" s="39">
        <v>4</v>
      </c>
      <c r="L11" s="39">
        <v>21</v>
      </c>
      <c r="M11" s="39">
        <v>51</v>
      </c>
      <c r="N11" s="39">
        <v>9</v>
      </c>
      <c r="O11" s="39" t="s">
        <v>19</v>
      </c>
      <c r="P11" s="39">
        <v>1895</v>
      </c>
      <c r="Q11" s="39">
        <v>286816</v>
      </c>
    </row>
    <row r="12" spans="1:27" ht="12" customHeight="1">
      <c r="B12" s="34"/>
      <c r="C12" s="35"/>
      <c r="D12" s="40" t="s">
        <v>21</v>
      </c>
      <c r="E12" s="41"/>
      <c r="F12" s="40"/>
      <c r="G12" s="38">
        <v>28</v>
      </c>
      <c r="H12" s="39">
        <v>182</v>
      </c>
      <c r="I12" s="39" t="s">
        <v>19</v>
      </c>
      <c r="J12" s="39">
        <v>3</v>
      </c>
      <c r="K12" s="39" t="s">
        <v>19</v>
      </c>
      <c r="L12" s="39">
        <v>18</v>
      </c>
      <c r="M12" s="39">
        <v>65</v>
      </c>
      <c r="N12" s="39">
        <v>75</v>
      </c>
      <c r="O12" s="39">
        <v>1</v>
      </c>
      <c r="P12" s="39">
        <v>1240</v>
      </c>
      <c r="Q12" s="39">
        <v>747833</v>
      </c>
    </row>
    <row r="13" spans="1:27" ht="12" customHeight="1">
      <c r="B13" s="34"/>
      <c r="C13" s="42"/>
      <c r="D13" s="43" t="s">
        <v>22</v>
      </c>
      <c r="E13" s="44"/>
      <c r="F13" s="43"/>
      <c r="G13" s="38">
        <v>37</v>
      </c>
      <c r="H13" s="39">
        <v>741</v>
      </c>
      <c r="I13" s="39" t="s">
        <v>19</v>
      </c>
      <c r="J13" s="39" t="s">
        <v>19</v>
      </c>
      <c r="K13" s="39" t="s">
        <v>19</v>
      </c>
      <c r="L13" s="39">
        <v>41</v>
      </c>
      <c r="M13" s="39">
        <v>184</v>
      </c>
      <c r="N13" s="39">
        <v>414</v>
      </c>
      <c r="O13" s="39">
        <v>10</v>
      </c>
      <c r="P13" s="39">
        <v>8623</v>
      </c>
      <c r="Q13" s="39">
        <v>2591404</v>
      </c>
    </row>
    <row r="14" spans="1:27" ht="12" customHeight="1">
      <c r="B14" s="34"/>
      <c r="C14" s="45"/>
      <c r="D14" s="43" t="s">
        <v>23</v>
      </c>
      <c r="E14" s="44"/>
      <c r="F14" s="43"/>
      <c r="G14" s="38">
        <v>22</v>
      </c>
      <c r="H14" s="39">
        <v>837</v>
      </c>
      <c r="I14" s="39">
        <v>4</v>
      </c>
      <c r="J14" s="39" t="s">
        <v>19</v>
      </c>
      <c r="K14" s="39" t="s">
        <v>19</v>
      </c>
      <c r="L14" s="39">
        <v>10</v>
      </c>
      <c r="M14" s="39">
        <v>177</v>
      </c>
      <c r="N14" s="39">
        <v>586</v>
      </c>
      <c r="O14" s="39">
        <v>18</v>
      </c>
      <c r="P14" s="39">
        <v>6909</v>
      </c>
      <c r="Q14" s="39">
        <v>2498962</v>
      </c>
    </row>
    <row r="15" spans="1:27" ht="12" customHeight="1">
      <c r="B15" s="34"/>
      <c r="C15" s="35"/>
      <c r="D15" s="40" t="s">
        <v>24</v>
      </c>
      <c r="E15" s="41"/>
      <c r="F15" s="40"/>
      <c r="G15" s="38">
        <v>9</v>
      </c>
      <c r="H15" s="39">
        <v>656</v>
      </c>
      <c r="I15" s="39" t="s">
        <v>19</v>
      </c>
      <c r="J15" s="39" t="s">
        <v>19</v>
      </c>
      <c r="K15" s="39" t="s">
        <v>19</v>
      </c>
      <c r="L15" s="39">
        <v>19</v>
      </c>
      <c r="M15" s="39">
        <v>193</v>
      </c>
      <c r="N15" s="39">
        <v>368</v>
      </c>
      <c r="O15" s="39">
        <v>11</v>
      </c>
      <c r="P15" s="39">
        <v>4441</v>
      </c>
      <c r="Q15" s="39">
        <v>1875240</v>
      </c>
    </row>
    <row r="16" spans="1:27" ht="12" customHeight="1">
      <c r="B16" s="34"/>
      <c r="C16" s="45"/>
      <c r="D16" s="43" t="s">
        <v>25</v>
      </c>
      <c r="E16" s="44"/>
      <c r="F16" s="43"/>
      <c r="G16" s="38">
        <v>2</v>
      </c>
      <c r="H16" s="39">
        <v>331</v>
      </c>
      <c r="I16" s="39" t="s">
        <v>19</v>
      </c>
      <c r="J16" s="39" t="s">
        <v>19</v>
      </c>
      <c r="K16" s="39" t="s">
        <v>19</v>
      </c>
      <c r="L16" s="39">
        <v>1</v>
      </c>
      <c r="M16" s="39">
        <v>28</v>
      </c>
      <c r="N16" s="39">
        <v>101</v>
      </c>
      <c r="O16" s="39">
        <v>2</v>
      </c>
      <c r="P16" s="39" t="s">
        <v>37</v>
      </c>
      <c r="Q16" s="39" t="s">
        <v>37</v>
      </c>
    </row>
    <row r="17" spans="2:17" ht="12" customHeight="1">
      <c r="B17" s="34"/>
      <c r="C17" s="42"/>
      <c r="D17" s="43" t="s">
        <v>26</v>
      </c>
      <c r="E17" s="44"/>
      <c r="F17" s="43"/>
      <c r="G17" s="38">
        <v>1</v>
      </c>
      <c r="H17" s="39">
        <v>316</v>
      </c>
      <c r="I17" s="39">
        <v>9</v>
      </c>
      <c r="J17" s="39" t="s">
        <v>19</v>
      </c>
      <c r="K17" s="39" t="s">
        <v>19</v>
      </c>
      <c r="L17" s="39">
        <v>4</v>
      </c>
      <c r="M17" s="39">
        <v>53</v>
      </c>
      <c r="N17" s="39">
        <v>259</v>
      </c>
      <c r="O17" s="39" t="s">
        <v>19</v>
      </c>
      <c r="P17" s="39" t="s">
        <v>37</v>
      </c>
      <c r="Q17" s="39" t="s">
        <v>37</v>
      </c>
    </row>
    <row r="18" spans="2:17" ht="12" customHeight="1">
      <c r="B18" s="34"/>
      <c r="C18" s="45"/>
      <c r="D18" s="43" t="s">
        <v>27</v>
      </c>
      <c r="E18" s="44"/>
      <c r="F18" s="43"/>
      <c r="G18" s="38" t="s">
        <v>19</v>
      </c>
      <c r="H18" s="39" t="s">
        <v>19</v>
      </c>
      <c r="I18" s="39" t="s">
        <v>19</v>
      </c>
      <c r="J18" s="39" t="s">
        <v>19</v>
      </c>
      <c r="K18" s="39" t="s">
        <v>19</v>
      </c>
      <c r="L18" s="39" t="s">
        <v>19</v>
      </c>
      <c r="M18" s="39" t="s">
        <v>19</v>
      </c>
      <c r="N18" s="39" t="s">
        <v>19</v>
      </c>
      <c r="O18" s="39" t="s">
        <v>19</v>
      </c>
      <c r="P18" s="39" t="s">
        <v>19</v>
      </c>
      <c r="Q18" s="39" t="s">
        <v>19</v>
      </c>
    </row>
    <row r="19" spans="2:17" ht="12" customHeight="1">
      <c r="B19" s="34"/>
      <c r="C19" s="45"/>
      <c r="D19" s="43" t="s">
        <v>28</v>
      </c>
      <c r="E19" s="44"/>
      <c r="F19" s="43"/>
      <c r="G19" s="38" t="s">
        <v>19</v>
      </c>
      <c r="H19" s="39" t="s">
        <v>19</v>
      </c>
      <c r="I19" s="39" t="s">
        <v>19</v>
      </c>
      <c r="J19" s="39" t="s">
        <v>19</v>
      </c>
      <c r="K19" s="39" t="s">
        <v>19</v>
      </c>
      <c r="L19" s="39" t="s">
        <v>19</v>
      </c>
      <c r="M19" s="39" t="s">
        <v>19</v>
      </c>
      <c r="N19" s="39" t="s">
        <v>19</v>
      </c>
      <c r="O19" s="39" t="s">
        <v>19</v>
      </c>
      <c r="P19" s="39" t="s">
        <v>19</v>
      </c>
      <c r="Q19" s="39" t="s">
        <v>19</v>
      </c>
    </row>
    <row r="20" spans="2:17" s="30" customFormat="1" ht="12" customHeight="1">
      <c r="B20" s="31"/>
      <c r="C20" s="586" t="s">
        <v>29</v>
      </c>
      <c r="D20" s="586"/>
      <c r="E20" s="33"/>
      <c r="F20" s="32"/>
      <c r="G20" s="27">
        <v>139</v>
      </c>
      <c r="H20" s="28">
        <v>3168</v>
      </c>
      <c r="I20" s="28">
        <v>13</v>
      </c>
      <c r="J20" s="28">
        <v>14</v>
      </c>
      <c r="K20" s="28">
        <v>4</v>
      </c>
      <c r="L20" s="28">
        <v>114</v>
      </c>
      <c r="M20" s="28">
        <v>751</v>
      </c>
      <c r="N20" s="28">
        <v>1812</v>
      </c>
      <c r="O20" s="28">
        <v>42</v>
      </c>
      <c r="P20" s="28">
        <v>25226</v>
      </c>
      <c r="Q20" s="28">
        <v>9698145</v>
      </c>
    </row>
    <row r="21" spans="2:17" ht="12" customHeight="1">
      <c r="B21" s="34"/>
      <c r="C21" s="45"/>
      <c r="D21" s="43" t="s">
        <v>30</v>
      </c>
      <c r="E21" s="46" t="s">
        <v>51</v>
      </c>
      <c r="F21" s="43"/>
      <c r="G21" s="38">
        <v>62</v>
      </c>
      <c r="H21" s="39">
        <v>925</v>
      </c>
      <c r="I21" s="39" t="s">
        <v>19</v>
      </c>
      <c r="J21" s="39">
        <v>14</v>
      </c>
      <c r="K21" s="39">
        <v>4</v>
      </c>
      <c r="L21" s="39">
        <v>74</v>
      </c>
      <c r="M21" s="39">
        <v>292</v>
      </c>
      <c r="N21" s="39">
        <v>374</v>
      </c>
      <c r="O21" s="39">
        <v>3</v>
      </c>
      <c r="P21" s="39">
        <v>7361</v>
      </c>
      <c r="Q21" s="39">
        <v>1277258</v>
      </c>
    </row>
    <row r="22" spans="2:17" ht="12" customHeight="1">
      <c r="B22" s="34"/>
      <c r="C22" s="42"/>
      <c r="D22" s="43" t="s">
        <v>32</v>
      </c>
      <c r="E22" s="46" t="s">
        <v>51</v>
      </c>
      <c r="F22" s="43"/>
      <c r="G22" s="38">
        <v>14</v>
      </c>
      <c r="H22" s="39">
        <v>681</v>
      </c>
      <c r="I22" s="39">
        <v>13</v>
      </c>
      <c r="J22" s="39" t="s">
        <v>19</v>
      </c>
      <c r="K22" s="39" t="s">
        <v>19</v>
      </c>
      <c r="L22" s="39">
        <v>30</v>
      </c>
      <c r="M22" s="39">
        <v>131</v>
      </c>
      <c r="N22" s="39">
        <v>474</v>
      </c>
      <c r="O22" s="39">
        <v>19</v>
      </c>
      <c r="P22" s="39">
        <v>4584</v>
      </c>
      <c r="Q22" s="39">
        <v>3116606</v>
      </c>
    </row>
    <row r="23" spans="2:17" ht="12" customHeight="1">
      <c r="B23" s="34"/>
      <c r="C23" s="45"/>
      <c r="D23" s="43" t="s">
        <v>33</v>
      </c>
      <c r="E23" s="46" t="s">
        <v>51</v>
      </c>
      <c r="F23" s="42"/>
      <c r="G23" s="38">
        <v>61</v>
      </c>
      <c r="H23" s="39">
        <v>1518</v>
      </c>
      <c r="I23" s="39" t="s">
        <v>19</v>
      </c>
      <c r="J23" s="39" t="s">
        <v>19</v>
      </c>
      <c r="K23" s="39" t="s">
        <v>19</v>
      </c>
      <c r="L23" s="39">
        <v>10</v>
      </c>
      <c r="M23" s="39">
        <v>309</v>
      </c>
      <c r="N23" s="39">
        <v>939</v>
      </c>
      <c r="O23" s="39">
        <v>19</v>
      </c>
      <c r="P23" s="39">
        <v>13070</v>
      </c>
      <c r="Q23" s="39">
        <v>5280931</v>
      </c>
    </row>
    <row r="24" spans="2:17" ht="6" customHeight="1">
      <c r="B24" s="34"/>
      <c r="C24" s="45"/>
      <c r="D24" s="43"/>
      <c r="E24" s="46"/>
      <c r="F24" s="42"/>
      <c r="G24" s="38"/>
      <c r="H24" s="39"/>
      <c r="I24" s="39"/>
      <c r="J24" s="39"/>
      <c r="K24" s="39"/>
      <c r="L24" s="39"/>
      <c r="M24" s="39"/>
      <c r="N24" s="39"/>
      <c r="O24" s="39"/>
      <c r="P24" s="39"/>
      <c r="Q24" s="39"/>
    </row>
    <row r="25" spans="2:17" ht="21" customHeight="1">
      <c r="B25" s="23" t="s">
        <v>52</v>
      </c>
      <c r="E25" s="44"/>
      <c r="F25" s="43"/>
      <c r="G25" s="38"/>
      <c r="H25" s="39"/>
      <c r="I25" s="39"/>
      <c r="J25" s="39"/>
      <c r="K25" s="39"/>
      <c r="L25" s="39"/>
      <c r="M25" s="39"/>
      <c r="N25" s="39"/>
      <c r="O25" s="39"/>
      <c r="P25" s="39"/>
      <c r="Q25" s="62" t="s">
        <v>53</v>
      </c>
    </row>
    <row r="26" spans="2:17" s="30" customFormat="1" ht="12.75" customHeight="1">
      <c r="B26" s="31"/>
      <c r="C26" s="586" t="s">
        <v>18</v>
      </c>
      <c r="D26" s="586"/>
      <c r="E26" s="33"/>
      <c r="F26" s="32"/>
      <c r="G26" s="27">
        <v>729</v>
      </c>
      <c r="H26" s="28">
        <v>5332</v>
      </c>
      <c r="I26" s="28">
        <v>43</v>
      </c>
      <c r="J26" s="28">
        <v>417</v>
      </c>
      <c r="K26" s="28">
        <v>58</v>
      </c>
      <c r="L26" s="28">
        <v>172</v>
      </c>
      <c r="M26" s="28">
        <v>1087</v>
      </c>
      <c r="N26" s="28">
        <v>2959</v>
      </c>
      <c r="O26" s="28">
        <v>51</v>
      </c>
      <c r="P26" s="28">
        <v>20115</v>
      </c>
      <c r="Q26" s="28">
        <v>129726</v>
      </c>
    </row>
    <row r="27" spans="2:17" ht="12" customHeight="1">
      <c r="B27" s="34"/>
      <c r="C27" s="35"/>
      <c r="D27" s="36" t="s">
        <v>20</v>
      </c>
      <c r="E27" s="37"/>
      <c r="F27" s="43"/>
      <c r="G27" s="38">
        <v>377</v>
      </c>
      <c r="H27" s="39">
        <v>813</v>
      </c>
      <c r="I27" s="39">
        <v>1</v>
      </c>
      <c r="J27" s="39">
        <v>266</v>
      </c>
      <c r="K27" s="39">
        <v>41</v>
      </c>
      <c r="L27" s="39">
        <v>38</v>
      </c>
      <c r="M27" s="39">
        <v>167</v>
      </c>
      <c r="N27" s="39">
        <v>215</v>
      </c>
      <c r="O27" s="39">
        <v>4</v>
      </c>
      <c r="P27" s="39">
        <v>2935</v>
      </c>
      <c r="Q27" s="39">
        <v>11177</v>
      </c>
    </row>
    <row r="28" spans="2:17" ht="12" customHeight="1">
      <c r="B28" s="34"/>
      <c r="C28" s="35"/>
      <c r="D28" s="40" t="s">
        <v>21</v>
      </c>
      <c r="E28" s="41"/>
      <c r="F28" s="47"/>
      <c r="G28" s="38">
        <v>209</v>
      </c>
      <c r="H28" s="39">
        <v>1362</v>
      </c>
      <c r="I28" s="39">
        <v>9</v>
      </c>
      <c r="J28" s="39">
        <v>117</v>
      </c>
      <c r="K28" s="39">
        <v>14</v>
      </c>
      <c r="L28" s="39">
        <v>45</v>
      </c>
      <c r="M28" s="39">
        <v>281</v>
      </c>
      <c r="N28" s="39">
        <v>694</v>
      </c>
      <c r="O28" s="39">
        <v>17</v>
      </c>
      <c r="P28" s="39">
        <v>4825</v>
      </c>
      <c r="Q28" s="39">
        <v>15911</v>
      </c>
    </row>
    <row r="29" spans="2:17" ht="12" customHeight="1">
      <c r="B29" s="34"/>
      <c r="C29" s="42"/>
      <c r="D29" s="43" t="s">
        <v>22</v>
      </c>
      <c r="E29" s="44"/>
      <c r="F29" s="48"/>
      <c r="G29" s="38">
        <v>124</v>
      </c>
      <c r="H29" s="39">
        <v>1838</v>
      </c>
      <c r="I29" s="39">
        <v>5</v>
      </c>
      <c r="J29" s="39">
        <v>34</v>
      </c>
      <c r="K29" s="39">
        <v>3</v>
      </c>
      <c r="L29" s="39">
        <v>63</v>
      </c>
      <c r="M29" s="39">
        <v>323</v>
      </c>
      <c r="N29" s="39">
        <v>1258</v>
      </c>
      <c r="O29" s="39">
        <v>25</v>
      </c>
      <c r="P29" s="39">
        <v>5527</v>
      </c>
      <c r="Q29" s="39">
        <v>13915</v>
      </c>
    </row>
    <row r="30" spans="2:17" ht="12" customHeight="1">
      <c r="B30" s="34"/>
      <c r="C30" s="45"/>
      <c r="D30" s="43" t="s">
        <v>23</v>
      </c>
      <c r="E30" s="44"/>
      <c r="F30" s="16"/>
      <c r="G30" s="38">
        <v>8</v>
      </c>
      <c r="H30" s="39">
        <v>282</v>
      </c>
      <c r="I30" s="39" t="s">
        <v>19</v>
      </c>
      <c r="J30" s="39" t="s">
        <v>19</v>
      </c>
      <c r="K30" s="39" t="s">
        <v>19</v>
      </c>
      <c r="L30" s="39">
        <v>1</v>
      </c>
      <c r="M30" s="39">
        <v>62</v>
      </c>
      <c r="N30" s="39">
        <v>207</v>
      </c>
      <c r="O30" s="39" t="s">
        <v>19</v>
      </c>
      <c r="P30" s="39">
        <v>2507</v>
      </c>
      <c r="Q30" s="39">
        <v>7682</v>
      </c>
    </row>
    <row r="31" spans="2:17" ht="12" customHeight="1">
      <c r="B31" s="34"/>
      <c r="C31" s="35"/>
      <c r="D31" s="40" t="s">
        <v>24</v>
      </c>
      <c r="E31" s="41"/>
      <c r="F31" s="43"/>
      <c r="G31" s="38">
        <v>7</v>
      </c>
      <c r="H31" s="39">
        <v>577</v>
      </c>
      <c r="I31" s="39">
        <v>28</v>
      </c>
      <c r="J31" s="39" t="s">
        <v>19</v>
      </c>
      <c r="K31" s="39" t="s">
        <v>19</v>
      </c>
      <c r="L31" s="39">
        <v>16</v>
      </c>
      <c r="M31" s="39">
        <v>173</v>
      </c>
      <c r="N31" s="39">
        <v>215</v>
      </c>
      <c r="O31" s="39" t="s">
        <v>19</v>
      </c>
      <c r="P31" s="39">
        <v>3128</v>
      </c>
      <c r="Q31" s="39">
        <v>77871</v>
      </c>
    </row>
    <row r="32" spans="2:17" ht="12" customHeight="1">
      <c r="B32" s="34"/>
      <c r="C32" s="45"/>
      <c r="D32" s="43" t="s">
        <v>25</v>
      </c>
      <c r="E32" s="44"/>
      <c r="F32" s="43"/>
      <c r="G32" s="38">
        <v>2</v>
      </c>
      <c r="H32" s="39">
        <v>460</v>
      </c>
      <c r="I32" s="39" t="s">
        <v>19</v>
      </c>
      <c r="J32" s="39" t="s">
        <v>19</v>
      </c>
      <c r="K32" s="39" t="s">
        <v>19</v>
      </c>
      <c r="L32" s="39">
        <v>9</v>
      </c>
      <c r="M32" s="39">
        <v>81</v>
      </c>
      <c r="N32" s="39">
        <v>370</v>
      </c>
      <c r="O32" s="39" t="s">
        <v>19</v>
      </c>
      <c r="P32" s="39" t="s">
        <v>37</v>
      </c>
      <c r="Q32" s="39" t="s">
        <v>37</v>
      </c>
    </row>
    <row r="33" spans="2:17" ht="12" customHeight="1">
      <c r="B33" s="34"/>
      <c r="C33" s="42"/>
      <c r="D33" s="43" t="s">
        <v>26</v>
      </c>
      <c r="E33" s="44"/>
      <c r="F33" s="43"/>
      <c r="G33" s="38" t="s">
        <v>19</v>
      </c>
      <c r="H33" s="39" t="s">
        <v>19</v>
      </c>
      <c r="I33" s="39" t="s">
        <v>19</v>
      </c>
      <c r="J33" s="39" t="s">
        <v>19</v>
      </c>
      <c r="K33" s="39" t="s">
        <v>19</v>
      </c>
      <c r="L33" s="39" t="s">
        <v>19</v>
      </c>
      <c r="M33" s="39" t="s">
        <v>19</v>
      </c>
      <c r="N33" s="39" t="s">
        <v>19</v>
      </c>
      <c r="O33" s="39" t="s">
        <v>19</v>
      </c>
      <c r="P33" s="39" t="s">
        <v>19</v>
      </c>
      <c r="Q33" s="39" t="s">
        <v>19</v>
      </c>
    </row>
    <row r="34" spans="2:17" ht="12" customHeight="1">
      <c r="B34" s="34"/>
      <c r="C34" s="45"/>
      <c r="D34" s="43" t="s">
        <v>27</v>
      </c>
      <c r="E34" s="44"/>
      <c r="F34" s="43"/>
      <c r="G34" s="38" t="s">
        <v>19</v>
      </c>
      <c r="H34" s="39" t="s">
        <v>19</v>
      </c>
      <c r="I34" s="39" t="s">
        <v>19</v>
      </c>
      <c r="J34" s="39" t="s">
        <v>19</v>
      </c>
      <c r="K34" s="39" t="s">
        <v>19</v>
      </c>
      <c r="L34" s="39" t="s">
        <v>19</v>
      </c>
      <c r="M34" s="39" t="s">
        <v>19</v>
      </c>
      <c r="N34" s="39" t="s">
        <v>19</v>
      </c>
      <c r="O34" s="39" t="s">
        <v>19</v>
      </c>
      <c r="P34" s="39" t="s">
        <v>19</v>
      </c>
      <c r="Q34" s="39" t="s">
        <v>19</v>
      </c>
    </row>
    <row r="35" spans="2:17" ht="12" customHeight="1">
      <c r="B35" s="34"/>
      <c r="C35" s="45"/>
      <c r="D35" s="43" t="s">
        <v>28</v>
      </c>
      <c r="E35" s="44"/>
      <c r="F35" s="43"/>
      <c r="G35" s="38">
        <v>2</v>
      </c>
      <c r="H35" s="39" t="s">
        <v>19</v>
      </c>
      <c r="I35" s="39" t="s">
        <v>19</v>
      </c>
      <c r="J35" s="39" t="s">
        <v>19</v>
      </c>
      <c r="K35" s="39" t="s">
        <v>19</v>
      </c>
      <c r="L35" s="39" t="s">
        <v>19</v>
      </c>
      <c r="M35" s="39" t="s">
        <v>19</v>
      </c>
      <c r="N35" s="39" t="s">
        <v>19</v>
      </c>
      <c r="O35" s="39">
        <v>5</v>
      </c>
      <c r="P35" s="39" t="s">
        <v>37</v>
      </c>
      <c r="Q35" s="39" t="s">
        <v>37</v>
      </c>
    </row>
    <row r="36" spans="2:17" s="30" customFormat="1" ht="12" customHeight="1">
      <c r="B36" s="31"/>
      <c r="C36" s="586" t="s">
        <v>29</v>
      </c>
      <c r="D36" s="586"/>
      <c r="E36" s="33"/>
      <c r="F36" s="32"/>
      <c r="G36" s="27">
        <v>729</v>
      </c>
      <c r="H36" s="28">
        <v>5332</v>
      </c>
      <c r="I36" s="28">
        <v>43</v>
      </c>
      <c r="J36" s="28">
        <v>417</v>
      </c>
      <c r="K36" s="28">
        <v>58</v>
      </c>
      <c r="L36" s="28">
        <v>172</v>
      </c>
      <c r="M36" s="28">
        <v>1087</v>
      </c>
      <c r="N36" s="28">
        <v>2959</v>
      </c>
      <c r="O36" s="28">
        <v>51</v>
      </c>
      <c r="P36" s="28">
        <v>20115</v>
      </c>
      <c r="Q36" s="28">
        <v>129726</v>
      </c>
    </row>
    <row r="37" spans="2:17" ht="12" customHeight="1">
      <c r="B37" s="34"/>
      <c r="C37" s="45"/>
      <c r="D37" s="43" t="s">
        <v>30</v>
      </c>
      <c r="E37" s="46" t="s">
        <v>51</v>
      </c>
      <c r="F37" s="43"/>
      <c r="G37" s="38">
        <v>457</v>
      </c>
      <c r="H37" s="39">
        <v>2243</v>
      </c>
      <c r="I37" s="39">
        <v>3</v>
      </c>
      <c r="J37" s="39">
        <v>388</v>
      </c>
      <c r="K37" s="39">
        <v>49</v>
      </c>
      <c r="L37" s="39">
        <v>91</v>
      </c>
      <c r="M37" s="39">
        <v>160</v>
      </c>
      <c r="N37" s="39">
        <v>1106</v>
      </c>
      <c r="O37" s="39">
        <v>29</v>
      </c>
      <c r="P37" s="39">
        <v>4512</v>
      </c>
      <c r="Q37" s="39">
        <v>18317</v>
      </c>
    </row>
    <row r="38" spans="2:17" ht="12" customHeight="1">
      <c r="B38" s="34"/>
      <c r="C38" s="42"/>
      <c r="D38" s="43" t="s">
        <v>32</v>
      </c>
      <c r="E38" s="46" t="s">
        <v>51</v>
      </c>
      <c r="F38" s="43"/>
      <c r="G38" s="38">
        <v>49</v>
      </c>
      <c r="H38" s="39">
        <v>1048</v>
      </c>
      <c r="I38" s="39">
        <v>37</v>
      </c>
      <c r="J38" s="39">
        <v>18</v>
      </c>
      <c r="K38" s="39">
        <v>5</v>
      </c>
      <c r="L38" s="39">
        <v>55</v>
      </c>
      <c r="M38" s="39">
        <v>199</v>
      </c>
      <c r="N38" s="39">
        <v>735</v>
      </c>
      <c r="O38" s="39">
        <v>8</v>
      </c>
      <c r="P38" s="39">
        <v>2931</v>
      </c>
      <c r="Q38" s="39">
        <v>10727</v>
      </c>
    </row>
    <row r="39" spans="2:17" ht="12" customHeight="1">
      <c r="B39" s="34"/>
      <c r="C39" s="45"/>
      <c r="D39" s="43" t="s">
        <v>33</v>
      </c>
      <c r="E39" s="46" t="s">
        <v>51</v>
      </c>
      <c r="F39" s="43"/>
      <c r="G39" s="38">
        <v>222</v>
      </c>
      <c r="H39" s="39">
        <v>2031</v>
      </c>
      <c r="I39" s="39">
        <v>3</v>
      </c>
      <c r="J39" s="39">
        <v>11</v>
      </c>
      <c r="K39" s="39">
        <v>4</v>
      </c>
      <c r="L39" s="39">
        <v>25</v>
      </c>
      <c r="M39" s="39">
        <v>728</v>
      </c>
      <c r="N39" s="39">
        <v>1118</v>
      </c>
      <c r="O39" s="39">
        <v>14</v>
      </c>
      <c r="P39" s="39">
        <v>12650</v>
      </c>
      <c r="Q39" s="39">
        <v>100682</v>
      </c>
    </row>
    <row r="40" spans="2:17" ht="6" customHeight="1">
      <c r="B40" s="34"/>
      <c r="C40" s="45"/>
      <c r="D40" s="43"/>
      <c r="E40" s="46"/>
      <c r="F40" s="43"/>
      <c r="G40" s="38"/>
      <c r="H40" s="39"/>
      <c r="I40" s="39"/>
      <c r="J40" s="39"/>
      <c r="K40" s="39"/>
      <c r="L40" s="39"/>
      <c r="M40" s="39"/>
      <c r="N40" s="39"/>
      <c r="O40" s="39"/>
      <c r="P40" s="39"/>
      <c r="Q40" s="39"/>
    </row>
    <row r="41" spans="2:17" ht="21" customHeight="1">
      <c r="B41" s="23" t="s">
        <v>54</v>
      </c>
      <c r="E41" s="44"/>
      <c r="F41" s="43"/>
      <c r="G41" s="38"/>
      <c r="H41" s="39"/>
      <c r="I41" s="39"/>
      <c r="J41" s="39"/>
      <c r="K41" s="39"/>
      <c r="L41" s="39"/>
      <c r="M41" s="39"/>
      <c r="N41" s="39"/>
      <c r="O41" s="39"/>
      <c r="P41" s="39"/>
      <c r="Q41" s="62" t="s">
        <v>55</v>
      </c>
    </row>
    <row r="42" spans="2:17" s="30" customFormat="1" ht="12.75" customHeight="1">
      <c r="B42" s="31"/>
      <c r="C42" s="586" t="s">
        <v>18</v>
      </c>
      <c r="D42" s="586"/>
      <c r="E42" s="33"/>
      <c r="F42" s="49"/>
      <c r="G42" s="27">
        <v>1312</v>
      </c>
      <c r="H42" s="28">
        <v>6039</v>
      </c>
      <c r="I42" s="28">
        <v>37</v>
      </c>
      <c r="J42" s="28">
        <v>929</v>
      </c>
      <c r="K42" s="28">
        <v>150</v>
      </c>
      <c r="L42" s="28">
        <v>231</v>
      </c>
      <c r="M42" s="28">
        <v>1287</v>
      </c>
      <c r="N42" s="28">
        <v>2473</v>
      </c>
      <c r="O42" s="28">
        <v>87</v>
      </c>
      <c r="P42" s="28">
        <v>29648</v>
      </c>
      <c r="Q42" s="28">
        <v>165851</v>
      </c>
    </row>
    <row r="43" spans="2:17" ht="12" customHeight="1">
      <c r="B43" s="34"/>
      <c r="C43" s="35"/>
      <c r="D43" s="36" t="s">
        <v>20</v>
      </c>
      <c r="E43" s="37"/>
      <c r="F43" s="48"/>
      <c r="G43" s="38">
        <v>1074</v>
      </c>
      <c r="H43" s="39">
        <v>1707</v>
      </c>
      <c r="I43" s="39">
        <v>2</v>
      </c>
      <c r="J43" s="39">
        <v>856</v>
      </c>
      <c r="K43" s="39">
        <v>132</v>
      </c>
      <c r="L43" s="39">
        <v>86</v>
      </c>
      <c r="M43" s="39">
        <v>255</v>
      </c>
      <c r="N43" s="39">
        <v>294</v>
      </c>
      <c r="O43" s="39">
        <v>22</v>
      </c>
      <c r="P43" s="39">
        <v>6141</v>
      </c>
      <c r="Q43" s="39">
        <v>48881</v>
      </c>
    </row>
    <row r="44" spans="2:17" ht="12" customHeight="1">
      <c r="B44" s="34"/>
      <c r="C44" s="35"/>
      <c r="D44" s="40" t="s">
        <v>21</v>
      </c>
      <c r="E44" s="41"/>
      <c r="F44" s="16"/>
      <c r="G44" s="38">
        <v>126</v>
      </c>
      <c r="H44" s="39">
        <v>826</v>
      </c>
      <c r="I44" s="39">
        <v>4</v>
      </c>
      <c r="J44" s="39">
        <v>56</v>
      </c>
      <c r="K44" s="39">
        <v>14</v>
      </c>
      <c r="L44" s="39">
        <v>46</v>
      </c>
      <c r="M44" s="39">
        <v>246</v>
      </c>
      <c r="N44" s="39">
        <v>335</v>
      </c>
      <c r="O44" s="39">
        <v>29</v>
      </c>
      <c r="P44" s="39">
        <v>4652</v>
      </c>
      <c r="Q44" s="39">
        <v>43112</v>
      </c>
    </row>
    <row r="45" spans="2:17" ht="12" customHeight="1">
      <c r="B45" s="34"/>
      <c r="C45" s="42"/>
      <c r="D45" s="43" t="s">
        <v>22</v>
      </c>
      <c r="E45" s="44"/>
      <c r="F45" s="43"/>
      <c r="G45" s="38">
        <v>82</v>
      </c>
      <c r="H45" s="39">
        <v>1313</v>
      </c>
      <c r="I45" s="39">
        <v>4</v>
      </c>
      <c r="J45" s="39">
        <v>17</v>
      </c>
      <c r="K45" s="39">
        <v>4</v>
      </c>
      <c r="L45" s="39">
        <v>66</v>
      </c>
      <c r="M45" s="39">
        <v>406</v>
      </c>
      <c r="N45" s="39">
        <v>716</v>
      </c>
      <c r="O45" s="39">
        <v>28</v>
      </c>
      <c r="P45" s="39">
        <v>11252</v>
      </c>
      <c r="Q45" s="39">
        <v>50016</v>
      </c>
    </row>
    <row r="46" spans="2:17" ht="12" customHeight="1">
      <c r="C46" s="45"/>
      <c r="D46" s="43" t="s">
        <v>23</v>
      </c>
      <c r="E46" s="44"/>
      <c r="F46" s="43"/>
      <c r="G46" s="38">
        <v>14</v>
      </c>
      <c r="H46" s="39">
        <v>506</v>
      </c>
      <c r="I46" s="39">
        <v>27</v>
      </c>
      <c r="J46" s="39" t="s">
        <v>19</v>
      </c>
      <c r="K46" s="39" t="s">
        <v>19</v>
      </c>
      <c r="L46" s="39">
        <v>12</v>
      </c>
      <c r="M46" s="39">
        <v>171</v>
      </c>
      <c r="N46" s="39">
        <v>282</v>
      </c>
      <c r="O46" s="39">
        <v>3</v>
      </c>
      <c r="P46" s="39">
        <v>4199</v>
      </c>
      <c r="Q46" s="39">
        <v>15576</v>
      </c>
    </row>
    <row r="47" spans="2:17" ht="12" customHeight="1">
      <c r="C47" s="35"/>
      <c r="D47" s="40" t="s">
        <v>24</v>
      </c>
      <c r="E47" s="41"/>
      <c r="F47" s="43"/>
      <c r="G47" s="38">
        <v>9</v>
      </c>
      <c r="H47" s="39">
        <v>617</v>
      </c>
      <c r="I47" s="39" t="s">
        <v>19</v>
      </c>
      <c r="J47" s="39" t="s">
        <v>19</v>
      </c>
      <c r="K47" s="39" t="s">
        <v>19</v>
      </c>
      <c r="L47" s="39">
        <v>7</v>
      </c>
      <c r="M47" s="39">
        <v>179</v>
      </c>
      <c r="N47" s="39">
        <v>224</v>
      </c>
      <c r="O47" s="39">
        <v>1</v>
      </c>
      <c r="P47" s="39">
        <v>1836</v>
      </c>
      <c r="Q47" s="39">
        <v>6831</v>
      </c>
    </row>
    <row r="48" spans="2:17" ht="12" customHeight="1">
      <c r="C48" s="45"/>
      <c r="D48" s="43" t="s">
        <v>25</v>
      </c>
      <c r="E48" s="44"/>
      <c r="F48" s="43"/>
      <c r="G48" s="38">
        <v>5</v>
      </c>
      <c r="H48" s="39">
        <v>1070</v>
      </c>
      <c r="I48" s="39" t="s">
        <v>19</v>
      </c>
      <c r="J48" s="39" t="s">
        <v>19</v>
      </c>
      <c r="K48" s="39" t="s">
        <v>19</v>
      </c>
      <c r="L48" s="39">
        <v>14</v>
      </c>
      <c r="M48" s="39">
        <v>30</v>
      </c>
      <c r="N48" s="39">
        <v>622</v>
      </c>
      <c r="O48" s="39" t="s">
        <v>19</v>
      </c>
      <c r="P48" s="39" t="s">
        <v>37</v>
      </c>
      <c r="Q48" s="39" t="s">
        <v>37</v>
      </c>
    </row>
    <row r="49" spans="1:17" ht="12" customHeight="1">
      <c r="C49" s="42"/>
      <c r="D49" s="43" t="s">
        <v>26</v>
      </c>
      <c r="E49" s="44"/>
      <c r="F49" s="43"/>
      <c r="G49" s="38" t="s">
        <v>19</v>
      </c>
      <c r="H49" s="39" t="s">
        <v>19</v>
      </c>
      <c r="I49" s="39" t="s">
        <v>19</v>
      </c>
      <c r="J49" s="39" t="s">
        <v>19</v>
      </c>
      <c r="K49" s="39" t="s">
        <v>19</v>
      </c>
      <c r="L49" s="39" t="s">
        <v>19</v>
      </c>
      <c r="M49" s="39" t="s">
        <v>19</v>
      </c>
      <c r="N49" s="39" t="s">
        <v>19</v>
      </c>
      <c r="O49" s="39" t="s">
        <v>19</v>
      </c>
      <c r="P49" s="39" t="s">
        <v>19</v>
      </c>
      <c r="Q49" s="39" t="s">
        <v>19</v>
      </c>
    </row>
    <row r="50" spans="1:17" ht="12" customHeight="1">
      <c r="C50" s="45"/>
      <c r="D50" s="43" t="s">
        <v>27</v>
      </c>
      <c r="E50" s="44"/>
      <c r="F50" s="43"/>
      <c r="G50" s="38" t="s">
        <v>19</v>
      </c>
      <c r="H50" s="39" t="s">
        <v>19</v>
      </c>
      <c r="I50" s="39" t="s">
        <v>19</v>
      </c>
      <c r="J50" s="39" t="s">
        <v>19</v>
      </c>
      <c r="K50" s="39" t="s">
        <v>19</v>
      </c>
      <c r="L50" s="39" t="s">
        <v>19</v>
      </c>
      <c r="M50" s="39" t="s">
        <v>19</v>
      </c>
      <c r="N50" s="39" t="s">
        <v>19</v>
      </c>
      <c r="O50" s="39" t="s">
        <v>19</v>
      </c>
      <c r="P50" s="39" t="s">
        <v>19</v>
      </c>
      <c r="Q50" s="39" t="s">
        <v>19</v>
      </c>
    </row>
    <row r="51" spans="1:17" ht="12" customHeight="1">
      <c r="C51" s="45"/>
      <c r="D51" s="43" t="s">
        <v>28</v>
      </c>
      <c r="E51" s="44"/>
      <c r="F51" s="43"/>
      <c r="G51" s="38">
        <v>2</v>
      </c>
      <c r="H51" s="39" t="s">
        <v>19</v>
      </c>
      <c r="I51" s="39" t="s">
        <v>19</v>
      </c>
      <c r="J51" s="39" t="s">
        <v>19</v>
      </c>
      <c r="K51" s="39" t="s">
        <v>19</v>
      </c>
      <c r="L51" s="39" t="s">
        <v>19</v>
      </c>
      <c r="M51" s="39" t="s">
        <v>19</v>
      </c>
      <c r="N51" s="39" t="s">
        <v>19</v>
      </c>
      <c r="O51" s="39">
        <v>4</v>
      </c>
      <c r="P51" s="39" t="s">
        <v>37</v>
      </c>
      <c r="Q51" s="39" t="s">
        <v>37</v>
      </c>
    </row>
    <row r="52" spans="1:17" s="30" customFormat="1" ht="12" customHeight="1">
      <c r="C52" s="586" t="s">
        <v>29</v>
      </c>
      <c r="D52" s="586"/>
      <c r="E52" s="33"/>
      <c r="F52" s="49"/>
      <c r="G52" s="27">
        <v>1312</v>
      </c>
      <c r="H52" s="28">
        <v>6039</v>
      </c>
      <c r="I52" s="28">
        <v>37</v>
      </c>
      <c r="J52" s="28">
        <v>929</v>
      </c>
      <c r="K52" s="28">
        <v>150</v>
      </c>
      <c r="L52" s="28">
        <v>231</v>
      </c>
      <c r="M52" s="28">
        <v>1287</v>
      </c>
      <c r="N52" s="28">
        <v>2473</v>
      </c>
      <c r="O52" s="28">
        <v>87</v>
      </c>
      <c r="P52" s="28">
        <v>29648</v>
      </c>
      <c r="Q52" s="28">
        <v>165851</v>
      </c>
    </row>
    <row r="53" spans="1:17" ht="12" customHeight="1">
      <c r="C53" s="45"/>
      <c r="D53" s="43" t="s">
        <v>30</v>
      </c>
      <c r="E53" s="46" t="s">
        <v>51</v>
      </c>
      <c r="F53" s="48"/>
      <c r="G53" s="38">
        <v>984</v>
      </c>
      <c r="H53" s="39">
        <v>2747</v>
      </c>
      <c r="I53" s="39">
        <v>27</v>
      </c>
      <c r="J53" s="39">
        <v>851</v>
      </c>
      <c r="K53" s="39">
        <v>129</v>
      </c>
      <c r="L53" s="39">
        <v>163</v>
      </c>
      <c r="M53" s="39">
        <v>408</v>
      </c>
      <c r="N53" s="39">
        <v>803</v>
      </c>
      <c r="O53" s="39">
        <v>31</v>
      </c>
      <c r="P53" s="39">
        <v>7105</v>
      </c>
      <c r="Q53" s="39">
        <v>60930</v>
      </c>
    </row>
    <row r="54" spans="1:17" ht="12" customHeight="1">
      <c r="C54" s="42"/>
      <c r="D54" s="43" t="s">
        <v>32</v>
      </c>
      <c r="E54" s="46" t="s">
        <v>51</v>
      </c>
      <c r="F54" s="16"/>
      <c r="G54" s="38">
        <v>78</v>
      </c>
      <c r="H54" s="39">
        <v>744</v>
      </c>
      <c r="I54" s="39" t="s">
        <v>19</v>
      </c>
      <c r="J54" s="39">
        <v>45</v>
      </c>
      <c r="K54" s="39">
        <v>15</v>
      </c>
      <c r="L54" s="39">
        <v>43</v>
      </c>
      <c r="M54" s="39">
        <v>294</v>
      </c>
      <c r="N54" s="39">
        <v>298</v>
      </c>
      <c r="O54" s="39">
        <v>6</v>
      </c>
      <c r="P54" s="39">
        <v>3073</v>
      </c>
      <c r="Q54" s="39">
        <v>11532</v>
      </c>
    </row>
    <row r="55" spans="1:17" ht="12" customHeight="1">
      <c r="C55" s="45"/>
      <c r="D55" s="43" t="s">
        <v>33</v>
      </c>
      <c r="E55" s="46" t="s">
        <v>51</v>
      </c>
      <c r="F55" s="43"/>
      <c r="G55" s="38">
        <v>245</v>
      </c>
      <c r="H55" s="39">
        <v>2515</v>
      </c>
      <c r="I55" s="39">
        <v>10</v>
      </c>
      <c r="J55" s="39">
        <v>33</v>
      </c>
      <c r="K55" s="39">
        <v>6</v>
      </c>
      <c r="L55" s="39">
        <v>23</v>
      </c>
      <c r="M55" s="39">
        <v>577</v>
      </c>
      <c r="N55" s="39">
        <v>1353</v>
      </c>
      <c r="O55" s="39">
        <v>48</v>
      </c>
      <c r="P55" s="39">
        <v>19259</v>
      </c>
      <c r="Q55" s="39">
        <v>91354</v>
      </c>
    </row>
    <row r="56" spans="1:17" s="3" customFormat="1" ht="3" customHeight="1">
      <c r="A56" s="50"/>
      <c r="B56" s="50"/>
      <c r="C56" s="51"/>
      <c r="D56" s="51"/>
      <c r="E56" s="52"/>
      <c r="F56" s="51"/>
      <c r="G56" s="53"/>
      <c r="H56" s="50"/>
      <c r="I56" s="50"/>
      <c r="J56" s="54"/>
      <c r="K56" s="54"/>
      <c r="L56" s="50"/>
      <c r="M56" s="50"/>
      <c r="N56" s="50"/>
      <c r="O56" s="50"/>
      <c r="P56" s="50"/>
      <c r="Q56" s="50"/>
    </row>
    <row r="57" spans="1:17" s="55" customFormat="1" ht="9.75" customHeight="1">
      <c r="A57" s="55" t="s">
        <v>62</v>
      </c>
      <c r="D57" s="56"/>
      <c r="E57" s="57"/>
      <c r="F57" s="56"/>
      <c r="G57" s="58"/>
      <c r="J57" s="58"/>
      <c r="K57" s="58"/>
    </row>
    <row r="58" spans="1:17" s="55" customFormat="1" ht="9.75" customHeight="1">
      <c r="A58" s="55" t="s">
        <v>63</v>
      </c>
      <c r="D58" s="56"/>
      <c r="E58" s="57"/>
      <c r="F58" s="56"/>
      <c r="G58" s="58"/>
      <c r="J58" s="58"/>
      <c r="K58" s="58"/>
    </row>
    <row r="59" spans="1:17" s="3" customFormat="1" ht="12.75" customHeight="1">
      <c r="A59" s="59" t="s">
        <v>39</v>
      </c>
      <c r="B59" s="59"/>
      <c r="C59" s="60"/>
      <c r="D59" s="60"/>
      <c r="E59" s="61"/>
      <c r="F59" s="60"/>
      <c r="G59" s="60"/>
      <c r="H59" s="60"/>
      <c r="I59" s="60"/>
      <c r="J59" s="60"/>
      <c r="K59" s="60"/>
      <c r="L59" s="60"/>
    </row>
  </sheetData>
  <mergeCells count="16">
    <mergeCell ref="O5:O7"/>
    <mergeCell ref="P5:P7"/>
    <mergeCell ref="Q5:Q7"/>
    <mergeCell ref="H6:H7"/>
    <mergeCell ref="J6:J7"/>
    <mergeCell ref="K6:K7"/>
    <mergeCell ref="C42:D42"/>
    <mergeCell ref="C52:D52"/>
    <mergeCell ref="L6:L7"/>
    <mergeCell ref="M6:N6"/>
    <mergeCell ref="C10:D10"/>
    <mergeCell ref="C20:D20"/>
    <mergeCell ref="C26:D26"/>
    <mergeCell ref="C36:D36"/>
    <mergeCell ref="A5:F7"/>
    <mergeCell ref="G5:G7"/>
  </mergeCells>
  <phoneticPr fontId="6"/>
  <pageMargins left="0.78740157480314965" right="0.78740157480314965" top="0.98425196850393704" bottom="0.78740157480314965" header="0.51181102362204722" footer="0.1181102362204724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6A8C1-7BC0-464A-B695-18FF62D2BB07}">
  <dimension ref="A1:L98"/>
  <sheetViews>
    <sheetView showGridLines="0" zoomScale="125" zoomScaleNormal="125" workbookViewId="0"/>
  </sheetViews>
  <sheetFormatPr defaultColWidth="12.85546875" defaultRowHeight="10.5"/>
  <cols>
    <col min="1" max="2" width="1.140625" style="419" customWidth="1"/>
    <col min="3" max="3" width="29.28515625" style="419" customWidth="1"/>
    <col min="4" max="4" width="1.140625" style="419" customWidth="1"/>
    <col min="5" max="10" width="7.28515625" style="419" customWidth="1"/>
    <col min="11" max="11" width="12.140625" style="420" customWidth="1"/>
    <col min="12" max="12" width="10.85546875" style="419" customWidth="1"/>
    <col min="13" max="16384" width="12.85546875" style="419"/>
  </cols>
  <sheetData>
    <row r="1" spans="1:12" ht="13.5">
      <c r="A1" s="457" t="s">
        <v>608</v>
      </c>
      <c r="B1" s="457"/>
      <c r="C1" s="457"/>
      <c r="D1" s="457"/>
    </row>
    <row r="2" spans="1:12" ht="3.75" customHeight="1">
      <c r="A2" s="457"/>
      <c r="B2" s="457"/>
      <c r="C2" s="457"/>
      <c r="D2" s="457"/>
    </row>
    <row r="3" spans="1:12" ht="12">
      <c r="A3" s="455" t="s">
        <v>607</v>
      </c>
      <c r="B3" s="455"/>
      <c r="C3" s="455"/>
      <c r="D3" s="455"/>
    </row>
    <row r="4" spans="1:12" ht="3" customHeight="1">
      <c r="A4" s="455"/>
      <c r="B4" s="455"/>
      <c r="C4" s="455"/>
      <c r="D4" s="455"/>
    </row>
    <row r="5" spans="1:12" ht="12" customHeight="1">
      <c r="B5" s="499" t="s">
        <v>606</v>
      </c>
      <c r="C5" s="499"/>
      <c r="D5" s="499"/>
      <c r="E5" s="499"/>
      <c r="F5" s="499"/>
      <c r="G5" s="499"/>
      <c r="H5" s="499"/>
      <c r="I5" s="499"/>
      <c r="J5" s="499"/>
      <c r="K5" s="499"/>
      <c r="L5" s="499"/>
    </row>
    <row r="6" spans="1:12" ht="12" customHeight="1">
      <c r="A6" s="456" t="s">
        <v>605</v>
      </c>
      <c r="B6" s="499"/>
      <c r="C6" s="499"/>
      <c r="D6" s="499"/>
      <c r="E6" s="499"/>
      <c r="F6" s="499"/>
      <c r="G6" s="499"/>
      <c r="H6" s="499"/>
      <c r="I6" s="499"/>
      <c r="J6" s="499"/>
      <c r="K6" s="499"/>
      <c r="L6" s="499"/>
    </row>
    <row r="7" spans="1:12" ht="12" customHeight="1">
      <c r="A7" s="456" t="s">
        <v>605</v>
      </c>
      <c r="B7" s="499"/>
      <c r="C7" s="499"/>
      <c r="D7" s="499"/>
      <c r="E7" s="499"/>
      <c r="F7" s="499"/>
      <c r="G7" s="499"/>
      <c r="H7" s="499"/>
      <c r="I7" s="499"/>
      <c r="J7" s="499"/>
      <c r="K7" s="499"/>
      <c r="L7" s="499"/>
    </row>
    <row r="8" spans="1:12" ht="19.5" customHeight="1">
      <c r="A8" s="456" t="s">
        <v>604</v>
      </c>
      <c r="B8" s="499"/>
      <c r="C8" s="499"/>
      <c r="D8" s="499"/>
      <c r="E8" s="499"/>
      <c r="F8" s="499"/>
      <c r="G8" s="499"/>
      <c r="H8" s="499"/>
      <c r="I8" s="499"/>
      <c r="J8" s="499"/>
      <c r="K8" s="499"/>
      <c r="L8" s="499"/>
    </row>
    <row r="9" spans="1:12" ht="21" customHeight="1">
      <c r="A9" s="456" t="s">
        <v>602</v>
      </c>
      <c r="B9" s="499"/>
      <c r="C9" s="499"/>
      <c r="D9" s="499"/>
      <c r="E9" s="499"/>
      <c r="F9" s="499"/>
      <c r="G9" s="499"/>
      <c r="H9" s="499"/>
      <c r="I9" s="499"/>
      <c r="J9" s="499"/>
      <c r="K9" s="499"/>
      <c r="L9" s="499"/>
    </row>
    <row r="10" spans="1:12" ht="19.5" customHeight="1">
      <c r="A10" s="456" t="s">
        <v>602</v>
      </c>
      <c r="B10" s="499"/>
      <c r="C10" s="499"/>
      <c r="D10" s="499"/>
      <c r="E10" s="499"/>
      <c r="F10" s="499"/>
      <c r="G10" s="499"/>
      <c r="H10" s="499"/>
      <c r="I10" s="499"/>
      <c r="J10" s="499"/>
      <c r="K10" s="499"/>
      <c r="L10" s="499"/>
    </row>
    <row r="11" spans="1:12" ht="17.25" customHeight="1">
      <c r="A11" s="456" t="s">
        <v>603</v>
      </c>
      <c r="B11" s="499"/>
      <c r="C11" s="499"/>
      <c r="D11" s="499"/>
      <c r="E11" s="499"/>
      <c r="F11" s="499"/>
      <c r="G11" s="499"/>
      <c r="H11" s="499"/>
      <c r="I11" s="499"/>
      <c r="J11" s="499"/>
      <c r="K11" s="499"/>
      <c r="L11" s="499"/>
    </row>
    <row r="12" spans="1:12" ht="21" customHeight="1">
      <c r="A12" s="456" t="s">
        <v>602</v>
      </c>
      <c r="B12" s="499"/>
      <c r="C12" s="499"/>
      <c r="D12" s="499"/>
      <c r="E12" s="499"/>
      <c r="F12" s="499"/>
      <c r="G12" s="499"/>
      <c r="H12" s="499"/>
      <c r="I12" s="499"/>
      <c r="J12" s="499"/>
      <c r="K12" s="499"/>
      <c r="L12" s="499"/>
    </row>
    <row r="13" spans="1:12" ht="3" customHeight="1">
      <c r="A13" s="455"/>
      <c r="B13" s="455" t="s">
        <v>601</v>
      </c>
      <c r="C13" s="455"/>
      <c r="D13" s="455"/>
    </row>
    <row r="14" spans="1:12" ht="12.75" customHeight="1">
      <c r="A14" s="454"/>
      <c r="B14" s="454"/>
      <c r="C14" s="454"/>
      <c r="D14" s="454"/>
      <c r="L14" s="453" t="s">
        <v>600</v>
      </c>
    </row>
    <row r="15" spans="1:12" ht="4.5" customHeight="1">
      <c r="A15" s="454"/>
      <c r="B15" s="454"/>
      <c r="C15" s="454"/>
      <c r="D15" s="454"/>
      <c r="L15" s="453"/>
    </row>
    <row r="16" spans="1:12" ht="9" customHeight="1">
      <c r="A16" s="422" t="s">
        <v>599</v>
      </c>
      <c r="B16" s="422"/>
      <c r="C16" s="422"/>
      <c r="D16" s="422"/>
    </row>
    <row r="17" spans="1:12" ht="1.5" customHeight="1">
      <c r="A17" s="422"/>
      <c r="B17" s="422"/>
      <c r="C17" s="422"/>
      <c r="D17" s="422"/>
    </row>
    <row r="18" spans="1:12">
      <c r="A18" s="443"/>
      <c r="B18" s="443"/>
      <c r="C18" s="443"/>
      <c r="D18" s="443"/>
      <c r="E18" s="452" t="s">
        <v>598</v>
      </c>
      <c r="F18" s="452"/>
      <c r="G18" s="451"/>
      <c r="H18" s="451" t="s">
        <v>597</v>
      </c>
      <c r="I18" s="451"/>
      <c r="J18" s="451"/>
      <c r="K18" s="450"/>
      <c r="L18" s="449"/>
    </row>
    <row r="19" spans="1:12" ht="10.5" customHeight="1">
      <c r="B19" s="500" t="s">
        <v>596</v>
      </c>
      <c r="C19" s="500"/>
      <c r="D19" s="448"/>
      <c r="E19" s="501" t="s">
        <v>552</v>
      </c>
      <c r="F19" s="501" t="s">
        <v>595</v>
      </c>
      <c r="G19" s="501" t="s">
        <v>594</v>
      </c>
      <c r="H19" s="501" t="s">
        <v>552</v>
      </c>
      <c r="I19" s="503" t="s">
        <v>593</v>
      </c>
      <c r="J19" s="503" t="s">
        <v>592</v>
      </c>
      <c r="K19" s="447" t="s">
        <v>561</v>
      </c>
      <c r="L19" s="446" t="s">
        <v>591</v>
      </c>
    </row>
    <row r="20" spans="1:12" ht="10.5" customHeight="1">
      <c r="A20" s="429"/>
      <c r="B20" s="429"/>
      <c r="C20" s="429"/>
      <c r="D20" s="429"/>
      <c r="E20" s="502"/>
      <c r="F20" s="502"/>
      <c r="G20" s="502"/>
      <c r="H20" s="502"/>
      <c r="I20" s="504"/>
      <c r="J20" s="504"/>
      <c r="K20" s="445"/>
      <c r="L20" s="444"/>
    </row>
    <row r="21" spans="1:12" ht="3" customHeight="1">
      <c r="A21" s="443"/>
      <c r="B21" s="443"/>
      <c r="C21" s="443"/>
      <c r="D21" s="442"/>
      <c r="E21" s="421"/>
      <c r="F21" s="421"/>
      <c r="G21" s="421"/>
      <c r="H21" s="421"/>
      <c r="I21" s="421"/>
      <c r="J21" s="421"/>
      <c r="L21" s="421"/>
    </row>
    <row r="22" spans="1:12" ht="10.5" customHeight="1">
      <c r="A22" s="423"/>
      <c r="B22" s="423"/>
      <c r="D22" s="432"/>
      <c r="E22" s="436"/>
      <c r="F22" s="436"/>
      <c r="G22" s="436"/>
      <c r="H22" s="439" t="s">
        <v>590</v>
      </c>
      <c r="I22" s="436"/>
      <c r="J22" s="436"/>
      <c r="K22" s="435"/>
      <c r="L22" s="421"/>
    </row>
    <row r="23" spans="1:12" ht="3" customHeight="1">
      <c r="A23" s="423"/>
      <c r="B23" s="438"/>
      <c r="C23" s="437"/>
      <c r="D23" s="432"/>
      <c r="E23" s="436"/>
      <c r="F23" s="436"/>
      <c r="G23" s="436"/>
      <c r="H23" s="436"/>
      <c r="I23" s="436"/>
      <c r="J23" s="436"/>
      <c r="K23" s="435"/>
      <c r="L23" s="421"/>
    </row>
    <row r="24" spans="1:12" ht="9" customHeight="1">
      <c r="A24" s="434"/>
      <c r="B24" s="497" t="s">
        <v>204</v>
      </c>
      <c r="C24" s="498"/>
      <c r="D24" s="433"/>
      <c r="E24" s="430">
        <v>6701</v>
      </c>
      <c r="F24" s="430" t="s">
        <v>583</v>
      </c>
      <c r="G24" s="430" t="s">
        <v>583</v>
      </c>
      <c r="H24" s="430">
        <v>48488</v>
      </c>
      <c r="I24" s="430">
        <v>37995</v>
      </c>
      <c r="J24" s="430">
        <v>10493</v>
      </c>
      <c r="K24" s="431">
        <v>42697117</v>
      </c>
      <c r="L24" s="430">
        <v>2187911</v>
      </c>
    </row>
    <row r="25" spans="1:12" ht="9" customHeight="1">
      <c r="A25" s="423"/>
      <c r="B25" s="497" t="s">
        <v>177</v>
      </c>
      <c r="C25" s="498"/>
      <c r="D25" s="432"/>
      <c r="E25" s="430">
        <v>19796</v>
      </c>
      <c r="F25" s="430" t="s">
        <v>583</v>
      </c>
      <c r="G25" s="430" t="s">
        <v>583</v>
      </c>
      <c r="H25" s="430">
        <v>44079</v>
      </c>
      <c r="I25" s="430">
        <v>24925</v>
      </c>
      <c r="J25" s="430">
        <v>19154</v>
      </c>
      <c r="K25" s="431">
        <v>2342317</v>
      </c>
      <c r="L25" s="430">
        <v>184057</v>
      </c>
    </row>
    <row r="26" spans="1:12" ht="3" customHeight="1">
      <c r="A26" s="423"/>
      <c r="B26" s="441"/>
      <c r="C26" s="437"/>
      <c r="D26" s="432"/>
      <c r="E26" s="436"/>
      <c r="F26" s="436"/>
      <c r="G26" s="436"/>
      <c r="H26" s="436"/>
      <c r="I26" s="440"/>
      <c r="J26" s="440"/>
      <c r="K26" s="435"/>
      <c r="L26" s="436"/>
    </row>
    <row r="27" spans="1:12" ht="10.5" customHeight="1">
      <c r="A27" s="423"/>
      <c r="B27" s="423"/>
      <c r="D27" s="432"/>
      <c r="E27" s="436"/>
      <c r="F27" s="436"/>
      <c r="G27" s="436"/>
      <c r="H27" s="439" t="s">
        <v>589</v>
      </c>
      <c r="I27" s="436"/>
      <c r="J27" s="436"/>
      <c r="K27" s="435"/>
      <c r="L27" s="421"/>
    </row>
    <row r="28" spans="1:12" ht="3" customHeight="1">
      <c r="A28" s="423"/>
      <c r="B28" s="438"/>
      <c r="C28" s="437"/>
      <c r="D28" s="432"/>
      <c r="E28" s="436"/>
      <c r="F28" s="436"/>
      <c r="G28" s="436"/>
      <c r="H28" s="436"/>
      <c r="I28" s="436"/>
      <c r="J28" s="436"/>
      <c r="K28" s="435"/>
      <c r="L28" s="421"/>
    </row>
    <row r="29" spans="1:12" ht="9" customHeight="1">
      <c r="A29" s="434"/>
      <c r="B29" s="497" t="s">
        <v>204</v>
      </c>
      <c r="C29" s="498"/>
      <c r="D29" s="433"/>
      <c r="E29" s="430">
        <v>7064</v>
      </c>
      <c r="F29" s="430">
        <f>E29-G29</f>
        <v>2626</v>
      </c>
      <c r="G29" s="430">
        <v>4438</v>
      </c>
      <c r="H29" s="430">
        <v>56581</v>
      </c>
      <c r="I29" s="430">
        <v>43674</v>
      </c>
      <c r="J29" s="430">
        <v>12907</v>
      </c>
      <c r="K29" s="431">
        <v>65477701</v>
      </c>
      <c r="L29" s="430">
        <v>3171634</v>
      </c>
    </row>
    <row r="30" spans="1:12" ht="9" customHeight="1">
      <c r="A30" s="423"/>
      <c r="B30" s="497" t="s">
        <v>177</v>
      </c>
      <c r="C30" s="498"/>
      <c r="D30" s="432"/>
      <c r="E30" s="430">
        <v>22484</v>
      </c>
      <c r="F30" s="430" t="s">
        <v>583</v>
      </c>
      <c r="G30" s="430" t="s">
        <v>583</v>
      </c>
      <c r="H30" s="430">
        <v>52163</v>
      </c>
      <c r="I30" s="430">
        <v>30128</v>
      </c>
      <c r="J30" s="430">
        <v>22035</v>
      </c>
      <c r="K30" s="431">
        <v>3970758</v>
      </c>
      <c r="L30" s="430">
        <v>645708</v>
      </c>
    </row>
    <row r="31" spans="1:12" ht="3" customHeight="1">
      <c r="A31" s="423"/>
      <c r="B31" s="441"/>
      <c r="C31" s="437"/>
      <c r="D31" s="432"/>
      <c r="E31" s="436"/>
      <c r="F31" s="436"/>
      <c r="G31" s="436"/>
      <c r="H31" s="436"/>
      <c r="I31" s="440"/>
      <c r="J31" s="440"/>
      <c r="K31" s="435"/>
      <c r="L31" s="436"/>
    </row>
    <row r="32" spans="1:12" ht="10.5" customHeight="1">
      <c r="A32" s="423"/>
      <c r="B32" s="423"/>
      <c r="D32" s="432"/>
      <c r="E32" s="436"/>
      <c r="F32" s="436"/>
      <c r="G32" s="436"/>
      <c r="H32" s="439" t="s">
        <v>588</v>
      </c>
      <c r="I32" s="436"/>
      <c r="J32" s="436"/>
      <c r="K32" s="435"/>
      <c r="L32" s="421"/>
    </row>
    <row r="33" spans="1:12" ht="3" customHeight="1">
      <c r="A33" s="423"/>
      <c r="B33" s="438"/>
      <c r="C33" s="437"/>
      <c r="D33" s="432"/>
      <c r="E33" s="436"/>
      <c r="F33" s="436"/>
      <c r="G33" s="436"/>
      <c r="H33" s="436"/>
      <c r="I33" s="436"/>
      <c r="J33" s="436"/>
      <c r="K33" s="435"/>
      <c r="L33" s="421"/>
    </row>
    <row r="34" spans="1:12" ht="9" customHeight="1">
      <c r="A34" s="434"/>
      <c r="B34" s="497" t="s">
        <v>204</v>
      </c>
      <c r="C34" s="498"/>
      <c r="D34" s="433"/>
      <c r="E34" s="430">
        <v>7884</v>
      </c>
      <c r="F34" s="430">
        <f>E34-G34</f>
        <v>2849</v>
      </c>
      <c r="G34" s="430">
        <v>5035</v>
      </c>
      <c r="H34" s="430">
        <v>70162</v>
      </c>
      <c r="I34" s="430">
        <v>53886</v>
      </c>
      <c r="J34" s="430">
        <v>16276</v>
      </c>
      <c r="K34" s="431">
        <v>81741264</v>
      </c>
      <c r="L34" s="430">
        <v>3001670</v>
      </c>
    </row>
    <row r="35" spans="1:12" ht="9" customHeight="1">
      <c r="A35" s="423"/>
      <c r="B35" s="497" t="s">
        <v>177</v>
      </c>
      <c r="C35" s="498"/>
      <c r="D35" s="432"/>
      <c r="E35" s="430">
        <v>24621</v>
      </c>
      <c r="F35" s="430" t="s">
        <v>583</v>
      </c>
      <c r="G35" s="430" t="s">
        <v>583</v>
      </c>
      <c r="H35" s="430">
        <v>61832</v>
      </c>
      <c r="I35" s="430">
        <v>34833</v>
      </c>
      <c r="J35" s="430">
        <v>26999</v>
      </c>
      <c r="K35" s="431">
        <v>7169382</v>
      </c>
      <c r="L35" s="430">
        <v>638103</v>
      </c>
    </row>
    <row r="36" spans="1:12" ht="3" customHeight="1">
      <c r="A36" s="423"/>
      <c r="B36" s="441"/>
      <c r="C36" s="437"/>
      <c r="D36" s="432"/>
      <c r="E36" s="436"/>
      <c r="F36" s="436"/>
      <c r="G36" s="436"/>
      <c r="H36" s="436"/>
      <c r="I36" s="440"/>
      <c r="J36" s="440"/>
      <c r="K36" s="435"/>
      <c r="L36" s="436"/>
    </row>
    <row r="37" spans="1:12" ht="10.5" customHeight="1">
      <c r="A37" s="423"/>
      <c r="B37" s="423"/>
      <c r="D37" s="432"/>
      <c r="E37" s="436"/>
      <c r="F37" s="436"/>
      <c r="G37" s="436"/>
      <c r="H37" s="439" t="s">
        <v>587</v>
      </c>
      <c r="I37" s="436"/>
      <c r="J37" s="436"/>
      <c r="K37" s="435"/>
      <c r="L37" s="421"/>
    </row>
    <row r="38" spans="1:12" ht="3" customHeight="1">
      <c r="A38" s="423"/>
      <c r="B38" s="438"/>
      <c r="C38" s="437"/>
      <c r="D38" s="432"/>
      <c r="E38" s="436"/>
      <c r="F38" s="436"/>
      <c r="G38" s="436"/>
      <c r="H38" s="436"/>
      <c r="I38" s="436"/>
      <c r="J38" s="436"/>
      <c r="K38" s="435"/>
      <c r="L38" s="421"/>
    </row>
    <row r="39" spans="1:12" ht="9" customHeight="1">
      <c r="A39" s="434"/>
      <c r="B39" s="497" t="s">
        <v>204</v>
      </c>
      <c r="C39" s="498"/>
      <c r="D39" s="433"/>
      <c r="E39" s="430">
        <v>8777</v>
      </c>
      <c r="F39" s="430">
        <f>E39-G39</f>
        <v>3161</v>
      </c>
      <c r="G39" s="430">
        <v>5616</v>
      </c>
      <c r="H39" s="430">
        <v>85444</v>
      </c>
      <c r="I39" s="430">
        <v>64309</v>
      </c>
      <c r="J39" s="430">
        <v>21135</v>
      </c>
      <c r="K39" s="431">
        <v>118559012</v>
      </c>
      <c r="L39" s="430">
        <v>4828728</v>
      </c>
    </row>
    <row r="40" spans="1:12" ht="9" customHeight="1">
      <c r="A40" s="423"/>
      <c r="B40" s="497" t="s">
        <v>177</v>
      </c>
      <c r="C40" s="498"/>
      <c r="D40" s="432"/>
      <c r="E40" s="430">
        <v>26179</v>
      </c>
      <c r="F40" s="430" t="s">
        <v>583</v>
      </c>
      <c r="G40" s="430" t="s">
        <v>583</v>
      </c>
      <c r="H40" s="430">
        <v>70380</v>
      </c>
      <c r="I40" s="430">
        <v>39590</v>
      </c>
      <c r="J40" s="430">
        <v>30790</v>
      </c>
      <c r="K40" s="431">
        <v>9534099</v>
      </c>
      <c r="L40" s="430">
        <v>906725</v>
      </c>
    </row>
    <row r="41" spans="1:12" ht="3" customHeight="1">
      <c r="A41" s="423"/>
      <c r="B41" s="441"/>
      <c r="C41" s="437"/>
      <c r="D41" s="432"/>
      <c r="E41" s="436"/>
      <c r="F41" s="436"/>
      <c r="G41" s="436"/>
      <c r="H41" s="436"/>
      <c r="I41" s="440"/>
      <c r="J41" s="440"/>
      <c r="K41" s="435"/>
      <c r="L41" s="436"/>
    </row>
    <row r="42" spans="1:12" ht="10.5" customHeight="1">
      <c r="A42" s="423"/>
      <c r="B42" s="423"/>
      <c r="D42" s="432"/>
      <c r="E42" s="436"/>
      <c r="F42" s="436"/>
      <c r="G42" s="436"/>
      <c r="H42" s="439" t="s">
        <v>586</v>
      </c>
      <c r="I42" s="436"/>
      <c r="J42" s="436"/>
      <c r="K42" s="435"/>
      <c r="L42" s="421"/>
    </row>
    <row r="43" spans="1:12" ht="3" customHeight="1">
      <c r="A43" s="423"/>
      <c r="B43" s="438"/>
      <c r="C43" s="437"/>
      <c r="D43" s="432"/>
      <c r="E43" s="436"/>
      <c r="F43" s="436"/>
      <c r="G43" s="436"/>
      <c r="H43" s="436"/>
      <c r="I43" s="436"/>
      <c r="J43" s="436"/>
      <c r="K43" s="435"/>
      <c r="L43" s="421"/>
    </row>
    <row r="44" spans="1:12" ht="9" customHeight="1">
      <c r="A44" s="434"/>
      <c r="B44" s="497" t="s">
        <v>204</v>
      </c>
      <c r="C44" s="498"/>
      <c r="D44" s="433"/>
      <c r="E44" s="430">
        <v>10042</v>
      </c>
      <c r="F44" s="430">
        <f>E44-G44</f>
        <v>3732</v>
      </c>
      <c r="G44" s="430">
        <v>6310</v>
      </c>
      <c r="H44" s="430">
        <v>106603</v>
      </c>
      <c r="I44" s="430">
        <v>78107</v>
      </c>
      <c r="J44" s="430">
        <v>28496</v>
      </c>
      <c r="K44" s="431">
        <v>182293821</v>
      </c>
      <c r="L44" s="430">
        <v>6701435</v>
      </c>
    </row>
    <row r="45" spans="1:12" ht="9" customHeight="1">
      <c r="A45" s="423"/>
      <c r="B45" s="497" t="s">
        <v>177</v>
      </c>
      <c r="C45" s="498"/>
      <c r="D45" s="432"/>
      <c r="E45" s="430">
        <v>26626</v>
      </c>
      <c r="F45" s="430" t="s">
        <v>583</v>
      </c>
      <c r="G45" s="430" t="s">
        <v>583</v>
      </c>
      <c r="H45" s="430">
        <v>74636</v>
      </c>
      <c r="I45" s="430">
        <v>40788</v>
      </c>
      <c r="J45" s="430">
        <v>33848</v>
      </c>
      <c r="K45" s="431">
        <v>11818060</v>
      </c>
      <c r="L45" s="430">
        <v>1090154</v>
      </c>
    </row>
    <row r="46" spans="1:12" ht="3" customHeight="1">
      <c r="A46" s="423"/>
      <c r="B46" s="441"/>
      <c r="C46" s="437"/>
      <c r="D46" s="432"/>
      <c r="E46" s="436"/>
      <c r="F46" s="436"/>
      <c r="G46" s="436"/>
      <c r="H46" s="436"/>
      <c r="I46" s="440"/>
      <c r="J46" s="440"/>
      <c r="K46" s="435"/>
      <c r="L46" s="436"/>
    </row>
    <row r="47" spans="1:12" ht="10.5" customHeight="1">
      <c r="A47" s="423"/>
      <c r="B47" s="423"/>
      <c r="D47" s="432"/>
      <c r="E47" s="436"/>
      <c r="F47" s="436"/>
      <c r="G47" s="436"/>
      <c r="H47" s="439" t="s">
        <v>585</v>
      </c>
      <c r="I47" s="436"/>
      <c r="J47" s="436"/>
      <c r="K47" s="435"/>
      <c r="L47" s="421"/>
    </row>
    <row r="48" spans="1:12" ht="3" customHeight="1">
      <c r="A48" s="423"/>
      <c r="B48" s="438"/>
      <c r="C48" s="437"/>
      <c r="D48" s="432"/>
      <c r="E48" s="436"/>
      <c r="F48" s="436"/>
      <c r="G48" s="436"/>
      <c r="H48" s="436"/>
      <c r="I48" s="436"/>
      <c r="J48" s="436"/>
      <c r="K48" s="435"/>
      <c r="L48" s="421"/>
    </row>
    <row r="49" spans="1:12" ht="9" customHeight="1">
      <c r="A49" s="434"/>
      <c r="B49" s="497" t="s">
        <v>204</v>
      </c>
      <c r="C49" s="498"/>
      <c r="D49" s="433"/>
      <c r="E49" s="430">
        <v>10098</v>
      </c>
      <c r="F49" s="430">
        <f>E49-G49</f>
        <v>3414</v>
      </c>
      <c r="G49" s="430">
        <v>6684</v>
      </c>
      <c r="H49" s="430">
        <v>127003</v>
      </c>
      <c r="I49" s="430">
        <v>90651</v>
      </c>
      <c r="J49" s="430">
        <v>36352</v>
      </c>
      <c r="K49" s="431">
        <v>261731241</v>
      </c>
      <c r="L49" s="430">
        <v>11317187</v>
      </c>
    </row>
    <row r="50" spans="1:12" ht="9" customHeight="1">
      <c r="A50" s="423"/>
      <c r="B50" s="497" t="s">
        <v>177</v>
      </c>
      <c r="C50" s="498"/>
      <c r="D50" s="432"/>
      <c r="E50" s="430">
        <v>26203</v>
      </c>
      <c r="F50" s="430" t="s">
        <v>583</v>
      </c>
      <c r="G50" s="430" t="s">
        <v>583</v>
      </c>
      <c r="H50" s="430">
        <v>79029</v>
      </c>
      <c r="I50" s="430">
        <v>40844</v>
      </c>
      <c r="J50" s="430">
        <v>38185</v>
      </c>
      <c r="K50" s="431">
        <v>18001265</v>
      </c>
      <c r="L50" s="430">
        <v>1606920</v>
      </c>
    </row>
    <row r="51" spans="1:12" ht="3" customHeight="1">
      <c r="A51" s="423"/>
      <c r="B51" s="441"/>
      <c r="C51" s="437"/>
      <c r="D51" s="432"/>
      <c r="E51" s="436"/>
      <c r="F51" s="436"/>
      <c r="G51" s="436"/>
      <c r="H51" s="436"/>
      <c r="I51" s="440"/>
      <c r="J51" s="440"/>
      <c r="K51" s="435"/>
      <c r="L51" s="436"/>
    </row>
    <row r="52" spans="1:12" ht="10.5" customHeight="1">
      <c r="A52" s="423"/>
      <c r="B52" s="423"/>
      <c r="D52" s="432"/>
      <c r="E52" s="436"/>
      <c r="F52" s="436"/>
      <c r="G52" s="436"/>
      <c r="H52" s="439" t="s">
        <v>584</v>
      </c>
      <c r="I52" s="436"/>
      <c r="J52" s="436"/>
      <c r="K52" s="435"/>
      <c r="L52" s="421"/>
    </row>
    <row r="53" spans="1:12" ht="3" customHeight="1">
      <c r="A53" s="423"/>
      <c r="B53" s="438"/>
      <c r="C53" s="437"/>
      <c r="D53" s="432"/>
      <c r="E53" s="436"/>
      <c r="F53" s="436"/>
      <c r="G53" s="436"/>
      <c r="H53" s="436"/>
      <c r="I53" s="436"/>
      <c r="J53" s="436"/>
      <c r="K53" s="435"/>
      <c r="L53" s="421"/>
    </row>
    <row r="54" spans="1:12" ht="9" customHeight="1">
      <c r="A54" s="434"/>
      <c r="B54" s="497" t="s">
        <v>204</v>
      </c>
      <c r="C54" s="498"/>
      <c r="D54" s="433"/>
      <c r="E54" s="430">
        <v>10528</v>
      </c>
      <c r="F54" s="430">
        <f>E54-G54</f>
        <v>3308</v>
      </c>
      <c r="G54" s="430">
        <v>7220</v>
      </c>
      <c r="H54" s="430">
        <v>146452</v>
      </c>
      <c r="I54" s="430">
        <v>104090</v>
      </c>
      <c r="J54" s="430">
        <v>42362</v>
      </c>
      <c r="K54" s="431">
        <v>337905574</v>
      </c>
      <c r="L54" s="430">
        <v>13271262</v>
      </c>
    </row>
    <row r="55" spans="1:12" ht="9" customHeight="1">
      <c r="A55" s="423"/>
      <c r="B55" s="497" t="s">
        <v>177</v>
      </c>
      <c r="C55" s="498"/>
      <c r="D55" s="432"/>
      <c r="E55" s="430">
        <v>28170</v>
      </c>
      <c r="F55" s="430" t="s">
        <v>583</v>
      </c>
      <c r="G55" s="430" t="s">
        <v>583</v>
      </c>
      <c r="H55" s="430">
        <v>88288</v>
      </c>
      <c r="I55" s="430">
        <v>44380</v>
      </c>
      <c r="J55" s="430">
        <v>43908</v>
      </c>
      <c r="K55" s="431">
        <v>24233477</v>
      </c>
      <c r="L55" s="430">
        <v>2177305</v>
      </c>
    </row>
    <row r="56" spans="1:12" ht="3" customHeight="1">
      <c r="A56" s="423"/>
      <c r="B56" s="441"/>
      <c r="C56" s="437"/>
      <c r="D56" s="432"/>
      <c r="E56" s="436"/>
      <c r="F56" s="436"/>
      <c r="G56" s="436"/>
      <c r="H56" s="436"/>
      <c r="I56" s="440"/>
      <c r="J56" s="440"/>
      <c r="K56" s="435"/>
      <c r="L56" s="436"/>
    </row>
    <row r="57" spans="1:12" ht="10.5" customHeight="1">
      <c r="A57" s="423"/>
      <c r="B57" s="423"/>
      <c r="D57" s="432"/>
      <c r="E57" s="436"/>
      <c r="F57" s="436"/>
      <c r="G57" s="436"/>
      <c r="H57" s="439" t="s">
        <v>582</v>
      </c>
      <c r="I57" s="436"/>
      <c r="J57" s="436"/>
      <c r="K57" s="435"/>
      <c r="L57" s="421"/>
    </row>
    <row r="58" spans="1:12" ht="3" customHeight="1">
      <c r="A58" s="423"/>
      <c r="B58" s="438"/>
      <c r="C58" s="437"/>
      <c r="D58" s="432"/>
      <c r="E58" s="436"/>
      <c r="F58" s="436"/>
      <c r="G58" s="436"/>
      <c r="H58" s="436"/>
      <c r="I58" s="436"/>
      <c r="J58" s="436"/>
      <c r="K58" s="435"/>
      <c r="L58" s="421"/>
    </row>
    <row r="59" spans="1:12" ht="9" customHeight="1">
      <c r="A59" s="434"/>
      <c r="B59" s="497" t="s">
        <v>204</v>
      </c>
      <c r="C59" s="498"/>
      <c r="D59" s="433"/>
      <c r="E59" s="430">
        <v>12091</v>
      </c>
      <c r="F59" s="430">
        <f>E59-G59</f>
        <v>3660</v>
      </c>
      <c r="G59" s="430">
        <v>8431</v>
      </c>
      <c r="H59" s="430">
        <v>172140</v>
      </c>
      <c r="I59" s="430">
        <v>121355</v>
      </c>
      <c r="J59" s="430">
        <v>50785</v>
      </c>
      <c r="K59" s="431">
        <v>434177381</v>
      </c>
      <c r="L59" s="430">
        <v>17096737</v>
      </c>
    </row>
    <row r="60" spans="1:12" ht="9" customHeight="1">
      <c r="A60" s="423"/>
      <c r="B60" s="497" t="s">
        <v>177</v>
      </c>
      <c r="C60" s="498"/>
      <c r="D60" s="432"/>
      <c r="E60" s="430">
        <v>28885</v>
      </c>
      <c r="F60" s="430">
        <f>E60-G60</f>
        <v>23980</v>
      </c>
      <c r="G60" s="430">
        <v>4905</v>
      </c>
      <c r="H60" s="430">
        <v>92343</v>
      </c>
      <c r="I60" s="430">
        <v>47201</v>
      </c>
      <c r="J60" s="430">
        <v>45142</v>
      </c>
      <c r="K60" s="431">
        <v>29284684</v>
      </c>
      <c r="L60" s="430">
        <v>2759830</v>
      </c>
    </row>
    <row r="61" spans="1:12" ht="3" customHeight="1">
      <c r="A61" s="423"/>
      <c r="B61" s="441"/>
      <c r="C61" s="437"/>
      <c r="D61" s="432"/>
      <c r="E61" s="436"/>
      <c r="F61" s="436"/>
      <c r="G61" s="436"/>
      <c r="H61" s="436"/>
      <c r="I61" s="440"/>
      <c r="J61" s="440"/>
      <c r="K61" s="435"/>
      <c r="L61" s="436"/>
    </row>
    <row r="62" spans="1:12" ht="10.5" customHeight="1">
      <c r="A62" s="423"/>
      <c r="B62" s="423"/>
      <c r="D62" s="432"/>
      <c r="E62" s="436"/>
      <c r="F62" s="436"/>
      <c r="G62" s="436"/>
      <c r="H62" s="439" t="s">
        <v>581</v>
      </c>
      <c r="I62" s="436"/>
      <c r="J62" s="436"/>
      <c r="K62" s="435"/>
      <c r="L62" s="421"/>
    </row>
    <row r="63" spans="1:12" ht="3" customHeight="1">
      <c r="A63" s="423"/>
      <c r="B63" s="438"/>
      <c r="C63" s="437"/>
      <c r="D63" s="432"/>
      <c r="E63" s="436"/>
      <c r="F63" s="436"/>
      <c r="G63" s="436"/>
      <c r="H63" s="436"/>
      <c r="I63" s="436"/>
      <c r="J63" s="436"/>
      <c r="K63" s="435"/>
      <c r="L63" s="421"/>
    </row>
    <row r="64" spans="1:12" ht="9" customHeight="1">
      <c r="A64" s="434"/>
      <c r="B64" s="497" t="s">
        <v>204</v>
      </c>
      <c r="C64" s="498"/>
      <c r="D64" s="433"/>
      <c r="E64" s="430">
        <v>10829</v>
      </c>
      <c r="F64" s="430">
        <f>E64-G64</f>
        <v>3116</v>
      </c>
      <c r="G64" s="430">
        <v>7713</v>
      </c>
      <c r="H64" s="430">
        <v>158328</v>
      </c>
      <c r="I64" s="430" t="s">
        <v>576</v>
      </c>
      <c r="J64" s="430" t="s">
        <v>576</v>
      </c>
      <c r="K64" s="431">
        <v>567930706</v>
      </c>
      <c r="L64" s="430">
        <v>21448141</v>
      </c>
    </row>
    <row r="65" spans="1:12" ht="9" customHeight="1">
      <c r="A65" s="423"/>
      <c r="B65" s="497" t="s">
        <v>177</v>
      </c>
      <c r="C65" s="498"/>
      <c r="D65" s="432"/>
      <c r="E65" s="430">
        <v>30520</v>
      </c>
      <c r="F65" s="430">
        <f>E65-G65</f>
        <v>24793</v>
      </c>
      <c r="G65" s="430">
        <v>5727</v>
      </c>
      <c r="H65" s="430">
        <v>108575</v>
      </c>
      <c r="I65" s="430" t="s">
        <v>576</v>
      </c>
      <c r="J65" s="430" t="s">
        <v>576</v>
      </c>
      <c r="K65" s="431">
        <v>49314734</v>
      </c>
      <c r="L65" s="430">
        <v>4213674</v>
      </c>
    </row>
    <row r="66" spans="1:12" ht="3" customHeight="1">
      <c r="A66" s="423"/>
      <c r="B66" s="441"/>
      <c r="C66" s="437"/>
      <c r="D66" s="432"/>
      <c r="E66" s="436"/>
      <c r="F66" s="436"/>
      <c r="G66" s="436"/>
      <c r="H66" s="436"/>
      <c r="I66" s="440"/>
      <c r="J66" s="440"/>
      <c r="K66" s="435"/>
      <c r="L66" s="436"/>
    </row>
    <row r="67" spans="1:12" ht="10.5" customHeight="1">
      <c r="A67" s="423"/>
      <c r="B67" s="423"/>
      <c r="D67" s="432"/>
      <c r="E67" s="436"/>
      <c r="F67" s="436"/>
      <c r="G67" s="436"/>
      <c r="H67" s="439" t="s">
        <v>580</v>
      </c>
      <c r="I67" s="436"/>
      <c r="J67" s="436"/>
      <c r="K67" s="435"/>
      <c r="L67" s="421"/>
    </row>
    <row r="68" spans="1:12" ht="3" customHeight="1">
      <c r="A68" s="423"/>
      <c r="B68" s="438"/>
      <c r="C68" s="437"/>
      <c r="D68" s="432"/>
      <c r="E68" s="436"/>
      <c r="F68" s="436"/>
      <c r="G68" s="436"/>
      <c r="H68" s="436"/>
      <c r="I68" s="436"/>
      <c r="J68" s="436"/>
      <c r="K68" s="435"/>
      <c r="L68" s="421"/>
    </row>
    <row r="69" spans="1:12" ht="9.75" customHeight="1">
      <c r="A69" s="434"/>
      <c r="B69" s="497" t="s">
        <v>204</v>
      </c>
      <c r="C69" s="498"/>
      <c r="D69" s="433"/>
      <c r="E69" s="430">
        <v>12272</v>
      </c>
      <c r="F69" s="430">
        <f>E69-G69</f>
        <v>3397</v>
      </c>
      <c r="G69" s="430">
        <v>8875</v>
      </c>
      <c r="H69" s="430">
        <v>173860</v>
      </c>
      <c r="I69" s="430" t="s">
        <v>576</v>
      </c>
      <c r="J69" s="430" t="s">
        <v>576</v>
      </c>
      <c r="K69" s="431">
        <v>792425228</v>
      </c>
      <c r="L69" s="430">
        <v>29558247</v>
      </c>
    </row>
    <row r="70" spans="1:12" ht="9.75" customHeight="1">
      <c r="A70" s="423"/>
      <c r="B70" s="497" t="s">
        <v>177</v>
      </c>
      <c r="C70" s="498"/>
      <c r="D70" s="432"/>
      <c r="E70" s="430">
        <v>31516</v>
      </c>
      <c r="F70" s="430">
        <f>E70-G70</f>
        <v>25036</v>
      </c>
      <c r="G70" s="430">
        <v>6480</v>
      </c>
      <c r="H70" s="430">
        <v>115232</v>
      </c>
      <c r="I70" s="430" t="s">
        <v>576</v>
      </c>
      <c r="J70" s="430" t="s">
        <v>576</v>
      </c>
      <c r="K70" s="431">
        <v>65458595</v>
      </c>
      <c r="L70" s="430">
        <v>6228039</v>
      </c>
    </row>
    <row r="71" spans="1:12" ht="3" customHeight="1">
      <c r="A71" s="423"/>
      <c r="B71" s="441"/>
      <c r="C71" s="437"/>
      <c r="D71" s="432"/>
      <c r="E71" s="436"/>
      <c r="F71" s="436"/>
      <c r="G71" s="436"/>
      <c r="H71" s="436"/>
      <c r="I71" s="440"/>
      <c r="J71" s="440"/>
      <c r="K71" s="435"/>
      <c r="L71" s="436"/>
    </row>
    <row r="72" spans="1:12" ht="10.5" customHeight="1">
      <c r="A72" s="423"/>
      <c r="B72" s="423"/>
      <c r="D72" s="432"/>
      <c r="E72" s="436"/>
      <c r="F72" s="436"/>
      <c r="G72" s="436"/>
      <c r="H72" s="439" t="s">
        <v>579</v>
      </c>
      <c r="I72" s="436"/>
      <c r="J72" s="436"/>
      <c r="K72" s="435"/>
      <c r="L72" s="421"/>
    </row>
    <row r="73" spans="1:12" ht="3" customHeight="1">
      <c r="A73" s="423"/>
      <c r="B73" s="438"/>
      <c r="C73" s="437"/>
      <c r="D73" s="432"/>
      <c r="E73" s="436"/>
      <c r="F73" s="436"/>
      <c r="G73" s="436"/>
      <c r="H73" s="436"/>
      <c r="I73" s="436"/>
      <c r="J73" s="436"/>
      <c r="K73" s="435"/>
      <c r="L73" s="421"/>
    </row>
    <row r="74" spans="1:12" ht="9" customHeight="1">
      <c r="A74" s="434"/>
      <c r="B74" s="497" t="s">
        <v>204</v>
      </c>
      <c r="C74" s="498"/>
      <c r="D74" s="433"/>
      <c r="E74" s="430">
        <v>12061</v>
      </c>
      <c r="F74" s="430">
        <f>E74-G74</f>
        <v>3151</v>
      </c>
      <c r="G74" s="430">
        <v>8910</v>
      </c>
      <c r="H74" s="430">
        <v>180610</v>
      </c>
      <c r="I74" s="430" t="s">
        <v>576</v>
      </c>
      <c r="J74" s="430" t="s">
        <v>576</v>
      </c>
      <c r="K74" s="431">
        <v>901061647</v>
      </c>
      <c r="L74" s="430">
        <v>35244597</v>
      </c>
    </row>
    <row r="75" spans="1:12" ht="9" customHeight="1">
      <c r="A75" s="423"/>
      <c r="B75" s="497" t="s">
        <v>177</v>
      </c>
      <c r="C75" s="498"/>
      <c r="D75" s="432"/>
      <c r="E75" s="430">
        <v>31699</v>
      </c>
      <c r="F75" s="430">
        <f>E75-G75</f>
        <v>24681</v>
      </c>
      <c r="G75" s="430">
        <v>7018</v>
      </c>
      <c r="H75" s="430">
        <v>119546</v>
      </c>
      <c r="I75" s="430" t="s">
        <v>576</v>
      </c>
      <c r="J75" s="430" t="s">
        <v>576</v>
      </c>
      <c r="K75" s="431">
        <v>79120471</v>
      </c>
      <c r="L75" s="430">
        <v>7501709</v>
      </c>
    </row>
    <row r="76" spans="1:12" ht="3.75" customHeight="1">
      <c r="A76" s="423"/>
      <c r="B76" s="441"/>
      <c r="C76" s="437"/>
      <c r="D76" s="432"/>
      <c r="E76" s="436"/>
      <c r="F76" s="436"/>
      <c r="G76" s="436"/>
      <c r="H76" s="436"/>
      <c r="I76" s="440"/>
      <c r="J76" s="440"/>
      <c r="K76" s="435"/>
      <c r="L76" s="436"/>
    </row>
    <row r="77" spans="1:12" ht="10.5" customHeight="1">
      <c r="A77" s="423"/>
      <c r="B77" s="423"/>
      <c r="D77" s="432"/>
      <c r="E77" s="436"/>
      <c r="F77" s="436"/>
      <c r="G77" s="436"/>
      <c r="H77" s="439" t="s">
        <v>578</v>
      </c>
      <c r="I77" s="436"/>
      <c r="J77" s="436"/>
      <c r="K77" s="435"/>
      <c r="L77" s="421"/>
    </row>
    <row r="78" spans="1:12" ht="3" customHeight="1">
      <c r="A78" s="423"/>
      <c r="B78" s="438"/>
      <c r="C78" s="437"/>
      <c r="D78" s="432"/>
      <c r="E78" s="436"/>
      <c r="F78" s="436"/>
      <c r="G78" s="436"/>
      <c r="H78" s="436"/>
      <c r="I78" s="436"/>
      <c r="J78" s="436"/>
      <c r="K78" s="435"/>
      <c r="L78" s="421"/>
    </row>
    <row r="79" spans="1:12" ht="9" customHeight="1">
      <c r="A79" s="434"/>
      <c r="B79" s="497" t="s">
        <v>204</v>
      </c>
      <c r="C79" s="498"/>
      <c r="D79" s="433"/>
      <c r="E79" s="430">
        <v>12810</v>
      </c>
      <c r="F79" s="430">
        <f>E79-G79</f>
        <v>3279</v>
      </c>
      <c r="G79" s="430">
        <v>9531</v>
      </c>
      <c r="H79" s="430">
        <v>186041</v>
      </c>
      <c r="I79" s="430" t="s">
        <v>576</v>
      </c>
      <c r="J79" s="430" t="s">
        <v>576</v>
      </c>
      <c r="K79" s="431">
        <v>1469940543</v>
      </c>
      <c r="L79" s="430">
        <v>67982658</v>
      </c>
    </row>
    <row r="80" spans="1:12" ht="9" customHeight="1">
      <c r="A80" s="423"/>
      <c r="B80" s="497" t="s">
        <v>177</v>
      </c>
      <c r="C80" s="498"/>
      <c r="D80" s="432"/>
      <c r="E80" s="430">
        <v>31911</v>
      </c>
      <c r="F80" s="430">
        <f>E80-G80</f>
        <v>24475</v>
      </c>
      <c r="G80" s="430">
        <v>7436</v>
      </c>
      <c r="H80" s="430">
        <v>119454</v>
      </c>
      <c r="I80" s="430" t="s">
        <v>576</v>
      </c>
      <c r="J80" s="430" t="s">
        <v>576</v>
      </c>
      <c r="K80" s="431">
        <v>112772999</v>
      </c>
      <c r="L80" s="430">
        <v>12275715</v>
      </c>
    </row>
    <row r="81" spans="1:12" ht="3" customHeight="1">
      <c r="A81" s="423"/>
      <c r="B81" s="441"/>
      <c r="C81" s="437"/>
      <c r="D81" s="432"/>
      <c r="E81" s="436"/>
      <c r="F81" s="436"/>
      <c r="G81" s="436"/>
      <c r="H81" s="436"/>
      <c r="I81" s="440"/>
      <c r="J81" s="440"/>
      <c r="K81" s="435"/>
      <c r="L81" s="436"/>
    </row>
    <row r="82" spans="1:12" ht="10.5" customHeight="1">
      <c r="A82" s="423"/>
      <c r="B82" s="423"/>
      <c r="D82" s="432"/>
      <c r="E82" s="436"/>
      <c r="F82" s="436"/>
      <c r="G82" s="436"/>
      <c r="H82" s="439" t="s">
        <v>577</v>
      </c>
      <c r="I82" s="436"/>
      <c r="J82" s="436"/>
      <c r="K82" s="435"/>
      <c r="L82" s="421"/>
    </row>
    <row r="83" spans="1:12" ht="3" customHeight="1">
      <c r="A83" s="423"/>
      <c r="B83" s="438"/>
      <c r="C83" s="437"/>
      <c r="D83" s="432"/>
      <c r="E83" s="436"/>
      <c r="F83" s="436"/>
      <c r="G83" s="436"/>
      <c r="H83" s="436"/>
      <c r="I83" s="436"/>
      <c r="J83" s="436"/>
      <c r="K83" s="435"/>
      <c r="L83" s="421"/>
    </row>
    <row r="84" spans="1:12" ht="9" customHeight="1">
      <c r="A84" s="434"/>
      <c r="B84" s="497" t="s">
        <v>204</v>
      </c>
      <c r="C84" s="498"/>
      <c r="D84" s="433"/>
      <c r="E84" s="430">
        <v>15192</v>
      </c>
      <c r="F84" s="430">
        <f>E84-G84</f>
        <v>3765</v>
      </c>
      <c r="G84" s="430">
        <v>11427</v>
      </c>
      <c r="H84" s="430">
        <v>196380</v>
      </c>
      <c r="I84" s="430" t="s">
        <v>576</v>
      </c>
      <c r="J84" s="430" t="s">
        <v>576</v>
      </c>
      <c r="K84" s="431">
        <v>1729380073</v>
      </c>
      <c r="L84" s="430">
        <v>73064664</v>
      </c>
    </row>
    <row r="85" spans="1:12" ht="9" customHeight="1">
      <c r="A85" s="423"/>
      <c r="B85" s="497" t="s">
        <v>177</v>
      </c>
      <c r="C85" s="498"/>
      <c r="D85" s="432"/>
      <c r="E85" s="430">
        <v>33241</v>
      </c>
      <c r="F85" s="430">
        <f>E85-G85</f>
        <v>25022</v>
      </c>
      <c r="G85" s="430">
        <v>8219</v>
      </c>
      <c r="H85" s="430">
        <v>124658</v>
      </c>
      <c r="I85" s="430" t="s">
        <v>576</v>
      </c>
      <c r="J85" s="430" t="s">
        <v>576</v>
      </c>
      <c r="K85" s="431">
        <v>145599553</v>
      </c>
      <c r="L85" s="430">
        <v>15700771</v>
      </c>
    </row>
    <row r="86" spans="1:12" ht="3" customHeight="1">
      <c r="A86" s="423"/>
      <c r="B86" s="441"/>
      <c r="C86" s="437"/>
      <c r="D86" s="432"/>
      <c r="E86" s="436"/>
      <c r="F86" s="436"/>
      <c r="G86" s="436"/>
      <c r="H86" s="436"/>
      <c r="I86" s="440"/>
      <c r="J86" s="440"/>
      <c r="K86" s="435"/>
      <c r="L86" s="436"/>
    </row>
    <row r="87" spans="1:12" ht="10.5" customHeight="1">
      <c r="A87" s="423"/>
      <c r="B87" s="423"/>
      <c r="D87" s="432"/>
      <c r="E87" s="436"/>
      <c r="F87" s="436"/>
      <c r="G87" s="436"/>
      <c r="H87" s="439" t="s">
        <v>575</v>
      </c>
      <c r="I87" s="436"/>
      <c r="J87" s="436"/>
      <c r="K87" s="435"/>
      <c r="L87" s="421"/>
    </row>
    <row r="88" spans="1:12" ht="3" customHeight="1">
      <c r="A88" s="423"/>
      <c r="B88" s="438"/>
      <c r="C88" s="437"/>
      <c r="D88" s="432"/>
      <c r="E88" s="436"/>
      <c r="F88" s="436"/>
      <c r="G88" s="436"/>
      <c r="H88" s="436"/>
      <c r="I88" s="436"/>
      <c r="J88" s="436"/>
      <c r="K88" s="435"/>
      <c r="L88" s="421"/>
    </row>
    <row r="89" spans="1:12" ht="9" customHeight="1">
      <c r="A89" s="434"/>
      <c r="B89" s="497" t="s">
        <v>204</v>
      </c>
      <c r="C89" s="498"/>
      <c r="D89" s="433"/>
      <c r="E89" s="430">
        <v>17084</v>
      </c>
      <c r="F89" s="430">
        <f>E89-G89</f>
        <v>4168</v>
      </c>
      <c r="G89" s="430">
        <v>12916</v>
      </c>
      <c r="H89" s="430">
        <v>206815</v>
      </c>
      <c r="I89" s="430">
        <v>146660</v>
      </c>
      <c r="J89" s="430">
        <f>H89-I89</f>
        <v>60155</v>
      </c>
      <c r="K89" s="431">
        <v>2172647461</v>
      </c>
      <c r="L89" s="430">
        <v>84189088</v>
      </c>
    </row>
    <row r="90" spans="1:12" ht="9" customHeight="1">
      <c r="A90" s="423"/>
      <c r="B90" s="497" t="s">
        <v>177</v>
      </c>
      <c r="C90" s="498"/>
      <c r="D90" s="432"/>
      <c r="E90" s="430">
        <v>34453</v>
      </c>
      <c r="F90" s="430">
        <f>E90-G90</f>
        <v>25298</v>
      </c>
      <c r="G90" s="430">
        <v>9155</v>
      </c>
      <c r="H90" s="430">
        <v>129022</v>
      </c>
      <c r="I90" s="430">
        <v>64987</v>
      </c>
      <c r="J90" s="430">
        <f>H90-I90</f>
        <v>64035</v>
      </c>
      <c r="K90" s="431">
        <v>180219083</v>
      </c>
      <c r="L90" s="430">
        <v>19027004</v>
      </c>
    </row>
    <row r="91" spans="1:12" ht="3" customHeight="1">
      <c r="A91" s="423"/>
      <c r="B91" s="441"/>
      <c r="C91" s="437"/>
      <c r="D91" s="432"/>
      <c r="E91" s="436"/>
      <c r="F91" s="436"/>
      <c r="G91" s="436"/>
      <c r="H91" s="436"/>
      <c r="I91" s="440"/>
      <c r="J91" s="440"/>
      <c r="K91" s="435"/>
      <c r="L91" s="436"/>
    </row>
    <row r="92" spans="1:12" ht="10.5" customHeight="1">
      <c r="A92" s="423"/>
      <c r="B92" s="423"/>
      <c r="D92" s="432"/>
      <c r="E92" s="436"/>
      <c r="F92" s="436"/>
      <c r="G92" s="436"/>
      <c r="H92" s="439" t="s">
        <v>574</v>
      </c>
      <c r="I92" s="436"/>
      <c r="J92" s="436"/>
      <c r="K92" s="435"/>
      <c r="L92" s="421"/>
    </row>
    <row r="93" spans="1:12" ht="3" customHeight="1">
      <c r="A93" s="423"/>
      <c r="B93" s="438"/>
      <c r="C93" s="437"/>
      <c r="D93" s="432"/>
      <c r="E93" s="436"/>
      <c r="F93" s="436"/>
      <c r="G93" s="436"/>
      <c r="H93" s="436"/>
      <c r="I93" s="436"/>
      <c r="J93" s="436"/>
      <c r="K93" s="435"/>
      <c r="L93" s="421"/>
    </row>
    <row r="94" spans="1:12" ht="9" customHeight="1">
      <c r="A94" s="434"/>
      <c r="B94" s="497" t="s">
        <v>204</v>
      </c>
      <c r="C94" s="498"/>
      <c r="D94" s="433"/>
      <c r="E94" s="430">
        <v>18319</v>
      </c>
      <c r="F94" s="430">
        <v>4194</v>
      </c>
      <c r="G94" s="430">
        <v>14125</v>
      </c>
      <c r="H94" s="430">
        <v>215763</v>
      </c>
      <c r="I94" s="430">
        <v>151482</v>
      </c>
      <c r="J94" s="430">
        <v>64281</v>
      </c>
      <c r="K94" s="431">
        <v>2919751275</v>
      </c>
      <c r="L94" s="430">
        <v>104243751</v>
      </c>
    </row>
    <row r="95" spans="1:12" ht="9" customHeight="1">
      <c r="A95" s="423"/>
      <c r="B95" s="497" t="s">
        <v>177</v>
      </c>
      <c r="C95" s="498"/>
      <c r="D95" s="432"/>
      <c r="E95" s="430">
        <v>34238</v>
      </c>
      <c r="F95" s="430">
        <v>24330</v>
      </c>
      <c r="G95" s="430">
        <v>9908</v>
      </c>
      <c r="H95" s="430">
        <v>133374</v>
      </c>
      <c r="I95" s="430">
        <v>66058</v>
      </c>
      <c r="J95" s="430">
        <v>67316</v>
      </c>
      <c r="K95" s="431">
        <v>222598216</v>
      </c>
      <c r="L95" s="430">
        <v>23198283</v>
      </c>
    </row>
    <row r="96" spans="1:12" ht="3" customHeight="1">
      <c r="A96" s="429"/>
      <c r="B96" s="429"/>
      <c r="C96" s="429"/>
      <c r="D96" s="428"/>
      <c r="E96" s="427"/>
      <c r="F96" s="425"/>
      <c r="G96" s="425"/>
      <c r="H96" s="425"/>
      <c r="I96" s="425"/>
      <c r="J96" s="425"/>
      <c r="K96" s="426"/>
      <c r="L96" s="425"/>
    </row>
    <row r="97" spans="1:12" ht="9" customHeight="1">
      <c r="A97" s="424" t="s">
        <v>573</v>
      </c>
      <c r="B97" s="423"/>
      <c r="C97" s="423"/>
      <c r="D97" s="423"/>
      <c r="E97" s="421"/>
      <c r="F97" s="421"/>
      <c r="G97" s="421"/>
      <c r="H97" s="421"/>
      <c r="I97" s="421"/>
      <c r="J97" s="421"/>
      <c r="L97" s="421"/>
    </row>
    <row r="98" spans="1:12" ht="10.5" customHeight="1">
      <c r="A98" s="422" t="s">
        <v>572</v>
      </c>
      <c r="B98" s="422"/>
      <c r="C98" s="422"/>
      <c r="D98" s="422"/>
      <c r="E98" s="421"/>
      <c r="F98" s="421"/>
      <c r="G98" s="421"/>
      <c r="H98" s="421"/>
      <c r="I98" s="421"/>
      <c r="J98" s="421"/>
      <c r="L98" s="421"/>
    </row>
  </sheetData>
  <mergeCells count="38">
    <mergeCell ref="B35:C35"/>
    <mergeCell ref="B5:L12"/>
    <mergeCell ref="B19:C19"/>
    <mergeCell ref="E19:E20"/>
    <mergeCell ref="F19:F20"/>
    <mergeCell ref="G19:G20"/>
    <mergeCell ref="H19:H20"/>
    <mergeCell ref="I19:I20"/>
    <mergeCell ref="J19:J20"/>
    <mergeCell ref="B24:C24"/>
    <mergeCell ref="B25:C25"/>
    <mergeCell ref="B29:C29"/>
    <mergeCell ref="B30:C30"/>
    <mergeCell ref="B34:C34"/>
    <mergeCell ref="B65:C65"/>
    <mergeCell ref="B39:C39"/>
    <mergeCell ref="B40:C40"/>
    <mergeCell ref="B44:C44"/>
    <mergeCell ref="B45:C45"/>
    <mergeCell ref="B49:C49"/>
    <mergeCell ref="B50:C50"/>
    <mergeCell ref="B54:C54"/>
    <mergeCell ref="B55:C55"/>
    <mergeCell ref="B59:C59"/>
    <mergeCell ref="B60:C60"/>
    <mergeCell ref="B64:C64"/>
    <mergeCell ref="B95:C95"/>
    <mergeCell ref="B69:C69"/>
    <mergeCell ref="B70:C70"/>
    <mergeCell ref="B74:C74"/>
    <mergeCell ref="B75:C75"/>
    <mergeCell ref="B79:C79"/>
    <mergeCell ref="B80:C80"/>
    <mergeCell ref="B84:C84"/>
    <mergeCell ref="B85:C85"/>
    <mergeCell ref="B89:C89"/>
    <mergeCell ref="B90:C90"/>
    <mergeCell ref="B94:C94"/>
  </mergeCells>
  <phoneticPr fontId="6"/>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4EC16-911D-411A-B894-4A9D326C3A33}">
  <dimension ref="A1:L79"/>
  <sheetViews>
    <sheetView showGridLines="0" zoomScale="125" zoomScaleNormal="125" workbookViewId="0"/>
  </sheetViews>
  <sheetFormatPr defaultColWidth="12.85546875" defaultRowHeight="10.5"/>
  <cols>
    <col min="1" max="1" width="1.140625" style="419" customWidth="1"/>
    <col min="2" max="2" width="1.140625" style="423" customWidth="1"/>
    <col min="3" max="3" width="29.28515625" style="423" customWidth="1"/>
    <col min="4" max="4" width="1.140625" style="423" customWidth="1"/>
    <col min="5" max="10" width="7.28515625" style="458" customWidth="1"/>
    <col min="11" max="11" width="12.140625" style="420" customWidth="1"/>
    <col min="12" max="12" width="10.85546875" style="419" customWidth="1"/>
    <col min="13" max="16384" width="12.85546875" style="419"/>
  </cols>
  <sheetData>
    <row r="1" spans="1:12">
      <c r="A1" s="496"/>
    </row>
    <row r="2" spans="1:12" ht="3.75" customHeight="1">
      <c r="A2" s="496"/>
    </row>
    <row r="3" spans="1:12">
      <c r="A3" s="496"/>
    </row>
    <row r="4" spans="1:12" ht="3" customHeight="1">
      <c r="A4" s="496"/>
    </row>
    <row r="5" spans="1:12" ht="12" customHeight="1">
      <c r="A5" s="509" t="s">
        <v>627</v>
      </c>
      <c r="B5" s="509"/>
      <c r="C5" s="509"/>
      <c r="D5" s="509"/>
      <c r="E5" s="509"/>
      <c r="F5" s="509"/>
      <c r="G5" s="509"/>
      <c r="H5" s="509"/>
      <c r="I5" s="509"/>
      <c r="J5" s="509"/>
      <c r="K5" s="509"/>
      <c r="L5" s="509"/>
    </row>
    <row r="6" spans="1:12" ht="12" customHeight="1">
      <c r="A6" s="509"/>
      <c r="B6" s="509"/>
      <c r="C6" s="509"/>
      <c r="D6" s="509"/>
      <c r="E6" s="509"/>
      <c r="F6" s="509"/>
      <c r="G6" s="509"/>
      <c r="H6" s="509"/>
      <c r="I6" s="509"/>
      <c r="J6" s="509"/>
      <c r="K6" s="509"/>
      <c r="L6" s="509"/>
    </row>
    <row r="7" spans="1:12" ht="12" customHeight="1">
      <c r="A7" s="509"/>
      <c r="B7" s="509"/>
      <c r="C7" s="509"/>
      <c r="D7" s="509"/>
      <c r="E7" s="509"/>
      <c r="F7" s="509"/>
      <c r="G7" s="509"/>
      <c r="H7" s="509"/>
      <c r="I7" s="509"/>
      <c r="J7" s="509"/>
      <c r="K7" s="509"/>
      <c r="L7" s="509"/>
    </row>
    <row r="8" spans="1:12" ht="19.5" customHeight="1">
      <c r="A8" s="509"/>
      <c r="B8" s="509"/>
      <c r="C8" s="509"/>
      <c r="D8" s="509"/>
      <c r="E8" s="509"/>
      <c r="F8" s="509"/>
      <c r="G8" s="509"/>
      <c r="H8" s="509"/>
      <c r="I8" s="509"/>
      <c r="J8" s="509"/>
      <c r="K8" s="509"/>
      <c r="L8" s="509"/>
    </row>
    <row r="9" spans="1:12" ht="21" customHeight="1">
      <c r="A9" s="509"/>
      <c r="B9" s="509"/>
      <c r="C9" s="509"/>
      <c r="D9" s="509"/>
      <c r="E9" s="509"/>
      <c r="F9" s="509"/>
      <c r="G9" s="509"/>
      <c r="H9" s="509"/>
      <c r="I9" s="509"/>
      <c r="J9" s="509"/>
      <c r="K9" s="509"/>
      <c r="L9" s="509"/>
    </row>
    <row r="10" spans="1:12" ht="19.5" customHeight="1">
      <c r="A10" s="509"/>
      <c r="B10" s="509"/>
      <c r="C10" s="509"/>
      <c r="D10" s="509"/>
      <c r="E10" s="509"/>
      <c r="F10" s="509"/>
      <c r="G10" s="509"/>
      <c r="H10" s="509"/>
      <c r="I10" s="509"/>
      <c r="J10" s="509"/>
      <c r="K10" s="509"/>
      <c r="L10" s="509"/>
    </row>
    <row r="11" spans="1:12" ht="17.25" customHeight="1">
      <c r="A11" s="509"/>
      <c r="B11" s="509"/>
      <c r="C11" s="509"/>
      <c r="D11" s="509"/>
      <c r="E11" s="509"/>
      <c r="F11" s="509"/>
      <c r="G11" s="509"/>
      <c r="H11" s="509"/>
      <c r="I11" s="509"/>
      <c r="J11" s="509"/>
      <c r="K11" s="509"/>
      <c r="L11" s="509"/>
    </row>
    <row r="12" spans="1:12" ht="21" customHeight="1">
      <c r="A12" s="509"/>
      <c r="B12" s="509"/>
      <c r="C12" s="509"/>
      <c r="D12" s="509"/>
      <c r="E12" s="509"/>
      <c r="F12" s="509"/>
      <c r="G12" s="509"/>
      <c r="H12" s="509"/>
      <c r="I12" s="509"/>
      <c r="J12" s="509"/>
      <c r="K12" s="509"/>
      <c r="L12" s="509"/>
    </row>
    <row r="13" spans="1:12" ht="3" customHeight="1">
      <c r="A13" s="496"/>
    </row>
    <row r="14" spans="1:12" ht="12.75" customHeight="1">
      <c r="A14" s="454" t="s">
        <v>626</v>
      </c>
      <c r="B14" s="495"/>
      <c r="C14" s="495"/>
      <c r="D14" s="495"/>
    </row>
    <row r="15" spans="1:12" ht="4.5" customHeight="1">
      <c r="A15" s="454"/>
      <c r="B15" s="495"/>
      <c r="C15" s="495"/>
      <c r="D15" s="495"/>
    </row>
    <row r="16" spans="1:12" ht="9" customHeight="1">
      <c r="B16" s="419"/>
    </row>
    <row r="17" spans="1:12" ht="1.5" customHeight="1">
      <c r="A17" s="423"/>
    </row>
    <row r="18" spans="1:12">
      <c r="A18" s="443"/>
      <c r="B18" s="443"/>
      <c r="C18" s="443"/>
      <c r="D18" s="443"/>
      <c r="E18" s="452" t="s">
        <v>598</v>
      </c>
      <c r="F18" s="452"/>
      <c r="G18" s="494"/>
      <c r="H18" s="451" t="s">
        <v>597</v>
      </c>
      <c r="I18" s="451"/>
      <c r="J18" s="451"/>
      <c r="K18" s="493"/>
      <c r="L18" s="449"/>
    </row>
    <row r="19" spans="1:12" ht="10.5" customHeight="1">
      <c r="A19" s="492"/>
      <c r="B19" s="510" t="s">
        <v>625</v>
      </c>
      <c r="C19" s="510"/>
      <c r="D19" s="491"/>
      <c r="E19" s="501" t="s">
        <v>552</v>
      </c>
      <c r="F19" s="501" t="s">
        <v>595</v>
      </c>
      <c r="G19" s="501" t="s">
        <v>594</v>
      </c>
      <c r="H19" s="501" t="s">
        <v>552</v>
      </c>
      <c r="I19" s="503" t="s">
        <v>593</v>
      </c>
      <c r="J19" s="503" t="s">
        <v>592</v>
      </c>
      <c r="K19" s="447" t="s">
        <v>561</v>
      </c>
      <c r="L19" s="490" t="s">
        <v>591</v>
      </c>
    </row>
    <row r="20" spans="1:12" ht="10.5" customHeight="1">
      <c r="A20" s="429"/>
      <c r="B20" s="429"/>
      <c r="C20" s="429"/>
      <c r="D20" s="429"/>
      <c r="E20" s="511"/>
      <c r="F20" s="511"/>
      <c r="G20" s="511"/>
      <c r="H20" s="511"/>
      <c r="I20" s="504"/>
      <c r="J20" s="504"/>
      <c r="K20" s="445"/>
      <c r="L20" s="444"/>
    </row>
    <row r="21" spans="1:12" ht="3" customHeight="1">
      <c r="A21" s="421"/>
      <c r="B21" s="489"/>
      <c r="C21" s="488"/>
      <c r="D21" s="487"/>
      <c r="L21" s="421"/>
    </row>
    <row r="22" spans="1:12" ht="10.5" customHeight="1">
      <c r="A22" s="434"/>
      <c r="B22" s="441"/>
      <c r="C22" s="437"/>
      <c r="D22" s="433"/>
      <c r="E22" s="436"/>
      <c r="F22" s="436"/>
      <c r="G22" s="436"/>
      <c r="H22" s="439" t="s">
        <v>624</v>
      </c>
      <c r="I22" s="440"/>
      <c r="J22" s="440"/>
      <c r="K22" s="435"/>
      <c r="L22" s="440"/>
    </row>
    <row r="23" spans="1:12" ht="3" customHeight="1">
      <c r="A23" s="423"/>
      <c r="B23" s="441"/>
      <c r="C23" s="437"/>
      <c r="D23" s="432"/>
      <c r="E23" s="436"/>
      <c r="F23" s="436"/>
      <c r="G23" s="436"/>
      <c r="H23" s="436"/>
      <c r="I23" s="436"/>
      <c r="J23" s="436"/>
      <c r="K23" s="435"/>
      <c r="L23" s="421"/>
    </row>
    <row r="24" spans="1:12" ht="10.5" customHeight="1">
      <c r="A24" s="423"/>
      <c r="B24" s="497" t="s">
        <v>204</v>
      </c>
      <c r="C24" s="498"/>
      <c r="D24" s="432"/>
      <c r="E24" s="430">
        <v>17451</v>
      </c>
      <c r="F24" s="430">
        <v>3840</v>
      </c>
      <c r="G24" s="430">
        <v>13611</v>
      </c>
      <c r="H24" s="430">
        <v>213855</v>
      </c>
      <c r="I24" s="430">
        <v>149181</v>
      </c>
      <c r="J24" s="430">
        <v>64674</v>
      </c>
      <c r="K24" s="431">
        <v>3291865129</v>
      </c>
      <c r="L24" s="430">
        <v>102233233</v>
      </c>
    </row>
    <row r="25" spans="1:12" ht="10.5" customHeight="1">
      <c r="A25" s="423"/>
      <c r="B25" s="497" t="s">
        <v>177</v>
      </c>
      <c r="C25" s="498"/>
      <c r="D25" s="432"/>
      <c r="E25" s="430">
        <v>32229</v>
      </c>
      <c r="F25" s="430">
        <v>21981</v>
      </c>
      <c r="G25" s="430">
        <v>10248</v>
      </c>
      <c r="H25" s="486">
        <v>132264</v>
      </c>
      <c r="I25" s="430">
        <v>63641</v>
      </c>
      <c r="J25" s="430">
        <v>68623</v>
      </c>
      <c r="K25" s="431">
        <v>250975469</v>
      </c>
      <c r="L25" s="430">
        <v>23380979</v>
      </c>
    </row>
    <row r="26" spans="1:12" ht="3" customHeight="1">
      <c r="A26" s="423"/>
      <c r="B26" s="441"/>
      <c r="C26" s="437"/>
      <c r="D26" s="432"/>
      <c r="E26" s="436"/>
      <c r="F26" s="436"/>
      <c r="G26" s="436"/>
      <c r="H26" s="436"/>
      <c r="I26" s="440"/>
      <c r="J26" s="440"/>
      <c r="K26" s="435"/>
      <c r="L26" s="436"/>
    </row>
    <row r="27" spans="1:12" ht="10.5" customHeight="1">
      <c r="A27" s="434"/>
      <c r="B27" s="439"/>
      <c r="C27" s="485"/>
      <c r="D27" s="433"/>
      <c r="E27" s="436"/>
      <c r="F27" s="436"/>
      <c r="G27" s="436"/>
      <c r="H27" s="439" t="s">
        <v>623</v>
      </c>
      <c r="I27" s="436"/>
      <c r="J27" s="436"/>
      <c r="K27" s="435"/>
      <c r="L27" s="440"/>
    </row>
    <row r="28" spans="1:12" ht="3" customHeight="1">
      <c r="A28" s="423"/>
      <c r="B28" s="439"/>
      <c r="C28" s="485"/>
      <c r="D28" s="432"/>
      <c r="E28" s="436"/>
      <c r="F28" s="436"/>
      <c r="G28" s="436"/>
      <c r="H28" s="436"/>
      <c r="I28" s="436"/>
      <c r="J28" s="436"/>
      <c r="K28" s="435"/>
      <c r="L28" s="436"/>
    </row>
    <row r="29" spans="1:12" ht="10.5" customHeight="1">
      <c r="A29" s="423"/>
      <c r="B29" s="497" t="s">
        <v>204</v>
      </c>
      <c r="C29" s="506"/>
      <c r="D29" s="432"/>
      <c r="E29" s="430">
        <v>18197</v>
      </c>
      <c r="F29" s="430">
        <v>3724</v>
      </c>
      <c r="G29" s="430">
        <v>14473</v>
      </c>
      <c r="H29" s="430">
        <v>227833</v>
      </c>
      <c r="I29" s="430">
        <v>157301</v>
      </c>
      <c r="J29" s="430">
        <v>70532</v>
      </c>
      <c r="K29" s="431">
        <v>3698489719</v>
      </c>
      <c r="L29" s="430">
        <v>121543576</v>
      </c>
    </row>
    <row r="30" spans="1:12" ht="10.5" customHeight="1">
      <c r="A30" s="423"/>
      <c r="B30" s="505" t="s">
        <v>177</v>
      </c>
      <c r="C30" s="506"/>
      <c r="D30" s="433"/>
      <c r="E30" s="430">
        <v>31840</v>
      </c>
      <c r="F30" s="430">
        <v>20526</v>
      </c>
      <c r="G30" s="430">
        <v>11314</v>
      </c>
      <c r="H30" s="430">
        <v>141905</v>
      </c>
      <c r="I30" s="430">
        <v>66832</v>
      </c>
      <c r="J30" s="430">
        <v>75073</v>
      </c>
      <c r="K30" s="431">
        <v>275618781</v>
      </c>
      <c r="L30" s="430">
        <v>26733309</v>
      </c>
    </row>
    <row r="31" spans="1:12" ht="3" customHeight="1">
      <c r="A31" s="423"/>
      <c r="B31" s="441"/>
      <c r="C31" s="437"/>
      <c r="D31" s="432"/>
      <c r="E31" s="436"/>
      <c r="F31" s="436"/>
      <c r="G31" s="436"/>
      <c r="H31" s="436"/>
      <c r="I31" s="436"/>
      <c r="J31" s="436"/>
      <c r="K31" s="435"/>
      <c r="L31" s="421"/>
    </row>
    <row r="32" spans="1:12" ht="10.5" customHeight="1">
      <c r="A32" s="434"/>
      <c r="B32" s="439"/>
      <c r="C32" s="441"/>
      <c r="D32" s="433"/>
      <c r="E32" s="440"/>
      <c r="F32" s="440"/>
      <c r="G32" s="440"/>
      <c r="H32" s="482" t="s">
        <v>622</v>
      </c>
      <c r="I32" s="440"/>
      <c r="J32" s="440"/>
      <c r="K32" s="480"/>
      <c r="L32" s="440"/>
    </row>
    <row r="33" spans="1:12" ht="3" customHeight="1">
      <c r="A33" s="423"/>
      <c r="B33" s="439"/>
      <c r="C33" s="441"/>
      <c r="D33" s="432"/>
      <c r="E33" s="440"/>
      <c r="F33" s="440"/>
      <c r="G33" s="440"/>
      <c r="H33" s="440"/>
      <c r="I33" s="440"/>
      <c r="J33" s="440"/>
      <c r="K33" s="480"/>
      <c r="L33" s="479"/>
    </row>
    <row r="34" spans="1:12" ht="10.5" customHeight="1">
      <c r="A34" s="423"/>
      <c r="B34" s="497" t="s">
        <v>204</v>
      </c>
      <c r="C34" s="506"/>
      <c r="D34" s="470"/>
      <c r="E34" s="473">
        <v>19433</v>
      </c>
      <c r="F34" s="430">
        <v>3430</v>
      </c>
      <c r="G34" s="473">
        <v>16003</v>
      </c>
      <c r="H34" s="473">
        <v>250082</v>
      </c>
      <c r="I34" s="473">
        <v>172064</v>
      </c>
      <c r="J34" s="430">
        <v>78018</v>
      </c>
      <c r="K34" s="472">
        <v>4745307145</v>
      </c>
      <c r="L34" s="478">
        <v>157144222</v>
      </c>
    </row>
    <row r="35" spans="1:12" ht="10.5" customHeight="1">
      <c r="A35" s="423"/>
      <c r="B35" s="497" t="s">
        <v>177</v>
      </c>
      <c r="C35" s="506"/>
      <c r="D35" s="484"/>
      <c r="E35" s="473">
        <v>30663</v>
      </c>
      <c r="F35" s="430">
        <v>18272</v>
      </c>
      <c r="G35" s="473">
        <v>12391</v>
      </c>
      <c r="H35" s="473">
        <v>139923</v>
      </c>
      <c r="I35" s="473">
        <v>68173</v>
      </c>
      <c r="J35" s="430">
        <v>71750</v>
      </c>
      <c r="K35" s="472">
        <v>343309804</v>
      </c>
      <c r="L35" s="478">
        <v>35595573</v>
      </c>
    </row>
    <row r="36" spans="1:12" ht="3" customHeight="1">
      <c r="A36" s="423"/>
      <c r="B36" s="507"/>
      <c r="C36" s="508"/>
      <c r="D36" s="432"/>
      <c r="E36" s="440"/>
      <c r="F36" s="440"/>
      <c r="G36" s="440"/>
      <c r="H36" s="483"/>
      <c r="I36" s="440"/>
      <c r="J36" s="440"/>
      <c r="K36" s="480"/>
      <c r="L36" s="440"/>
    </row>
    <row r="37" spans="1:12" ht="10.5" customHeight="1">
      <c r="A37" s="434"/>
      <c r="B37" s="421"/>
      <c r="C37" s="459"/>
      <c r="D37" s="433"/>
      <c r="E37" s="436"/>
      <c r="F37" s="436"/>
      <c r="G37" s="436"/>
      <c r="H37" s="482" t="s">
        <v>621</v>
      </c>
      <c r="I37" s="436"/>
      <c r="J37" s="436"/>
      <c r="K37" s="435"/>
      <c r="L37" s="440"/>
    </row>
    <row r="38" spans="1:12" ht="3" customHeight="1">
      <c r="A38" s="423"/>
      <c r="B38" s="421"/>
      <c r="C38" s="459"/>
      <c r="D38" s="471"/>
      <c r="H38" s="482"/>
      <c r="L38" s="421"/>
    </row>
    <row r="39" spans="1:12" ht="10.5" customHeight="1">
      <c r="A39" s="423"/>
      <c r="B39" s="497" t="s">
        <v>204</v>
      </c>
      <c r="C39" s="506"/>
      <c r="D39" s="470"/>
      <c r="E39" s="473">
        <v>17749</v>
      </c>
      <c r="F39" s="430">
        <v>2764</v>
      </c>
      <c r="G39" s="473">
        <v>14985</v>
      </c>
      <c r="H39" s="473">
        <v>242065</v>
      </c>
      <c r="I39" s="473">
        <v>163667</v>
      </c>
      <c r="J39" s="473">
        <v>78398</v>
      </c>
      <c r="K39" s="472">
        <v>4116096049</v>
      </c>
      <c r="L39" s="478">
        <v>144063426</v>
      </c>
    </row>
    <row r="40" spans="1:12" ht="10.5" customHeight="1">
      <c r="A40" s="434"/>
      <c r="B40" s="505" t="s">
        <v>177</v>
      </c>
      <c r="C40" s="506"/>
      <c r="D40" s="465"/>
      <c r="E40" s="473">
        <v>28857</v>
      </c>
      <c r="F40" s="430">
        <v>16293</v>
      </c>
      <c r="G40" s="473">
        <v>12564</v>
      </c>
      <c r="H40" s="473">
        <v>152951</v>
      </c>
      <c r="I40" s="473">
        <v>69312</v>
      </c>
      <c r="J40" s="473">
        <v>83639</v>
      </c>
      <c r="K40" s="472">
        <v>343146466</v>
      </c>
      <c r="L40" s="478">
        <v>33039333</v>
      </c>
    </row>
    <row r="41" spans="1:12" ht="3" customHeight="1">
      <c r="A41" s="423"/>
      <c r="B41" s="439"/>
      <c r="C41" s="481"/>
      <c r="D41" s="432"/>
      <c r="E41" s="440"/>
      <c r="F41" s="440"/>
      <c r="G41" s="440"/>
      <c r="H41" s="440"/>
      <c r="I41" s="440"/>
      <c r="J41" s="440"/>
      <c r="K41" s="480"/>
      <c r="L41" s="479"/>
    </row>
    <row r="42" spans="1:12" ht="10.5" customHeight="1">
      <c r="A42" s="421"/>
      <c r="B42" s="421"/>
      <c r="C42" s="459"/>
      <c r="D42" s="465"/>
      <c r="E42" s="473"/>
      <c r="F42" s="473"/>
      <c r="G42" s="473"/>
      <c r="H42" s="474" t="s">
        <v>620</v>
      </c>
      <c r="I42" s="473"/>
      <c r="J42" s="473"/>
      <c r="K42" s="472"/>
      <c r="L42" s="430"/>
    </row>
    <row r="43" spans="1:12" ht="3" customHeight="1">
      <c r="A43" s="421"/>
      <c r="B43" s="421"/>
      <c r="C43" s="459"/>
      <c r="D43" s="471"/>
      <c r="L43" s="421"/>
    </row>
    <row r="44" spans="1:12" ht="10.5" customHeight="1">
      <c r="A44" s="469"/>
      <c r="B44" s="497" t="s">
        <v>204</v>
      </c>
      <c r="C44" s="497"/>
      <c r="D44" s="471"/>
      <c r="E44" s="476">
        <v>17161</v>
      </c>
      <c r="F44" s="430">
        <v>2448</v>
      </c>
      <c r="G44" s="476">
        <v>14713</v>
      </c>
      <c r="H44" s="477">
        <v>224370</v>
      </c>
      <c r="I44" s="476">
        <v>153011</v>
      </c>
      <c r="J44" s="476">
        <v>71359</v>
      </c>
      <c r="K44" s="431">
        <v>4177389699</v>
      </c>
      <c r="L44" s="430">
        <v>135956166</v>
      </c>
    </row>
    <row r="45" spans="1:12" ht="10.5" customHeight="1">
      <c r="A45" s="421"/>
      <c r="B45" s="505" t="s">
        <v>177</v>
      </c>
      <c r="C45" s="505"/>
      <c r="D45" s="465"/>
      <c r="E45" s="473">
        <v>27245</v>
      </c>
      <c r="F45" s="430">
        <v>14728</v>
      </c>
      <c r="G45" s="473">
        <v>12517</v>
      </c>
      <c r="H45" s="473">
        <v>149209</v>
      </c>
      <c r="I45" s="473">
        <v>66138</v>
      </c>
      <c r="J45" s="476">
        <v>83071</v>
      </c>
      <c r="K45" s="472">
        <v>344789565</v>
      </c>
      <c r="L45" s="478">
        <v>32112210</v>
      </c>
    </row>
    <row r="46" spans="1:12" ht="3" customHeight="1">
      <c r="A46" s="421"/>
      <c r="B46" s="421"/>
      <c r="C46" s="459"/>
      <c r="D46" s="471"/>
      <c r="L46" s="421"/>
    </row>
    <row r="47" spans="1:12" ht="10.5" customHeight="1">
      <c r="A47" s="421"/>
      <c r="B47" s="421"/>
      <c r="C47" s="459"/>
      <c r="D47" s="465"/>
      <c r="E47" s="473"/>
      <c r="F47" s="473"/>
      <c r="G47" s="473"/>
      <c r="H47" s="474" t="s">
        <v>619</v>
      </c>
      <c r="I47" s="473"/>
      <c r="J47" s="473"/>
      <c r="K47" s="472"/>
      <c r="L47" s="430"/>
    </row>
    <row r="48" spans="1:12" ht="3" customHeight="1">
      <c r="A48" s="421"/>
      <c r="B48" s="421"/>
      <c r="C48" s="459"/>
      <c r="D48" s="471"/>
      <c r="L48" s="421"/>
    </row>
    <row r="49" spans="1:12" ht="10.5" customHeight="1">
      <c r="A49" s="421"/>
      <c r="B49" s="497" t="s">
        <v>204</v>
      </c>
      <c r="C49" s="497"/>
      <c r="D49" s="471"/>
      <c r="E49" s="476">
        <v>15190</v>
      </c>
      <c r="F49" s="430">
        <v>1938</v>
      </c>
      <c r="G49" s="476">
        <v>13252</v>
      </c>
      <c r="H49" s="477">
        <v>189041</v>
      </c>
      <c r="I49" s="476">
        <v>131036</v>
      </c>
      <c r="J49" s="476">
        <v>58005</v>
      </c>
      <c r="K49" s="431">
        <v>2586808120</v>
      </c>
      <c r="L49" s="430">
        <v>84251957</v>
      </c>
    </row>
    <row r="50" spans="1:12" ht="10.5" customHeight="1">
      <c r="A50" s="421"/>
      <c r="B50" s="505" t="s">
        <v>177</v>
      </c>
      <c r="C50" s="505"/>
      <c r="D50" s="465"/>
      <c r="E50" s="473">
        <v>23541</v>
      </c>
      <c r="F50" s="430">
        <v>11813</v>
      </c>
      <c r="G50" s="473">
        <v>11728</v>
      </c>
      <c r="H50" s="473">
        <v>159340</v>
      </c>
      <c r="I50" s="473">
        <v>71849</v>
      </c>
      <c r="J50" s="476">
        <v>87491</v>
      </c>
      <c r="K50" s="472">
        <v>317900802</v>
      </c>
      <c r="L50" s="478">
        <v>30269203</v>
      </c>
    </row>
    <row r="51" spans="1:12" ht="3" customHeight="1">
      <c r="A51" s="421"/>
      <c r="B51" s="421"/>
      <c r="C51" s="466"/>
      <c r="D51" s="465"/>
      <c r="E51" s="475"/>
      <c r="F51" s="475"/>
      <c r="G51" s="475"/>
      <c r="H51" s="475"/>
      <c r="I51" s="475"/>
      <c r="J51" s="475"/>
      <c r="K51" s="435"/>
      <c r="L51" s="436"/>
    </row>
    <row r="52" spans="1:12" ht="10.5" customHeight="1">
      <c r="A52" s="421"/>
      <c r="B52" s="421"/>
      <c r="C52" s="459"/>
      <c r="D52" s="465"/>
      <c r="E52" s="473"/>
      <c r="F52" s="473"/>
      <c r="G52" s="473"/>
      <c r="H52" s="474" t="s">
        <v>618</v>
      </c>
      <c r="I52" s="473"/>
      <c r="J52" s="473"/>
      <c r="K52" s="472"/>
      <c r="L52" s="430"/>
    </row>
    <row r="53" spans="1:12" ht="3" customHeight="1">
      <c r="A53" s="421"/>
      <c r="B53" s="421"/>
      <c r="C53" s="459"/>
      <c r="D53" s="471"/>
      <c r="L53" s="421"/>
    </row>
    <row r="54" spans="1:12" ht="11.25" customHeight="1">
      <c r="A54" s="421"/>
      <c r="B54" s="497" t="s">
        <v>204</v>
      </c>
      <c r="C54" s="497"/>
      <c r="D54" s="471"/>
      <c r="E54" s="476">
        <v>12853</v>
      </c>
      <c r="F54" s="430">
        <v>1380</v>
      </c>
      <c r="G54" s="476">
        <v>11473</v>
      </c>
      <c r="H54" s="477">
        <v>167439</v>
      </c>
      <c r="I54" s="476">
        <v>115352</v>
      </c>
      <c r="J54" s="476">
        <v>52087</v>
      </c>
      <c r="K54" s="431" t="s">
        <v>617</v>
      </c>
      <c r="L54" s="430" t="s">
        <v>616</v>
      </c>
    </row>
    <row r="55" spans="1:12" ht="11.25" customHeight="1">
      <c r="A55" s="421"/>
      <c r="B55" s="505" t="s">
        <v>177</v>
      </c>
      <c r="C55" s="505"/>
      <c r="D55" s="465"/>
      <c r="E55" s="473">
        <v>19759</v>
      </c>
      <c r="F55" s="430">
        <v>8688</v>
      </c>
      <c r="G55" s="473">
        <v>11071</v>
      </c>
      <c r="H55" s="473">
        <v>153086</v>
      </c>
      <c r="I55" s="473">
        <v>67449</v>
      </c>
      <c r="J55" s="476">
        <v>85637</v>
      </c>
      <c r="K55" s="431" t="s">
        <v>615</v>
      </c>
      <c r="L55" s="430" t="s">
        <v>614</v>
      </c>
    </row>
    <row r="56" spans="1:12" ht="3" customHeight="1">
      <c r="A56" s="421"/>
      <c r="B56" s="421"/>
      <c r="C56" s="466"/>
      <c r="D56" s="465"/>
      <c r="E56" s="475"/>
      <c r="F56" s="475"/>
      <c r="G56" s="475"/>
      <c r="H56" s="475"/>
      <c r="I56" s="475"/>
      <c r="J56" s="475"/>
      <c r="K56" s="435"/>
      <c r="L56" s="436"/>
    </row>
    <row r="57" spans="1:12" ht="10.5" customHeight="1">
      <c r="A57" s="421"/>
      <c r="B57" s="421"/>
      <c r="C57" s="459"/>
      <c r="D57" s="465"/>
      <c r="E57" s="473"/>
      <c r="F57" s="473"/>
      <c r="G57" s="473"/>
      <c r="H57" s="474" t="s">
        <v>613</v>
      </c>
      <c r="I57" s="473"/>
      <c r="J57" s="473"/>
      <c r="K57" s="472"/>
      <c r="L57" s="430"/>
    </row>
    <row r="58" spans="1:12" ht="3" customHeight="1">
      <c r="A58" s="421"/>
      <c r="B58" s="421"/>
      <c r="C58" s="459"/>
      <c r="D58" s="471"/>
      <c r="L58" s="421"/>
    </row>
    <row r="59" spans="1:12" ht="11.25" customHeight="1">
      <c r="A59" s="421"/>
      <c r="B59" s="497" t="s">
        <v>204</v>
      </c>
      <c r="C59" s="497"/>
      <c r="D59" s="471"/>
      <c r="E59" s="476">
        <v>10074</v>
      </c>
      <c r="F59" s="430">
        <v>882</v>
      </c>
      <c r="G59" s="476">
        <v>9192</v>
      </c>
      <c r="H59" s="477">
        <v>122595</v>
      </c>
      <c r="I59" s="476">
        <v>84922</v>
      </c>
      <c r="J59" s="476">
        <v>37673</v>
      </c>
      <c r="K59" s="431">
        <v>2143457385</v>
      </c>
      <c r="L59" s="430">
        <v>69616904</v>
      </c>
    </row>
    <row r="60" spans="1:12" ht="11.25" customHeight="1">
      <c r="A60" s="421"/>
      <c r="B60" s="505" t="s">
        <v>177</v>
      </c>
      <c r="C60" s="505"/>
      <c r="D60" s="465"/>
      <c r="E60" s="473">
        <v>13335</v>
      </c>
      <c r="F60" s="430">
        <v>5290</v>
      </c>
      <c r="G60" s="473">
        <v>8045</v>
      </c>
      <c r="H60" s="473">
        <v>111840</v>
      </c>
      <c r="I60" s="473">
        <v>46933</v>
      </c>
      <c r="J60" s="476">
        <v>64907</v>
      </c>
      <c r="K60" s="431">
        <v>270216251</v>
      </c>
      <c r="L60" s="430">
        <v>20924237</v>
      </c>
    </row>
    <row r="61" spans="1:12" ht="3" customHeight="1">
      <c r="A61" s="421"/>
      <c r="B61" s="421"/>
      <c r="C61" s="466"/>
      <c r="D61" s="465"/>
      <c r="E61" s="475"/>
      <c r="F61" s="475"/>
      <c r="G61" s="475"/>
      <c r="H61" s="475"/>
      <c r="I61" s="475"/>
      <c r="J61" s="475"/>
      <c r="K61" s="435"/>
      <c r="L61" s="436"/>
    </row>
    <row r="62" spans="1:12" ht="11.25" customHeight="1">
      <c r="A62" s="421"/>
      <c r="B62" s="421"/>
      <c r="C62" s="459"/>
      <c r="D62" s="465"/>
      <c r="E62" s="473"/>
      <c r="F62" s="473"/>
      <c r="G62" s="473"/>
      <c r="H62" s="474" t="s">
        <v>612</v>
      </c>
      <c r="I62" s="473"/>
      <c r="J62" s="473"/>
      <c r="K62" s="472"/>
      <c r="L62" s="430"/>
    </row>
    <row r="63" spans="1:12" ht="3" customHeight="1">
      <c r="A63" s="421"/>
      <c r="B63" s="421"/>
      <c r="C63" s="459"/>
      <c r="D63" s="471"/>
      <c r="L63" s="421"/>
    </row>
    <row r="64" spans="1:12" ht="11.25" customHeight="1">
      <c r="A64" s="421"/>
      <c r="B64" s="497" t="s">
        <v>204</v>
      </c>
      <c r="C64" s="497"/>
      <c r="D64" s="471"/>
      <c r="E64" s="468">
        <f t="shared" ref="E64:L64" si="0">SUM(E65:E70)</f>
        <v>9490</v>
      </c>
      <c r="F64" s="468">
        <f t="shared" si="0"/>
        <v>761</v>
      </c>
      <c r="G64" s="468">
        <f t="shared" si="0"/>
        <v>8729</v>
      </c>
      <c r="H64" s="468">
        <f t="shared" si="0"/>
        <v>119087</v>
      </c>
      <c r="I64" s="468">
        <f t="shared" si="0"/>
        <v>84370</v>
      </c>
      <c r="J64" s="468">
        <f t="shared" si="0"/>
        <v>34717</v>
      </c>
      <c r="K64" s="468">
        <f t="shared" si="0"/>
        <v>2047236171</v>
      </c>
      <c r="L64" s="468">
        <f t="shared" si="0"/>
        <v>10447655</v>
      </c>
    </row>
    <row r="65" spans="1:12" ht="11.25" customHeight="1">
      <c r="A65" s="421"/>
      <c r="B65" s="421"/>
      <c r="C65" s="466" t="s">
        <v>203</v>
      </c>
      <c r="D65" s="471"/>
      <c r="E65" s="464">
        <f t="shared" ref="E65:E70" si="1">F65+G65</f>
        <v>38</v>
      </c>
      <c r="F65" s="464">
        <v>4</v>
      </c>
      <c r="G65" s="464">
        <v>34</v>
      </c>
      <c r="H65" s="464">
        <f t="shared" ref="H65:H70" si="2">I65+J65</f>
        <v>619</v>
      </c>
      <c r="I65" s="464">
        <v>392</v>
      </c>
      <c r="J65" s="464">
        <v>227</v>
      </c>
      <c r="K65" s="464">
        <v>18942175</v>
      </c>
      <c r="L65" s="464">
        <v>94710</v>
      </c>
    </row>
    <row r="66" spans="1:12" ht="11.25" customHeight="1">
      <c r="A66" s="421"/>
      <c r="B66" s="421"/>
      <c r="C66" s="466" t="s">
        <v>202</v>
      </c>
      <c r="D66" s="470"/>
      <c r="E66" s="464">
        <f t="shared" si="1"/>
        <v>711</v>
      </c>
      <c r="F66" s="464">
        <v>76</v>
      </c>
      <c r="G66" s="464">
        <v>635</v>
      </c>
      <c r="H66" s="464">
        <f t="shared" si="2"/>
        <v>8766</v>
      </c>
      <c r="I66" s="464">
        <v>4735</v>
      </c>
      <c r="J66" s="464">
        <v>4031</v>
      </c>
      <c r="K66" s="464">
        <v>62481921</v>
      </c>
      <c r="L66" s="464">
        <v>1405011</v>
      </c>
    </row>
    <row r="67" spans="1:12" ht="11.25" customHeight="1">
      <c r="A67" s="421"/>
      <c r="B67" s="421"/>
      <c r="C67" s="466" t="s">
        <v>197</v>
      </c>
      <c r="D67" s="465"/>
      <c r="E67" s="464">
        <f t="shared" si="1"/>
        <v>1442</v>
      </c>
      <c r="F67" s="464">
        <v>219</v>
      </c>
      <c r="G67" s="464">
        <v>1223</v>
      </c>
      <c r="H67" s="464">
        <f t="shared" si="2"/>
        <v>17047</v>
      </c>
      <c r="I67" s="464">
        <v>11166</v>
      </c>
      <c r="J67" s="464">
        <v>5881</v>
      </c>
      <c r="K67" s="464">
        <v>269717020</v>
      </c>
      <c r="L67" s="464">
        <v>989186</v>
      </c>
    </row>
    <row r="68" spans="1:12" ht="11.25" customHeight="1">
      <c r="A68" s="469"/>
      <c r="B68" s="421"/>
      <c r="C68" s="466" t="s">
        <v>611</v>
      </c>
      <c r="D68" s="465"/>
      <c r="E68" s="464">
        <f t="shared" si="1"/>
        <v>2237</v>
      </c>
      <c r="F68" s="464">
        <v>125</v>
      </c>
      <c r="G68" s="464">
        <v>2112</v>
      </c>
      <c r="H68" s="464">
        <f t="shared" si="2"/>
        <v>25128</v>
      </c>
      <c r="I68" s="464">
        <v>18342</v>
      </c>
      <c r="J68" s="464">
        <v>6786</v>
      </c>
      <c r="K68" s="464">
        <v>848086898</v>
      </c>
      <c r="L68" s="464">
        <v>3128180</v>
      </c>
    </row>
    <row r="69" spans="1:12" ht="11.25" customHeight="1">
      <c r="A69" s="421"/>
      <c r="B69" s="421"/>
      <c r="C69" s="466" t="s">
        <v>187</v>
      </c>
      <c r="D69" s="465"/>
      <c r="E69" s="464">
        <f t="shared" si="1"/>
        <v>2952</v>
      </c>
      <c r="F69" s="464">
        <v>124</v>
      </c>
      <c r="G69" s="464">
        <v>2828</v>
      </c>
      <c r="H69" s="464">
        <f t="shared" si="2"/>
        <v>43383</v>
      </c>
      <c r="I69" s="464">
        <v>33736</v>
      </c>
      <c r="J69" s="464">
        <v>9647</v>
      </c>
      <c r="K69" s="464">
        <v>544934691</v>
      </c>
      <c r="L69" s="464">
        <v>2873160</v>
      </c>
    </row>
    <row r="70" spans="1:12" ht="11.25" customHeight="1">
      <c r="A70" s="421"/>
      <c r="B70" s="421"/>
      <c r="C70" s="466" t="s">
        <v>182</v>
      </c>
      <c r="D70" s="465"/>
      <c r="E70" s="464">
        <f t="shared" si="1"/>
        <v>2110</v>
      </c>
      <c r="F70" s="464">
        <v>213</v>
      </c>
      <c r="G70" s="464">
        <v>1897</v>
      </c>
      <c r="H70" s="464">
        <f t="shared" si="2"/>
        <v>24144</v>
      </c>
      <c r="I70" s="464">
        <v>15999</v>
      </c>
      <c r="J70" s="464">
        <v>8145</v>
      </c>
      <c r="K70" s="464">
        <v>303073466</v>
      </c>
      <c r="L70" s="464">
        <v>1957408</v>
      </c>
    </row>
    <row r="71" spans="1:12" ht="11.25" customHeight="1">
      <c r="A71" s="421"/>
      <c r="B71" s="505" t="s">
        <v>177</v>
      </c>
      <c r="C71" s="505"/>
      <c r="D71" s="465"/>
      <c r="E71" s="468">
        <f t="shared" ref="E71:L71" si="3">SUM(E72:E77)</f>
        <v>13287</v>
      </c>
      <c r="F71" s="468">
        <f t="shared" si="3"/>
        <v>4322</v>
      </c>
      <c r="G71" s="468">
        <f t="shared" si="3"/>
        <v>8965</v>
      </c>
      <c r="H71" s="468">
        <f t="shared" si="3"/>
        <v>114490</v>
      </c>
      <c r="I71" s="468">
        <f t="shared" si="3"/>
        <v>48469</v>
      </c>
      <c r="J71" s="468">
        <f t="shared" si="3"/>
        <v>66021</v>
      </c>
      <c r="K71" s="468">
        <f t="shared" si="3"/>
        <v>295654058</v>
      </c>
      <c r="L71" s="468">
        <f t="shared" si="3"/>
        <v>3247951</v>
      </c>
    </row>
    <row r="72" spans="1:12" ht="11.25" customHeight="1">
      <c r="A72" s="421"/>
      <c r="B72" s="421"/>
      <c r="C72" s="466" t="s">
        <v>176</v>
      </c>
      <c r="D72" s="465"/>
      <c r="E72" s="464">
        <f t="shared" ref="E72:E77" si="4">F72+G72</f>
        <v>63</v>
      </c>
      <c r="F72" s="464">
        <v>3</v>
      </c>
      <c r="G72" s="464">
        <v>60</v>
      </c>
      <c r="H72" s="464">
        <f t="shared" ref="H72:H77" si="5">I72+J72</f>
        <v>8785</v>
      </c>
      <c r="I72" s="464">
        <v>2564</v>
      </c>
      <c r="J72" s="464">
        <v>6221</v>
      </c>
      <c r="K72" s="464">
        <v>41887456</v>
      </c>
      <c r="L72" s="464">
        <v>1345</v>
      </c>
    </row>
    <row r="73" spans="1:12" ht="11.25" customHeight="1">
      <c r="A73" s="421"/>
      <c r="B73" s="421"/>
      <c r="C73" s="466" t="s">
        <v>172</v>
      </c>
      <c r="D73" s="465"/>
      <c r="E73" s="464">
        <f t="shared" si="4"/>
        <v>2507</v>
      </c>
      <c r="F73" s="464">
        <v>646</v>
      </c>
      <c r="G73" s="464">
        <v>1861</v>
      </c>
      <c r="H73" s="464">
        <f t="shared" si="5"/>
        <v>13780</v>
      </c>
      <c r="I73" s="464">
        <v>3483</v>
      </c>
      <c r="J73" s="464">
        <v>10297</v>
      </c>
      <c r="K73" s="464">
        <v>25693540</v>
      </c>
      <c r="L73" s="464">
        <v>435687</v>
      </c>
    </row>
    <row r="74" spans="1:12" ht="11.25" customHeight="1">
      <c r="A74" s="421"/>
      <c r="B74" s="421"/>
      <c r="C74" s="466" t="s">
        <v>166</v>
      </c>
      <c r="D74" s="465"/>
      <c r="E74" s="464">
        <f t="shared" si="4"/>
        <v>3470</v>
      </c>
      <c r="F74" s="464">
        <v>1399</v>
      </c>
      <c r="G74" s="464">
        <v>2071</v>
      </c>
      <c r="H74" s="464">
        <f t="shared" si="5"/>
        <v>36271</v>
      </c>
      <c r="I74" s="464">
        <v>13510</v>
      </c>
      <c r="J74" s="464">
        <v>22761</v>
      </c>
      <c r="K74" s="464">
        <v>51741670</v>
      </c>
      <c r="L74" s="464">
        <v>338145</v>
      </c>
    </row>
    <row r="75" spans="1:12" ht="11.25" customHeight="1">
      <c r="A75" s="421"/>
      <c r="B75" s="421"/>
      <c r="C75" s="466" t="s">
        <v>610</v>
      </c>
      <c r="D75" s="465"/>
      <c r="E75" s="464">
        <f t="shared" si="4"/>
        <v>1747</v>
      </c>
      <c r="F75" s="464">
        <v>474</v>
      </c>
      <c r="G75" s="464">
        <v>1273</v>
      </c>
      <c r="H75" s="464">
        <f t="shared" si="5"/>
        <v>14199</v>
      </c>
      <c r="I75" s="464">
        <v>10528</v>
      </c>
      <c r="J75" s="464">
        <v>3671</v>
      </c>
      <c r="K75" s="464">
        <v>73980642</v>
      </c>
      <c r="L75" s="464">
        <v>668605</v>
      </c>
    </row>
    <row r="76" spans="1:12" ht="11.25" customHeight="1">
      <c r="A76" s="421"/>
      <c r="B76" s="421"/>
      <c r="C76" s="467" t="s">
        <v>154</v>
      </c>
      <c r="D76" s="465"/>
      <c r="E76" s="464">
        <f t="shared" si="4"/>
        <v>4906</v>
      </c>
      <c r="F76" s="464">
        <v>1707</v>
      </c>
      <c r="G76" s="464">
        <v>3199</v>
      </c>
      <c r="H76" s="464">
        <f t="shared" si="5"/>
        <v>35762</v>
      </c>
      <c r="I76" s="464">
        <v>15034</v>
      </c>
      <c r="J76" s="464">
        <v>20728</v>
      </c>
      <c r="K76" s="464">
        <v>77279334</v>
      </c>
      <c r="L76" s="464">
        <v>1426291</v>
      </c>
    </row>
    <row r="77" spans="1:12" ht="11.25" customHeight="1">
      <c r="A77" s="421"/>
      <c r="B77" s="421"/>
      <c r="C77" s="466" t="s">
        <v>609</v>
      </c>
      <c r="D77" s="465"/>
      <c r="E77" s="464">
        <f t="shared" si="4"/>
        <v>594</v>
      </c>
      <c r="F77" s="464">
        <v>93</v>
      </c>
      <c r="G77" s="464">
        <v>501</v>
      </c>
      <c r="H77" s="464">
        <f t="shared" si="5"/>
        <v>5693</v>
      </c>
      <c r="I77" s="464">
        <v>3350</v>
      </c>
      <c r="J77" s="464">
        <v>2343</v>
      </c>
      <c r="K77" s="464">
        <v>25071416</v>
      </c>
      <c r="L77" s="464">
        <v>377878</v>
      </c>
    </row>
    <row r="78" spans="1:12">
      <c r="A78" s="425"/>
      <c r="B78" s="425"/>
      <c r="C78" s="463"/>
      <c r="D78" s="462"/>
      <c r="E78" s="461"/>
      <c r="F78" s="460"/>
      <c r="G78" s="460"/>
      <c r="H78" s="460"/>
      <c r="I78" s="460"/>
      <c r="J78" s="460"/>
      <c r="K78" s="426"/>
      <c r="L78" s="425"/>
    </row>
    <row r="79" spans="1:12">
      <c r="A79" s="421"/>
      <c r="B79" s="459"/>
      <c r="C79" s="459"/>
      <c r="D79" s="459"/>
      <c r="L79" s="421"/>
    </row>
  </sheetData>
  <mergeCells count="27">
    <mergeCell ref="A5:L12"/>
    <mergeCell ref="B19:C19"/>
    <mergeCell ref="E19:E20"/>
    <mergeCell ref="F19:F20"/>
    <mergeCell ref="G19:G20"/>
    <mergeCell ref="H19:H20"/>
    <mergeCell ref="I19:I20"/>
    <mergeCell ref="J19:J20"/>
    <mergeCell ref="B49:C49"/>
    <mergeCell ref="B24:C24"/>
    <mergeCell ref="B25:C25"/>
    <mergeCell ref="B29:C29"/>
    <mergeCell ref="B30:C30"/>
    <mergeCell ref="B34:C34"/>
    <mergeCell ref="B35:C35"/>
    <mergeCell ref="B36:C36"/>
    <mergeCell ref="B39:C39"/>
    <mergeCell ref="B40:C40"/>
    <mergeCell ref="B44:C44"/>
    <mergeCell ref="B45:C45"/>
    <mergeCell ref="B71:C71"/>
    <mergeCell ref="B50:C50"/>
    <mergeCell ref="B54:C54"/>
    <mergeCell ref="B55:C55"/>
    <mergeCell ref="B59:C59"/>
    <mergeCell ref="B60:C60"/>
    <mergeCell ref="B64:C64"/>
  </mergeCells>
  <phoneticPr fontId="6"/>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5"/>
  <sheetViews>
    <sheetView showGridLines="0" zoomScale="125" zoomScaleNormal="125" zoomScaleSheetLayoutView="125" workbookViewId="0"/>
  </sheetViews>
  <sheetFormatPr defaultColWidth="11.28515625" defaultRowHeight="10.5"/>
  <cols>
    <col min="1" max="1" width="1" style="112" customWidth="1"/>
    <col min="2" max="2" width="2.7109375" style="334" customWidth="1"/>
    <col min="3" max="3" width="23.7109375" style="334" customWidth="1"/>
    <col min="4" max="4" width="1" style="334" customWidth="1"/>
    <col min="5" max="6" width="8.7109375" style="116" customWidth="1"/>
    <col min="7" max="7" width="13.85546875" style="114" customWidth="1"/>
    <col min="8" max="8" width="8.7109375" style="113" customWidth="1"/>
    <col min="9" max="9" width="1" style="113" customWidth="1"/>
    <col min="10" max="11" width="8.7109375" style="116" customWidth="1"/>
    <col min="12" max="12" width="14.42578125" style="113" customWidth="1"/>
    <col min="13" max="13" width="8.7109375" style="113" customWidth="1"/>
    <col min="14" max="14" width="1" style="113" customWidth="1"/>
    <col min="15" max="16" width="8.7109375" style="116" customWidth="1"/>
    <col min="17" max="17" width="14.42578125" style="164" customWidth="1"/>
    <col min="18" max="18" width="8.7109375" style="164" customWidth="1"/>
    <col min="19" max="20" width="1" style="164" customWidth="1"/>
    <col min="21" max="21" width="18.7109375" style="164" customWidth="1"/>
    <col min="22" max="22" width="1" style="164" customWidth="1"/>
    <col min="23" max="16384" width="11.28515625" style="164"/>
  </cols>
  <sheetData>
    <row r="1" spans="1:22" ht="12">
      <c r="A1" s="418" t="s">
        <v>571</v>
      </c>
    </row>
    <row r="2" spans="1:22" ht="9" customHeight="1">
      <c r="A2" s="418"/>
    </row>
    <row r="3" spans="1:22" s="159" customFormat="1" ht="10.5" customHeight="1">
      <c r="A3" s="122" t="s">
        <v>570</v>
      </c>
      <c r="B3" s="352"/>
      <c r="C3" s="352"/>
      <c r="D3" s="352"/>
      <c r="E3" s="117"/>
      <c r="F3" s="117"/>
      <c r="G3" s="417"/>
      <c r="H3" s="123"/>
      <c r="I3" s="123"/>
      <c r="J3" s="117"/>
      <c r="K3" s="117"/>
      <c r="L3" s="123"/>
      <c r="M3" s="123"/>
      <c r="N3" s="123"/>
      <c r="O3" s="117"/>
      <c r="P3" s="117"/>
    </row>
    <row r="4" spans="1:22" ht="10.5" customHeight="1">
      <c r="A4" s="416"/>
    </row>
    <row r="5" spans="1:22" ht="13.5">
      <c r="A5" s="186"/>
      <c r="B5" s="415"/>
      <c r="C5" s="415"/>
      <c r="D5" s="415"/>
      <c r="K5" s="217" t="s">
        <v>569</v>
      </c>
      <c r="L5" s="186" t="s">
        <v>568</v>
      </c>
    </row>
    <row r="6" spans="1:22" ht="9" customHeight="1"/>
    <row r="7" spans="1:22">
      <c r="A7" s="118" t="s">
        <v>567</v>
      </c>
      <c r="B7" s="118"/>
      <c r="T7" s="160"/>
      <c r="U7" s="160"/>
      <c r="V7" s="216" t="s">
        <v>566</v>
      </c>
    </row>
    <row r="8" spans="1:22" ht="1.5" customHeight="1">
      <c r="A8" s="118"/>
      <c r="B8" s="118"/>
      <c r="T8" s="158"/>
      <c r="U8" s="158"/>
    </row>
    <row r="9" spans="1:22" ht="11.25" customHeight="1">
      <c r="A9" s="514" t="s">
        <v>565</v>
      </c>
      <c r="B9" s="515"/>
      <c r="C9" s="515"/>
      <c r="D9" s="515"/>
      <c r="E9" s="412"/>
      <c r="F9" s="412"/>
      <c r="G9" s="414"/>
      <c r="H9" s="390"/>
      <c r="I9" s="397"/>
      <c r="J9" s="412"/>
      <c r="K9" s="412"/>
      <c r="L9" s="413"/>
      <c r="M9" s="390"/>
      <c r="N9" s="397"/>
      <c r="O9" s="412"/>
      <c r="P9" s="412"/>
      <c r="Q9" s="411"/>
      <c r="R9" s="390"/>
      <c r="S9" s="397"/>
      <c r="T9" s="410"/>
      <c r="U9" s="389"/>
      <c r="V9" s="388"/>
    </row>
    <row r="10" spans="1:22" ht="11.25" customHeight="1">
      <c r="A10" s="516"/>
      <c r="B10" s="516"/>
      <c r="C10" s="516"/>
      <c r="D10" s="516"/>
      <c r="E10" s="407" t="s">
        <v>564</v>
      </c>
      <c r="F10" s="407" t="s">
        <v>562</v>
      </c>
      <c r="G10" s="409" t="s">
        <v>561</v>
      </c>
      <c r="H10" s="521" t="s">
        <v>560</v>
      </c>
      <c r="I10" s="522"/>
      <c r="J10" s="407" t="s">
        <v>563</v>
      </c>
      <c r="K10" s="407" t="s">
        <v>562</v>
      </c>
      <c r="L10" s="408" t="s">
        <v>561</v>
      </c>
      <c r="M10" s="521" t="s">
        <v>560</v>
      </c>
      <c r="N10" s="522"/>
      <c r="O10" s="407" t="s">
        <v>563</v>
      </c>
      <c r="P10" s="407" t="s">
        <v>562</v>
      </c>
      <c r="Q10" s="406" t="s">
        <v>561</v>
      </c>
      <c r="R10" s="521" t="s">
        <v>560</v>
      </c>
      <c r="S10" s="522"/>
      <c r="T10" s="405"/>
      <c r="U10" s="115" t="s">
        <v>559</v>
      </c>
      <c r="V10" s="405"/>
    </row>
    <row r="11" spans="1:22" ht="11.25" customHeight="1">
      <c r="A11" s="517"/>
      <c r="B11" s="517"/>
      <c r="C11" s="517"/>
      <c r="D11" s="517"/>
      <c r="E11" s="402"/>
      <c r="F11" s="402"/>
      <c r="G11" s="404"/>
      <c r="H11" s="400"/>
      <c r="I11" s="341"/>
      <c r="J11" s="402"/>
      <c r="K11" s="402"/>
      <c r="L11" s="403"/>
      <c r="M11" s="400"/>
      <c r="N11" s="341"/>
      <c r="O11" s="402"/>
      <c r="P11" s="402"/>
      <c r="Q11" s="401"/>
      <c r="R11" s="400"/>
      <c r="S11" s="341"/>
      <c r="T11" s="399"/>
      <c r="U11" s="398"/>
      <c r="V11" s="189"/>
    </row>
    <row r="12" spans="1:22" ht="10.5" customHeight="1">
      <c r="A12" s="331"/>
      <c r="B12" s="331"/>
      <c r="C12" s="389"/>
      <c r="D12" s="397"/>
      <c r="E12" s="393"/>
      <c r="F12" s="392"/>
      <c r="G12" s="396"/>
      <c r="H12" s="395"/>
      <c r="I12" s="394"/>
      <c r="J12" s="393"/>
      <c r="K12" s="392"/>
      <c r="L12" s="395"/>
      <c r="M12" s="395"/>
      <c r="N12" s="394"/>
      <c r="O12" s="393"/>
      <c r="P12" s="392"/>
      <c r="Q12" s="388"/>
      <c r="R12" s="388"/>
      <c r="S12" s="391"/>
      <c r="T12" s="390"/>
      <c r="U12" s="389"/>
      <c r="V12" s="388"/>
    </row>
    <row r="13" spans="1:22" s="354" customFormat="1" ht="10.5" customHeight="1">
      <c r="A13" s="327"/>
      <c r="B13" s="327"/>
      <c r="C13" s="355"/>
      <c r="D13" s="360"/>
      <c r="E13" s="518" t="s">
        <v>552</v>
      </c>
      <c r="F13" s="519"/>
      <c r="G13" s="519"/>
      <c r="H13" s="519"/>
      <c r="I13" s="520"/>
      <c r="J13" s="382" t="s">
        <v>558</v>
      </c>
      <c r="K13" s="381"/>
      <c r="L13" s="381"/>
      <c r="M13" s="381"/>
      <c r="N13" s="379"/>
      <c r="O13" s="518" t="s">
        <v>557</v>
      </c>
      <c r="P13" s="519"/>
      <c r="Q13" s="519"/>
      <c r="R13" s="519"/>
      <c r="S13" s="520"/>
      <c r="T13" s="356"/>
      <c r="U13" s="355"/>
    </row>
    <row r="14" spans="1:22" ht="10.5" customHeight="1">
      <c r="B14" s="112"/>
      <c r="D14" s="364"/>
      <c r="E14" s="362"/>
      <c r="I14" s="363"/>
      <c r="J14" s="362"/>
      <c r="N14" s="363"/>
      <c r="O14" s="362"/>
      <c r="S14" s="344"/>
      <c r="T14" s="366"/>
      <c r="U14" s="334"/>
    </row>
    <row r="15" spans="1:22" s="354" customFormat="1" ht="10.5" customHeight="1">
      <c r="A15" s="157"/>
      <c r="B15" s="157" t="s">
        <v>206</v>
      </c>
      <c r="C15" s="373" t="s">
        <v>205</v>
      </c>
      <c r="D15" s="372"/>
      <c r="E15" s="371">
        <v>22777</v>
      </c>
      <c r="F15" s="210">
        <v>233577</v>
      </c>
      <c r="G15" s="153">
        <v>23428902</v>
      </c>
      <c r="H15" s="210">
        <v>2446228</v>
      </c>
      <c r="I15" s="359"/>
      <c r="J15" s="371">
        <v>6691</v>
      </c>
      <c r="K15" s="210">
        <v>10705</v>
      </c>
      <c r="L15" s="153">
        <v>695163</v>
      </c>
      <c r="M15" s="210">
        <v>207171</v>
      </c>
      <c r="N15" s="359"/>
      <c r="O15" s="371">
        <v>4844</v>
      </c>
      <c r="P15" s="210">
        <v>16606</v>
      </c>
      <c r="Q15" s="153">
        <v>994775</v>
      </c>
      <c r="R15" s="210">
        <v>192084</v>
      </c>
      <c r="S15" s="357"/>
      <c r="T15" s="387"/>
      <c r="U15" s="386" t="s">
        <v>552</v>
      </c>
    </row>
    <row r="16" spans="1:22" ht="10.5" customHeight="1">
      <c r="B16" s="112"/>
      <c r="D16" s="364"/>
      <c r="E16" s="368"/>
      <c r="F16" s="367"/>
      <c r="G16" s="153"/>
      <c r="H16" s="209"/>
      <c r="I16" s="369"/>
      <c r="J16" s="368"/>
      <c r="K16" s="367"/>
      <c r="L16" s="153"/>
      <c r="M16" s="209"/>
      <c r="N16" s="369"/>
      <c r="O16" s="368"/>
      <c r="P16" s="367"/>
      <c r="Q16" s="153"/>
      <c r="R16" s="209"/>
      <c r="S16" s="344"/>
      <c r="T16" s="366"/>
      <c r="U16" s="334"/>
    </row>
    <row r="17" spans="1:21" s="354" customFormat="1" ht="10.5" customHeight="1">
      <c r="A17" s="157"/>
      <c r="B17" s="512" t="s">
        <v>204</v>
      </c>
      <c r="C17" s="513"/>
      <c r="D17" s="360"/>
      <c r="E17" s="358">
        <v>9490</v>
      </c>
      <c r="F17" s="358">
        <v>119087</v>
      </c>
      <c r="G17" s="153">
        <v>20472362</v>
      </c>
      <c r="H17" s="323" t="s">
        <v>138</v>
      </c>
      <c r="I17" s="359"/>
      <c r="J17" s="358">
        <v>1992</v>
      </c>
      <c r="K17" s="358">
        <v>3243</v>
      </c>
      <c r="L17" s="153">
        <v>589989</v>
      </c>
      <c r="M17" s="323" t="s">
        <v>138</v>
      </c>
      <c r="N17" s="359"/>
      <c r="O17" s="358">
        <v>2036</v>
      </c>
      <c r="P17" s="358">
        <v>7021</v>
      </c>
      <c r="Q17" s="153">
        <v>812929</v>
      </c>
      <c r="R17" s="323" t="s">
        <v>138</v>
      </c>
      <c r="S17" s="357"/>
      <c r="T17" s="356"/>
      <c r="U17" s="355" t="s">
        <v>204</v>
      </c>
    </row>
    <row r="18" spans="1:21" ht="10.5" customHeight="1">
      <c r="A18" s="349"/>
      <c r="B18" s="112">
        <v>50</v>
      </c>
      <c r="C18" s="348" t="s">
        <v>203</v>
      </c>
      <c r="D18" s="347"/>
      <c r="E18" s="345">
        <v>38</v>
      </c>
      <c r="F18" s="345">
        <v>619</v>
      </c>
      <c r="G18" s="138">
        <v>189422</v>
      </c>
      <c r="H18" s="300" t="s">
        <v>138</v>
      </c>
      <c r="I18" s="346"/>
      <c r="J18" s="345">
        <v>10</v>
      </c>
      <c r="K18" s="345">
        <v>18</v>
      </c>
      <c r="L18" s="138">
        <v>1194</v>
      </c>
      <c r="M18" s="300" t="s">
        <v>138</v>
      </c>
      <c r="N18" s="346"/>
      <c r="O18" s="345">
        <v>7</v>
      </c>
      <c r="P18" s="345">
        <v>26</v>
      </c>
      <c r="Q18" s="138">
        <v>1114</v>
      </c>
      <c r="R18" s="300" t="s">
        <v>138</v>
      </c>
      <c r="S18" s="344"/>
      <c r="T18" s="343"/>
      <c r="U18" s="142">
        <v>50</v>
      </c>
    </row>
    <row r="19" spans="1:21" ht="10.5" customHeight="1">
      <c r="A19" s="349"/>
      <c r="B19" s="112">
        <v>51</v>
      </c>
      <c r="C19" s="348" t="s">
        <v>202</v>
      </c>
      <c r="D19" s="347"/>
      <c r="E19" s="345">
        <v>711</v>
      </c>
      <c r="F19" s="345">
        <v>8766</v>
      </c>
      <c r="G19" s="138">
        <v>624819</v>
      </c>
      <c r="H19" s="300" t="s">
        <v>138</v>
      </c>
      <c r="I19" s="346"/>
      <c r="J19" s="345">
        <v>176</v>
      </c>
      <c r="K19" s="345">
        <v>286</v>
      </c>
      <c r="L19" s="138">
        <v>17304</v>
      </c>
      <c r="M19" s="300" t="s">
        <v>138</v>
      </c>
      <c r="N19" s="346"/>
      <c r="O19" s="345">
        <v>152</v>
      </c>
      <c r="P19" s="345">
        <v>521</v>
      </c>
      <c r="Q19" s="138">
        <v>27235</v>
      </c>
      <c r="R19" s="300" t="s">
        <v>138</v>
      </c>
      <c r="S19" s="344"/>
      <c r="T19" s="343"/>
      <c r="U19" s="142">
        <v>51</v>
      </c>
    </row>
    <row r="20" spans="1:21" ht="10.5" customHeight="1">
      <c r="A20" s="349"/>
      <c r="B20" s="112">
        <v>52</v>
      </c>
      <c r="C20" s="348" t="s">
        <v>197</v>
      </c>
      <c r="D20" s="347"/>
      <c r="E20" s="345">
        <v>1442</v>
      </c>
      <c r="F20" s="345">
        <v>17047</v>
      </c>
      <c r="G20" s="138">
        <v>2697170</v>
      </c>
      <c r="H20" s="300" t="s">
        <v>138</v>
      </c>
      <c r="I20" s="346"/>
      <c r="J20" s="345">
        <v>310</v>
      </c>
      <c r="K20" s="345">
        <v>520</v>
      </c>
      <c r="L20" s="138">
        <v>49456</v>
      </c>
      <c r="M20" s="300" t="s">
        <v>138</v>
      </c>
      <c r="N20" s="346"/>
      <c r="O20" s="345">
        <v>338</v>
      </c>
      <c r="P20" s="345">
        <v>1150</v>
      </c>
      <c r="Q20" s="138">
        <v>80645</v>
      </c>
      <c r="R20" s="300" t="s">
        <v>138</v>
      </c>
      <c r="S20" s="344"/>
      <c r="T20" s="343"/>
      <c r="U20" s="142">
        <v>52</v>
      </c>
    </row>
    <row r="21" spans="1:21" ht="10.5" customHeight="1">
      <c r="A21" s="349"/>
      <c r="B21" s="112">
        <v>53</v>
      </c>
      <c r="C21" s="365" t="s">
        <v>550</v>
      </c>
      <c r="D21" s="347"/>
      <c r="E21" s="345">
        <v>2237</v>
      </c>
      <c r="F21" s="345">
        <v>25128</v>
      </c>
      <c r="G21" s="138">
        <v>8480869</v>
      </c>
      <c r="H21" s="300" t="s">
        <v>138</v>
      </c>
      <c r="I21" s="346"/>
      <c r="J21" s="345">
        <v>448</v>
      </c>
      <c r="K21" s="345">
        <v>725</v>
      </c>
      <c r="L21" s="138">
        <v>407527</v>
      </c>
      <c r="M21" s="300" t="s">
        <v>138</v>
      </c>
      <c r="N21" s="346"/>
      <c r="O21" s="345">
        <v>504</v>
      </c>
      <c r="P21" s="345">
        <v>1746</v>
      </c>
      <c r="Q21" s="138">
        <v>456603</v>
      </c>
      <c r="R21" s="300" t="s">
        <v>138</v>
      </c>
      <c r="S21" s="344"/>
      <c r="T21" s="343"/>
      <c r="U21" s="142">
        <v>53</v>
      </c>
    </row>
    <row r="22" spans="1:21" ht="10.5" customHeight="1">
      <c r="A22" s="349"/>
      <c r="B22" s="112">
        <v>54</v>
      </c>
      <c r="C22" s="348" t="s">
        <v>187</v>
      </c>
      <c r="D22" s="347"/>
      <c r="E22" s="345">
        <v>2952</v>
      </c>
      <c r="F22" s="345">
        <v>43383</v>
      </c>
      <c r="G22" s="138">
        <v>5449347</v>
      </c>
      <c r="H22" s="300" t="s">
        <v>138</v>
      </c>
      <c r="I22" s="346"/>
      <c r="J22" s="345">
        <v>522</v>
      </c>
      <c r="K22" s="345">
        <v>863</v>
      </c>
      <c r="L22" s="138">
        <v>68898</v>
      </c>
      <c r="M22" s="300" t="s">
        <v>138</v>
      </c>
      <c r="N22" s="346"/>
      <c r="O22" s="345">
        <v>552</v>
      </c>
      <c r="P22" s="345">
        <v>1916</v>
      </c>
      <c r="Q22" s="138">
        <v>157204</v>
      </c>
      <c r="R22" s="300" t="s">
        <v>138</v>
      </c>
      <c r="S22" s="344"/>
      <c r="T22" s="343"/>
      <c r="U22" s="142">
        <v>54</v>
      </c>
    </row>
    <row r="23" spans="1:21" ht="10.5" customHeight="1">
      <c r="A23" s="349"/>
      <c r="B23" s="112">
        <v>55</v>
      </c>
      <c r="C23" s="348" t="s">
        <v>182</v>
      </c>
      <c r="D23" s="347"/>
      <c r="E23" s="345">
        <v>2110</v>
      </c>
      <c r="F23" s="345">
        <v>24144</v>
      </c>
      <c r="G23" s="138">
        <v>3030735</v>
      </c>
      <c r="H23" s="300" t="s">
        <v>138</v>
      </c>
      <c r="I23" s="346"/>
      <c r="J23" s="345">
        <v>526</v>
      </c>
      <c r="K23" s="345">
        <v>831</v>
      </c>
      <c r="L23" s="138">
        <v>45609</v>
      </c>
      <c r="M23" s="300" t="s">
        <v>138</v>
      </c>
      <c r="N23" s="346"/>
      <c r="O23" s="345">
        <v>483</v>
      </c>
      <c r="P23" s="345">
        <v>1662</v>
      </c>
      <c r="Q23" s="138">
        <v>90129</v>
      </c>
      <c r="R23" s="300" t="s">
        <v>138</v>
      </c>
      <c r="S23" s="344"/>
      <c r="T23" s="343"/>
      <c r="U23" s="142">
        <v>55</v>
      </c>
    </row>
    <row r="24" spans="1:21" ht="10.5" customHeight="1">
      <c r="A24" s="349"/>
      <c r="B24" s="349"/>
      <c r="D24" s="364"/>
      <c r="G24" s="164"/>
      <c r="I24" s="363"/>
      <c r="J24" s="385"/>
      <c r="K24" s="385"/>
      <c r="L24" s="164"/>
      <c r="N24" s="363"/>
      <c r="O24" s="385"/>
      <c r="P24" s="385"/>
      <c r="R24" s="113"/>
      <c r="S24" s="344"/>
      <c r="T24" s="374"/>
      <c r="U24" s="335"/>
    </row>
    <row r="25" spans="1:21" s="354" customFormat="1" ht="10.5" customHeight="1">
      <c r="A25" s="157"/>
      <c r="B25" s="512" t="s">
        <v>177</v>
      </c>
      <c r="C25" s="513"/>
      <c r="D25" s="360"/>
      <c r="E25" s="358">
        <v>13287</v>
      </c>
      <c r="F25" s="358">
        <v>114490</v>
      </c>
      <c r="G25" s="153">
        <v>2956541</v>
      </c>
      <c r="H25" s="210">
        <v>2446228</v>
      </c>
      <c r="I25" s="359"/>
      <c r="J25" s="358">
        <v>4699</v>
      </c>
      <c r="K25" s="358">
        <v>7462</v>
      </c>
      <c r="L25" s="153">
        <v>105174</v>
      </c>
      <c r="M25" s="358">
        <v>207171</v>
      </c>
      <c r="N25" s="359"/>
      <c r="O25" s="358">
        <v>2808</v>
      </c>
      <c r="P25" s="358">
        <v>9585</v>
      </c>
      <c r="Q25" s="153">
        <v>181846</v>
      </c>
      <c r="R25" s="358">
        <v>192084</v>
      </c>
      <c r="S25" s="357"/>
      <c r="T25" s="356"/>
      <c r="U25" s="355" t="s">
        <v>177</v>
      </c>
    </row>
    <row r="26" spans="1:21" ht="10.5" customHeight="1">
      <c r="A26" s="349"/>
      <c r="B26" s="112">
        <v>56</v>
      </c>
      <c r="C26" s="348" t="s">
        <v>176</v>
      </c>
      <c r="D26" s="347"/>
      <c r="E26" s="345">
        <v>63</v>
      </c>
      <c r="F26" s="345">
        <v>8785</v>
      </c>
      <c r="G26" s="138">
        <v>418875</v>
      </c>
      <c r="H26" s="345">
        <v>485923</v>
      </c>
      <c r="I26" s="346"/>
      <c r="J26" s="345">
        <v>2</v>
      </c>
      <c r="K26" s="345">
        <v>3</v>
      </c>
      <c r="L26" s="135" t="s">
        <v>551</v>
      </c>
      <c r="M26" s="345" t="s">
        <v>37</v>
      </c>
      <c r="N26" s="346"/>
      <c r="O26" s="345">
        <v>4</v>
      </c>
      <c r="P26" s="345">
        <v>16</v>
      </c>
      <c r="Q26" s="138">
        <v>483</v>
      </c>
      <c r="R26" s="345">
        <v>138</v>
      </c>
      <c r="S26" s="344"/>
      <c r="T26" s="343"/>
      <c r="U26" s="142">
        <v>56</v>
      </c>
    </row>
    <row r="27" spans="1:21" ht="10.5" customHeight="1">
      <c r="A27" s="349"/>
      <c r="B27" s="112">
        <v>57</v>
      </c>
      <c r="C27" s="348" t="s">
        <v>549</v>
      </c>
      <c r="D27" s="347"/>
      <c r="E27" s="345">
        <v>2507</v>
      </c>
      <c r="F27" s="345">
        <v>13780</v>
      </c>
      <c r="G27" s="138">
        <v>256935</v>
      </c>
      <c r="H27" s="345">
        <v>421001</v>
      </c>
      <c r="I27" s="346"/>
      <c r="J27" s="345">
        <v>906</v>
      </c>
      <c r="K27" s="345">
        <v>1368</v>
      </c>
      <c r="L27" s="138">
        <v>18907</v>
      </c>
      <c r="M27" s="345">
        <v>49269</v>
      </c>
      <c r="N27" s="346"/>
      <c r="O27" s="345">
        <v>652</v>
      </c>
      <c r="P27" s="345">
        <v>2249</v>
      </c>
      <c r="Q27" s="138">
        <v>36990</v>
      </c>
      <c r="R27" s="345">
        <v>56284</v>
      </c>
      <c r="S27" s="344"/>
      <c r="T27" s="343"/>
      <c r="U27" s="142">
        <v>57</v>
      </c>
    </row>
    <row r="28" spans="1:21" ht="10.5" customHeight="1">
      <c r="A28" s="349"/>
      <c r="B28" s="112">
        <v>58</v>
      </c>
      <c r="C28" s="348" t="s">
        <v>166</v>
      </c>
      <c r="D28" s="347"/>
      <c r="E28" s="345">
        <v>3470</v>
      </c>
      <c r="F28" s="345">
        <v>36271</v>
      </c>
      <c r="G28" s="138">
        <v>517417</v>
      </c>
      <c r="H28" s="345">
        <v>456330</v>
      </c>
      <c r="I28" s="346"/>
      <c r="J28" s="345">
        <v>1106</v>
      </c>
      <c r="K28" s="345">
        <v>1853</v>
      </c>
      <c r="L28" s="138">
        <v>19431</v>
      </c>
      <c r="M28" s="345">
        <v>41980</v>
      </c>
      <c r="N28" s="346"/>
      <c r="O28" s="345">
        <v>608</v>
      </c>
      <c r="P28" s="345">
        <v>2055</v>
      </c>
      <c r="Q28" s="138">
        <v>26276</v>
      </c>
      <c r="R28" s="345">
        <v>32089</v>
      </c>
      <c r="S28" s="344"/>
      <c r="T28" s="343"/>
      <c r="U28" s="142">
        <v>58</v>
      </c>
    </row>
    <row r="29" spans="1:21" ht="10.5" customHeight="1">
      <c r="A29" s="349"/>
      <c r="B29" s="112">
        <v>59</v>
      </c>
      <c r="C29" s="348" t="s">
        <v>548</v>
      </c>
      <c r="D29" s="347"/>
      <c r="E29" s="345">
        <v>1747</v>
      </c>
      <c r="F29" s="345">
        <v>14199</v>
      </c>
      <c r="G29" s="138">
        <v>739806</v>
      </c>
      <c r="H29" s="345">
        <v>281074</v>
      </c>
      <c r="I29" s="346"/>
      <c r="J29" s="345">
        <v>585</v>
      </c>
      <c r="K29" s="345">
        <v>971</v>
      </c>
      <c r="L29" s="135" t="s">
        <v>551</v>
      </c>
      <c r="M29" s="345" t="s">
        <v>37</v>
      </c>
      <c r="N29" s="346"/>
      <c r="O29" s="345">
        <v>398</v>
      </c>
      <c r="P29" s="345">
        <v>1343</v>
      </c>
      <c r="Q29" s="138">
        <v>29892</v>
      </c>
      <c r="R29" s="345">
        <v>29740</v>
      </c>
      <c r="S29" s="344"/>
      <c r="T29" s="343"/>
      <c r="U29" s="142">
        <v>59</v>
      </c>
    </row>
    <row r="30" spans="1:21" ht="10.5" customHeight="1">
      <c r="A30" s="349"/>
      <c r="B30" s="112">
        <v>60</v>
      </c>
      <c r="C30" s="352" t="s">
        <v>154</v>
      </c>
      <c r="D30" s="383"/>
      <c r="E30" s="345">
        <v>4906</v>
      </c>
      <c r="F30" s="345">
        <v>35762</v>
      </c>
      <c r="G30" s="138">
        <v>772793</v>
      </c>
      <c r="H30" s="345">
        <v>801900</v>
      </c>
      <c r="I30" s="346"/>
      <c r="J30" s="345">
        <v>1880</v>
      </c>
      <c r="K30" s="345">
        <v>2944</v>
      </c>
      <c r="L30" s="138">
        <v>42241</v>
      </c>
      <c r="M30" s="345">
        <v>87511</v>
      </c>
      <c r="N30" s="346"/>
      <c r="O30" s="345">
        <v>1035</v>
      </c>
      <c r="P30" s="345">
        <v>3541</v>
      </c>
      <c r="Q30" s="138">
        <v>76121</v>
      </c>
      <c r="R30" s="345">
        <v>73833</v>
      </c>
      <c r="S30" s="344"/>
      <c r="T30" s="343"/>
      <c r="U30" s="142">
        <v>60</v>
      </c>
    </row>
    <row r="31" spans="1:21" ht="10.5" customHeight="1">
      <c r="A31" s="349"/>
      <c r="B31" s="112">
        <v>61</v>
      </c>
      <c r="C31" s="348" t="s">
        <v>547</v>
      </c>
      <c r="D31" s="347"/>
      <c r="E31" s="345">
        <v>594</v>
      </c>
      <c r="F31" s="345">
        <v>5693</v>
      </c>
      <c r="G31" s="138">
        <v>250714</v>
      </c>
      <c r="H31" s="345" t="s">
        <v>19</v>
      </c>
      <c r="I31" s="346"/>
      <c r="J31" s="345">
        <v>220</v>
      </c>
      <c r="K31" s="345">
        <v>323</v>
      </c>
      <c r="L31" s="138">
        <v>6757</v>
      </c>
      <c r="M31" s="300" t="s">
        <v>138</v>
      </c>
      <c r="N31" s="346"/>
      <c r="O31" s="345">
        <v>111</v>
      </c>
      <c r="P31" s="345">
        <v>381</v>
      </c>
      <c r="Q31" s="138">
        <v>12084</v>
      </c>
      <c r="R31" s="300" t="s">
        <v>138</v>
      </c>
      <c r="S31" s="344"/>
      <c r="T31" s="343"/>
      <c r="U31" s="142">
        <v>61</v>
      </c>
    </row>
    <row r="32" spans="1:21" ht="10.5" customHeight="1">
      <c r="A32" s="349"/>
      <c r="B32" s="349"/>
      <c r="D32" s="364"/>
      <c r="E32" s="362"/>
      <c r="H32" s="376"/>
      <c r="I32" s="375"/>
      <c r="J32" s="362"/>
      <c r="M32" s="376"/>
      <c r="N32" s="375"/>
      <c r="O32" s="362"/>
      <c r="S32" s="344"/>
      <c r="T32" s="374"/>
      <c r="U32" s="335"/>
    </row>
    <row r="33" spans="1:21" s="354" customFormat="1" ht="10.5" customHeight="1">
      <c r="A33" s="327"/>
      <c r="B33" s="327"/>
      <c r="C33" s="355"/>
      <c r="D33" s="360"/>
      <c r="E33" s="518" t="s">
        <v>21</v>
      </c>
      <c r="F33" s="523"/>
      <c r="G33" s="523"/>
      <c r="H33" s="523"/>
      <c r="I33" s="524"/>
      <c r="J33" s="382" t="s">
        <v>556</v>
      </c>
      <c r="K33" s="381"/>
      <c r="L33" s="381"/>
      <c r="M33" s="381"/>
      <c r="N33" s="380"/>
      <c r="O33" s="518" t="s">
        <v>555</v>
      </c>
      <c r="P33" s="519"/>
      <c r="Q33" s="519"/>
      <c r="R33" s="519"/>
      <c r="S33" s="520"/>
      <c r="T33" s="378"/>
      <c r="U33" s="377"/>
    </row>
    <row r="34" spans="1:21" ht="10.5" customHeight="1">
      <c r="A34" s="349"/>
      <c r="B34" s="349"/>
      <c r="D34" s="364"/>
      <c r="E34" s="362"/>
      <c r="H34" s="376"/>
      <c r="I34" s="375"/>
      <c r="J34" s="362"/>
      <c r="M34" s="376"/>
      <c r="N34" s="375"/>
      <c r="O34" s="362"/>
      <c r="S34" s="344"/>
      <c r="T34" s="374"/>
      <c r="U34" s="335"/>
    </row>
    <row r="35" spans="1:21" s="354" customFormat="1" ht="10.5" customHeight="1">
      <c r="A35" s="157"/>
      <c r="B35" s="157" t="s">
        <v>206</v>
      </c>
      <c r="C35" s="373" t="s">
        <v>205</v>
      </c>
      <c r="D35" s="372"/>
      <c r="E35" s="371">
        <v>5275</v>
      </c>
      <c r="F35" s="210">
        <v>34588</v>
      </c>
      <c r="G35" s="153">
        <v>2834076</v>
      </c>
      <c r="H35" s="210">
        <v>314487</v>
      </c>
      <c r="I35" s="359"/>
      <c r="J35" s="371">
        <v>3521</v>
      </c>
      <c r="K35" s="210">
        <v>47408</v>
      </c>
      <c r="L35" s="153">
        <v>3634007</v>
      </c>
      <c r="M35" s="210">
        <v>390395</v>
      </c>
      <c r="N35" s="359"/>
      <c r="O35" s="371">
        <v>1101</v>
      </c>
      <c r="P35" s="210">
        <v>25937</v>
      </c>
      <c r="Q35" s="153">
        <v>2600806</v>
      </c>
      <c r="R35" s="210">
        <v>165643</v>
      </c>
      <c r="S35" s="357"/>
      <c r="T35" s="356"/>
      <c r="U35" s="355" t="s">
        <v>552</v>
      </c>
    </row>
    <row r="36" spans="1:21" ht="10.5" customHeight="1">
      <c r="A36" s="349"/>
      <c r="B36" s="349"/>
      <c r="D36" s="364"/>
      <c r="E36" s="368"/>
      <c r="F36" s="367"/>
      <c r="G36" s="153"/>
      <c r="H36" s="209"/>
      <c r="I36" s="369"/>
      <c r="J36" s="368"/>
      <c r="K36" s="367"/>
      <c r="L36" s="153"/>
      <c r="M36" s="209"/>
      <c r="N36" s="369"/>
      <c r="O36" s="368"/>
      <c r="P36" s="367"/>
      <c r="Q36" s="153"/>
      <c r="R36" s="209"/>
      <c r="S36" s="344"/>
      <c r="T36" s="366"/>
      <c r="U36" s="334"/>
    </row>
    <row r="37" spans="1:21" s="354" customFormat="1" ht="10.5" customHeight="1">
      <c r="A37" s="157"/>
      <c r="B37" s="512" t="s">
        <v>204</v>
      </c>
      <c r="C37" s="512"/>
      <c r="D37" s="360"/>
      <c r="E37" s="358">
        <v>2522</v>
      </c>
      <c r="F37" s="358">
        <v>16598</v>
      </c>
      <c r="G37" s="153">
        <v>2403503</v>
      </c>
      <c r="H37" s="323" t="s">
        <v>138</v>
      </c>
      <c r="I37" s="359"/>
      <c r="J37" s="358">
        <v>1631</v>
      </c>
      <c r="K37" s="358">
        <v>21700</v>
      </c>
      <c r="L37" s="153">
        <v>3030082</v>
      </c>
      <c r="M37" s="323" t="s">
        <v>138</v>
      </c>
      <c r="N37" s="359"/>
      <c r="O37" s="358">
        <v>555</v>
      </c>
      <c r="P37" s="358">
        <v>13180</v>
      </c>
      <c r="Q37" s="153">
        <v>2317056</v>
      </c>
      <c r="R37" s="323" t="s">
        <v>138</v>
      </c>
      <c r="S37" s="357"/>
      <c r="T37" s="356"/>
      <c r="U37" s="355" t="s">
        <v>204</v>
      </c>
    </row>
    <row r="38" spans="1:21" ht="10.5" customHeight="1">
      <c r="A38" s="349"/>
      <c r="B38" s="112">
        <v>50</v>
      </c>
      <c r="C38" s="348" t="s">
        <v>203</v>
      </c>
      <c r="D38" s="347"/>
      <c r="E38" s="345">
        <v>10</v>
      </c>
      <c r="F38" s="345">
        <v>69</v>
      </c>
      <c r="G38" s="138">
        <v>5251</v>
      </c>
      <c r="H38" s="300" t="s">
        <v>138</v>
      </c>
      <c r="I38" s="346"/>
      <c r="J38" s="345">
        <v>6</v>
      </c>
      <c r="K38" s="345">
        <v>81</v>
      </c>
      <c r="L38" s="138">
        <v>22105</v>
      </c>
      <c r="M38" s="300" t="s">
        <v>138</v>
      </c>
      <c r="N38" s="346"/>
      <c r="O38" s="345">
        <v>1</v>
      </c>
      <c r="P38" s="345">
        <v>25</v>
      </c>
      <c r="Q38" s="135" t="s">
        <v>37</v>
      </c>
      <c r="R38" s="300" t="s">
        <v>138</v>
      </c>
      <c r="S38" s="384"/>
      <c r="T38" s="343"/>
      <c r="U38" s="142">
        <v>50</v>
      </c>
    </row>
    <row r="39" spans="1:21" ht="10.5" customHeight="1">
      <c r="A39" s="349"/>
      <c r="B39" s="112">
        <v>51</v>
      </c>
      <c r="C39" s="348" t="s">
        <v>202</v>
      </c>
      <c r="D39" s="347"/>
      <c r="E39" s="345">
        <v>185</v>
      </c>
      <c r="F39" s="345">
        <v>1229</v>
      </c>
      <c r="G39" s="138">
        <v>97243</v>
      </c>
      <c r="H39" s="300" t="s">
        <v>138</v>
      </c>
      <c r="I39" s="346"/>
      <c r="J39" s="345">
        <v>109</v>
      </c>
      <c r="K39" s="345">
        <v>1454</v>
      </c>
      <c r="L39" s="138">
        <v>83748</v>
      </c>
      <c r="M39" s="300" t="s">
        <v>138</v>
      </c>
      <c r="N39" s="346"/>
      <c r="O39" s="345">
        <v>44</v>
      </c>
      <c r="P39" s="345">
        <v>1058</v>
      </c>
      <c r="Q39" s="135" t="s">
        <v>37</v>
      </c>
      <c r="R39" s="300" t="s">
        <v>138</v>
      </c>
      <c r="S39" s="344"/>
      <c r="T39" s="343"/>
      <c r="U39" s="142">
        <v>51</v>
      </c>
    </row>
    <row r="40" spans="1:21" ht="10.5" customHeight="1">
      <c r="A40" s="349"/>
      <c r="B40" s="112">
        <v>52</v>
      </c>
      <c r="C40" s="348" t="s">
        <v>197</v>
      </c>
      <c r="D40" s="347"/>
      <c r="E40" s="345">
        <v>365</v>
      </c>
      <c r="F40" s="345">
        <v>2370</v>
      </c>
      <c r="G40" s="138">
        <v>278915</v>
      </c>
      <c r="H40" s="300" t="s">
        <v>138</v>
      </c>
      <c r="I40" s="346"/>
      <c r="J40" s="345">
        <v>230</v>
      </c>
      <c r="K40" s="345">
        <v>3104</v>
      </c>
      <c r="L40" s="138">
        <v>381516</v>
      </c>
      <c r="M40" s="300" t="s">
        <v>138</v>
      </c>
      <c r="N40" s="346"/>
      <c r="O40" s="345">
        <v>69</v>
      </c>
      <c r="P40" s="345">
        <v>1637</v>
      </c>
      <c r="Q40" s="138">
        <v>254527</v>
      </c>
      <c r="R40" s="300" t="s">
        <v>138</v>
      </c>
      <c r="S40" s="344"/>
      <c r="T40" s="343"/>
      <c r="U40" s="142">
        <v>52</v>
      </c>
    </row>
    <row r="41" spans="1:21" ht="10.5" customHeight="1">
      <c r="A41" s="349"/>
      <c r="B41" s="112">
        <v>53</v>
      </c>
      <c r="C41" s="365" t="s">
        <v>550</v>
      </c>
      <c r="D41" s="347"/>
      <c r="E41" s="345">
        <v>627</v>
      </c>
      <c r="F41" s="345">
        <v>4126</v>
      </c>
      <c r="G41" s="138">
        <v>1030371</v>
      </c>
      <c r="H41" s="300" t="s">
        <v>138</v>
      </c>
      <c r="I41" s="346"/>
      <c r="J41" s="345">
        <v>400</v>
      </c>
      <c r="K41" s="345">
        <v>5255</v>
      </c>
      <c r="L41" s="138">
        <v>1147873</v>
      </c>
      <c r="M41" s="300" t="s">
        <v>138</v>
      </c>
      <c r="N41" s="346"/>
      <c r="O41" s="345">
        <v>125</v>
      </c>
      <c r="P41" s="345">
        <v>2942</v>
      </c>
      <c r="Q41" s="138">
        <v>863669</v>
      </c>
      <c r="R41" s="300" t="s">
        <v>138</v>
      </c>
      <c r="S41" s="344"/>
      <c r="T41" s="343"/>
      <c r="U41" s="142">
        <v>53</v>
      </c>
    </row>
    <row r="42" spans="1:21" ht="10.5" customHeight="1">
      <c r="A42" s="349"/>
      <c r="B42" s="112">
        <v>54</v>
      </c>
      <c r="C42" s="348" t="s">
        <v>187</v>
      </c>
      <c r="D42" s="347"/>
      <c r="E42" s="345">
        <v>846</v>
      </c>
      <c r="F42" s="345">
        <v>5590</v>
      </c>
      <c r="G42" s="138">
        <v>720056</v>
      </c>
      <c r="H42" s="300" t="s">
        <v>138</v>
      </c>
      <c r="I42" s="346"/>
      <c r="J42" s="345">
        <v>570</v>
      </c>
      <c r="K42" s="345">
        <v>7590</v>
      </c>
      <c r="L42" s="138">
        <v>922096</v>
      </c>
      <c r="M42" s="300" t="s">
        <v>138</v>
      </c>
      <c r="N42" s="346"/>
      <c r="O42" s="345">
        <v>189</v>
      </c>
      <c r="P42" s="345">
        <v>4460</v>
      </c>
      <c r="Q42" s="138">
        <v>733672</v>
      </c>
      <c r="R42" s="300" t="s">
        <v>138</v>
      </c>
      <c r="S42" s="344"/>
      <c r="T42" s="343"/>
      <c r="U42" s="142">
        <v>54</v>
      </c>
    </row>
    <row r="43" spans="1:21" ht="10.5" customHeight="1">
      <c r="A43" s="349"/>
      <c r="B43" s="112">
        <v>55</v>
      </c>
      <c r="C43" s="348" t="s">
        <v>182</v>
      </c>
      <c r="D43" s="347"/>
      <c r="E43" s="345">
        <v>489</v>
      </c>
      <c r="F43" s="345">
        <v>3214</v>
      </c>
      <c r="G43" s="138">
        <v>271668</v>
      </c>
      <c r="H43" s="300" t="s">
        <v>138</v>
      </c>
      <c r="I43" s="346"/>
      <c r="J43" s="345">
        <v>316</v>
      </c>
      <c r="K43" s="345">
        <v>4216</v>
      </c>
      <c r="L43" s="138">
        <v>472744</v>
      </c>
      <c r="M43" s="300" t="s">
        <v>138</v>
      </c>
      <c r="N43" s="346"/>
      <c r="O43" s="345">
        <v>127</v>
      </c>
      <c r="P43" s="345">
        <v>3058</v>
      </c>
      <c r="Q43" s="138">
        <v>348496</v>
      </c>
      <c r="R43" s="300" t="s">
        <v>138</v>
      </c>
      <c r="S43" s="344"/>
      <c r="T43" s="343"/>
      <c r="U43" s="142">
        <v>55</v>
      </c>
    </row>
    <row r="44" spans="1:21" ht="10.5" customHeight="1">
      <c r="A44" s="349"/>
      <c r="B44" s="349"/>
      <c r="D44" s="364"/>
      <c r="E44" s="385"/>
      <c r="F44" s="385"/>
      <c r="G44" s="164"/>
      <c r="I44" s="363"/>
      <c r="J44" s="362"/>
      <c r="L44" s="164"/>
      <c r="N44" s="363"/>
      <c r="O44" s="362"/>
      <c r="R44" s="113"/>
      <c r="S44" s="344"/>
      <c r="T44" s="361"/>
      <c r="U44" s="335"/>
    </row>
    <row r="45" spans="1:21" s="354" customFormat="1" ht="10.5" customHeight="1">
      <c r="A45" s="157"/>
      <c r="B45" s="512" t="s">
        <v>177</v>
      </c>
      <c r="C45" s="513"/>
      <c r="D45" s="360"/>
      <c r="E45" s="358">
        <v>2753</v>
      </c>
      <c r="F45" s="358">
        <v>17990</v>
      </c>
      <c r="G45" s="153">
        <v>430573</v>
      </c>
      <c r="H45" s="358">
        <v>314487</v>
      </c>
      <c r="I45" s="359"/>
      <c r="J45" s="358">
        <v>1890</v>
      </c>
      <c r="K45" s="358">
        <v>25708</v>
      </c>
      <c r="L45" s="153">
        <v>603925</v>
      </c>
      <c r="M45" s="358">
        <v>390395</v>
      </c>
      <c r="N45" s="359"/>
      <c r="O45" s="358">
        <v>546</v>
      </c>
      <c r="P45" s="358">
        <v>12757</v>
      </c>
      <c r="Q45" s="153">
        <v>283749</v>
      </c>
      <c r="R45" s="358">
        <v>165643</v>
      </c>
      <c r="S45" s="357"/>
      <c r="T45" s="356"/>
      <c r="U45" s="355" t="s">
        <v>177</v>
      </c>
    </row>
    <row r="46" spans="1:21" ht="10.5" customHeight="1">
      <c r="A46" s="349"/>
      <c r="B46" s="112">
        <v>56</v>
      </c>
      <c r="C46" s="348" t="s">
        <v>176</v>
      </c>
      <c r="D46" s="347"/>
      <c r="E46" s="345">
        <v>9</v>
      </c>
      <c r="F46" s="345">
        <v>63</v>
      </c>
      <c r="G46" s="138">
        <v>1829</v>
      </c>
      <c r="H46" s="345">
        <v>3327</v>
      </c>
      <c r="I46" s="346"/>
      <c r="J46" s="345">
        <v>6</v>
      </c>
      <c r="K46" s="345">
        <v>82</v>
      </c>
      <c r="L46" s="138">
        <v>2774</v>
      </c>
      <c r="M46" s="345">
        <v>4404</v>
      </c>
      <c r="N46" s="346"/>
      <c r="O46" s="345">
        <v>2</v>
      </c>
      <c r="P46" s="345">
        <v>44</v>
      </c>
      <c r="Q46" s="135" t="s">
        <v>37</v>
      </c>
      <c r="R46" s="345" t="s">
        <v>37</v>
      </c>
      <c r="S46" s="384"/>
      <c r="T46" s="343"/>
      <c r="U46" s="142">
        <v>56</v>
      </c>
    </row>
    <row r="47" spans="1:21" ht="10.5" customHeight="1">
      <c r="A47" s="349"/>
      <c r="B47" s="112">
        <v>57</v>
      </c>
      <c r="C47" s="348" t="s">
        <v>549</v>
      </c>
      <c r="D47" s="347"/>
      <c r="E47" s="345">
        <v>656</v>
      </c>
      <c r="F47" s="345">
        <v>4179</v>
      </c>
      <c r="G47" s="138">
        <v>70199</v>
      </c>
      <c r="H47" s="345">
        <v>104344</v>
      </c>
      <c r="I47" s="346"/>
      <c r="J47" s="345">
        <v>208</v>
      </c>
      <c r="K47" s="345">
        <v>2672</v>
      </c>
      <c r="L47" s="138">
        <v>42830</v>
      </c>
      <c r="M47" s="345">
        <v>91833</v>
      </c>
      <c r="N47" s="346"/>
      <c r="O47" s="345">
        <v>37</v>
      </c>
      <c r="P47" s="345">
        <v>886</v>
      </c>
      <c r="Q47" s="135" t="s">
        <v>37</v>
      </c>
      <c r="R47" s="345" t="s">
        <v>37</v>
      </c>
      <c r="S47" s="344"/>
      <c r="T47" s="343"/>
      <c r="U47" s="142">
        <v>57</v>
      </c>
    </row>
    <row r="48" spans="1:21" ht="10.5" customHeight="1">
      <c r="A48" s="349"/>
      <c r="B48" s="112">
        <v>58</v>
      </c>
      <c r="C48" s="348" t="s">
        <v>166</v>
      </c>
      <c r="D48" s="347"/>
      <c r="E48" s="345">
        <v>561</v>
      </c>
      <c r="F48" s="345">
        <v>3832</v>
      </c>
      <c r="G48" s="138">
        <v>60030</v>
      </c>
      <c r="H48" s="345">
        <v>49564</v>
      </c>
      <c r="I48" s="346"/>
      <c r="J48" s="345">
        <v>799</v>
      </c>
      <c r="K48" s="345">
        <v>11082</v>
      </c>
      <c r="L48" s="138">
        <v>140676</v>
      </c>
      <c r="M48" s="345">
        <v>105633</v>
      </c>
      <c r="N48" s="346"/>
      <c r="O48" s="345">
        <v>192</v>
      </c>
      <c r="P48" s="345">
        <v>4360</v>
      </c>
      <c r="Q48" s="138">
        <v>51336</v>
      </c>
      <c r="R48" s="345">
        <v>32383</v>
      </c>
      <c r="S48" s="344"/>
      <c r="T48" s="343"/>
      <c r="U48" s="142">
        <v>58</v>
      </c>
    </row>
    <row r="49" spans="1:21" ht="10.5" customHeight="1">
      <c r="A49" s="349"/>
      <c r="B49" s="112">
        <v>59</v>
      </c>
      <c r="C49" s="348" t="s">
        <v>548</v>
      </c>
      <c r="D49" s="347"/>
      <c r="E49" s="345">
        <v>334</v>
      </c>
      <c r="F49" s="345">
        <v>2176</v>
      </c>
      <c r="G49" s="138">
        <v>80477</v>
      </c>
      <c r="H49" s="345">
        <v>46534</v>
      </c>
      <c r="I49" s="346"/>
      <c r="J49" s="345">
        <v>283</v>
      </c>
      <c r="K49" s="345">
        <v>3904</v>
      </c>
      <c r="L49" s="138">
        <v>201123</v>
      </c>
      <c r="M49" s="345">
        <v>33360</v>
      </c>
      <c r="N49" s="346"/>
      <c r="O49" s="345">
        <v>87</v>
      </c>
      <c r="P49" s="345">
        <v>2069</v>
      </c>
      <c r="Q49" s="138">
        <v>109367</v>
      </c>
      <c r="R49" s="345">
        <v>24373</v>
      </c>
      <c r="S49" s="344"/>
      <c r="T49" s="343"/>
      <c r="U49" s="142">
        <v>59</v>
      </c>
    </row>
    <row r="50" spans="1:21" ht="10.5" customHeight="1">
      <c r="A50" s="349"/>
      <c r="B50" s="112">
        <v>60</v>
      </c>
      <c r="C50" s="352" t="s">
        <v>154</v>
      </c>
      <c r="D50" s="383"/>
      <c r="E50" s="345">
        <v>1084</v>
      </c>
      <c r="F50" s="345">
        <v>7020</v>
      </c>
      <c r="G50" s="138">
        <v>195790</v>
      </c>
      <c r="H50" s="345">
        <v>110718</v>
      </c>
      <c r="I50" s="346"/>
      <c r="J50" s="345">
        <v>515</v>
      </c>
      <c r="K50" s="345">
        <v>6888</v>
      </c>
      <c r="L50" s="138">
        <v>163061</v>
      </c>
      <c r="M50" s="345">
        <v>155165</v>
      </c>
      <c r="N50" s="346"/>
      <c r="O50" s="345">
        <v>198</v>
      </c>
      <c r="P50" s="345">
        <v>4708</v>
      </c>
      <c r="Q50" s="138">
        <v>70754</v>
      </c>
      <c r="R50" s="345">
        <v>73169</v>
      </c>
      <c r="S50" s="344"/>
      <c r="T50" s="343"/>
      <c r="U50" s="142">
        <v>60</v>
      </c>
    </row>
    <row r="51" spans="1:21" ht="10.5" customHeight="1">
      <c r="A51" s="349"/>
      <c r="B51" s="112">
        <v>61</v>
      </c>
      <c r="C51" s="348" t="s">
        <v>547</v>
      </c>
      <c r="D51" s="347"/>
      <c r="E51" s="345">
        <v>109</v>
      </c>
      <c r="F51" s="345">
        <v>720</v>
      </c>
      <c r="G51" s="138">
        <v>22248</v>
      </c>
      <c r="H51" s="300" t="s">
        <v>19</v>
      </c>
      <c r="I51" s="346"/>
      <c r="J51" s="345">
        <v>79</v>
      </c>
      <c r="K51" s="345">
        <v>1080</v>
      </c>
      <c r="L51" s="138">
        <v>53461</v>
      </c>
      <c r="M51" s="345" t="s">
        <v>19</v>
      </c>
      <c r="N51" s="346"/>
      <c r="O51" s="345">
        <v>30</v>
      </c>
      <c r="P51" s="345">
        <v>690</v>
      </c>
      <c r="Q51" s="138">
        <v>24714</v>
      </c>
      <c r="R51" s="345" t="s">
        <v>19</v>
      </c>
      <c r="S51" s="344"/>
      <c r="T51" s="343"/>
      <c r="U51" s="142">
        <v>61</v>
      </c>
    </row>
    <row r="52" spans="1:21" ht="10.5" customHeight="1">
      <c r="A52" s="349"/>
      <c r="B52" s="349"/>
      <c r="D52" s="364"/>
      <c r="E52" s="362"/>
      <c r="H52" s="376"/>
      <c r="I52" s="375"/>
      <c r="J52" s="362"/>
      <c r="M52" s="376"/>
      <c r="N52" s="375"/>
      <c r="O52" s="362"/>
      <c r="Q52" s="113"/>
      <c r="R52" s="376"/>
      <c r="S52" s="344"/>
      <c r="T52" s="374"/>
      <c r="U52" s="335"/>
    </row>
    <row r="53" spans="1:21" s="354" customFormat="1" ht="10.5" customHeight="1">
      <c r="A53" s="327"/>
      <c r="B53" s="327"/>
      <c r="C53" s="355"/>
      <c r="D53" s="360"/>
      <c r="E53" s="518" t="s">
        <v>23</v>
      </c>
      <c r="F53" s="519"/>
      <c r="G53" s="519"/>
      <c r="H53" s="519"/>
      <c r="I53" s="520"/>
      <c r="J53" s="382" t="s">
        <v>554</v>
      </c>
      <c r="K53" s="381"/>
      <c r="L53" s="381"/>
      <c r="M53" s="381"/>
      <c r="N53" s="380"/>
      <c r="O53" s="518" t="s">
        <v>553</v>
      </c>
      <c r="P53" s="519"/>
      <c r="Q53" s="519"/>
      <c r="R53" s="519"/>
      <c r="S53" s="520"/>
      <c r="T53" s="378"/>
      <c r="U53" s="377"/>
    </row>
    <row r="54" spans="1:21" ht="10.5" customHeight="1">
      <c r="A54" s="349"/>
      <c r="B54" s="349"/>
      <c r="D54" s="364"/>
      <c r="E54" s="362"/>
      <c r="H54" s="376"/>
      <c r="I54" s="375"/>
      <c r="J54" s="362"/>
      <c r="M54" s="376"/>
      <c r="N54" s="375"/>
      <c r="O54" s="362"/>
      <c r="S54" s="344"/>
      <c r="T54" s="374"/>
      <c r="U54" s="335"/>
    </row>
    <row r="55" spans="1:21" s="354" customFormat="1" ht="10.5" customHeight="1">
      <c r="A55" s="157"/>
      <c r="B55" s="157" t="s">
        <v>206</v>
      </c>
      <c r="C55" s="373" t="s">
        <v>205</v>
      </c>
      <c r="D55" s="372"/>
      <c r="E55" s="371">
        <v>728</v>
      </c>
      <c r="F55" s="210">
        <v>27394</v>
      </c>
      <c r="G55" s="153">
        <v>2737278</v>
      </c>
      <c r="H55" s="210">
        <v>216848</v>
      </c>
      <c r="I55" s="359"/>
      <c r="J55" s="371">
        <v>435</v>
      </c>
      <c r="K55" s="210">
        <v>29364</v>
      </c>
      <c r="L55" s="153">
        <v>3657583</v>
      </c>
      <c r="M55" s="210">
        <v>342835</v>
      </c>
      <c r="N55" s="359"/>
      <c r="O55" s="371">
        <v>182</v>
      </c>
      <c r="P55" s="210">
        <v>41575</v>
      </c>
      <c r="Q55" s="153">
        <v>6275214</v>
      </c>
      <c r="R55" s="210">
        <v>616765</v>
      </c>
      <c r="S55" s="370"/>
      <c r="T55" s="356"/>
      <c r="U55" s="355" t="s">
        <v>552</v>
      </c>
    </row>
    <row r="56" spans="1:21" ht="10.5" customHeight="1">
      <c r="A56" s="349"/>
      <c r="B56" s="349"/>
      <c r="D56" s="364"/>
      <c r="E56" s="368"/>
      <c r="F56" s="367"/>
      <c r="G56" s="153"/>
      <c r="H56" s="209"/>
      <c r="I56" s="369"/>
      <c r="J56" s="368"/>
      <c r="K56" s="367"/>
      <c r="L56" s="153"/>
      <c r="M56" s="209"/>
      <c r="N56" s="369"/>
      <c r="O56" s="368"/>
      <c r="P56" s="367"/>
      <c r="Q56" s="153"/>
      <c r="R56" s="209"/>
      <c r="S56" s="344"/>
      <c r="T56" s="366"/>
      <c r="U56" s="334"/>
    </row>
    <row r="57" spans="1:21" s="354" customFormat="1" ht="10.5" customHeight="1">
      <c r="A57" s="157"/>
      <c r="B57" s="512" t="s">
        <v>204</v>
      </c>
      <c r="C57" s="513"/>
      <c r="D57" s="360"/>
      <c r="E57" s="358">
        <v>414</v>
      </c>
      <c r="F57" s="358">
        <v>15652</v>
      </c>
      <c r="G57" s="153">
        <v>2489321</v>
      </c>
      <c r="H57" s="323" t="s">
        <v>138</v>
      </c>
      <c r="I57" s="359"/>
      <c r="J57" s="358">
        <v>232</v>
      </c>
      <c r="K57" s="358">
        <v>16035</v>
      </c>
      <c r="L57" s="153">
        <v>3352298</v>
      </c>
      <c r="M57" s="323" t="s">
        <v>138</v>
      </c>
      <c r="N57" s="359"/>
      <c r="O57" s="358">
        <v>108</v>
      </c>
      <c r="P57" s="358">
        <v>25658</v>
      </c>
      <c r="Q57" s="153">
        <v>5477183</v>
      </c>
      <c r="R57" s="323" t="s">
        <v>138</v>
      </c>
      <c r="S57" s="357"/>
      <c r="T57" s="356"/>
      <c r="U57" s="355" t="s">
        <v>204</v>
      </c>
    </row>
    <row r="58" spans="1:21" ht="10.5" customHeight="1">
      <c r="A58" s="349"/>
      <c r="B58" s="112">
        <v>50</v>
      </c>
      <c r="C58" s="348" t="s">
        <v>203</v>
      </c>
      <c r="D58" s="347"/>
      <c r="E58" s="345">
        <v>2</v>
      </c>
      <c r="F58" s="345">
        <v>75</v>
      </c>
      <c r="G58" s="135" t="s">
        <v>551</v>
      </c>
      <c r="H58" s="300" t="s">
        <v>138</v>
      </c>
      <c r="I58" s="353"/>
      <c r="J58" s="345">
        <v>1</v>
      </c>
      <c r="K58" s="345">
        <v>96</v>
      </c>
      <c r="L58" s="135" t="s">
        <v>551</v>
      </c>
      <c r="M58" s="300" t="s">
        <v>138</v>
      </c>
      <c r="N58" s="346"/>
      <c r="O58" s="345">
        <v>1</v>
      </c>
      <c r="P58" s="345">
        <v>229</v>
      </c>
      <c r="Q58" s="135" t="s">
        <v>37</v>
      </c>
      <c r="R58" s="300" t="s">
        <v>138</v>
      </c>
      <c r="S58" s="344"/>
      <c r="T58" s="343"/>
      <c r="U58" s="142">
        <v>50</v>
      </c>
    </row>
    <row r="59" spans="1:21" ht="10.5" customHeight="1">
      <c r="A59" s="349"/>
      <c r="B59" s="112">
        <v>51</v>
      </c>
      <c r="C59" s="348" t="s">
        <v>202</v>
      </c>
      <c r="D59" s="347"/>
      <c r="E59" s="345">
        <v>23</v>
      </c>
      <c r="F59" s="345">
        <v>880</v>
      </c>
      <c r="G59" s="135" t="s">
        <v>551</v>
      </c>
      <c r="H59" s="300" t="s">
        <v>138</v>
      </c>
      <c r="I59" s="346"/>
      <c r="J59" s="345">
        <v>15</v>
      </c>
      <c r="K59" s="345">
        <v>1121</v>
      </c>
      <c r="L59" s="135" t="s">
        <v>551</v>
      </c>
      <c r="M59" s="300" t="s">
        <v>138</v>
      </c>
      <c r="N59" s="346"/>
      <c r="O59" s="345">
        <v>7</v>
      </c>
      <c r="P59" s="345">
        <v>2217</v>
      </c>
      <c r="Q59" s="135" t="s">
        <v>37</v>
      </c>
      <c r="R59" s="300" t="s">
        <v>138</v>
      </c>
      <c r="S59" s="344"/>
      <c r="T59" s="343"/>
      <c r="U59" s="142">
        <v>51</v>
      </c>
    </row>
    <row r="60" spans="1:21" ht="10.5" customHeight="1">
      <c r="A60" s="349"/>
      <c r="B60" s="112">
        <v>52</v>
      </c>
      <c r="C60" s="348" t="s">
        <v>197</v>
      </c>
      <c r="D60" s="347"/>
      <c r="E60" s="345">
        <v>72</v>
      </c>
      <c r="F60" s="345">
        <v>2634</v>
      </c>
      <c r="G60" s="138">
        <v>347053</v>
      </c>
      <c r="H60" s="300" t="s">
        <v>138</v>
      </c>
      <c r="I60" s="346"/>
      <c r="J60" s="345">
        <v>41</v>
      </c>
      <c r="K60" s="345">
        <v>2829</v>
      </c>
      <c r="L60" s="138">
        <v>584125</v>
      </c>
      <c r="M60" s="300" t="s">
        <v>138</v>
      </c>
      <c r="N60" s="346"/>
      <c r="O60" s="345">
        <v>17</v>
      </c>
      <c r="P60" s="345">
        <v>2803</v>
      </c>
      <c r="Q60" s="138">
        <v>720934</v>
      </c>
      <c r="R60" s="300" t="s">
        <v>138</v>
      </c>
      <c r="S60" s="344"/>
      <c r="T60" s="343"/>
      <c r="U60" s="142">
        <v>52</v>
      </c>
    </row>
    <row r="61" spans="1:21" ht="10.5" customHeight="1">
      <c r="A61" s="349"/>
      <c r="B61" s="112">
        <v>53</v>
      </c>
      <c r="C61" s="365" t="s">
        <v>550</v>
      </c>
      <c r="D61" s="347"/>
      <c r="E61" s="345">
        <v>85</v>
      </c>
      <c r="F61" s="345">
        <v>3216</v>
      </c>
      <c r="G61" s="138">
        <v>1011487</v>
      </c>
      <c r="H61" s="300" t="s">
        <v>138</v>
      </c>
      <c r="I61" s="346"/>
      <c r="J61" s="345">
        <v>34</v>
      </c>
      <c r="K61" s="345">
        <v>2284</v>
      </c>
      <c r="L61" s="138">
        <v>1433867</v>
      </c>
      <c r="M61" s="300" t="s">
        <v>138</v>
      </c>
      <c r="N61" s="346"/>
      <c r="O61" s="345">
        <v>14</v>
      </c>
      <c r="P61" s="345">
        <v>4834</v>
      </c>
      <c r="Q61" s="138">
        <v>2129472</v>
      </c>
      <c r="R61" s="300" t="s">
        <v>138</v>
      </c>
      <c r="S61" s="344"/>
      <c r="T61" s="343"/>
      <c r="U61" s="142">
        <v>53</v>
      </c>
    </row>
    <row r="62" spans="1:21" ht="10.5" customHeight="1">
      <c r="A62" s="349"/>
      <c r="B62" s="112">
        <v>54</v>
      </c>
      <c r="C62" s="348" t="s">
        <v>187</v>
      </c>
      <c r="D62" s="347"/>
      <c r="E62" s="345">
        <v>145</v>
      </c>
      <c r="F62" s="345">
        <v>5464</v>
      </c>
      <c r="G62" s="138">
        <v>666071</v>
      </c>
      <c r="H62" s="300" t="s">
        <v>138</v>
      </c>
      <c r="I62" s="346"/>
      <c r="J62" s="345">
        <v>77</v>
      </c>
      <c r="K62" s="345">
        <v>5282</v>
      </c>
      <c r="L62" s="138">
        <v>627891</v>
      </c>
      <c r="M62" s="300" t="s">
        <v>138</v>
      </c>
      <c r="N62" s="346"/>
      <c r="O62" s="345">
        <v>51</v>
      </c>
      <c r="P62" s="345">
        <v>12218</v>
      </c>
      <c r="Q62" s="138">
        <v>1553458</v>
      </c>
      <c r="R62" s="300" t="s">
        <v>138</v>
      </c>
      <c r="S62" s="344"/>
      <c r="T62" s="343"/>
      <c r="U62" s="142">
        <v>54</v>
      </c>
    </row>
    <row r="63" spans="1:21" ht="10.5" customHeight="1">
      <c r="A63" s="349"/>
      <c r="B63" s="112">
        <v>55</v>
      </c>
      <c r="C63" s="348" t="s">
        <v>182</v>
      </c>
      <c r="D63" s="347"/>
      <c r="E63" s="345">
        <v>87</v>
      </c>
      <c r="F63" s="345">
        <v>3383</v>
      </c>
      <c r="G63" s="138">
        <v>372685</v>
      </c>
      <c r="H63" s="300" t="s">
        <v>138</v>
      </c>
      <c r="I63" s="346"/>
      <c r="J63" s="345">
        <v>64</v>
      </c>
      <c r="K63" s="345">
        <v>4423</v>
      </c>
      <c r="L63" s="138">
        <v>578176</v>
      </c>
      <c r="M63" s="300" t="s">
        <v>138</v>
      </c>
      <c r="N63" s="346"/>
      <c r="O63" s="345">
        <v>18</v>
      </c>
      <c r="P63" s="345">
        <v>3357</v>
      </c>
      <c r="Q63" s="138">
        <v>851227</v>
      </c>
      <c r="R63" s="300" t="s">
        <v>138</v>
      </c>
      <c r="S63" s="344"/>
      <c r="T63" s="343"/>
      <c r="U63" s="142">
        <v>55</v>
      </c>
    </row>
    <row r="64" spans="1:21" ht="10.5" customHeight="1">
      <c r="A64" s="349"/>
      <c r="B64" s="349"/>
      <c r="D64" s="364"/>
      <c r="E64" s="362"/>
      <c r="G64" s="164"/>
      <c r="I64" s="363"/>
      <c r="J64" s="362"/>
      <c r="L64" s="164"/>
      <c r="N64" s="363"/>
      <c r="O64" s="362"/>
      <c r="R64" s="113"/>
      <c r="S64" s="344"/>
      <c r="T64" s="361"/>
      <c r="U64" s="335"/>
    </row>
    <row r="65" spans="1:22" s="354" customFormat="1" ht="10.5" customHeight="1">
      <c r="A65" s="157"/>
      <c r="B65" s="512" t="s">
        <v>177</v>
      </c>
      <c r="C65" s="513"/>
      <c r="D65" s="360"/>
      <c r="E65" s="358">
        <v>314</v>
      </c>
      <c r="F65" s="358">
        <v>11742</v>
      </c>
      <c r="G65" s="153">
        <v>247956</v>
      </c>
      <c r="H65" s="358">
        <v>216848</v>
      </c>
      <c r="I65" s="359"/>
      <c r="J65" s="358">
        <v>203</v>
      </c>
      <c r="K65" s="358">
        <v>13329</v>
      </c>
      <c r="L65" s="153">
        <v>305286</v>
      </c>
      <c r="M65" s="358">
        <v>342835</v>
      </c>
      <c r="N65" s="359"/>
      <c r="O65" s="358">
        <v>74</v>
      </c>
      <c r="P65" s="358">
        <v>15917</v>
      </c>
      <c r="Q65" s="153">
        <v>798031</v>
      </c>
      <c r="R65" s="358">
        <v>616765</v>
      </c>
      <c r="S65" s="357"/>
      <c r="T65" s="356"/>
      <c r="U65" s="355" t="s">
        <v>177</v>
      </c>
    </row>
    <row r="66" spans="1:22" ht="10.5" customHeight="1">
      <c r="A66" s="349"/>
      <c r="B66" s="112">
        <v>56</v>
      </c>
      <c r="C66" s="348" t="s">
        <v>176</v>
      </c>
      <c r="D66" s="347"/>
      <c r="E66" s="345" t="s">
        <v>19</v>
      </c>
      <c r="F66" s="345" t="s">
        <v>19</v>
      </c>
      <c r="G66" s="345" t="s">
        <v>19</v>
      </c>
      <c r="H66" s="345" t="s">
        <v>19</v>
      </c>
      <c r="I66" s="353"/>
      <c r="J66" s="345">
        <v>13</v>
      </c>
      <c r="K66" s="345">
        <v>915</v>
      </c>
      <c r="L66" s="138">
        <v>23583</v>
      </c>
      <c r="M66" s="345">
        <v>27324</v>
      </c>
      <c r="N66" s="346"/>
      <c r="O66" s="345">
        <v>27</v>
      </c>
      <c r="P66" s="345">
        <v>7662</v>
      </c>
      <c r="Q66" s="138">
        <v>389418</v>
      </c>
      <c r="R66" s="345">
        <v>449679</v>
      </c>
      <c r="S66" s="344"/>
      <c r="T66" s="343"/>
      <c r="U66" s="142">
        <v>56</v>
      </c>
    </row>
    <row r="67" spans="1:22" ht="10.5" customHeight="1">
      <c r="A67" s="349"/>
      <c r="B67" s="112">
        <v>57</v>
      </c>
      <c r="C67" s="348" t="s">
        <v>549</v>
      </c>
      <c r="D67" s="347"/>
      <c r="E67" s="345">
        <v>30</v>
      </c>
      <c r="F67" s="345">
        <v>1096</v>
      </c>
      <c r="G67" s="138">
        <v>21705</v>
      </c>
      <c r="H67" s="345">
        <v>31468</v>
      </c>
      <c r="I67" s="346"/>
      <c r="J67" s="345">
        <v>16</v>
      </c>
      <c r="K67" s="345">
        <v>1081</v>
      </c>
      <c r="L67" s="138">
        <v>16624</v>
      </c>
      <c r="M67" s="345">
        <v>18281</v>
      </c>
      <c r="N67" s="346"/>
      <c r="O67" s="345">
        <v>2</v>
      </c>
      <c r="P67" s="345">
        <v>249</v>
      </c>
      <c r="Q67" s="135" t="s">
        <v>37</v>
      </c>
      <c r="R67" s="345" t="s">
        <v>37</v>
      </c>
      <c r="S67" s="344"/>
      <c r="T67" s="343"/>
      <c r="U67" s="142">
        <v>57</v>
      </c>
    </row>
    <row r="68" spans="1:22" ht="10.5" customHeight="1">
      <c r="A68" s="349"/>
      <c r="B68" s="112">
        <v>58</v>
      </c>
      <c r="C68" s="348" t="s">
        <v>166</v>
      </c>
      <c r="D68" s="347"/>
      <c r="E68" s="345">
        <v>97</v>
      </c>
      <c r="F68" s="345">
        <v>3635</v>
      </c>
      <c r="G68" s="138">
        <v>54257</v>
      </c>
      <c r="H68" s="345">
        <v>48295</v>
      </c>
      <c r="I68" s="346"/>
      <c r="J68" s="345">
        <v>83</v>
      </c>
      <c r="K68" s="345">
        <v>5301</v>
      </c>
      <c r="L68" s="138">
        <v>106157</v>
      </c>
      <c r="M68" s="345">
        <v>92610</v>
      </c>
      <c r="N68" s="346"/>
      <c r="O68" s="345">
        <v>24</v>
      </c>
      <c r="P68" s="345">
        <v>4153</v>
      </c>
      <c r="Q68" s="138">
        <v>59253</v>
      </c>
      <c r="R68" s="345">
        <v>53776</v>
      </c>
      <c r="S68" s="344"/>
      <c r="T68" s="343"/>
      <c r="U68" s="142">
        <v>58</v>
      </c>
    </row>
    <row r="69" spans="1:22" ht="10.5" customHeight="1">
      <c r="A69" s="349"/>
      <c r="B69" s="112">
        <v>59</v>
      </c>
      <c r="C69" s="348" t="s">
        <v>548</v>
      </c>
      <c r="D69" s="347"/>
      <c r="E69" s="345">
        <v>33</v>
      </c>
      <c r="F69" s="345">
        <v>1262</v>
      </c>
      <c r="G69" s="138">
        <v>74602</v>
      </c>
      <c r="H69" s="345">
        <v>53359</v>
      </c>
      <c r="I69" s="346"/>
      <c r="J69" s="345">
        <v>19</v>
      </c>
      <c r="K69" s="345">
        <v>1291</v>
      </c>
      <c r="L69" s="138">
        <v>66173</v>
      </c>
      <c r="M69" s="345">
        <v>33550</v>
      </c>
      <c r="N69" s="346"/>
      <c r="O69" s="345">
        <v>8</v>
      </c>
      <c r="P69" s="345">
        <v>1183</v>
      </c>
      <c r="Q69" s="135" t="s">
        <v>37</v>
      </c>
      <c r="R69" s="345" t="s">
        <v>37</v>
      </c>
      <c r="S69" s="350"/>
      <c r="T69" s="343"/>
      <c r="U69" s="142">
        <v>59</v>
      </c>
    </row>
    <row r="70" spans="1:22" ht="10.5" customHeight="1">
      <c r="A70" s="349"/>
      <c r="B70" s="112">
        <v>60</v>
      </c>
      <c r="C70" s="352" t="s">
        <v>154</v>
      </c>
      <c r="D70" s="351"/>
      <c r="E70" s="345">
        <v>125</v>
      </c>
      <c r="F70" s="345">
        <v>4597</v>
      </c>
      <c r="G70" s="138">
        <v>47918</v>
      </c>
      <c r="H70" s="345">
        <v>83726</v>
      </c>
      <c r="I70" s="346"/>
      <c r="J70" s="345">
        <v>58</v>
      </c>
      <c r="K70" s="345">
        <v>3794</v>
      </c>
      <c r="L70" s="138">
        <v>68306</v>
      </c>
      <c r="M70" s="345">
        <v>171070</v>
      </c>
      <c r="N70" s="346"/>
      <c r="O70" s="345">
        <v>11</v>
      </c>
      <c r="P70" s="345">
        <v>2270</v>
      </c>
      <c r="Q70" s="138">
        <v>108602</v>
      </c>
      <c r="R70" s="345">
        <v>46708</v>
      </c>
      <c r="S70" s="350"/>
      <c r="T70" s="343"/>
      <c r="U70" s="142">
        <v>60</v>
      </c>
    </row>
    <row r="71" spans="1:22" ht="10.5" customHeight="1">
      <c r="A71" s="349"/>
      <c r="B71" s="112">
        <v>61</v>
      </c>
      <c r="C71" s="348" t="s">
        <v>547</v>
      </c>
      <c r="D71" s="347"/>
      <c r="E71" s="345">
        <v>29</v>
      </c>
      <c r="F71" s="345">
        <v>1152</v>
      </c>
      <c r="G71" s="138">
        <v>49474</v>
      </c>
      <c r="H71" s="345" t="s">
        <v>19</v>
      </c>
      <c r="I71" s="346"/>
      <c r="J71" s="345">
        <v>14</v>
      </c>
      <c r="K71" s="345">
        <v>947</v>
      </c>
      <c r="L71" s="138">
        <v>24442</v>
      </c>
      <c r="M71" s="345" t="s">
        <v>19</v>
      </c>
      <c r="N71" s="346"/>
      <c r="O71" s="345">
        <v>2</v>
      </c>
      <c r="P71" s="345">
        <v>400</v>
      </c>
      <c r="Q71" s="135" t="s">
        <v>37</v>
      </c>
      <c r="R71" s="345" t="s">
        <v>19</v>
      </c>
      <c r="S71" s="344"/>
      <c r="T71" s="343"/>
      <c r="U71" s="142">
        <v>61</v>
      </c>
    </row>
    <row r="72" spans="1:22" ht="10.5" customHeight="1">
      <c r="A72" s="297"/>
      <c r="B72" s="297"/>
      <c r="C72" s="342"/>
      <c r="D72" s="341"/>
      <c r="E72" s="339"/>
      <c r="F72" s="126"/>
      <c r="G72" s="128"/>
      <c r="H72" s="127"/>
      <c r="I72" s="340"/>
      <c r="J72" s="339"/>
      <c r="K72" s="126"/>
      <c r="L72" s="127"/>
      <c r="M72" s="127"/>
      <c r="N72" s="340"/>
      <c r="O72" s="339"/>
      <c r="P72" s="126"/>
      <c r="Q72" s="189"/>
      <c r="R72" s="189"/>
      <c r="S72" s="338"/>
      <c r="T72" s="337"/>
      <c r="U72" s="336"/>
      <c r="V72" s="189"/>
    </row>
    <row r="73" spans="1:22" ht="10.5" customHeight="1">
      <c r="A73" s="125" t="s">
        <v>137</v>
      </c>
      <c r="B73" s="112"/>
      <c r="T73" s="335"/>
      <c r="U73" s="335"/>
    </row>
    <row r="74" spans="1:22" ht="10.5" customHeight="1">
      <c r="A74" s="125" t="s">
        <v>136</v>
      </c>
      <c r="B74" s="112"/>
      <c r="T74" s="335"/>
      <c r="U74" s="335"/>
    </row>
    <row r="75" spans="1:22" ht="10.5" customHeight="1">
      <c r="A75" s="118" t="s">
        <v>135</v>
      </c>
      <c r="T75" s="335"/>
    </row>
  </sheetData>
  <mergeCells count="16">
    <mergeCell ref="E13:I13"/>
    <mergeCell ref="M10:N10"/>
    <mergeCell ref="O33:S33"/>
    <mergeCell ref="O53:S53"/>
    <mergeCell ref="R10:S10"/>
    <mergeCell ref="H10:I10"/>
    <mergeCell ref="O13:S13"/>
    <mergeCell ref="E33:I33"/>
    <mergeCell ref="E53:I53"/>
    <mergeCell ref="B65:C65"/>
    <mergeCell ref="B37:C37"/>
    <mergeCell ref="A9:D11"/>
    <mergeCell ref="B17:C17"/>
    <mergeCell ref="B25:C25"/>
    <mergeCell ref="B45:C45"/>
    <mergeCell ref="B57:C57"/>
  </mergeCells>
  <phoneticPr fontId="6"/>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83"/>
  <sheetViews>
    <sheetView showGridLines="0" zoomScale="125" zoomScaleNormal="125" zoomScaleSheetLayoutView="85" workbookViewId="0"/>
  </sheetViews>
  <sheetFormatPr defaultColWidth="11.28515625" defaultRowHeight="10.5"/>
  <cols>
    <col min="1" max="1" width="1" style="112" customWidth="1"/>
    <col min="2" max="2" width="4.7109375" style="115" customWidth="1"/>
    <col min="3" max="3" width="22.7109375" style="115" customWidth="1"/>
    <col min="4" max="4" width="1" style="115" customWidth="1"/>
    <col min="5" max="10" width="6.85546875" style="112" customWidth="1"/>
    <col min="11" max="11" width="9.85546875" style="112" customWidth="1"/>
    <col min="12" max="12" width="1" style="112" customWidth="1"/>
    <col min="13" max="13" width="4.7109375" style="115" customWidth="1"/>
    <col min="14" max="14" width="22.7109375" style="115" customWidth="1"/>
    <col min="15" max="15" width="1" style="115" customWidth="1"/>
    <col min="16" max="21" width="6.85546875" style="112" customWidth="1"/>
    <col min="22" max="22" width="9.85546875" style="114" customWidth="1"/>
    <col min="23" max="23" width="11.28515625" style="112" customWidth="1"/>
    <col min="24" max="16384" width="11.28515625" style="112"/>
  </cols>
  <sheetData>
    <row r="1" spans="1:22" ht="13.5">
      <c r="A1" s="186"/>
      <c r="K1" s="217" t="s">
        <v>546</v>
      </c>
      <c r="L1" s="186" t="s">
        <v>403</v>
      </c>
    </row>
    <row r="2" spans="1:22" ht="9" customHeight="1">
      <c r="A2" s="186"/>
      <c r="L2" s="186"/>
    </row>
    <row r="3" spans="1:22">
      <c r="A3" s="118" t="s">
        <v>545</v>
      </c>
      <c r="B3" s="118"/>
      <c r="M3" s="112"/>
      <c r="V3" s="333" t="s">
        <v>544</v>
      </c>
    </row>
    <row r="4" spans="1:22" ht="1.5" customHeight="1">
      <c r="A4" s="118"/>
      <c r="B4" s="118"/>
      <c r="M4" s="112"/>
    </row>
    <row r="5" spans="1:22" ht="10.5" customHeight="1">
      <c r="A5" s="514" t="s">
        <v>543</v>
      </c>
      <c r="B5" s="515"/>
      <c r="C5" s="515"/>
      <c r="D5" s="515"/>
      <c r="E5" s="532" t="s">
        <v>399</v>
      </c>
      <c r="F5" s="529" t="s">
        <v>398</v>
      </c>
      <c r="G5" s="530"/>
      <c r="H5" s="530"/>
      <c r="I5" s="530"/>
      <c r="J5" s="532" t="s">
        <v>397</v>
      </c>
      <c r="K5" s="535" t="s">
        <v>541</v>
      </c>
      <c r="L5" s="332"/>
      <c r="M5" s="514" t="s">
        <v>542</v>
      </c>
      <c r="N5" s="515"/>
      <c r="O5" s="515"/>
      <c r="P5" s="532" t="s">
        <v>399</v>
      </c>
      <c r="Q5" s="529" t="s">
        <v>398</v>
      </c>
      <c r="R5" s="530"/>
      <c r="S5" s="530"/>
      <c r="T5" s="530"/>
      <c r="U5" s="532" t="s">
        <v>397</v>
      </c>
      <c r="V5" s="535" t="s">
        <v>541</v>
      </c>
    </row>
    <row r="6" spans="1:22" ht="9" customHeight="1">
      <c r="A6" s="516"/>
      <c r="B6" s="516"/>
      <c r="C6" s="516"/>
      <c r="D6" s="516"/>
      <c r="E6" s="533"/>
      <c r="F6" s="527" t="s">
        <v>394</v>
      </c>
      <c r="G6" s="531" t="s">
        <v>393</v>
      </c>
      <c r="H6" s="531" t="s">
        <v>392</v>
      </c>
      <c r="I6" s="525" t="s">
        <v>391</v>
      </c>
      <c r="J6" s="533"/>
      <c r="K6" s="536"/>
      <c r="L6" s="118"/>
      <c r="M6" s="516"/>
      <c r="N6" s="516"/>
      <c r="O6" s="516"/>
      <c r="P6" s="533"/>
      <c r="Q6" s="527" t="s">
        <v>394</v>
      </c>
      <c r="R6" s="531" t="s">
        <v>393</v>
      </c>
      <c r="S6" s="531" t="s">
        <v>392</v>
      </c>
      <c r="T6" s="525" t="s">
        <v>391</v>
      </c>
      <c r="U6" s="533"/>
      <c r="V6" s="536"/>
    </row>
    <row r="7" spans="1:22" ht="9" customHeight="1">
      <c r="A7" s="517"/>
      <c r="B7" s="517"/>
      <c r="C7" s="517"/>
      <c r="D7" s="517"/>
      <c r="E7" s="534"/>
      <c r="F7" s="528"/>
      <c r="G7" s="528"/>
      <c r="H7" s="528"/>
      <c r="I7" s="526"/>
      <c r="J7" s="534"/>
      <c r="K7" s="537"/>
      <c r="L7" s="297"/>
      <c r="M7" s="517"/>
      <c r="N7" s="517"/>
      <c r="O7" s="517"/>
      <c r="P7" s="534"/>
      <c r="Q7" s="528"/>
      <c r="R7" s="528"/>
      <c r="S7" s="528"/>
      <c r="T7" s="526"/>
      <c r="U7" s="534"/>
      <c r="V7" s="537"/>
    </row>
    <row r="8" spans="1:22" ht="6" customHeight="1">
      <c r="B8" s="331"/>
      <c r="C8" s="179"/>
      <c r="D8" s="178"/>
      <c r="L8" s="111"/>
      <c r="M8" s="111"/>
      <c r="O8" s="178"/>
      <c r="P8" s="169"/>
      <c r="Q8" s="169"/>
      <c r="R8" s="169"/>
      <c r="S8" s="169"/>
      <c r="T8" s="169"/>
      <c r="U8" s="169"/>
      <c r="V8" s="320"/>
    </row>
    <row r="9" spans="1:22" s="327" customFormat="1" ht="9" customHeight="1">
      <c r="A9" s="157"/>
      <c r="B9" s="512" t="s">
        <v>204</v>
      </c>
      <c r="C9" s="513"/>
      <c r="D9" s="154"/>
      <c r="E9" s="317">
        <v>9490</v>
      </c>
      <c r="F9" s="166">
        <v>1992</v>
      </c>
      <c r="G9" s="166">
        <v>2036</v>
      </c>
      <c r="H9" s="166">
        <v>2522</v>
      </c>
      <c r="I9" s="166">
        <v>2940</v>
      </c>
      <c r="J9" s="166">
        <v>119087</v>
      </c>
      <c r="K9" s="153">
        <v>20472362</v>
      </c>
      <c r="L9" s="330">
        <v>8480082</v>
      </c>
      <c r="M9" s="330"/>
      <c r="N9" s="329"/>
      <c r="O9" s="154"/>
      <c r="P9" s="170"/>
      <c r="Q9" s="170"/>
      <c r="R9" s="170"/>
      <c r="S9" s="170"/>
      <c r="T9" s="170"/>
      <c r="U9" s="170"/>
      <c r="V9" s="328"/>
    </row>
    <row r="10" spans="1:22" ht="9" customHeight="1">
      <c r="B10" s="112"/>
      <c r="D10" s="207"/>
      <c r="E10" s="317"/>
      <c r="F10" s="166"/>
      <c r="G10" s="166"/>
      <c r="H10" s="166"/>
      <c r="I10" s="166"/>
      <c r="J10" s="166"/>
      <c r="K10" s="153"/>
      <c r="L10" s="111"/>
      <c r="M10" s="111"/>
      <c r="O10" s="207"/>
      <c r="P10" s="169"/>
      <c r="Q10" s="169"/>
      <c r="R10" s="169"/>
      <c r="S10" s="169"/>
      <c r="T10" s="169"/>
      <c r="U10" s="169"/>
      <c r="V10" s="320"/>
    </row>
    <row r="11" spans="1:22" ht="9" customHeight="1">
      <c r="A11" s="313"/>
      <c r="B11" s="313">
        <v>50</v>
      </c>
      <c r="C11" s="155" t="s">
        <v>540</v>
      </c>
      <c r="D11" s="315"/>
      <c r="E11" s="317">
        <v>38</v>
      </c>
      <c r="F11" s="166">
        <v>10</v>
      </c>
      <c r="G11" s="166">
        <v>7</v>
      </c>
      <c r="H11" s="166">
        <v>10</v>
      </c>
      <c r="I11" s="166">
        <v>11</v>
      </c>
      <c r="J11" s="166">
        <v>619</v>
      </c>
      <c r="K11" s="153">
        <v>189422</v>
      </c>
      <c r="L11" s="326"/>
      <c r="M11" s="122" t="s">
        <v>539</v>
      </c>
      <c r="N11" s="121" t="s">
        <v>538</v>
      </c>
      <c r="O11" s="305"/>
      <c r="P11" s="307">
        <v>134</v>
      </c>
      <c r="Q11" s="300">
        <v>30</v>
      </c>
      <c r="R11" s="300">
        <v>28</v>
      </c>
      <c r="S11" s="300">
        <v>41</v>
      </c>
      <c r="T11" s="300">
        <v>35</v>
      </c>
      <c r="U11" s="300">
        <v>1507</v>
      </c>
      <c r="V11" s="306">
        <v>471346</v>
      </c>
    </row>
    <row r="12" spans="1:22" ht="9" customHeight="1">
      <c r="A12" s="311"/>
      <c r="B12" s="311"/>
      <c r="D12" s="207"/>
      <c r="E12" s="314"/>
      <c r="F12" s="158"/>
      <c r="G12" s="158"/>
      <c r="H12" s="158"/>
      <c r="I12" s="158"/>
      <c r="J12" s="158"/>
      <c r="K12" s="164"/>
      <c r="L12" s="308"/>
      <c r="M12" s="302">
        <v>5351</v>
      </c>
      <c r="N12" s="121" t="s">
        <v>537</v>
      </c>
      <c r="O12" s="305"/>
      <c r="P12" s="307">
        <v>32</v>
      </c>
      <c r="Q12" s="306">
        <v>13</v>
      </c>
      <c r="R12" s="306">
        <v>5</v>
      </c>
      <c r="S12" s="306">
        <v>9</v>
      </c>
      <c r="T12" s="306">
        <v>5</v>
      </c>
      <c r="U12" s="306">
        <v>226</v>
      </c>
      <c r="V12" s="306">
        <v>154377</v>
      </c>
    </row>
    <row r="13" spans="1:22" ht="9" customHeight="1">
      <c r="A13" s="310"/>
      <c r="B13" s="122" t="s">
        <v>536</v>
      </c>
      <c r="C13" s="121" t="s">
        <v>203</v>
      </c>
      <c r="D13" s="305"/>
      <c r="E13" s="304">
        <v>38</v>
      </c>
      <c r="F13" s="135">
        <v>10</v>
      </c>
      <c r="G13" s="135">
        <v>7</v>
      </c>
      <c r="H13" s="135">
        <v>10</v>
      </c>
      <c r="I13" s="135">
        <v>11</v>
      </c>
      <c r="J13" s="135">
        <v>619</v>
      </c>
      <c r="K13" s="138">
        <v>189422</v>
      </c>
      <c r="L13" s="303"/>
      <c r="M13" s="302">
        <v>5352</v>
      </c>
      <c r="N13" s="121" t="s">
        <v>535</v>
      </c>
      <c r="O13" s="305"/>
      <c r="P13" s="307">
        <v>102</v>
      </c>
      <c r="Q13" s="306">
        <v>17</v>
      </c>
      <c r="R13" s="306">
        <v>23</v>
      </c>
      <c r="S13" s="306">
        <v>32</v>
      </c>
      <c r="T13" s="306">
        <v>30</v>
      </c>
      <c r="U13" s="306">
        <v>1281</v>
      </c>
      <c r="V13" s="306">
        <v>316969</v>
      </c>
    </row>
    <row r="14" spans="1:22" ht="9" customHeight="1">
      <c r="A14" s="310"/>
      <c r="B14" s="302">
        <v>5011</v>
      </c>
      <c r="C14" s="121" t="s">
        <v>534</v>
      </c>
      <c r="D14" s="305"/>
      <c r="E14" s="304">
        <v>1</v>
      </c>
      <c r="F14" s="135" t="s">
        <v>415</v>
      </c>
      <c r="G14" s="135" t="s">
        <v>415</v>
      </c>
      <c r="H14" s="135" t="s">
        <v>415</v>
      </c>
      <c r="I14" s="138">
        <v>1</v>
      </c>
      <c r="J14" s="138">
        <v>229</v>
      </c>
      <c r="K14" s="135" t="s">
        <v>529</v>
      </c>
      <c r="M14" s="141"/>
      <c r="O14" s="207"/>
      <c r="P14" s="307"/>
      <c r="Q14" s="300"/>
      <c r="R14" s="300"/>
      <c r="S14" s="300"/>
      <c r="T14" s="300"/>
      <c r="U14" s="300"/>
      <c r="V14" s="306"/>
    </row>
    <row r="15" spans="1:22" ht="9" customHeight="1">
      <c r="A15" s="311"/>
      <c r="B15" s="141"/>
      <c r="C15" s="121" t="s">
        <v>533</v>
      </c>
      <c r="D15" s="305"/>
      <c r="E15" s="304"/>
      <c r="F15" s="135"/>
      <c r="G15" s="135"/>
      <c r="H15" s="135"/>
      <c r="I15" s="138"/>
      <c r="J15" s="135"/>
      <c r="K15" s="138"/>
      <c r="L15" s="308"/>
      <c r="M15" s="122" t="s">
        <v>532</v>
      </c>
      <c r="N15" s="121" t="s">
        <v>531</v>
      </c>
      <c r="O15" s="305"/>
      <c r="P15" s="307">
        <v>175</v>
      </c>
      <c r="Q15" s="300">
        <v>42</v>
      </c>
      <c r="R15" s="300">
        <v>44</v>
      </c>
      <c r="S15" s="300">
        <v>39</v>
      </c>
      <c r="T15" s="300">
        <v>50</v>
      </c>
      <c r="U15" s="300">
        <v>1451</v>
      </c>
      <c r="V15" s="306">
        <v>124624</v>
      </c>
    </row>
    <row r="16" spans="1:22" ht="9" customHeight="1">
      <c r="A16" s="310"/>
      <c r="B16" s="302">
        <v>5019</v>
      </c>
      <c r="C16" s="121" t="s">
        <v>530</v>
      </c>
      <c r="D16" s="305"/>
      <c r="E16" s="304">
        <v>37</v>
      </c>
      <c r="F16" s="138">
        <v>10</v>
      </c>
      <c r="G16" s="138">
        <v>7</v>
      </c>
      <c r="H16" s="138">
        <v>10</v>
      </c>
      <c r="I16" s="138">
        <v>10</v>
      </c>
      <c r="J16" s="138">
        <v>390</v>
      </c>
      <c r="K16" s="135" t="s">
        <v>529</v>
      </c>
      <c r="L16" s="303"/>
      <c r="M16" s="302">
        <v>5361</v>
      </c>
      <c r="N16" s="140" t="s">
        <v>528</v>
      </c>
      <c r="O16" s="207"/>
      <c r="P16" s="307">
        <v>9</v>
      </c>
      <c r="Q16" s="306">
        <v>1</v>
      </c>
      <c r="R16" s="306">
        <v>2</v>
      </c>
      <c r="S16" s="306">
        <v>4</v>
      </c>
      <c r="T16" s="306">
        <v>2</v>
      </c>
      <c r="U16" s="306">
        <v>65</v>
      </c>
      <c r="V16" s="306">
        <v>2858</v>
      </c>
    </row>
    <row r="17" spans="1:22" ht="9" customHeight="1">
      <c r="A17" s="311"/>
      <c r="B17" s="319"/>
      <c r="C17" s="140"/>
      <c r="D17" s="207"/>
      <c r="E17" s="314"/>
      <c r="F17" s="158"/>
      <c r="G17" s="158"/>
      <c r="H17" s="158"/>
      <c r="I17" s="158"/>
      <c r="J17" s="158"/>
      <c r="K17" s="164"/>
      <c r="L17" s="303"/>
      <c r="M17" s="302">
        <v>5362</v>
      </c>
      <c r="N17" s="121" t="s">
        <v>527</v>
      </c>
      <c r="O17" s="305"/>
      <c r="P17" s="307">
        <v>69</v>
      </c>
      <c r="Q17" s="306">
        <v>14</v>
      </c>
      <c r="R17" s="306">
        <v>21</v>
      </c>
      <c r="S17" s="306">
        <v>16</v>
      </c>
      <c r="T17" s="306">
        <v>18</v>
      </c>
      <c r="U17" s="306">
        <v>602</v>
      </c>
      <c r="V17" s="306">
        <v>75149</v>
      </c>
    </row>
    <row r="18" spans="1:22" ht="9" customHeight="1">
      <c r="A18" s="313"/>
      <c r="B18" s="313">
        <v>51</v>
      </c>
      <c r="C18" s="318" t="s">
        <v>526</v>
      </c>
      <c r="D18" s="315"/>
      <c r="E18" s="317">
        <v>711</v>
      </c>
      <c r="F18" s="166">
        <v>176</v>
      </c>
      <c r="G18" s="166">
        <v>152</v>
      </c>
      <c r="H18" s="166">
        <v>185</v>
      </c>
      <c r="I18" s="166">
        <v>198</v>
      </c>
      <c r="J18" s="166">
        <v>8766</v>
      </c>
      <c r="K18" s="153">
        <v>624819</v>
      </c>
      <c r="L18" s="303"/>
      <c r="M18" s="302">
        <v>5363</v>
      </c>
      <c r="N18" s="140" t="s">
        <v>525</v>
      </c>
      <c r="O18" s="207"/>
      <c r="P18" s="307">
        <v>47</v>
      </c>
      <c r="Q18" s="306">
        <v>18</v>
      </c>
      <c r="R18" s="306">
        <v>13</v>
      </c>
      <c r="S18" s="306">
        <v>11</v>
      </c>
      <c r="T18" s="306">
        <v>5</v>
      </c>
      <c r="U18" s="306">
        <v>204</v>
      </c>
      <c r="V18" s="306">
        <v>27564</v>
      </c>
    </row>
    <row r="19" spans="1:22" ht="9" customHeight="1">
      <c r="A19" s="313"/>
      <c r="B19" s="313"/>
      <c r="C19" s="318"/>
      <c r="D19" s="315"/>
      <c r="E19" s="314"/>
      <c r="F19" s="158"/>
      <c r="G19" s="158"/>
      <c r="H19" s="158"/>
      <c r="I19" s="158"/>
      <c r="J19" s="158"/>
      <c r="K19" s="164"/>
      <c r="L19" s="303"/>
      <c r="M19" s="302">
        <v>5364</v>
      </c>
      <c r="N19" s="121" t="s">
        <v>524</v>
      </c>
      <c r="O19" s="305"/>
      <c r="P19" s="307">
        <v>40</v>
      </c>
      <c r="Q19" s="306">
        <v>8</v>
      </c>
      <c r="R19" s="306">
        <v>6</v>
      </c>
      <c r="S19" s="306">
        <v>7</v>
      </c>
      <c r="T19" s="306">
        <v>19</v>
      </c>
      <c r="U19" s="306">
        <v>414</v>
      </c>
      <c r="V19" s="306">
        <v>12708</v>
      </c>
    </row>
    <row r="20" spans="1:22" ht="9" customHeight="1">
      <c r="A20" s="310"/>
      <c r="B20" s="122" t="s">
        <v>523</v>
      </c>
      <c r="C20" s="121" t="s">
        <v>522</v>
      </c>
      <c r="D20" s="305"/>
      <c r="E20" s="304">
        <v>121</v>
      </c>
      <c r="F20" s="135">
        <v>28</v>
      </c>
      <c r="G20" s="135">
        <v>32</v>
      </c>
      <c r="H20" s="135">
        <v>35</v>
      </c>
      <c r="I20" s="135">
        <v>26</v>
      </c>
      <c r="J20" s="135">
        <v>1444</v>
      </c>
      <c r="K20" s="138">
        <v>144216</v>
      </c>
      <c r="L20" s="303"/>
      <c r="M20" s="302">
        <v>5369</v>
      </c>
      <c r="N20" s="121" t="s">
        <v>521</v>
      </c>
      <c r="O20" s="305"/>
      <c r="P20" s="307">
        <v>10</v>
      </c>
      <c r="Q20" s="306">
        <v>1</v>
      </c>
      <c r="R20" s="306">
        <v>2</v>
      </c>
      <c r="S20" s="306">
        <v>1</v>
      </c>
      <c r="T20" s="306">
        <v>6</v>
      </c>
      <c r="U20" s="306">
        <v>166</v>
      </c>
      <c r="V20" s="306">
        <v>6345</v>
      </c>
    </row>
    <row r="21" spans="1:22" ht="9" customHeight="1">
      <c r="A21" s="310"/>
      <c r="B21" s="311"/>
      <c r="C21" s="121" t="s">
        <v>520</v>
      </c>
      <c r="D21" s="305"/>
      <c r="E21" s="304"/>
      <c r="F21" s="135"/>
      <c r="G21" s="135"/>
      <c r="H21" s="135"/>
      <c r="I21" s="138"/>
      <c r="J21" s="135"/>
      <c r="K21" s="138"/>
      <c r="L21" s="303"/>
      <c r="M21" s="322"/>
      <c r="O21" s="207"/>
      <c r="P21" s="321"/>
      <c r="Q21" s="320"/>
      <c r="R21" s="320"/>
      <c r="S21" s="320"/>
      <c r="T21" s="320"/>
      <c r="U21" s="320"/>
    </row>
    <row r="22" spans="1:22" ht="9" customHeight="1">
      <c r="A22" s="311"/>
      <c r="B22" s="141">
        <v>5111</v>
      </c>
      <c r="C22" s="140" t="s">
        <v>519</v>
      </c>
      <c r="D22" s="305"/>
      <c r="E22" s="304">
        <v>27</v>
      </c>
      <c r="F22" s="138">
        <v>1</v>
      </c>
      <c r="G22" s="138">
        <v>9</v>
      </c>
      <c r="H22" s="138">
        <v>9</v>
      </c>
      <c r="I22" s="138">
        <v>8</v>
      </c>
      <c r="J22" s="138">
        <v>282</v>
      </c>
      <c r="K22" s="138">
        <v>27541</v>
      </c>
      <c r="L22" s="308"/>
      <c r="M22" s="313">
        <v>54</v>
      </c>
      <c r="N22" s="155" t="s">
        <v>518</v>
      </c>
      <c r="O22" s="315"/>
      <c r="P22" s="324">
        <v>2952</v>
      </c>
      <c r="Q22" s="323">
        <v>522</v>
      </c>
      <c r="R22" s="323">
        <v>552</v>
      </c>
      <c r="S22" s="323">
        <v>846</v>
      </c>
      <c r="T22" s="323">
        <v>1032</v>
      </c>
      <c r="U22" s="323">
        <v>43383</v>
      </c>
      <c r="V22" s="210">
        <v>5449347</v>
      </c>
    </row>
    <row r="23" spans="1:22" ht="9" customHeight="1">
      <c r="A23" s="310"/>
      <c r="B23" s="302">
        <v>5112</v>
      </c>
      <c r="C23" s="121" t="s">
        <v>517</v>
      </c>
      <c r="D23" s="305"/>
      <c r="E23" s="304">
        <v>14</v>
      </c>
      <c r="F23" s="138">
        <v>4</v>
      </c>
      <c r="G23" s="138">
        <v>2</v>
      </c>
      <c r="H23" s="138">
        <v>2</v>
      </c>
      <c r="I23" s="138">
        <v>6</v>
      </c>
      <c r="J23" s="138">
        <v>126</v>
      </c>
      <c r="K23" s="138">
        <v>17862</v>
      </c>
      <c r="L23" s="325"/>
      <c r="M23" s="322"/>
      <c r="O23" s="207"/>
      <c r="P23" s="321"/>
      <c r="Q23" s="320"/>
      <c r="R23" s="320"/>
      <c r="S23" s="320"/>
      <c r="T23" s="320"/>
      <c r="U23" s="320"/>
    </row>
    <row r="24" spans="1:22" ht="9" customHeight="1">
      <c r="A24" s="310"/>
      <c r="B24" s="302">
        <v>5113</v>
      </c>
      <c r="C24" s="121" t="s">
        <v>516</v>
      </c>
      <c r="D24" s="305"/>
      <c r="E24" s="304">
        <v>80</v>
      </c>
      <c r="F24" s="138">
        <v>23</v>
      </c>
      <c r="G24" s="138">
        <v>21</v>
      </c>
      <c r="H24" s="138">
        <v>24</v>
      </c>
      <c r="I24" s="138">
        <v>12</v>
      </c>
      <c r="J24" s="138">
        <v>1036</v>
      </c>
      <c r="K24" s="138">
        <v>98813</v>
      </c>
      <c r="L24" s="308"/>
      <c r="M24" s="122" t="s">
        <v>515</v>
      </c>
      <c r="N24" s="121" t="s">
        <v>514</v>
      </c>
      <c r="O24" s="305"/>
      <c r="P24" s="307">
        <v>1244</v>
      </c>
      <c r="Q24" s="300">
        <v>231</v>
      </c>
      <c r="R24" s="300">
        <v>256</v>
      </c>
      <c r="S24" s="300">
        <v>362</v>
      </c>
      <c r="T24" s="300">
        <v>395</v>
      </c>
      <c r="U24" s="300">
        <v>15965</v>
      </c>
      <c r="V24" s="306">
        <v>1936407</v>
      </c>
    </row>
    <row r="25" spans="1:22" ht="9" customHeight="1">
      <c r="A25" s="310"/>
      <c r="B25" s="141"/>
      <c r="C25" s="121" t="s">
        <v>513</v>
      </c>
      <c r="D25" s="305"/>
      <c r="E25" s="304"/>
      <c r="F25" s="135"/>
      <c r="G25" s="135"/>
      <c r="H25" s="135"/>
      <c r="I25" s="135"/>
      <c r="J25" s="135"/>
      <c r="K25" s="138"/>
      <c r="L25" s="309"/>
      <c r="M25" s="302">
        <v>5411</v>
      </c>
      <c r="N25" s="121" t="s">
        <v>512</v>
      </c>
      <c r="O25" s="305"/>
      <c r="P25" s="307">
        <v>18</v>
      </c>
      <c r="Q25" s="306">
        <v>4</v>
      </c>
      <c r="R25" s="306">
        <v>4</v>
      </c>
      <c r="S25" s="306">
        <v>6</v>
      </c>
      <c r="T25" s="306">
        <v>4</v>
      </c>
      <c r="U25" s="306">
        <v>126</v>
      </c>
      <c r="V25" s="306">
        <v>31275</v>
      </c>
    </row>
    <row r="26" spans="1:22" ht="9" customHeight="1">
      <c r="A26" s="310"/>
      <c r="B26" s="141"/>
      <c r="C26" s="121"/>
      <c r="D26" s="305"/>
      <c r="E26" s="304"/>
      <c r="F26" s="135"/>
      <c r="G26" s="135"/>
      <c r="H26" s="135"/>
      <c r="I26" s="135"/>
      <c r="J26" s="135"/>
      <c r="K26" s="138"/>
      <c r="L26" s="303"/>
      <c r="M26" s="302">
        <v>5412</v>
      </c>
      <c r="N26" s="140" t="s">
        <v>511</v>
      </c>
      <c r="O26" s="207"/>
      <c r="P26" s="307">
        <v>54</v>
      </c>
      <c r="Q26" s="306">
        <v>12</v>
      </c>
      <c r="R26" s="306">
        <v>11</v>
      </c>
      <c r="S26" s="306">
        <v>18</v>
      </c>
      <c r="T26" s="306">
        <v>13</v>
      </c>
      <c r="U26" s="306">
        <v>595</v>
      </c>
      <c r="V26" s="306">
        <v>74090</v>
      </c>
    </row>
    <row r="27" spans="1:22" ht="9" customHeight="1">
      <c r="A27" s="311"/>
      <c r="B27" s="122" t="s">
        <v>510</v>
      </c>
      <c r="C27" s="121" t="s">
        <v>509</v>
      </c>
      <c r="D27" s="305"/>
      <c r="E27" s="304">
        <v>296</v>
      </c>
      <c r="F27" s="135">
        <v>70</v>
      </c>
      <c r="G27" s="135">
        <v>55</v>
      </c>
      <c r="H27" s="135">
        <v>88</v>
      </c>
      <c r="I27" s="135">
        <v>83</v>
      </c>
      <c r="J27" s="135">
        <v>4120</v>
      </c>
      <c r="K27" s="138">
        <v>317420</v>
      </c>
      <c r="L27" s="303"/>
      <c r="M27" s="302">
        <v>5413</v>
      </c>
      <c r="N27" s="121" t="s">
        <v>508</v>
      </c>
      <c r="O27" s="305"/>
      <c r="P27" s="307">
        <v>161</v>
      </c>
      <c r="Q27" s="306">
        <v>31</v>
      </c>
      <c r="R27" s="306">
        <v>44</v>
      </c>
      <c r="S27" s="306">
        <v>43</v>
      </c>
      <c r="T27" s="306">
        <v>43</v>
      </c>
      <c r="U27" s="306">
        <v>1450</v>
      </c>
      <c r="V27" s="306">
        <v>175542</v>
      </c>
    </row>
    <row r="28" spans="1:22" ht="9" customHeight="1">
      <c r="A28" s="310"/>
      <c r="B28" s="302">
        <v>5121</v>
      </c>
      <c r="C28" s="121" t="s">
        <v>507</v>
      </c>
      <c r="D28" s="305"/>
      <c r="E28" s="304">
        <v>84</v>
      </c>
      <c r="F28" s="138">
        <v>20</v>
      </c>
      <c r="G28" s="138">
        <v>14</v>
      </c>
      <c r="H28" s="138">
        <v>29</v>
      </c>
      <c r="I28" s="138">
        <v>21</v>
      </c>
      <c r="J28" s="138">
        <v>672</v>
      </c>
      <c r="K28" s="138">
        <v>38530</v>
      </c>
      <c r="L28" s="303"/>
      <c r="M28" s="302">
        <v>5414</v>
      </c>
      <c r="N28" s="121" t="s">
        <v>506</v>
      </c>
      <c r="O28" s="305"/>
      <c r="P28" s="307">
        <v>72</v>
      </c>
      <c r="Q28" s="306">
        <v>16</v>
      </c>
      <c r="R28" s="306">
        <v>7</v>
      </c>
      <c r="S28" s="306">
        <v>12</v>
      </c>
      <c r="T28" s="306">
        <v>37</v>
      </c>
      <c r="U28" s="306">
        <v>2216</v>
      </c>
      <c r="V28" s="306">
        <v>105019</v>
      </c>
    </row>
    <row r="29" spans="1:22" ht="9" customHeight="1">
      <c r="A29" s="310"/>
      <c r="B29" s="302">
        <v>5122</v>
      </c>
      <c r="C29" s="121" t="s">
        <v>505</v>
      </c>
      <c r="D29" s="305"/>
      <c r="E29" s="304">
        <v>135</v>
      </c>
      <c r="F29" s="138">
        <v>29</v>
      </c>
      <c r="G29" s="138">
        <v>26</v>
      </c>
      <c r="H29" s="138">
        <v>40</v>
      </c>
      <c r="I29" s="138">
        <v>40</v>
      </c>
      <c r="J29" s="138">
        <v>2580</v>
      </c>
      <c r="K29" s="138">
        <v>230093</v>
      </c>
      <c r="L29" s="303"/>
      <c r="M29" s="302">
        <v>5419</v>
      </c>
      <c r="N29" s="121" t="s">
        <v>504</v>
      </c>
      <c r="O29" s="305"/>
      <c r="P29" s="307">
        <v>939</v>
      </c>
      <c r="Q29" s="306">
        <v>168</v>
      </c>
      <c r="R29" s="306">
        <v>190</v>
      </c>
      <c r="S29" s="306">
        <v>283</v>
      </c>
      <c r="T29" s="306">
        <v>298</v>
      </c>
      <c r="U29" s="306">
        <v>11578</v>
      </c>
      <c r="V29" s="306">
        <v>1550482</v>
      </c>
    </row>
    <row r="30" spans="1:22" ht="9" customHeight="1">
      <c r="A30" s="310"/>
      <c r="B30" s="302">
        <v>5123</v>
      </c>
      <c r="C30" s="121" t="s">
        <v>503</v>
      </c>
      <c r="D30" s="305"/>
      <c r="E30" s="304">
        <v>50</v>
      </c>
      <c r="F30" s="138">
        <v>17</v>
      </c>
      <c r="G30" s="138">
        <v>11</v>
      </c>
      <c r="H30" s="138">
        <v>10</v>
      </c>
      <c r="I30" s="138">
        <v>12</v>
      </c>
      <c r="J30" s="138">
        <v>426</v>
      </c>
      <c r="K30" s="138">
        <v>26870</v>
      </c>
      <c r="L30" s="303"/>
      <c r="M30" s="322"/>
      <c r="N30" s="146"/>
      <c r="O30" s="305"/>
      <c r="P30" s="307"/>
      <c r="Q30" s="300"/>
      <c r="R30" s="300"/>
      <c r="S30" s="300"/>
      <c r="T30" s="306"/>
      <c r="U30" s="300"/>
      <c r="V30" s="306"/>
    </row>
    <row r="31" spans="1:22" ht="9" customHeight="1">
      <c r="A31" s="310"/>
      <c r="B31" s="302">
        <v>5129</v>
      </c>
      <c r="C31" s="121" t="s">
        <v>502</v>
      </c>
      <c r="D31" s="305"/>
      <c r="E31" s="304">
        <v>27</v>
      </c>
      <c r="F31" s="138">
        <v>4</v>
      </c>
      <c r="G31" s="138">
        <v>4</v>
      </c>
      <c r="H31" s="138">
        <v>9</v>
      </c>
      <c r="I31" s="138">
        <v>10</v>
      </c>
      <c r="J31" s="138">
        <v>442</v>
      </c>
      <c r="K31" s="138">
        <v>21927</v>
      </c>
      <c r="L31" s="308"/>
      <c r="M31" s="122" t="s">
        <v>501</v>
      </c>
      <c r="N31" s="121" t="s">
        <v>500</v>
      </c>
      <c r="O31" s="305"/>
      <c r="P31" s="307">
        <v>464</v>
      </c>
      <c r="Q31" s="300">
        <v>98</v>
      </c>
      <c r="R31" s="300">
        <v>81</v>
      </c>
      <c r="S31" s="300">
        <v>130</v>
      </c>
      <c r="T31" s="300">
        <v>155</v>
      </c>
      <c r="U31" s="300">
        <v>6069</v>
      </c>
      <c r="V31" s="306">
        <v>738476</v>
      </c>
    </row>
    <row r="32" spans="1:22" ht="9" customHeight="1">
      <c r="A32" s="310"/>
      <c r="B32" s="302"/>
      <c r="C32" s="121"/>
      <c r="D32" s="305"/>
      <c r="E32" s="304"/>
      <c r="F32" s="135"/>
      <c r="G32" s="135"/>
      <c r="H32" s="135"/>
      <c r="I32" s="135"/>
      <c r="J32" s="135"/>
      <c r="K32" s="138"/>
      <c r="L32" s="309"/>
      <c r="M32" s="302">
        <v>5421</v>
      </c>
      <c r="N32" s="121" t="s">
        <v>499</v>
      </c>
      <c r="O32" s="139"/>
      <c r="P32" s="307">
        <v>164</v>
      </c>
      <c r="Q32" s="306">
        <v>55</v>
      </c>
      <c r="R32" s="306">
        <v>36</v>
      </c>
      <c r="S32" s="306">
        <v>33</v>
      </c>
      <c r="T32" s="306">
        <v>40</v>
      </c>
      <c r="U32" s="306">
        <v>2015</v>
      </c>
      <c r="V32" s="306">
        <v>148708</v>
      </c>
    </row>
    <row r="33" spans="1:22" ht="9" customHeight="1">
      <c r="A33" s="310"/>
      <c r="B33" s="122" t="s">
        <v>498</v>
      </c>
      <c r="C33" s="121" t="s">
        <v>497</v>
      </c>
      <c r="D33" s="305"/>
      <c r="E33" s="304">
        <v>294</v>
      </c>
      <c r="F33" s="135">
        <v>78</v>
      </c>
      <c r="G33" s="135">
        <v>65</v>
      </c>
      <c r="H33" s="135">
        <v>62</v>
      </c>
      <c r="I33" s="135">
        <v>89</v>
      </c>
      <c r="J33" s="135">
        <v>3202</v>
      </c>
      <c r="K33" s="138">
        <v>163183</v>
      </c>
      <c r="L33" s="303"/>
      <c r="M33" s="302">
        <v>5422</v>
      </c>
      <c r="N33" s="140" t="s">
        <v>496</v>
      </c>
      <c r="O33" s="207"/>
      <c r="P33" s="307">
        <v>283</v>
      </c>
      <c r="Q33" s="306">
        <v>35</v>
      </c>
      <c r="R33" s="306">
        <v>43</v>
      </c>
      <c r="S33" s="306">
        <v>95</v>
      </c>
      <c r="T33" s="306">
        <v>110</v>
      </c>
      <c r="U33" s="306">
        <v>3923</v>
      </c>
      <c r="V33" s="306">
        <v>575227</v>
      </c>
    </row>
    <row r="34" spans="1:22" ht="9" customHeight="1">
      <c r="A34" s="310"/>
      <c r="B34" s="302">
        <v>5131</v>
      </c>
      <c r="C34" s="121" t="s">
        <v>495</v>
      </c>
      <c r="D34" s="305"/>
      <c r="E34" s="304">
        <v>22</v>
      </c>
      <c r="F34" s="138">
        <v>4</v>
      </c>
      <c r="G34" s="138">
        <v>3</v>
      </c>
      <c r="H34" s="138">
        <v>7</v>
      </c>
      <c r="I34" s="138">
        <v>8</v>
      </c>
      <c r="J34" s="138">
        <v>259</v>
      </c>
      <c r="K34" s="138">
        <v>14997</v>
      </c>
      <c r="L34" s="303"/>
      <c r="M34" s="302"/>
      <c r="N34" s="140" t="s">
        <v>494</v>
      </c>
      <c r="O34" s="207"/>
      <c r="P34" s="307"/>
      <c r="Q34" s="306"/>
      <c r="R34" s="306"/>
      <c r="S34" s="306"/>
      <c r="T34" s="306"/>
      <c r="U34" s="306"/>
      <c r="V34" s="306"/>
    </row>
    <row r="35" spans="1:22" ht="9" customHeight="1">
      <c r="A35" s="310"/>
      <c r="B35" s="302">
        <v>5132</v>
      </c>
      <c r="C35" s="121" t="s">
        <v>493</v>
      </c>
      <c r="D35" s="305"/>
      <c r="E35" s="304">
        <v>55</v>
      </c>
      <c r="F35" s="138">
        <v>18</v>
      </c>
      <c r="G35" s="138">
        <v>10</v>
      </c>
      <c r="H35" s="138">
        <v>11</v>
      </c>
      <c r="I35" s="138">
        <v>16</v>
      </c>
      <c r="J35" s="138">
        <v>663</v>
      </c>
      <c r="K35" s="138">
        <v>35642</v>
      </c>
      <c r="L35" s="308"/>
      <c r="M35" s="302">
        <v>5423</v>
      </c>
      <c r="N35" s="140" t="s">
        <v>492</v>
      </c>
      <c r="O35" s="207"/>
      <c r="P35" s="307">
        <v>17</v>
      </c>
      <c r="Q35" s="306">
        <v>8</v>
      </c>
      <c r="R35" s="306">
        <v>2</v>
      </c>
      <c r="S35" s="306">
        <v>2</v>
      </c>
      <c r="T35" s="306">
        <v>5</v>
      </c>
      <c r="U35" s="306">
        <v>131</v>
      </c>
      <c r="V35" s="306">
        <v>14541</v>
      </c>
    </row>
    <row r="36" spans="1:22" ht="9" customHeight="1">
      <c r="A36" s="310"/>
      <c r="B36" s="302">
        <v>5133</v>
      </c>
      <c r="C36" s="121" t="s">
        <v>491</v>
      </c>
      <c r="D36" s="305"/>
      <c r="E36" s="304">
        <v>40</v>
      </c>
      <c r="F36" s="138">
        <v>13</v>
      </c>
      <c r="G36" s="138">
        <v>7</v>
      </c>
      <c r="H36" s="138">
        <v>7</v>
      </c>
      <c r="I36" s="138">
        <v>13</v>
      </c>
      <c r="J36" s="138">
        <v>416</v>
      </c>
      <c r="K36" s="138">
        <v>18711</v>
      </c>
      <c r="L36" s="309"/>
      <c r="M36" s="141"/>
      <c r="N36" s="140"/>
      <c r="O36" s="207"/>
      <c r="P36" s="307"/>
      <c r="Q36" s="300"/>
      <c r="R36" s="300"/>
      <c r="S36" s="300"/>
      <c r="T36" s="300"/>
      <c r="U36" s="300"/>
      <c r="V36" s="306"/>
    </row>
    <row r="37" spans="1:22" ht="9" customHeight="1">
      <c r="A37" s="310"/>
      <c r="B37" s="302">
        <v>5139</v>
      </c>
      <c r="C37" s="121" t="s">
        <v>490</v>
      </c>
      <c r="D37" s="305"/>
      <c r="E37" s="304">
        <v>177</v>
      </c>
      <c r="F37" s="138">
        <v>43</v>
      </c>
      <c r="G37" s="138">
        <v>45</v>
      </c>
      <c r="H37" s="138">
        <v>37</v>
      </c>
      <c r="I37" s="138">
        <v>52</v>
      </c>
      <c r="J37" s="138">
        <v>1864</v>
      </c>
      <c r="K37" s="138">
        <v>93832</v>
      </c>
      <c r="L37" s="303"/>
      <c r="M37" s="122" t="s">
        <v>489</v>
      </c>
      <c r="N37" s="121" t="s">
        <v>486</v>
      </c>
      <c r="O37" s="305"/>
      <c r="P37" s="307">
        <v>806</v>
      </c>
      <c r="Q37" s="300">
        <v>111</v>
      </c>
      <c r="R37" s="300">
        <v>130</v>
      </c>
      <c r="S37" s="300">
        <v>217</v>
      </c>
      <c r="T37" s="300">
        <v>348</v>
      </c>
      <c r="U37" s="300">
        <v>16136</v>
      </c>
      <c r="V37" s="306">
        <v>2185895</v>
      </c>
    </row>
    <row r="38" spans="1:22" ht="9" customHeight="1">
      <c r="A38" s="311"/>
      <c r="B38" s="311"/>
      <c r="D38" s="207"/>
      <c r="E38" s="314"/>
      <c r="F38" s="158"/>
      <c r="G38" s="158"/>
      <c r="H38" s="158"/>
      <c r="I38" s="158"/>
      <c r="J38" s="158"/>
      <c r="K38" s="164"/>
      <c r="L38" s="303"/>
      <c r="M38" s="302">
        <v>5431</v>
      </c>
      <c r="N38" s="140" t="s">
        <v>488</v>
      </c>
      <c r="O38" s="207"/>
      <c r="P38" s="307">
        <v>113</v>
      </c>
      <c r="Q38" s="306">
        <v>15</v>
      </c>
      <c r="R38" s="306">
        <v>24</v>
      </c>
      <c r="S38" s="306">
        <v>27</v>
      </c>
      <c r="T38" s="306">
        <v>47</v>
      </c>
      <c r="U38" s="306">
        <v>2243</v>
      </c>
      <c r="V38" s="306">
        <v>328032</v>
      </c>
    </row>
    <row r="39" spans="1:22" ht="9" customHeight="1">
      <c r="A39" s="311"/>
      <c r="B39" s="313">
        <v>52</v>
      </c>
      <c r="C39" s="155" t="s">
        <v>487</v>
      </c>
      <c r="D39" s="315"/>
      <c r="E39" s="317">
        <v>1442</v>
      </c>
      <c r="F39" s="166">
        <v>310</v>
      </c>
      <c r="G39" s="166">
        <v>338</v>
      </c>
      <c r="H39" s="166">
        <v>365</v>
      </c>
      <c r="I39" s="166">
        <v>429</v>
      </c>
      <c r="J39" s="166">
        <v>17047</v>
      </c>
      <c r="K39" s="153">
        <v>2697170</v>
      </c>
      <c r="L39" s="308"/>
      <c r="M39" s="302">
        <v>5432</v>
      </c>
      <c r="N39" s="140" t="s">
        <v>486</v>
      </c>
      <c r="O39" s="207"/>
      <c r="P39" s="307">
        <v>693</v>
      </c>
      <c r="Q39" s="306">
        <v>96</v>
      </c>
      <c r="R39" s="306">
        <v>106</v>
      </c>
      <c r="S39" s="306">
        <v>190</v>
      </c>
      <c r="T39" s="306">
        <v>301</v>
      </c>
      <c r="U39" s="306">
        <v>13893</v>
      </c>
      <c r="V39" s="306">
        <v>1857863</v>
      </c>
    </row>
    <row r="40" spans="1:22" ht="9" customHeight="1">
      <c r="A40" s="311"/>
      <c r="B40" s="313"/>
      <c r="C40" s="155"/>
      <c r="D40" s="315"/>
      <c r="E40" s="314"/>
      <c r="F40" s="158"/>
      <c r="G40" s="158"/>
      <c r="H40" s="158"/>
      <c r="I40" s="158"/>
      <c r="J40" s="158"/>
      <c r="K40" s="164"/>
      <c r="L40" s="309"/>
      <c r="M40" s="141"/>
      <c r="N40" s="140" t="s">
        <v>485</v>
      </c>
      <c r="O40" s="207"/>
      <c r="P40" s="307"/>
      <c r="Q40" s="300"/>
      <c r="R40" s="300"/>
      <c r="S40" s="300"/>
      <c r="T40" s="300"/>
      <c r="U40" s="300"/>
      <c r="V40" s="306"/>
    </row>
    <row r="41" spans="1:22" ht="9" customHeight="1">
      <c r="A41" s="311"/>
      <c r="B41" s="122" t="s">
        <v>484</v>
      </c>
      <c r="C41" s="121" t="s">
        <v>483</v>
      </c>
      <c r="D41" s="305"/>
      <c r="E41" s="304">
        <v>616</v>
      </c>
      <c r="F41" s="135">
        <v>117</v>
      </c>
      <c r="G41" s="135">
        <v>166</v>
      </c>
      <c r="H41" s="135">
        <v>159</v>
      </c>
      <c r="I41" s="135">
        <v>174</v>
      </c>
      <c r="J41" s="135">
        <v>7271</v>
      </c>
      <c r="K41" s="138">
        <v>884632</v>
      </c>
      <c r="L41" s="309"/>
      <c r="M41" s="141"/>
      <c r="N41" s="140"/>
      <c r="O41" s="207"/>
      <c r="P41" s="307"/>
      <c r="Q41" s="300"/>
      <c r="R41" s="300"/>
      <c r="S41" s="300"/>
      <c r="T41" s="300"/>
      <c r="U41" s="300"/>
      <c r="V41" s="306"/>
    </row>
    <row r="42" spans="1:22" ht="9" customHeight="1">
      <c r="A42" s="310"/>
      <c r="B42" s="302">
        <v>5211</v>
      </c>
      <c r="C42" s="121" t="s">
        <v>482</v>
      </c>
      <c r="D42" s="305"/>
      <c r="E42" s="304">
        <v>55</v>
      </c>
      <c r="F42" s="138">
        <v>10</v>
      </c>
      <c r="G42" s="138">
        <v>19</v>
      </c>
      <c r="H42" s="138">
        <v>14</v>
      </c>
      <c r="I42" s="138">
        <v>12</v>
      </c>
      <c r="J42" s="138">
        <v>638</v>
      </c>
      <c r="K42" s="138">
        <v>174351</v>
      </c>
      <c r="L42" s="303"/>
      <c r="M42" s="122" t="s">
        <v>481</v>
      </c>
      <c r="N42" s="121" t="s">
        <v>480</v>
      </c>
      <c r="O42" s="305"/>
      <c r="P42" s="307">
        <v>438</v>
      </c>
      <c r="Q42" s="300">
        <v>82</v>
      </c>
      <c r="R42" s="300">
        <v>85</v>
      </c>
      <c r="S42" s="300">
        <v>137</v>
      </c>
      <c r="T42" s="300">
        <v>134</v>
      </c>
      <c r="U42" s="300">
        <v>5213</v>
      </c>
      <c r="V42" s="306">
        <v>588569</v>
      </c>
    </row>
    <row r="43" spans="1:22" ht="9" customHeight="1">
      <c r="A43" s="310"/>
      <c r="B43" s="302">
        <v>5212</v>
      </c>
      <c r="C43" s="121" t="s">
        <v>479</v>
      </c>
      <c r="D43" s="305"/>
      <c r="E43" s="304">
        <v>40</v>
      </c>
      <c r="F43" s="138">
        <v>6</v>
      </c>
      <c r="G43" s="138">
        <v>12</v>
      </c>
      <c r="H43" s="138">
        <v>14</v>
      </c>
      <c r="I43" s="138">
        <v>8</v>
      </c>
      <c r="J43" s="138">
        <v>286</v>
      </c>
      <c r="K43" s="138">
        <v>51922</v>
      </c>
      <c r="L43" s="308"/>
      <c r="M43" s="302">
        <v>5491</v>
      </c>
      <c r="N43" s="121" t="s">
        <v>478</v>
      </c>
      <c r="O43" s="305"/>
      <c r="P43" s="307">
        <v>65</v>
      </c>
      <c r="Q43" s="306">
        <v>20</v>
      </c>
      <c r="R43" s="306">
        <v>10</v>
      </c>
      <c r="S43" s="306">
        <v>15</v>
      </c>
      <c r="T43" s="306">
        <v>20</v>
      </c>
      <c r="U43" s="306">
        <v>686</v>
      </c>
      <c r="V43" s="306">
        <v>176205</v>
      </c>
    </row>
    <row r="44" spans="1:22" ht="9" customHeight="1">
      <c r="A44" s="310"/>
      <c r="B44" s="302">
        <v>5213</v>
      </c>
      <c r="C44" s="121" t="s">
        <v>477</v>
      </c>
      <c r="D44" s="305"/>
      <c r="E44" s="304">
        <v>84</v>
      </c>
      <c r="F44" s="138">
        <v>18</v>
      </c>
      <c r="G44" s="138">
        <v>19</v>
      </c>
      <c r="H44" s="138">
        <v>16</v>
      </c>
      <c r="I44" s="138">
        <v>31</v>
      </c>
      <c r="J44" s="138">
        <v>1536</v>
      </c>
      <c r="K44" s="138">
        <v>128736</v>
      </c>
      <c r="L44" s="303"/>
      <c r="M44" s="141"/>
      <c r="N44" s="121" t="s">
        <v>476</v>
      </c>
      <c r="O44" s="305"/>
      <c r="P44" s="307"/>
      <c r="Q44" s="306"/>
      <c r="R44" s="306"/>
      <c r="S44" s="306"/>
      <c r="T44" s="306"/>
      <c r="U44" s="306"/>
      <c r="V44" s="306"/>
    </row>
    <row r="45" spans="1:22" ht="9" customHeight="1">
      <c r="A45" s="310"/>
      <c r="B45" s="302">
        <v>5214</v>
      </c>
      <c r="C45" s="121" t="s">
        <v>475</v>
      </c>
      <c r="D45" s="305"/>
      <c r="E45" s="304">
        <v>28</v>
      </c>
      <c r="F45" s="138">
        <v>2</v>
      </c>
      <c r="G45" s="138">
        <v>8</v>
      </c>
      <c r="H45" s="138">
        <v>7</v>
      </c>
      <c r="I45" s="138">
        <v>11</v>
      </c>
      <c r="J45" s="138">
        <v>323</v>
      </c>
      <c r="K45" s="138">
        <v>38150</v>
      </c>
      <c r="L45" s="303"/>
      <c r="M45" s="302">
        <v>5492</v>
      </c>
      <c r="N45" s="121" t="s">
        <v>474</v>
      </c>
      <c r="O45" s="305"/>
      <c r="P45" s="307">
        <v>223</v>
      </c>
      <c r="Q45" s="306">
        <v>44</v>
      </c>
      <c r="R45" s="306">
        <v>53</v>
      </c>
      <c r="S45" s="306">
        <v>66</v>
      </c>
      <c r="T45" s="306">
        <v>60</v>
      </c>
      <c r="U45" s="306">
        <v>2193</v>
      </c>
      <c r="V45" s="306">
        <v>149364</v>
      </c>
    </row>
    <row r="46" spans="1:22" ht="9" customHeight="1">
      <c r="A46" s="310"/>
      <c r="B46" s="302">
        <v>5215</v>
      </c>
      <c r="C46" s="121" t="s">
        <v>473</v>
      </c>
      <c r="D46" s="305"/>
      <c r="E46" s="304">
        <v>114</v>
      </c>
      <c r="F46" s="138">
        <v>24</v>
      </c>
      <c r="G46" s="138">
        <v>26</v>
      </c>
      <c r="H46" s="138">
        <v>29</v>
      </c>
      <c r="I46" s="138">
        <v>35</v>
      </c>
      <c r="J46" s="138">
        <v>1120</v>
      </c>
      <c r="K46" s="138">
        <v>104088</v>
      </c>
      <c r="L46" s="303"/>
      <c r="M46" s="302"/>
      <c r="N46" s="121" t="s">
        <v>472</v>
      </c>
      <c r="O46" s="305"/>
      <c r="P46" s="307"/>
      <c r="Q46" s="306"/>
      <c r="R46" s="306"/>
      <c r="S46" s="306"/>
      <c r="T46" s="306"/>
      <c r="U46" s="300"/>
      <c r="V46" s="306"/>
    </row>
    <row r="47" spans="1:22" ht="9" customHeight="1">
      <c r="A47" s="310"/>
      <c r="B47" s="302">
        <v>5216</v>
      </c>
      <c r="C47" s="121" t="s">
        <v>471</v>
      </c>
      <c r="D47" s="305"/>
      <c r="E47" s="304">
        <v>243</v>
      </c>
      <c r="F47" s="138">
        <v>43</v>
      </c>
      <c r="G47" s="138">
        <v>76</v>
      </c>
      <c r="H47" s="138">
        <v>60</v>
      </c>
      <c r="I47" s="138">
        <v>64</v>
      </c>
      <c r="J47" s="138">
        <v>2917</v>
      </c>
      <c r="K47" s="138">
        <v>352831</v>
      </c>
      <c r="L47" s="308"/>
      <c r="M47" s="302">
        <v>5493</v>
      </c>
      <c r="N47" s="121" t="s">
        <v>470</v>
      </c>
      <c r="O47" s="305"/>
      <c r="P47" s="307">
        <v>150</v>
      </c>
      <c r="Q47" s="306">
        <v>18</v>
      </c>
      <c r="R47" s="306">
        <v>22</v>
      </c>
      <c r="S47" s="306">
        <v>56</v>
      </c>
      <c r="T47" s="306">
        <v>54</v>
      </c>
      <c r="U47" s="306">
        <v>2334</v>
      </c>
      <c r="V47" s="306">
        <v>263000</v>
      </c>
    </row>
    <row r="48" spans="1:22" ht="9" customHeight="1">
      <c r="A48" s="310"/>
      <c r="B48" s="302">
        <v>5219</v>
      </c>
      <c r="C48" s="121" t="s">
        <v>469</v>
      </c>
      <c r="D48" s="305"/>
      <c r="E48" s="304">
        <v>52</v>
      </c>
      <c r="F48" s="138">
        <v>14</v>
      </c>
      <c r="G48" s="138">
        <v>6</v>
      </c>
      <c r="H48" s="138">
        <v>19</v>
      </c>
      <c r="I48" s="138">
        <v>13</v>
      </c>
      <c r="J48" s="138">
        <v>451</v>
      </c>
      <c r="K48" s="138">
        <v>34553</v>
      </c>
      <c r="L48" s="308"/>
      <c r="M48" s="322"/>
      <c r="N48" s="121" t="s">
        <v>468</v>
      </c>
      <c r="O48" s="305"/>
      <c r="P48" s="321"/>
      <c r="Q48" s="320"/>
      <c r="R48" s="114"/>
      <c r="S48" s="320"/>
      <c r="T48" s="320"/>
      <c r="U48" s="114"/>
    </row>
    <row r="49" spans="1:22" ht="9" customHeight="1">
      <c r="A49" s="310"/>
      <c r="B49" s="141"/>
      <c r="C49" s="146"/>
      <c r="D49" s="305"/>
      <c r="E49" s="304"/>
      <c r="F49" s="135"/>
      <c r="G49" s="135"/>
      <c r="H49" s="135"/>
      <c r="I49" s="135"/>
      <c r="J49" s="135"/>
      <c r="K49" s="138"/>
      <c r="L49" s="325"/>
      <c r="M49" s="322"/>
      <c r="O49" s="207"/>
      <c r="P49" s="321"/>
      <c r="Q49" s="320"/>
      <c r="R49" s="320"/>
      <c r="S49" s="320"/>
      <c r="T49" s="320"/>
      <c r="U49" s="320"/>
    </row>
    <row r="50" spans="1:22" ht="9" customHeight="1">
      <c r="A50" s="311"/>
      <c r="B50" s="122" t="s">
        <v>467</v>
      </c>
      <c r="C50" s="121" t="s">
        <v>466</v>
      </c>
      <c r="D50" s="305"/>
      <c r="E50" s="304">
        <v>826</v>
      </c>
      <c r="F50" s="135">
        <v>193</v>
      </c>
      <c r="G50" s="135">
        <v>172</v>
      </c>
      <c r="H50" s="135">
        <v>206</v>
      </c>
      <c r="I50" s="135">
        <v>255</v>
      </c>
      <c r="J50" s="135">
        <v>9776</v>
      </c>
      <c r="K50" s="138">
        <v>1812539</v>
      </c>
      <c r="L50" s="308"/>
      <c r="M50" s="313">
        <v>55</v>
      </c>
      <c r="N50" s="155" t="s">
        <v>465</v>
      </c>
      <c r="O50" s="315"/>
      <c r="P50" s="324">
        <v>2110</v>
      </c>
      <c r="Q50" s="323">
        <v>526</v>
      </c>
      <c r="R50" s="323">
        <v>483</v>
      </c>
      <c r="S50" s="323">
        <v>489</v>
      </c>
      <c r="T50" s="323">
        <v>612</v>
      </c>
      <c r="U50" s="323">
        <v>24144</v>
      </c>
      <c r="V50" s="210">
        <v>3030735</v>
      </c>
    </row>
    <row r="51" spans="1:22" ht="9" customHeight="1">
      <c r="A51" s="310"/>
      <c r="B51" s="302">
        <v>5221</v>
      </c>
      <c r="C51" s="121" t="s">
        <v>464</v>
      </c>
      <c r="D51" s="305"/>
      <c r="E51" s="304">
        <v>38</v>
      </c>
      <c r="F51" s="138">
        <v>11</v>
      </c>
      <c r="G51" s="138">
        <v>12</v>
      </c>
      <c r="H51" s="138">
        <v>7</v>
      </c>
      <c r="I51" s="138">
        <v>8</v>
      </c>
      <c r="J51" s="138">
        <v>246</v>
      </c>
      <c r="K51" s="138">
        <v>77378</v>
      </c>
      <c r="L51" s="309"/>
      <c r="M51" s="322"/>
      <c r="O51" s="207"/>
      <c r="P51" s="321"/>
      <c r="Q51" s="320"/>
      <c r="R51" s="320"/>
      <c r="S51" s="320"/>
      <c r="T51" s="320"/>
      <c r="U51" s="320"/>
    </row>
    <row r="52" spans="1:22" ht="9" customHeight="1">
      <c r="A52" s="310"/>
      <c r="B52" s="302">
        <v>5222</v>
      </c>
      <c r="C52" s="121" t="s">
        <v>463</v>
      </c>
      <c r="D52" s="305"/>
      <c r="E52" s="304">
        <v>47</v>
      </c>
      <c r="F52" s="138">
        <v>6</v>
      </c>
      <c r="G52" s="138">
        <v>12</v>
      </c>
      <c r="H52" s="138">
        <v>6</v>
      </c>
      <c r="I52" s="138">
        <v>23</v>
      </c>
      <c r="J52" s="138">
        <v>831</v>
      </c>
      <c r="K52" s="138">
        <v>255174</v>
      </c>
      <c r="L52" s="303"/>
      <c r="M52" s="122" t="s">
        <v>462</v>
      </c>
      <c r="N52" s="121" t="s">
        <v>461</v>
      </c>
      <c r="O52" s="305"/>
      <c r="P52" s="307">
        <v>353</v>
      </c>
      <c r="Q52" s="300">
        <v>90</v>
      </c>
      <c r="R52" s="300">
        <v>98</v>
      </c>
      <c r="S52" s="300">
        <v>72</v>
      </c>
      <c r="T52" s="300">
        <v>93</v>
      </c>
      <c r="U52" s="300">
        <v>3644</v>
      </c>
      <c r="V52" s="306">
        <v>261853</v>
      </c>
    </row>
    <row r="53" spans="1:22" ht="9" customHeight="1">
      <c r="A53" s="310"/>
      <c r="B53" s="302">
        <v>5223</v>
      </c>
      <c r="C53" s="121" t="s">
        <v>460</v>
      </c>
      <c r="D53" s="305"/>
      <c r="E53" s="304">
        <v>57</v>
      </c>
      <c r="F53" s="138">
        <v>12</v>
      </c>
      <c r="G53" s="138">
        <v>10</v>
      </c>
      <c r="H53" s="138">
        <v>17</v>
      </c>
      <c r="I53" s="138">
        <v>18</v>
      </c>
      <c r="J53" s="138">
        <v>512</v>
      </c>
      <c r="K53" s="138">
        <v>59324</v>
      </c>
      <c r="L53" s="303"/>
      <c r="M53" s="302">
        <v>5511</v>
      </c>
      <c r="N53" s="121" t="s">
        <v>459</v>
      </c>
      <c r="O53" s="305"/>
      <c r="P53" s="307">
        <v>181</v>
      </c>
      <c r="Q53" s="306">
        <v>33</v>
      </c>
      <c r="R53" s="306">
        <v>52</v>
      </c>
      <c r="S53" s="306">
        <v>34</v>
      </c>
      <c r="T53" s="306">
        <v>62</v>
      </c>
      <c r="U53" s="306">
        <v>2380</v>
      </c>
      <c r="V53" s="306">
        <v>190661</v>
      </c>
    </row>
    <row r="54" spans="1:22" ht="9" customHeight="1">
      <c r="A54" s="311"/>
      <c r="B54" s="302">
        <v>5224</v>
      </c>
      <c r="C54" s="121" t="s">
        <v>458</v>
      </c>
      <c r="D54" s="305"/>
      <c r="E54" s="304">
        <v>159</v>
      </c>
      <c r="F54" s="138">
        <v>40</v>
      </c>
      <c r="G54" s="138">
        <v>37</v>
      </c>
      <c r="H54" s="138">
        <v>39</v>
      </c>
      <c r="I54" s="138">
        <v>43</v>
      </c>
      <c r="J54" s="138">
        <v>1991</v>
      </c>
      <c r="K54" s="138">
        <v>223944</v>
      </c>
      <c r="L54" s="303"/>
      <c r="M54" s="302">
        <v>5512</v>
      </c>
      <c r="N54" s="121" t="s">
        <v>457</v>
      </c>
      <c r="O54" s="305"/>
      <c r="P54" s="307">
        <v>44</v>
      </c>
      <c r="Q54" s="306">
        <v>13</v>
      </c>
      <c r="R54" s="306">
        <v>11</v>
      </c>
      <c r="S54" s="306">
        <v>13</v>
      </c>
      <c r="T54" s="306">
        <v>7</v>
      </c>
      <c r="U54" s="306">
        <v>318</v>
      </c>
      <c r="V54" s="306">
        <v>14032</v>
      </c>
    </row>
    <row r="55" spans="1:22" ht="9" customHeight="1">
      <c r="A55" s="310"/>
      <c r="B55" s="302">
        <v>5225</v>
      </c>
      <c r="C55" s="121" t="s">
        <v>456</v>
      </c>
      <c r="D55" s="305"/>
      <c r="E55" s="304">
        <v>42</v>
      </c>
      <c r="F55" s="138">
        <v>7</v>
      </c>
      <c r="G55" s="138">
        <v>13</v>
      </c>
      <c r="H55" s="138">
        <v>8</v>
      </c>
      <c r="I55" s="138">
        <v>14</v>
      </c>
      <c r="J55" s="138">
        <v>600</v>
      </c>
      <c r="K55" s="138">
        <v>131307</v>
      </c>
      <c r="L55" s="303"/>
      <c r="M55" s="302">
        <v>5513</v>
      </c>
      <c r="N55" s="121" t="s">
        <v>455</v>
      </c>
      <c r="O55" s="305"/>
      <c r="P55" s="307">
        <v>11</v>
      </c>
      <c r="Q55" s="306">
        <v>6</v>
      </c>
      <c r="R55" s="306">
        <v>4</v>
      </c>
      <c r="S55" s="135" t="s">
        <v>415</v>
      </c>
      <c r="T55" s="306">
        <v>1</v>
      </c>
      <c r="U55" s="306">
        <v>35</v>
      </c>
      <c r="V55" s="306">
        <v>801</v>
      </c>
    </row>
    <row r="56" spans="1:22" ht="9" customHeight="1">
      <c r="A56" s="310"/>
      <c r="B56" s="302">
        <v>5226</v>
      </c>
      <c r="C56" s="121" t="s">
        <v>454</v>
      </c>
      <c r="D56" s="305"/>
      <c r="E56" s="304">
        <v>61</v>
      </c>
      <c r="F56" s="138">
        <v>19</v>
      </c>
      <c r="G56" s="138">
        <v>13</v>
      </c>
      <c r="H56" s="138">
        <v>16</v>
      </c>
      <c r="I56" s="138">
        <v>13</v>
      </c>
      <c r="J56" s="138">
        <v>526</v>
      </c>
      <c r="K56" s="138">
        <v>23479</v>
      </c>
      <c r="L56" s="303"/>
      <c r="M56" s="302">
        <v>5514</v>
      </c>
      <c r="N56" s="121" t="s">
        <v>453</v>
      </c>
      <c r="O56" s="305"/>
      <c r="P56" s="307">
        <v>31</v>
      </c>
      <c r="Q56" s="306">
        <v>8</v>
      </c>
      <c r="R56" s="306">
        <v>12</v>
      </c>
      <c r="S56" s="306">
        <v>5</v>
      </c>
      <c r="T56" s="306">
        <v>6</v>
      </c>
      <c r="U56" s="306">
        <v>211</v>
      </c>
      <c r="V56" s="306">
        <v>14090</v>
      </c>
    </row>
    <row r="57" spans="1:22" ht="9" customHeight="1">
      <c r="A57" s="310"/>
      <c r="B57" s="302">
        <v>5227</v>
      </c>
      <c r="C57" s="121" t="s">
        <v>452</v>
      </c>
      <c r="D57" s="305"/>
      <c r="E57" s="304">
        <v>47</v>
      </c>
      <c r="F57" s="138">
        <v>11</v>
      </c>
      <c r="G57" s="138">
        <v>9</v>
      </c>
      <c r="H57" s="138">
        <v>14</v>
      </c>
      <c r="I57" s="138">
        <v>13</v>
      </c>
      <c r="J57" s="138">
        <v>458</v>
      </c>
      <c r="K57" s="138">
        <v>99133</v>
      </c>
      <c r="L57" s="303"/>
      <c r="M57" s="302">
        <v>5515</v>
      </c>
      <c r="N57" s="121" t="s">
        <v>451</v>
      </c>
      <c r="O57" s="305"/>
      <c r="P57" s="307">
        <v>44</v>
      </c>
      <c r="Q57" s="306">
        <v>18</v>
      </c>
      <c r="R57" s="306">
        <v>9</v>
      </c>
      <c r="S57" s="306">
        <v>9</v>
      </c>
      <c r="T57" s="306">
        <v>8</v>
      </c>
      <c r="U57" s="306">
        <v>358</v>
      </c>
      <c r="V57" s="306">
        <v>10670</v>
      </c>
    </row>
    <row r="58" spans="1:22" ht="9" customHeight="1">
      <c r="A58" s="310"/>
      <c r="B58" s="302">
        <v>5229</v>
      </c>
      <c r="C58" s="140" t="s">
        <v>450</v>
      </c>
      <c r="D58" s="207"/>
      <c r="E58" s="304">
        <v>375</v>
      </c>
      <c r="F58" s="138">
        <v>87</v>
      </c>
      <c r="G58" s="138">
        <v>66</v>
      </c>
      <c r="H58" s="138">
        <v>99</v>
      </c>
      <c r="I58" s="138">
        <v>123</v>
      </c>
      <c r="J58" s="138">
        <v>4612</v>
      </c>
      <c r="K58" s="138">
        <v>942801</v>
      </c>
      <c r="L58" s="308"/>
      <c r="M58" s="302">
        <v>5519</v>
      </c>
      <c r="N58" s="121" t="s">
        <v>449</v>
      </c>
      <c r="O58" s="305"/>
      <c r="P58" s="307">
        <v>42</v>
      </c>
      <c r="Q58" s="306">
        <v>12</v>
      </c>
      <c r="R58" s="306">
        <v>10</v>
      </c>
      <c r="S58" s="306">
        <v>11</v>
      </c>
      <c r="T58" s="306">
        <v>9</v>
      </c>
      <c r="U58" s="306">
        <v>342</v>
      </c>
      <c r="V58" s="306">
        <v>31599</v>
      </c>
    </row>
    <row r="59" spans="1:22" ht="9" customHeight="1">
      <c r="A59" s="310"/>
      <c r="B59" s="319"/>
      <c r="D59" s="207"/>
      <c r="E59" s="314"/>
      <c r="F59" s="158"/>
      <c r="G59" s="158"/>
      <c r="H59" s="158"/>
      <c r="I59" s="158"/>
      <c r="J59" s="158"/>
      <c r="K59" s="164"/>
      <c r="L59" s="309"/>
      <c r="M59" s="141"/>
      <c r="N59" s="140"/>
      <c r="O59" s="207"/>
      <c r="P59" s="307"/>
      <c r="Q59" s="300"/>
      <c r="R59" s="300"/>
      <c r="S59" s="300"/>
      <c r="T59" s="300"/>
      <c r="U59" s="300"/>
      <c r="V59" s="306"/>
    </row>
    <row r="60" spans="1:22" ht="9" customHeight="1">
      <c r="A60" s="311"/>
      <c r="B60" s="313">
        <v>53</v>
      </c>
      <c r="C60" s="318" t="s">
        <v>448</v>
      </c>
      <c r="D60" s="315"/>
      <c r="E60" s="317">
        <v>2237</v>
      </c>
      <c r="F60" s="166">
        <v>448</v>
      </c>
      <c r="G60" s="166">
        <v>504</v>
      </c>
      <c r="H60" s="166">
        <v>627</v>
      </c>
      <c r="I60" s="166">
        <v>658</v>
      </c>
      <c r="J60" s="166">
        <v>25128</v>
      </c>
      <c r="K60" s="153">
        <v>8480869</v>
      </c>
      <c r="L60" s="303"/>
      <c r="M60" s="122" t="s">
        <v>447</v>
      </c>
      <c r="N60" s="121" t="s">
        <v>446</v>
      </c>
      <c r="O60" s="305"/>
      <c r="P60" s="307">
        <v>394</v>
      </c>
      <c r="Q60" s="300">
        <v>90</v>
      </c>
      <c r="R60" s="300">
        <v>61</v>
      </c>
      <c r="S60" s="300">
        <v>74</v>
      </c>
      <c r="T60" s="300">
        <v>169</v>
      </c>
      <c r="U60" s="300">
        <v>7438</v>
      </c>
      <c r="V60" s="306">
        <v>1286624</v>
      </c>
    </row>
    <row r="61" spans="1:22" ht="9" customHeight="1">
      <c r="A61" s="313"/>
      <c r="B61" s="316"/>
      <c r="C61" s="155"/>
      <c r="D61" s="315"/>
      <c r="E61" s="314"/>
      <c r="F61" s="158"/>
      <c r="G61" s="158"/>
      <c r="H61" s="158"/>
      <c r="I61" s="158"/>
      <c r="J61" s="158"/>
      <c r="K61" s="164"/>
      <c r="L61" s="303"/>
      <c r="M61" s="302">
        <v>5521</v>
      </c>
      <c r="N61" s="121" t="s">
        <v>445</v>
      </c>
      <c r="O61" s="305"/>
      <c r="P61" s="307">
        <v>138</v>
      </c>
      <c r="Q61" s="306">
        <v>10</v>
      </c>
      <c r="R61" s="306">
        <v>12</v>
      </c>
      <c r="S61" s="306">
        <v>29</v>
      </c>
      <c r="T61" s="306">
        <v>87</v>
      </c>
      <c r="U61" s="306">
        <v>4043</v>
      </c>
      <c r="V61" s="306">
        <v>974330</v>
      </c>
    </row>
    <row r="62" spans="1:22" ht="9" customHeight="1">
      <c r="A62" s="313"/>
      <c r="B62" s="122" t="s">
        <v>444</v>
      </c>
      <c r="C62" s="121" t="s">
        <v>443</v>
      </c>
      <c r="D62" s="207"/>
      <c r="E62" s="304">
        <v>646</v>
      </c>
      <c r="F62" s="138">
        <v>151</v>
      </c>
      <c r="G62" s="138">
        <v>146</v>
      </c>
      <c r="H62" s="138">
        <v>175</v>
      </c>
      <c r="I62" s="138">
        <v>174</v>
      </c>
      <c r="J62" s="138">
        <v>6172</v>
      </c>
      <c r="K62" s="138">
        <v>779706</v>
      </c>
      <c r="L62" s="303"/>
      <c r="M62" s="302">
        <v>5522</v>
      </c>
      <c r="N62" s="121" t="s">
        <v>442</v>
      </c>
      <c r="O62" s="305"/>
      <c r="P62" s="307">
        <v>58</v>
      </c>
      <c r="Q62" s="306">
        <v>13</v>
      </c>
      <c r="R62" s="306">
        <v>9</v>
      </c>
      <c r="S62" s="306">
        <v>16</v>
      </c>
      <c r="T62" s="306">
        <v>20</v>
      </c>
      <c r="U62" s="306">
        <v>641</v>
      </c>
      <c r="V62" s="306">
        <v>51861</v>
      </c>
    </row>
    <row r="63" spans="1:22" ht="9" customHeight="1">
      <c r="A63" s="311"/>
      <c r="B63" s="302">
        <v>5311</v>
      </c>
      <c r="C63" s="121" t="s">
        <v>441</v>
      </c>
      <c r="D63" s="305"/>
      <c r="E63" s="304">
        <v>160</v>
      </c>
      <c r="F63" s="138">
        <v>53</v>
      </c>
      <c r="G63" s="138">
        <v>36</v>
      </c>
      <c r="H63" s="138">
        <v>36</v>
      </c>
      <c r="I63" s="138">
        <v>35</v>
      </c>
      <c r="J63" s="138">
        <v>1064</v>
      </c>
      <c r="K63" s="138">
        <v>104547</v>
      </c>
      <c r="L63" s="303"/>
      <c r="M63" s="302">
        <v>5523</v>
      </c>
      <c r="N63" s="121" t="s">
        <v>440</v>
      </c>
      <c r="O63" s="305"/>
      <c r="P63" s="307">
        <v>162</v>
      </c>
      <c r="Q63" s="306">
        <v>53</v>
      </c>
      <c r="R63" s="306">
        <v>31</v>
      </c>
      <c r="S63" s="306">
        <v>25</v>
      </c>
      <c r="T63" s="306">
        <v>53</v>
      </c>
      <c r="U63" s="306">
        <v>2449</v>
      </c>
      <c r="V63" s="306">
        <v>211406</v>
      </c>
    </row>
    <row r="64" spans="1:22" ht="9" customHeight="1">
      <c r="A64" s="310"/>
      <c r="B64" s="302">
        <v>5312</v>
      </c>
      <c r="C64" s="121" t="s">
        <v>439</v>
      </c>
      <c r="D64" s="305"/>
      <c r="E64" s="304">
        <v>22</v>
      </c>
      <c r="F64" s="138">
        <v>4</v>
      </c>
      <c r="G64" s="138">
        <v>5</v>
      </c>
      <c r="H64" s="138">
        <v>7</v>
      </c>
      <c r="I64" s="138">
        <v>6</v>
      </c>
      <c r="J64" s="138">
        <v>240</v>
      </c>
      <c r="K64" s="138">
        <v>81558</v>
      </c>
      <c r="L64" s="308"/>
      <c r="M64" s="302">
        <v>5524</v>
      </c>
      <c r="N64" s="121" t="s">
        <v>438</v>
      </c>
      <c r="O64" s="305"/>
      <c r="P64" s="307">
        <v>36</v>
      </c>
      <c r="Q64" s="306">
        <v>14</v>
      </c>
      <c r="R64" s="306">
        <v>9</v>
      </c>
      <c r="S64" s="306">
        <v>4</v>
      </c>
      <c r="T64" s="306">
        <v>9</v>
      </c>
      <c r="U64" s="306">
        <v>305</v>
      </c>
      <c r="V64" s="306">
        <v>49028</v>
      </c>
    </row>
    <row r="65" spans="1:22" ht="9" customHeight="1">
      <c r="A65" s="310"/>
      <c r="B65" s="302">
        <v>5313</v>
      </c>
      <c r="C65" s="121" t="s">
        <v>437</v>
      </c>
      <c r="D65" s="305"/>
      <c r="E65" s="304">
        <v>31</v>
      </c>
      <c r="F65" s="138">
        <v>14</v>
      </c>
      <c r="G65" s="138">
        <v>9</v>
      </c>
      <c r="H65" s="138">
        <v>3</v>
      </c>
      <c r="I65" s="138">
        <v>5</v>
      </c>
      <c r="J65" s="138">
        <v>217</v>
      </c>
      <c r="K65" s="138">
        <v>14865</v>
      </c>
      <c r="L65" s="309"/>
      <c r="M65" s="141"/>
      <c r="N65" s="140"/>
      <c r="O65" s="207"/>
      <c r="P65" s="307"/>
      <c r="Q65" s="300"/>
      <c r="R65" s="300"/>
      <c r="S65" s="300"/>
      <c r="T65" s="300"/>
      <c r="U65" s="300"/>
      <c r="V65" s="306"/>
    </row>
    <row r="66" spans="1:22" ht="9" customHeight="1">
      <c r="A66" s="310"/>
      <c r="B66" s="302">
        <v>5314</v>
      </c>
      <c r="C66" s="312" t="s">
        <v>436</v>
      </c>
      <c r="D66" s="305"/>
      <c r="E66" s="304">
        <v>103</v>
      </c>
      <c r="F66" s="138">
        <v>25</v>
      </c>
      <c r="G66" s="138">
        <v>21</v>
      </c>
      <c r="H66" s="138">
        <v>26</v>
      </c>
      <c r="I66" s="138">
        <v>31</v>
      </c>
      <c r="J66" s="138">
        <v>1068</v>
      </c>
      <c r="K66" s="138">
        <v>114146</v>
      </c>
      <c r="L66" s="303"/>
      <c r="M66" s="122" t="s">
        <v>435</v>
      </c>
      <c r="N66" s="121" t="s">
        <v>434</v>
      </c>
      <c r="O66" s="305"/>
      <c r="P66" s="307">
        <v>226</v>
      </c>
      <c r="Q66" s="300">
        <v>44</v>
      </c>
      <c r="R66" s="300">
        <v>58</v>
      </c>
      <c r="S66" s="300">
        <v>58</v>
      </c>
      <c r="T66" s="300">
        <v>66</v>
      </c>
      <c r="U66" s="300">
        <v>2565</v>
      </c>
      <c r="V66" s="306">
        <v>407568</v>
      </c>
    </row>
    <row r="67" spans="1:22" ht="9" customHeight="1">
      <c r="A67" s="310"/>
      <c r="B67" s="302">
        <v>5319</v>
      </c>
      <c r="C67" s="121" t="s">
        <v>433</v>
      </c>
      <c r="D67" s="305"/>
      <c r="E67" s="304">
        <v>330</v>
      </c>
      <c r="F67" s="138">
        <v>55</v>
      </c>
      <c r="G67" s="138">
        <v>75</v>
      </c>
      <c r="H67" s="138">
        <v>103</v>
      </c>
      <c r="I67" s="138">
        <v>97</v>
      </c>
      <c r="J67" s="138">
        <v>3583</v>
      </c>
      <c r="K67" s="138">
        <v>464592</v>
      </c>
      <c r="L67" s="303"/>
      <c r="M67" s="302">
        <v>5531</v>
      </c>
      <c r="N67" s="121" t="s">
        <v>432</v>
      </c>
      <c r="O67" s="305"/>
      <c r="P67" s="307">
        <v>63</v>
      </c>
      <c r="Q67" s="306">
        <v>10</v>
      </c>
      <c r="R67" s="306">
        <v>7</v>
      </c>
      <c r="S67" s="306">
        <v>16</v>
      </c>
      <c r="T67" s="306">
        <v>30</v>
      </c>
      <c r="U67" s="306">
        <v>967</v>
      </c>
      <c r="V67" s="306">
        <v>307672</v>
      </c>
    </row>
    <row r="68" spans="1:22" ht="9" customHeight="1">
      <c r="A68" s="310"/>
      <c r="D68" s="207"/>
      <c r="E68" s="304"/>
      <c r="F68" s="138"/>
      <c r="G68" s="138"/>
      <c r="H68" s="135"/>
      <c r="I68" s="135"/>
      <c r="J68" s="135"/>
      <c r="K68" s="138"/>
      <c r="L68" s="303"/>
      <c r="M68" s="302">
        <v>5532</v>
      </c>
      <c r="N68" s="121" t="s">
        <v>431</v>
      </c>
      <c r="O68" s="305"/>
      <c r="P68" s="307">
        <v>163</v>
      </c>
      <c r="Q68" s="306">
        <v>34</v>
      </c>
      <c r="R68" s="306">
        <v>51</v>
      </c>
      <c r="S68" s="306">
        <v>42</v>
      </c>
      <c r="T68" s="306">
        <v>36</v>
      </c>
      <c r="U68" s="306">
        <v>1598</v>
      </c>
      <c r="V68" s="306">
        <v>99895</v>
      </c>
    </row>
    <row r="69" spans="1:22" ht="9" customHeight="1">
      <c r="A69" s="311"/>
      <c r="B69" s="122" t="s">
        <v>430</v>
      </c>
      <c r="C69" s="121" t="s">
        <v>429</v>
      </c>
      <c r="D69" s="305"/>
      <c r="E69" s="304">
        <v>756</v>
      </c>
      <c r="F69" s="135">
        <v>135</v>
      </c>
      <c r="G69" s="135">
        <v>180</v>
      </c>
      <c r="H69" s="135">
        <v>224</v>
      </c>
      <c r="I69" s="135">
        <v>217</v>
      </c>
      <c r="J69" s="135">
        <v>7096</v>
      </c>
      <c r="K69" s="138">
        <v>1276758</v>
      </c>
      <c r="L69" s="309"/>
      <c r="M69" s="141"/>
      <c r="N69" s="140"/>
      <c r="O69" s="207"/>
      <c r="P69" s="307"/>
      <c r="Q69" s="300"/>
      <c r="R69" s="300"/>
      <c r="S69" s="300"/>
      <c r="T69" s="300"/>
      <c r="U69" s="300"/>
      <c r="V69" s="306"/>
    </row>
    <row r="70" spans="1:22" ht="9" customHeight="1">
      <c r="A70" s="310"/>
      <c r="B70" s="302">
        <v>5321</v>
      </c>
      <c r="C70" s="121" t="s">
        <v>428</v>
      </c>
      <c r="D70" s="305"/>
      <c r="E70" s="304">
        <v>98</v>
      </c>
      <c r="F70" s="138">
        <v>14</v>
      </c>
      <c r="G70" s="138">
        <v>31</v>
      </c>
      <c r="H70" s="138">
        <v>32</v>
      </c>
      <c r="I70" s="138">
        <v>21</v>
      </c>
      <c r="J70" s="138">
        <v>710</v>
      </c>
      <c r="K70" s="138">
        <v>74058</v>
      </c>
      <c r="L70" s="308"/>
      <c r="M70" s="122" t="s">
        <v>427</v>
      </c>
      <c r="N70" s="121" t="s">
        <v>426</v>
      </c>
      <c r="O70" s="305"/>
      <c r="P70" s="307">
        <v>1137</v>
      </c>
      <c r="Q70" s="300">
        <v>302</v>
      </c>
      <c r="R70" s="300">
        <v>266</v>
      </c>
      <c r="S70" s="300">
        <v>285</v>
      </c>
      <c r="T70" s="300">
        <v>284</v>
      </c>
      <c r="U70" s="300">
        <v>10497</v>
      </c>
      <c r="V70" s="306">
        <v>1074689</v>
      </c>
    </row>
    <row r="71" spans="1:22" ht="9" customHeight="1">
      <c r="A71" s="310"/>
      <c r="B71" s="302">
        <v>5322</v>
      </c>
      <c r="C71" s="121" t="s">
        <v>425</v>
      </c>
      <c r="D71" s="305"/>
      <c r="E71" s="304">
        <v>253</v>
      </c>
      <c r="F71" s="138">
        <v>50</v>
      </c>
      <c r="G71" s="138">
        <v>62</v>
      </c>
      <c r="H71" s="138">
        <v>63</v>
      </c>
      <c r="I71" s="138">
        <v>78</v>
      </c>
      <c r="J71" s="138">
        <v>2633</v>
      </c>
      <c r="K71" s="138">
        <v>487817</v>
      </c>
      <c r="L71" s="309"/>
      <c r="M71" s="302">
        <v>5591</v>
      </c>
      <c r="N71" s="121" t="s">
        <v>424</v>
      </c>
      <c r="O71" s="305"/>
      <c r="P71" s="307">
        <v>156</v>
      </c>
      <c r="Q71" s="306">
        <v>37</v>
      </c>
      <c r="R71" s="306">
        <v>38</v>
      </c>
      <c r="S71" s="306">
        <v>50</v>
      </c>
      <c r="T71" s="306">
        <v>31</v>
      </c>
      <c r="U71" s="306">
        <v>1160</v>
      </c>
      <c r="V71" s="306">
        <v>58781</v>
      </c>
    </row>
    <row r="72" spans="1:22" ht="9" customHeight="1">
      <c r="A72" s="309"/>
      <c r="B72" s="302">
        <v>5329</v>
      </c>
      <c r="C72" s="121" t="s">
        <v>423</v>
      </c>
      <c r="D72" s="305"/>
      <c r="E72" s="304">
        <v>405</v>
      </c>
      <c r="F72" s="138">
        <v>71</v>
      </c>
      <c r="G72" s="138">
        <v>87</v>
      </c>
      <c r="H72" s="138">
        <v>129</v>
      </c>
      <c r="I72" s="138">
        <v>118</v>
      </c>
      <c r="J72" s="138">
        <v>3753</v>
      </c>
      <c r="K72" s="138">
        <v>714883</v>
      </c>
      <c r="L72" s="303"/>
      <c r="M72" s="302">
        <v>5592</v>
      </c>
      <c r="N72" s="121" t="s">
        <v>422</v>
      </c>
      <c r="O72" s="305"/>
      <c r="P72" s="307">
        <v>36</v>
      </c>
      <c r="Q72" s="306">
        <v>7</v>
      </c>
      <c r="R72" s="306">
        <v>9</v>
      </c>
      <c r="S72" s="306">
        <v>9</v>
      </c>
      <c r="T72" s="306">
        <v>11</v>
      </c>
      <c r="U72" s="306">
        <v>309</v>
      </c>
      <c r="V72" s="306">
        <v>50518</v>
      </c>
    </row>
    <row r="73" spans="1:22" ht="9" customHeight="1">
      <c r="A73" s="309"/>
      <c r="B73" s="302"/>
      <c r="C73" s="121"/>
      <c r="D73" s="305"/>
      <c r="E73" s="304"/>
      <c r="F73" s="135"/>
      <c r="G73" s="135"/>
      <c r="H73" s="138"/>
      <c r="I73" s="138"/>
      <c r="J73" s="135"/>
      <c r="K73" s="138"/>
      <c r="L73" s="303"/>
      <c r="M73" s="302">
        <v>5593</v>
      </c>
      <c r="N73" s="121" t="s">
        <v>421</v>
      </c>
      <c r="O73" s="305"/>
      <c r="P73" s="307">
        <v>50</v>
      </c>
      <c r="Q73" s="306">
        <v>10</v>
      </c>
      <c r="R73" s="306">
        <v>20</v>
      </c>
      <c r="S73" s="306">
        <v>10</v>
      </c>
      <c r="T73" s="306">
        <v>10</v>
      </c>
      <c r="U73" s="306">
        <v>454</v>
      </c>
      <c r="V73" s="306">
        <v>65926</v>
      </c>
    </row>
    <row r="74" spans="1:22" ht="9" customHeight="1">
      <c r="A74" s="303"/>
      <c r="B74" s="122" t="s">
        <v>420</v>
      </c>
      <c r="C74" s="121" t="s">
        <v>419</v>
      </c>
      <c r="D74" s="305"/>
      <c r="E74" s="304">
        <v>170</v>
      </c>
      <c r="F74" s="135">
        <v>32</v>
      </c>
      <c r="G74" s="135">
        <v>33</v>
      </c>
      <c r="H74" s="135">
        <v>59</v>
      </c>
      <c r="I74" s="135">
        <v>46</v>
      </c>
      <c r="J74" s="135">
        <v>1713</v>
      </c>
      <c r="K74" s="138">
        <v>2619613</v>
      </c>
      <c r="L74" s="303"/>
      <c r="M74" s="302">
        <v>5594</v>
      </c>
      <c r="N74" s="121" t="s">
        <v>418</v>
      </c>
      <c r="O74" s="305"/>
      <c r="P74" s="307">
        <v>79</v>
      </c>
      <c r="Q74" s="306">
        <v>23</v>
      </c>
      <c r="R74" s="306">
        <v>8</v>
      </c>
      <c r="S74" s="306">
        <v>21</v>
      </c>
      <c r="T74" s="306">
        <v>27</v>
      </c>
      <c r="U74" s="306">
        <v>770</v>
      </c>
      <c r="V74" s="306">
        <v>88099</v>
      </c>
    </row>
    <row r="75" spans="1:22" ht="9" customHeight="1">
      <c r="A75" s="303"/>
      <c r="B75" s="302">
        <v>5331</v>
      </c>
      <c r="C75" s="121" t="s">
        <v>417</v>
      </c>
      <c r="D75" s="305"/>
      <c r="E75" s="304">
        <v>134</v>
      </c>
      <c r="F75" s="138">
        <v>21</v>
      </c>
      <c r="G75" s="138">
        <v>24</v>
      </c>
      <c r="H75" s="138">
        <v>49</v>
      </c>
      <c r="I75" s="138">
        <v>40</v>
      </c>
      <c r="J75" s="138">
        <v>1492</v>
      </c>
      <c r="K75" s="138">
        <v>2595711</v>
      </c>
      <c r="L75" s="303"/>
      <c r="M75" s="302">
        <v>5595</v>
      </c>
      <c r="N75" s="121" t="s">
        <v>416</v>
      </c>
      <c r="O75" s="305"/>
      <c r="P75" s="307">
        <v>9</v>
      </c>
      <c r="Q75" s="306">
        <v>4</v>
      </c>
      <c r="R75" s="306">
        <v>3</v>
      </c>
      <c r="S75" s="135" t="s">
        <v>415</v>
      </c>
      <c r="T75" s="306">
        <v>2</v>
      </c>
      <c r="U75" s="306">
        <v>202</v>
      </c>
      <c r="V75" s="306">
        <v>18332</v>
      </c>
    </row>
    <row r="76" spans="1:22" ht="9" customHeight="1">
      <c r="A76" s="303"/>
      <c r="B76" s="302">
        <v>5332</v>
      </c>
      <c r="C76" s="121" t="s">
        <v>414</v>
      </c>
      <c r="D76" s="305"/>
      <c r="E76" s="304">
        <v>36</v>
      </c>
      <c r="F76" s="138">
        <v>11</v>
      </c>
      <c r="G76" s="138">
        <v>9</v>
      </c>
      <c r="H76" s="138">
        <v>10</v>
      </c>
      <c r="I76" s="138">
        <v>6</v>
      </c>
      <c r="J76" s="138">
        <v>221</v>
      </c>
      <c r="K76" s="138">
        <v>23902</v>
      </c>
      <c r="L76" s="308"/>
      <c r="M76" s="302">
        <v>5596</v>
      </c>
      <c r="N76" s="121" t="s">
        <v>413</v>
      </c>
      <c r="O76" s="305"/>
      <c r="P76" s="307">
        <v>63</v>
      </c>
      <c r="Q76" s="306">
        <v>31</v>
      </c>
      <c r="R76" s="306">
        <v>12</v>
      </c>
      <c r="S76" s="306">
        <v>11</v>
      </c>
      <c r="T76" s="306">
        <v>9</v>
      </c>
      <c r="U76" s="306">
        <v>464</v>
      </c>
      <c r="V76" s="306">
        <v>17063</v>
      </c>
    </row>
    <row r="77" spans="1:22" ht="8.25" customHeight="1">
      <c r="A77" s="303"/>
      <c r="B77" s="141"/>
      <c r="D77" s="207"/>
      <c r="E77" s="304"/>
      <c r="F77" s="135"/>
      <c r="G77" s="135"/>
      <c r="H77" s="135"/>
      <c r="I77" s="135"/>
      <c r="J77" s="135"/>
      <c r="K77" s="138"/>
      <c r="L77" s="308"/>
      <c r="M77" s="302">
        <v>5597</v>
      </c>
      <c r="N77" s="121" t="s">
        <v>412</v>
      </c>
      <c r="O77" s="305"/>
      <c r="P77" s="307">
        <v>31</v>
      </c>
      <c r="Q77" s="306">
        <v>8</v>
      </c>
      <c r="R77" s="306">
        <v>5</v>
      </c>
      <c r="S77" s="306">
        <v>9</v>
      </c>
      <c r="T77" s="306">
        <v>9</v>
      </c>
      <c r="U77" s="306">
        <v>397</v>
      </c>
      <c r="V77" s="306">
        <v>65793</v>
      </c>
    </row>
    <row r="78" spans="1:22" ht="8.25" customHeight="1">
      <c r="A78" s="303"/>
      <c r="B78" s="122" t="s">
        <v>411</v>
      </c>
      <c r="C78" s="121" t="s">
        <v>410</v>
      </c>
      <c r="D78" s="305"/>
      <c r="E78" s="304">
        <v>356</v>
      </c>
      <c r="F78" s="135">
        <v>58</v>
      </c>
      <c r="G78" s="135">
        <v>73</v>
      </c>
      <c r="H78" s="135">
        <v>89</v>
      </c>
      <c r="I78" s="135">
        <v>136</v>
      </c>
      <c r="J78" s="135">
        <v>7189</v>
      </c>
      <c r="K78" s="138">
        <v>3208823</v>
      </c>
      <c r="L78" s="303"/>
      <c r="M78" s="302">
        <v>5598</v>
      </c>
      <c r="N78" s="121" t="s">
        <v>409</v>
      </c>
      <c r="O78" s="139"/>
      <c r="P78" s="307">
        <v>17</v>
      </c>
      <c r="Q78" s="306">
        <v>5</v>
      </c>
      <c r="R78" s="306">
        <v>2</v>
      </c>
      <c r="S78" s="306">
        <v>5</v>
      </c>
      <c r="T78" s="306">
        <v>5</v>
      </c>
      <c r="U78" s="306">
        <v>206</v>
      </c>
      <c r="V78" s="306">
        <v>789</v>
      </c>
    </row>
    <row r="79" spans="1:22" ht="8.25" customHeight="1">
      <c r="A79" s="308"/>
      <c r="B79" s="302">
        <v>5341</v>
      </c>
      <c r="C79" s="121" t="s">
        <v>408</v>
      </c>
      <c r="D79" s="305"/>
      <c r="E79" s="304">
        <v>27</v>
      </c>
      <c r="F79" s="138">
        <v>5</v>
      </c>
      <c r="G79" s="138">
        <v>10</v>
      </c>
      <c r="H79" s="138">
        <v>5</v>
      </c>
      <c r="I79" s="138">
        <v>7</v>
      </c>
      <c r="J79" s="138">
        <v>203</v>
      </c>
      <c r="K79" s="138">
        <v>50133</v>
      </c>
      <c r="L79" s="303"/>
      <c r="M79" s="302">
        <v>5599</v>
      </c>
      <c r="N79" s="121" t="s">
        <v>407</v>
      </c>
      <c r="O79" s="139"/>
      <c r="P79" s="307">
        <v>696</v>
      </c>
      <c r="Q79" s="306">
        <v>177</v>
      </c>
      <c r="R79" s="306">
        <v>169</v>
      </c>
      <c r="S79" s="306">
        <v>170</v>
      </c>
      <c r="T79" s="306">
        <v>180</v>
      </c>
      <c r="U79" s="306">
        <v>6535</v>
      </c>
      <c r="V79" s="306">
        <v>709387</v>
      </c>
    </row>
    <row r="80" spans="1:22" ht="8.25" customHeight="1">
      <c r="A80" s="303"/>
      <c r="B80" s="302">
        <v>5342</v>
      </c>
      <c r="C80" s="121" t="s">
        <v>406</v>
      </c>
      <c r="D80" s="305"/>
      <c r="E80" s="304">
        <v>188</v>
      </c>
      <c r="F80" s="138">
        <v>21</v>
      </c>
      <c r="G80" s="138">
        <v>35</v>
      </c>
      <c r="H80" s="138">
        <v>48</v>
      </c>
      <c r="I80" s="138">
        <v>84</v>
      </c>
      <c r="J80" s="138">
        <v>5557</v>
      </c>
      <c r="K80" s="138">
        <v>2947314</v>
      </c>
      <c r="L80" s="303"/>
      <c r="M80" s="302"/>
      <c r="N80" s="121"/>
      <c r="O80" s="139"/>
      <c r="P80" s="301"/>
      <c r="Q80" s="301"/>
      <c r="R80" s="301"/>
      <c r="S80" s="301"/>
      <c r="T80" s="301"/>
      <c r="U80" s="301"/>
      <c r="V80" s="300"/>
    </row>
    <row r="81" spans="1:22" ht="8.25" customHeight="1">
      <c r="A81" s="303"/>
      <c r="B81" s="302">
        <v>5349</v>
      </c>
      <c r="C81" s="121" t="s">
        <v>405</v>
      </c>
      <c r="D81" s="305"/>
      <c r="E81" s="304">
        <v>141</v>
      </c>
      <c r="F81" s="138">
        <v>32</v>
      </c>
      <c r="G81" s="138">
        <v>28</v>
      </c>
      <c r="H81" s="138">
        <v>36</v>
      </c>
      <c r="I81" s="138">
        <v>45</v>
      </c>
      <c r="J81" s="138">
        <v>1429</v>
      </c>
      <c r="K81" s="138">
        <v>211376</v>
      </c>
      <c r="L81" s="303"/>
      <c r="M81" s="302"/>
      <c r="N81" s="121"/>
      <c r="O81" s="139"/>
      <c r="P81" s="301"/>
      <c r="Q81" s="301"/>
      <c r="R81" s="301"/>
      <c r="S81" s="301"/>
      <c r="T81" s="301"/>
      <c r="U81" s="301"/>
      <c r="V81" s="300"/>
    </row>
    <row r="82" spans="1:22" ht="4.5" customHeight="1">
      <c r="A82" s="299"/>
      <c r="B82" s="298"/>
      <c r="C82" s="133"/>
      <c r="D82" s="132"/>
      <c r="E82" s="126"/>
      <c r="F82" s="126"/>
      <c r="G82" s="297"/>
      <c r="H82" s="126"/>
      <c r="I82" s="126"/>
      <c r="J82" s="126"/>
      <c r="K82" s="126"/>
      <c r="L82" s="296"/>
      <c r="M82" s="295"/>
      <c r="N82" s="294"/>
      <c r="O82" s="293"/>
      <c r="P82" s="292"/>
      <c r="Q82" s="292"/>
      <c r="R82" s="292"/>
      <c r="S82" s="292"/>
      <c r="T82" s="292"/>
      <c r="U82" s="292"/>
      <c r="V82" s="291"/>
    </row>
    <row r="83" spans="1:22" ht="8.25" customHeight="1">
      <c r="A83" s="118" t="s">
        <v>135</v>
      </c>
      <c r="E83" s="116"/>
      <c r="F83" s="116"/>
      <c r="H83" s="116"/>
      <c r="I83" s="116"/>
      <c r="J83" s="116"/>
      <c r="K83" s="116"/>
    </row>
  </sheetData>
  <mergeCells count="19">
    <mergeCell ref="U5:U7"/>
    <mergeCell ref="V5:V7"/>
    <mergeCell ref="F5:I5"/>
    <mergeCell ref="F6:F7"/>
    <mergeCell ref="G6:G7"/>
    <mergeCell ref="H6:H7"/>
    <mergeCell ref="T6:T7"/>
    <mergeCell ref="M5:O7"/>
    <mergeCell ref="P5:P7"/>
    <mergeCell ref="B9:C9"/>
    <mergeCell ref="I6:I7"/>
    <mergeCell ref="Q6:Q7"/>
    <mergeCell ref="Q5:T5"/>
    <mergeCell ref="S6:S7"/>
    <mergeCell ref="A5:D7"/>
    <mergeCell ref="E5:E7"/>
    <mergeCell ref="J5:J7"/>
    <mergeCell ref="K5:K7"/>
    <mergeCell ref="R6:R7"/>
  </mergeCells>
  <phoneticPr fontId="6"/>
  <printOptions gridLinesSet="0"/>
  <pageMargins left="0.78740157480314965" right="0.78740157480314965" top="0.98425196850393704" bottom="0.78740157480314965" header="0.51181102362204722" footer="0.11811023622047245"/>
  <pageSetup paperSize="9" fitToWidth="2"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83"/>
  <sheetViews>
    <sheetView showGridLines="0" zoomScale="125" zoomScaleNormal="125" zoomScaleSheetLayoutView="100" workbookViewId="0"/>
  </sheetViews>
  <sheetFormatPr defaultColWidth="11.28515625" defaultRowHeight="10.5"/>
  <cols>
    <col min="1" max="1" width="1" style="221" customWidth="1"/>
    <col min="2" max="2" width="4.7109375" style="220" customWidth="1"/>
    <col min="3" max="3" width="25.28515625" style="220" customWidth="1"/>
    <col min="4" max="4" width="1" style="220" customWidth="1"/>
    <col min="5" max="6" width="6.7109375" style="218" customWidth="1"/>
    <col min="7" max="8" width="6.7109375" style="219" customWidth="1"/>
    <col min="9" max="10" width="6.7109375" style="218" customWidth="1"/>
    <col min="11" max="11" width="8.7109375" style="218" customWidth="1"/>
    <col min="12" max="12" width="6.7109375" style="218" customWidth="1"/>
    <col min="13" max="13" width="1" style="218" customWidth="1"/>
    <col min="14" max="14" width="4.7109375" style="220" customWidth="1"/>
    <col min="15" max="15" width="25.42578125" style="220" customWidth="1"/>
    <col min="16" max="16" width="1" style="220" customWidth="1"/>
    <col min="17" max="22" width="6.7109375" style="218" customWidth="1"/>
    <col min="23" max="23" width="8.7109375" style="218" customWidth="1"/>
    <col min="24" max="24" width="6.7109375" style="219" customWidth="1"/>
    <col min="25" max="25" width="11.28515625" style="218" customWidth="1"/>
    <col min="26" max="26" width="29.7109375" style="218" bestFit="1" customWidth="1"/>
    <col min="27" max="27" width="11.28515625" style="218"/>
    <col min="28" max="28" width="11.28515625" style="218" customWidth="1"/>
    <col min="29" max="16384" width="11.28515625" style="218"/>
  </cols>
  <sheetData>
    <row r="1" spans="1:24" s="286" customFormat="1" ht="13.5">
      <c r="A1" s="289"/>
      <c r="B1" s="288"/>
      <c r="C1" s="288"/>
      <c r="D1" s="288"/>
      <c r="G1" s="287"/>
      <c r="L1" s="290" t="s">
        <v>404</v>
      </c>
      <c r="M1" s="289" t="s">
        <v>403</v>
      </c>
      <c r="N1" s="288"/>
      <c r="O1" s="288"/>
      <c r="P1" s="288"/>
      <c r="X1" s="287"/>
    </row>
    <row r="2" spans="1:24" ht="9" customHeight="1">
      <c r="A2" s="226" t="s">
        <v>402</v>
      </c>
    </row>
    <row r="3" spans="1:24">
      <c r="A3" s="222" t="s">
        <v>217</v>
      </c>
      <c r="B3" s="222"/>
      <c r="H3" s="284"/>
      <c r="N3" s="218"/>
      <c r="W3" s="219"/>
      <c r="X3" s="285" t="s">
        <v>401</v>
      </c>
    </row>
    <row r="4" spans="1:24" ht="1.5" customHeight="1">
      <c r="A4" s="222"/>
      <c r="B4" s="222"/>
      <c r="H4" s="284"/>
      <c r="N4" s="218"/>
      <c r="W4" s="219"/>
      <c r="X4" s="284"/>
    </row>
    <row r="5" spans="1:24" s="280" customFormat="1" ht="10.5" customHeight="1">
      <c r="A5" s="550" t="s">
        <v>400</v>
      </c>
      <c r="B5" s="551"/>
      <c r="C5" s="551"/>
      <c r="D5" s="551"/>
      <c r="E5" s="538" t="s">
        <v>399</v>
      </c>
      <c r="F5" s="544" t="s">
        <v>398</v>
      </c>
      <c r="G5" s="545"/>
      <c r="H5" s="545"/>
      <c r="I5" s="545"/>
      <c r="J5" s="538" t="s">
        <v>397</v>
      </c>
      <c r="K5" s="541" t="s">
        <v>396</v>
      </c>
      <c r="L5" s="554" t="s">
        <v>395</v>
      </c>
      <c r="M5" s="283"/>
      <c r="N5" s="550" t="s">
        <v>400</v>
      </c>
      <c r="O5" s="551"/>
      <c r="P5" s="551"/>
      <c r="Q5" s="538" t="s">
        <v>399</v>
      </c>
      <c r="R5" s="544" t="s">
        <v>398</v>
      </c>
      <c r="S5" s="545"/>
      <c r="T5" s="545"/>
      <c r="U5" s="545"/>
      <c r="V5" s="538" t="s">
        <v>397</v>
      </c>
      <c r="W5" s="541" t="s">
        <v>396</v>
      </c>
      <c r="X5" s="554" t="s">
        <v>395</v>
      </c>
    </row>
    <row r="6" spans="1:24" s="280" customFormat="1" ht="9" customHeight="1">
      <c r="A6" s="552"/>
      <c r="B6" s="552"/>
      <c r="C6" s="552"/>
      <c r="D6" s="552"/>
      <c r="E6" s="539"/>
      <c r="F6" s="546" t="s">
        <v>394</v>
      </c>
      <c r="G6" s="557" t="s">
        <v>393</v>
      </c>
      <c r="H6" s="557" t="s">
        <v>392</v>
      </c>
      <c r="I6" s="558" t="s">
        <v>391</v>
      </c>
      <c r="J6" s="539"/>
      <c r="K6" s="542"/>
      <c r="L6" s="555"/>
      <c r="M6" s="282"/>
      <c r="N6" s="552"/>
      <c r="O6" s="552"/>
      <c r="P6" s="552"/>
      <c r="Q6" s="539"/>
      <c r="R6" s="546" t="s">
        <v>394</v>
      </c>
      <c r="S6" s="557" t="s">
        <v>393</v>
      </c>
      <c r="T6" s="557" t="s">
        <v>392</v>
      </c>
      <c r="U6" s="558" t="s">
        <v>391</v>
      </c>
      <c r="V6" s="539"/>
      <c r="W6" s="542"/>
      <c r="X6" s="555"/>
    </row>
    <row r="7" spans="1:24" s="280" customFormat="1" ht="9" customHeight="1">
      <c r="A7" s="553"/>
      <c r="B7" s="553"/>
      <c r="C7" s="553"/>
      <c r="D7" s="553"/>
      <c r="E7" s="540"/>
      <c r="F7" s="547"/>
      <c r="G7" s="547"/>
      <c r="H7" s="547"/>
      <c r="I7" s="559"/>
      <c r="J7" s="540"/>
      <c r="K7" s="543"/>
      <c r="L7" s="556"/>
      <c r="M7" s="281"/>
      <c r="N7" s="553"/>
      <c r="O7" s="553"/>
      <c r="P7" s="553"/>
      <c r="Q7" s="540"/>
      <c r="R7" s="547"/>
      <c r="S7" s="547"/>
      <c r="T7" s="547"/>
      <c r="U7" s="559"/>
      <c r="V7" s="540"/>
      <c r="W7" s="543"/>
      <c r="X7" s="556"/>
    </row>
    <row r="8" spans="1:24" ht="4.9000000000000004" customHeight="1">
      <c r="B8" s="221"/>
      <c r="D8" s="279"/>
      <c r="M8" s="221"/>
      <c r="N8" s="221"/>
      <c r="O8" s="278"/>
      <c r="P8" s="277"/>
      <c r="Q8" s="276"/>
      <c r="R8" s="276"/>
      <c r="S8" s="276"/>
      <c r="T8" s="276"/>
      <c r="U8" s="276"/>
      <c r="V8" s="276"/>
      <c r="W8" s="219"/>
    </row>
    <row r="9" spans="1:24" s="271" customFormat="1" ht="9.75" customHeight="1">
      <c r="A9" s="548" t="s">
        <v>177</v>
      </c>
      <c r="B9" s="549"/>
      <c r="C9" s="549"/>
      <c r="D9" s="275"/>
      <c r="E9" s="256">
        <f t="shared" ref="E9:J9" si="0">E11+E20+E40+E71+Q19+Q68</f>
        <v>13287</v>
      </c>
      <c r="F9" s="256">
        <f t="shared" si="0"/>
        <v>4699</v>
      </c>
      <c r="G9" s="256">
        <f t="shared" si="0"/>
        <v>2808</v>
      </c>
      <c r="H9" s="256">
        <f t="shared" si="0"/>
        <v>2753</v>
      </c>
      <c r="I9" s="256">
        <f t="shared" si="0"/>
        <v>3027</v>
      </c>
      <c r="J9" s="256">
        <f t="shared" si="0"/>
        <v>114490</v>
      </c>
      <c r="K9" s="256">
        <v>2956541</v>
      </c>
      <c r="L9" s="256">
        <f>L11+L20+L40+L71+X19</f>
        <v>2446024</v>
      </c>
      <c r="M9" s="254"/>
      <c r="N9" s="254"/>
      <c r="O9" s="274"/>
      <c r="P9" s="273"/>
      <c r="Q9" s="272"/>
      <c r="R9" s="272"/>
      <c r="S9" s="272"/>
      <c r="T9" s="272"/>
      <c r="U9" s="272"/>
      <c r="V9" s="272"/>
      <c r="W9" s="272"/>
      <c r="X9" s="272"/>
    </row>
    <row r="10" spans="1:24" ht="9.75" customHeight="1">
      <c r="B10" s="221"/>
      <c r="D10" s="270"/>
      <c r="E10" s="248"/>
      <c r="F10" s="255"/>
      <c r="G10" s="255"/>
      <c r="H10" s="255"/>
      <c r="I10" s="255"/>
      <c r="J10" s="255"/>
      <c r="K10" s="248"/>
      <c r="L10" s="255"/>
      <c r="M10" s="226"/>
      <c r="N10" s="265"/>
      <c r="O10" s="225"/>
      <c r="P10" s="240"/>
      <c r="Q10" s="269"/>
      <c r="R10" s="268"/>
      <c r="S10" s="268"/>
      <c r="T10" s="268"/>
      <c r="U10" s="268"/>
      <c r="V10" s="268"/>
      <c r="W10" s="268"/>
      <c r="X10" s="268"/>
    </row>
    <row r="11" spans="1:24" ht="9.75" customHeight="1">
      <c r="A11" s="254"/>
      <c r="B11" s="254">
        <v>56</v>
      </c>
      <c r="C11" s="264" t="s">
        <v>390</v>
      </c>
      <c r="D11" s="263"/>
      <c r="E11" s="256">
        <f>E13+E15</f>
        <v>63</v>
      </c>
      <c r="F11" s="256">
        <f>F15</f>
        <v>2</v>
      </c>
      <c r="G11" s="256">
        <f>G15</f>
        <v>4</v>
      </c>
      <c r="H11" s="256">
        <f>H15</f>
        <v>9</v>
      </c>
      <c r="I11" s="256">
        <f>I13+I15</f>
        <v>48</v>
      </c>
      <c r="J11" s="256">
        <f>J13+J15</f>
        <v>8785</v>
      </c>
      <c r="K11" s="256">
        <v>418875</v>
      </c>
      <c r="L11" s="256">
        <f>L13+L15</f>
        <v>485923</v>
      </c>
      <c r="M11" s="226"/>
      <c r="N11" s="226" t="s">
        <v>389</v>
      </c>
      <c r="O11" s="225" t="s">
        <v>388</v>
      </c>
      <c r="P11" s="240"/>
      <c r="Q11" s="239">
        <f t="shared" ref="Q11:V11" si="1">Q12</f>
        <v>192</v>
      </c>
      <c r="R11" s="239">
        <f t="shared" si="1"/>
        <v>125</v>
      </c>
      <c r="S11" s="239">
        <f t="shared" si="1"/>
        <v>36</v>
      </c>
      <c r="T11" s="239">
        <f t="shared" si="1"/>
        <v>25</v>
      </c>
      <c r="U11" s="239">
        <f t="shared" si="1"/>
        <v>6</v>
      </c>
      <c r="V11" s="239">
        <f t="shared" si="1"/>
        <v>617</v>
      </c>
      <c r="W11" s="239">
        <v>7125</v>
      </c>
      <c r="X11" s="239">
        <f>X12</f>
        <v>30351</v>
      </c>
    </row>
    <row r="12" spans="1:24" ht="9.75" customHeight="1">
      <c r="A12" s="251"/>
      <c r="D12" s="247"/>
      <c r="E12" s="266"/>
      <c r="F12" s="255"/>
      <c r="G12" s="255"/>
      <c r="H12" s="248"/>
      <c r="I12" s="248"/>
      <c r="J12" s="248"/>
      <c r="K12" s="248"/>
      <c r="L12" s="255"/>
      <c r="M12" s="226"/>
      <c r="N12" s="241">
        <v>5921</v>
      </c>
      <c r="O12" s="225" t="s">
        <v>387</v>
      </c>
      <c r="P12" s="240"/>
      <c r="Q12" s="239">
        <f>SUM(R12:U12)</f>
        <v>192</v>
      </c>
      <c r="R12" s="239">
        <v>125</v>
      </c>
      <c r="S12" s="239">
        <v>36</v>
      </c>
      <c r="T12" s="239">
        <v>25</v>
      </c>
      <c r="U12" s="239">
        <v>6</v>
      </c>
      <c r="V12" s="239">
        <v>617</v>
      </c>
      <c r="W12" s="239">
        <v>7125</v>
      </c>
      <c r="X12" s="239">
        <v>30351</v>
      </c>
    </row>
    <row r="13" spans="1:24" ht="9.75" customHeight="1">
      <c r="A13" s="250"/>
      <c r="B13" s="226" t="s">
        <v>386</v>
      </c>
      <c r="C13" s="260" t="s">
        <v>383</v>
      </c>
      <c r="D13" s="247"/>
      <c r="E13" s="239">
        <f>E14</f>
        <v>40</v>
      </c>
      <c r="F13" s="252" t="s">
        <v>248</v>
      </c>
      <c r="G13" s="252" t="s">
        <v>248</v>
      </c>
      <c r="H13" s="252" t="s">
        <v>248</v>
      </c>
      <c r="I13" s="239">
        <f>I14</f>
        <v>40</v>
      </c>
      <c r="J13" s="239">
        <f>J14</f>
        <v>8577</v>
      </c>
      <c r="K13" s="239">
        <v>413001</v>
      </c>
      <c r="L13" s="239">
        <f>L14</f>
        <v>477003</v>
      </c>
      <c r="M13" s="226"/>
      <c r="N13" s="226" t="s">
        <v>385</v>
      </c>
      <c r="O13" s="225" t="s">
        <v>384</v>
      </c>
      <c r="P13" s="240"/>
      <c r="Q13" s="239">
        <f t="shared" ref="Q13:V13" si="2">SUM(Q14:Q17)</f>
        <v>699</v>
      </c>
      <c r="R13" s="239">
        <f t="shared" si="2"/>
        <v>264</v>
      </c>
      <c r="S13" s="239">
        <f t="shared" si="2"/>
        <v>184</v>
      </c>
      <c r="T13" s="239">
        <f t="shared" si="2"/>
        <v>137</v>
      </c>
      <c r="U13" s="239">
        <f t="shared" si="2"/>
        <v>114</v>
      </c>
      <c r="V13" s="239">
        <f t="shared" si="2"/>
        <v>5327</v>
      </c>
      <c r="W13" s="239">
        <v>271279</v>
      </c>
      <c r="X13" s="239">
        <f>SUM(X14:X17)</f>
        <v>204701</v>
      </c>
    </row>
    <row r="14" spans="1:24" ht="9.75" customHeight="1">
      <c r="A14" s="251"/>
      <c r="B14" s="241">
        <v>5611</v>
      </c>
      <c r="C14" s="260" t="s">
        <v>383</v>
      </c>
      <c r="D14" s="247"/>
      <c r="E14" s="239">
        <f>SUM(F14:I14)</f>
        <v>40</v>
      </c>
      <c r="F14" s="252" t="s">
        <v>248</v>
      </c>
      <c r="G14" s="252" t="s">
        <v>248</v>
      </c>
      <c r="H14" s="252" t="s">
        <v>248</v>
      </c>
      <c r="I14" s="239">
        <v>40</v>
      </c>
      <c r="J14" s="239">
        <v>8577</v>
      </c>
      <c r="K14" s="239">
        <v>413001</v>
      </c>
      <c r="L14" s="239">
        <v>477003</v>
      </c>
      <c r="M14" s="226"/>
      <c r="N14" s="241">
        <v>5931</v>
      </c>
      <c r="O14" s="225" t="s">
        <v>382</v>
      </c>
      <c r="P14" s="240"/>
      <c r="Q14" s="239">
        <f>SUM(R14:U14)</f>
        <v>533</v>
      </c>
      <c r="R14" s="239">
        <v>217</v>
      </c>
      <c r="S14" s="239">
        <v>148</v>
      </c>
      <c r="T14" s="239">
        <v>95</v>
      </c>
      <c r="U14" s="239">
        <v>73</v>
      </c>
      <c r="V14" s="239">
        <v>3926</v>
      </c>
      <c r="W14" s="239">
        <v>179327</v>
      </c>
      <c r="X14" s="239">
        <v>178784</v>
      </c>
    </row>
    <row r="15" spans="1:24" ht="9.75" customHeight="1">
      <c r="A15" s="250"/>
      <c r="B15" s="226" t="s">
        <v>381</v>
      </c>
      <c r="C15" s="260" t="s">
        <v>377</v>
      </c>
      <c r="D15" s="247"/>
      <c r="E15" s="239">
        <f t="shared" ref="E15:J15" si="3">E17</f>
        <v>23</v>
      </c>
      <c r="F15" s="239">
        <f t="shared" si="3"/>
        <v>2</v>
      </c>
      <c r="G15" s="239">
        <f t="shared" si="3"/>
        <v>4</v>
      </c>
      <c r="H15" s="239">
        <f t="shared" si="3"/>
        <v>9</v>
      </c>
      <c r="I15" s="239">
        <f t="shared" si="3"/>
        <v>8</v>
      </c>
      <c r="J15" s="239">
        <f t="shared" si="3"/>
        <v>208</v>
      </c>
      <c r="K15" s="239">
        <v>5873</v>
      </c>
      <c r="L15" s="239">
        <f>L17</f>
        <v>8920</v>
      </c>
      <c r="M15" s="218">
        <f>M17</f>
        <v>0</v>
      </c>
      <c r="N15" s="241">
        <v>5932</v>
      </c>
      <c r="O15" s="225" t="s">
        <v>380</v>
      </c>
      <c r="P15" s="240"/>
      <c r="Q15" s="239">
        <f>SUM(R15:U15)</f>
        <v>30</v>
      </c>
      <c r="R15" s="239">
        <v>8</v>
      </c>
      <c r="S15" s="239">
        <v>6</v>
      </c>
      <c r="T15" s="239">
        <v>7</v>
      </c>
      <c r="U15" s="239">
        <v>9</v>
      </c>
      <c r="V15" s="239">
        <v>414</v>
      </c>
      <c r="W15" s="239">
        <v>74856</v>
      </c>
      <c r="X15" s="239">
        <v>8458</v>
      </c>
    </row>
    <row r="16" spans="1:24" ht="9.75" customHeight="1">
      <c r="A16" s="250"/>
      <c r="B16" s="267"/>
      <c r="C16" s="225" t="s">
        <v>379</v>
      </c>
      <c r="D16" s="240"/>
      <c r="E16" s="239"/>
      <c r="F16" s="239"/>
      <c r="G16" s="239"/>
      <c r="H16" s="239"/>
      <c r="I16" s="239"/>
      <c r="J16" s="239"/>
      <c r="K16" s="239"/>
      <c r="L16" s="238"/>
      <c r="M16" s="226"/>
      <c r="N16" s="241">
        <v>5933</v>
      </c>
      <c r="O16" s="225" t="s">
        <v>378</v>
      </c>
      <c r="P16" s="240"/>
      <c r="Q16" s="239">
        <f>SUM(R16:U16)</f>
        <v>26</v>
      </c>
      <c r="R16" s="239">
        <v>10</v>
      </c>
      <c r="S16" s="239">
        <v>10</v>
      </c>
      <c r="T16" s="239">
        <v>4</v>
      </c>
      <c r="U16" s="239">
        <v>2</v>
      </c>
      <c r="V16" s="239">
        <v>96</v>
      </c>
      <c r="W16" s="239">
        <v>1211</v>
      </c>
      <c r="X16" s="239">
        <v>5908</v>
      </c>
    </row>
    <row r="17" spans="1:24" ht="9.75" customHeight="1">
      <c r="A17" s="251"/>
      <c r="B17" s="241">
        <v>5699</v>
      </c>
      <c r="C17" s="220" t="s">
        <v>377</v>
      </c>
      <c r="D17" s="247"/>
      <c r="E17" s="239">
        <f>SUM(F17:I17)</f>
        <v>23</v>
      </c>
      <c r="F17" s="239">
        <v>2</v>
      </c>
      <c r="G17" s="239">
        <v>4</v>
      </c>
      <c r="H17" s="239">
        <v>9</v>
      </c>
      <c r="I17" s="239">
        <v>8</v>
      </c>
      <c r="J17" s="239">
        <v>208</v>
      </c>
      <c r="K17" s="239">
        <v>5873</v>
      </c>
      <c r="L17" s="239">
        <v>8920</v>
      </c>
      <c r="M17" s="226"/>
      <c r="N17" s="249">
        <v>5939</v>
      </c>
      <c r="O17" s="225" t="s">
        <v>376</v>
      </c>
      <c r="P17" s="240"/>
      <c r="Q17" s="239">
        <f>SUM(R17:U17)</f>
        <v>110</v>
      </c>
      <c r="R17" s="239">
        <v>29</v>
      </c>
      <c r="S17" s="239">
        <v>20</v>
      </c>
      <c r="T17" s="239">
        <v>31</v>
      </c>
      <c r="U17" s="239">
        <v>30</v>
      </c>
      <c r="V17" s="239">
        <v>891</v>
      </c>
      <c r="W17" s="239">
        <v>15886</v>
      </c>
      <c r="X17" s="239">
        <v>11551</v>
      </c>
    </row>
    <row r="18" spans="1:24" ht="9.75" customHeight="1">
      <c r="A18" s="254"/>
      <c r="C18" s="260" t="s">
        <v>375</v>
      </c>
      <c r="D18" s="253"/>
      <c r="E18" s="266"/>
      <c r="F18" s="255"/>
      <c r="G18" s="255"/>
      <c r="H18" s="248"/>
      <c r="I18" s="248"/>
      <c r="J18" s="248"/>
      <c r="K18" s="248"/>
      <c r="L18" s="255"/>
      <c r="M18" s="226"/>
      <c r="P18" s="240"/>
      <c r="Q18" s="248"/>
      <c r="R18" s="248"/>
      <c r="S18" s="248"/>
      <c r="T18" s="248"/>
      <c r="U18" s="248"/>
      <c r="V18" s="259"/>
      <c r="W18" s="248"/>
      <c r="X18" s="259"/>
    </row>
    <row r="19" spans="1:24" ht="9.75" customHeight="1">
      <c r="A19" s="251"/>
      <c r="D19" s="247"/>
      <c r="E19" s="266"/>
      <c r="F19" s="255"/>
      <c r="G19" s="255"/>
      <c r="H19" s="248"/>
      <c r="I19" s="248"/>
      <c r="J19" s="248"/>
      <c r="K19" s="248"/>
      <c r="L19" s="255"/>
      <c r="M19" s="226"/>
      <c r="N19" s="262">
        <v>60</v>
      </c>
      <c r="O19" s="257" t="s">
        <v>374</v>
      </c>
      <c r="P19" s="253"/>
      <c r="Q19" s="256">
        <f>Q21+Q26+Q31+Q36+Q40+Q44+Q49+Q54+Q57</f>
        <v>4906</v>
      </c>
      <c r="R19" s="256">
        <f>R21+R26+R31+R36+R40+R44+R49+R54+R57</f>
        <v>1880</v>
      </c>
      <c r="S19" s="256">
        <f>S21+S26+S31+S36+S40+S44+S49+S54+S57</f>
        <v>1035</v>
      </c>
      <c r="T19" s="256">
        <f>T21+T26+T31+T36+T40+T44+T49+T54+T57</f>
        <v>1084</v>
      </c>
      <c r="U19" s="256">
        <f>U21+U26+U31+U40+U44+U49+U54+U57</f>
        <v>907</v>
      </c>
      <c r="V19" s="256">
        <f>V21+V26+V31+V36+V40+V44+V49+V54+V57</f>
        <v>35762</v>
      </c>
      <c r="W19" s="256">
        <v>772793</v>
      </c>
      <c r="X19" s="256">
        <f>X21+X26+X31+X36+X40+X44+X49+X54+X57</f>
        <v>801696</v>
      </c>
    </row>
    <row r="20" spans="1:24" ht="9.75" customHeight="1">
      <c r="A20" s="250"/>
      <c r="B20" s="254">
        <v>57</v>
      </c>
      <c r="C20" s="257" t="s">
        <v>373</v>
      </c>
      <c r="D20" s="263"/>
      <c r="E20" s="256">
        <f t="shared" ref="E20:J20" si="4">E22+E25+E27+E30+E33</f>
        <v>2507</v>
      </c>
      <c r="F20" s="256">
        <f t="shared" si="4"/>
        <v>906</v>
      </c>
      <c r="G20" s="256">
        <f t="shared" si="4"/>
        <v>652</v>
      </c>
      <c r="H20" s="256">
        <f t="shared" si="4"/>
        <v>656</v>
      </c>
      <c r="I20" s="256">
        <f t="shared" si="4"/>
        <v>293</v>
      </c>
      <c r="J20" s="256">
        <f t="shared" si="4"/>
        <v>13780</v>
      </c>
      <c r="K20" s="256">
        <v>256935</v>
      </c>
      <c r="L20" s="256">
        <f>L22+L25+L27+L30+L33</f>
        <v>421001</v>
      </c>
      <c r="M20" s="226"/>
      <c r="P20" s="240"/>
      <c r="Q20" s="248"/>
      <c r="R20" s="259"/>
      <c r="S20" s="259"/>
      <c r="T20" s="259"/>
      <c r="U20" s="259"/>
      <c r="V20" s="259"/>
      <c r="W20" s="248"/>
      <c r="X20" s="259"/>
    </row>
    <row r="21" spans="1:24" ht="9.75" customHeight="1">
      <c r="A21" s="250"/>
      <c r="D21" s="247"/>
      <c r="E21" s="248"/>
      <c r="F21" s="248"/>
      <c r="G21" s="248"/>
      <c r="H21" s="248"/>
      <c r="I21" s="248"/>
      <c r="J21" s="248"/>
      <c r="K21" s="248"/>
      <c r="L21" s="255"/>
      <c r="M21" s="226"/>
      <c r="N21" s="226" t="s">
        <v>372</v>
      </c>
      <c r="O21" s="225" t="s">
        <v>371</v>
      </c>
      <c r="P21" s="247"/>
      <c r="Q21" s="239">
        <f t="shared" ref="Q21:V21" si="5">SUM(Q22:Q25)</f>
        <v>266</v>
      </c>
      <c r="R21" s="239">
        <f t="shared" si="5"/>
        <v>132</v>
      </c>
      <c r="S21" s="239">
        <f t="shared" si="5"/>
        <v>62</v>
      </c>
      <c r="T21" s="239">
        <f t="shared" si="5"/>
        <v>37</v>
      </c>
      <c r="U21" s="239">
        <f t="shared" si="5"/>
        <v>35</v>
      </c>
      <c r="V21" s="239">
        <f t="shared" si="5"/>
        <v>1601</v>
      </c>
      <c r="W21" s="239">
        <v>32203</v>
      </c>
      <c r="X21" s="239">
        <f>SUM(X22:X25)</f>
        <v>108449</v>
      </c>
    </row>
    <row r="22" spans="1:24" ht="9.75" customHeight="1">
      <c r="A22" s="250"/>
      <c r="B22" s="226" t="s">
        <v>370</v>
      </c>
      <c r="C22" s="260" t="s">
        <v>369</v>
      </c>
      <c r="D22" s="247"/>
      <c r="E22" s="239">
        <f t="shared" ref="E22:J22" si="6">SUM(E23:E24)</f>
        <v>234</v>
      </c>
      <c r="F22" s="239">
        <f t="shared" si="6"/>
        <v>136</v>
      </c>
      <c r="G22" s="239">
        <f t="shared" si="6"/>
        <v>49</v>
      </c>
      <c r="H22" s="239">
        <f t="shared" si="6"/>
        <v>35</v>
      </c>
      <c r="I22" s="239">
        <f t="shared" si="6"/>
        <v>14</v>
      </c>
      <c r="J22" s="239">
        <f t="shared" si="6"/>
        <v>858</v>
      </c>
      <c r="K22" s="239">
        <v>8516</v>
      </c>
      <c r="L22" s="239">
        <f>SUM(L23:L24)</f>
        <v>25576</v>
      </c>
      <c r="M22" s="226"/>
      <c r="N22" s="241">
        <v>6011</v>
      </c>
      <c r="O22" s="225" t="s">
        <v>368</v>
      </c>
      <c r="P22" s="240"/>
      <c r="Q22" s="239">
        <f>SUM(R22:U22)</f>
        <v>133</v>
      </c>
      <c r="R22" s="239">
        <v>49</v>
      </c>
      <c r="S22" s="239">
        <v>28</v>
      </c>
      <c r="T22" s="239">
        <v>30</v>
      </c>
      <c r="U22" s="239">
        <v>26</v>
      </c>
      <c r="V22" s="239">
        <v>1186</v>
      </c>
      <c r="W22" s="239">
        <v>28525</v>
      </c>
      <c r="X22" s="239">
        <v>94566</v>
      </c>
    </row>
    <row r="23" spans="1:24" ht="9.75" customHeight="1">
      <c r="A23" s="251"/>
      <c r="B23" s="241">
        <v>5711</v>
      </c>
      <c r="C23" s="260" t="s">
        <v>367</v>
      </c>
      <c r="D23" s="247"/>
      <c r="E23" s="239">
        <f>SUM(F23:I23)</f>
        <v>147</v>
      </c>
      <c r="F23" s="239">
        <v>71</v>
      </c>
      <c r="G23" s="239">
        <v>32</v>
      </c>
      <c r="H23" s="239">
        <v>33</v>
      </c>
      <c r="I23" s="239">
        <v>11</v>
      </c>
      <c r="J23" s="239">
        <v>650</v>
      </c>
      <c r="K23" s="239">
        <v>6628</v>
      </c>
      <c r="L23" s="239">
        <v>14843</v>
      </c>
      <c r="M23" s="226"/>
      <c r="N23" s="241">
        <v>6012</v>
      </c>
      <c r="O23" s="260" t="s">
        <v>366</v>
      </c>
      <c r="P23" s="240"/>
      <c r="Q23" s="239">
        <f>SUM(R23:U23)</f>
        <v>19</v>
      </c>
      <c r="R23" s="239">
        <v>14</v>
      </c>
      <c r="S23" s="239">
        <v>5</v>
      </c>
      <c r="T23" s="252" t="s">
        <v>248</v>
      </c>
      <c r="U23" s="252" t="s">
        <v>248</v>
      </c>
      <c r="V23" s="239">
        <v>36</v>
      </c>
      <c r="W23" s="239">
        <v>211</v>
      </c>
      <c r="X23" s="252" t="s">
        <v>248</v>
      </c>
    </row>
    <row r="24" spans="1:24" ht="9.75" customHeight="1">
      <c r="A24" s="250"/>
      <c r="B24" s="241">
        <v>5712</v>
      </c>
      <c r="C24" s="260" t="s">
        <v>365</v>
      </c>
      <c r="D24" s="247"/>
      <c r="E24" s="239">
        <f>SUM(F24:I24)</f>
        <v>87</v>
      </c>
      <c r="F24" s="239">
        <v>65</v>
      </c>
      <c r="G24" s="239">
        <v>17</v>
      </c>
      <c r="H24" s="239">
        <v>2</v>
      </c>
      <c r="I24" s="239">
        <v>3</v>
      </c>
      <c r="J24" s="239">
        <v>208</v>
      </c>
      <c r="K24" s="239">
        <v>1888</v>
      </c>
      <c r="L24" s="239">
        <v>10733</v>
      </c>
      <c r="M24" s="226"/>
      <c r="N24" s="241">
        <v>6013</v>
      </c>
      <c r="O24" s="225" t="s">
        <v>364</v>
      </c>
      <c r="P24" s="240"/>
      <c r="Q24" s="239">
        <f>SUM(R24:U24)</f>
        <v>53</v>
      </c>
      <c r="R24" s="239">
        <v>41</v>
      </c>
      <c r="S24" s="239">
        <v>10</v>
      </c>
      <c r="T24" s="239">
        <v>2</v>
      </c>
      <c r="U24" s="252" t="s">
        <v>248</v>
      </c>
      <c r="V24" s="239">
        <v>114</v>
      </c>
      <c r="W24" s="239">
        <v>476</v>
      </c>
      <c r="X24" s="252" t="s">
        <v>248</v>
      </c>
    </row>
    <row r="25" spans="1:24" ht="9.75" customHeight="1">
      <c r="A25" s="250"/>
      <c r="B25" s="226" t="s">
        <v>363</v>
      </c>
      <c r="C25" s="260" t="s">
        <v>362</v>
      </c>
      <c r="D25" s="247"/>
      <c r="E25" s="239">
        <f t="shared" ref="E25:J25" si="7">E26</f>
        <v>368</v>
      </c>
      <c r="F25" s="239">
        <f t="shared" si="7"/>
        <v>132</v>
      </c>
      <c r="G25" s="239">
        <f t="shared" si="7"/>
        <v>91</v>
      </c>
      <c r="H25" s="239">
        <f t="shared" si="7"/>
        <v>103</v>
      </c>
      <c r="I25" s="239">
        <f t="shared" si="7"/>
        <v>42</v>
      </c>
      <c r="J25" s="239">
        <f t="shared" si="7"/>
        <v>1790</v>
      </c>
      <c r="K25" s="239">
        <v>33596</v>
      </c>
      <c r="L25" s="239">
        <f>L26</f>
        <v>70278</v>
      </c>
      <c r="M25" s="221"/>
      <c r="N25" s="241">
        <v>6014</v>
      </c>
      <c r="O25" s="225" t="s">
        <v>361</v>
      </c>
      <c r="P25" s="240"/>
      <c r="Q25" s="239">
        <f>SUM(R25:U25)</f>
        <v>61</v>
      </c>
      <c r="R25" s="239">
        <v>28</v>
      </c>
      <c r="S25" s="239">
        <v>19</v>
      </c>
      <c r="T25" s="239">
        <v>5</v>
      </c>
      <c r="U25" s="239">
        <v>9</v>
      </c>
      <c r="V25" s="239">
        <v>265</v>
      </c>
      <c r="W25" s="239">
        <v>2991</v>
      </c>
      <c r="X25" s="239">
        <v>13883</v>
      </c>
    </row>
    <row r="26" spans="1:24" ht="9.75" customHeight="1">
      <c r="A26" s="250"/>
      <c r="B26" s="241">
        <v>5721</v>
      </c>
      <c r="C26" s="260" t="s">
        <v>360</v>
      </c>
      <c r="D26" s="240"/>
      <c r="E26" s="239">
        <f>SUM(F26:I26)</f>
        <v>368</v>
      </c>
      <c r="F26" s="239">
        <v>132</v>
      </c>
      <c r="G26" s="239">
        <v>91</v>
      </c>
      <c r="H26" s="239">
        <v>103</v>
      </c>
      <c r="I26" s="239">
        <v>42</v>
      </c>
      <c r="J26" s="239">
        <v>1790</v>
      </c>
      <c r="K26" s="239">
        <v>33596</v>
      </c>
      <c r="L26" s="239">
        <v>70278</v>
      </c>
      <c r="M26" s="221"/>
      <c r="N26" s="226" t="s">
        <v>359</v>
      </c>
      <c r="O26" s="225" t="s">
        <v>358</v>
      </c>
      <c r="P26" s="240"/>
      <c r="Q26" s="239">
        <f t="shared" ref="Q26:V26" si="8">SUM(Q27:Q30)</f>
        <v>176</v>
      </c>
      <c r="R26" s="239">
        <f t="shared" si="8"/>
        <v>106</v>
      </c>
      <c r="S26" s="239">
        <f t="shared" si="8"/>
        <v>39</v>
      </c>
      <c r="T26" s="239">
        <f t="shared" si="8"/>
        <v>23</v>
      </c>
      <c r="U26" s="239">
        <f t="shared" si="8"/>
        <v>8</v>
      </c>
      <c r="V26" s="239">
        <f t="shared" si="8"/>
        <v>540</v>
      </c>
      <c r="W26" s="239">
        <v>8324</v>
      </c>
      <c r="X26" s="239">
        <f>SUM(X27:X30)</f>
        <v>17948</v>
      </c>
    </row>
    <row r="27" spans="1:24" ht="9.75" customHeight="1">
      <c r="A27" s="251"/>
      <c r="B27" s="226" t="s">
        <v>357</v>
      </c>
      <c r="C27" s="225" t="s">
        <v>356</v>
      </c>
      <c r="D27" s="247"/>
      <c r="E27" s="239">
        <f t="shared" ref="E27:J27" si="9">SUM(E28:E29)</f>
        <v>1082</v>
      </c>
      <c r="F27" s="239">
        <f t="shared" si="9"/>
        <v>383</v>
      </c>
      <c r="G27" s="239">
        <f t="shared" si="9"/>
        <v>314</v>
      </c>
      <c r="H27" s="239">
        <f t="shared" si="9"/>
        <v>263</v>
      </c>
      <c r="I27" s="239">
        <f t="shared" si="9"/>
        <v>122</v>
      </c>
      <c r="J27" s="239">
        <f t="shared" si="9"/>
        <v>6503</v>
      </c>
      <c r="K27" s="239">
        <v>140911</v>
      </c>
      <c r="L27" s="239">
        <f>SUM(L28:L29)</f>
        <v>200674</v>
      </c>
      <c r="M27" s="226"/>
      <c r="N27" s="241">
        <v>6021</v>
      </c>
      <c r="O27" s="225" t="s">
        <v>355</v>
      </c>
      <c r="P27" s="247"/>
      <c r="Q27" s="239">
        <f>SUM(R27:U27)</f>
        <v>95</v>
      </c>
      <c r="R27" s="239">
        <v>62</v>
      </c>
      <c r="S27" s="239">
        <v>21</v>
      </c>
      <c r="T27" s="239">
        <v>11</v>
      </c>
      <c r="U27" s="239">
        <v>1</v>
      </c>
      <c r="V27" s="239">
        <v>243</v>
      </c>
      <c r="W27" s="239">
        <v>3310</v>
      </c>
      <c r="X27" s="239">
        <v>9165</v>
      </c>
    </row>
    <row r="28" spans="1:24" ht="9.75" customHeight="1">
      <c r="A28" s="250"/>
      <c r="B28" s="249">
        <v>5731</v>
      </c>
      <c r="C28" s="260" t="s">
        <v>354</v>
      </c>
      <c r="D28" s="247"/>
      <c r="E28" s="239">
        <f>SUM(F28:I28)</f>
        <v>1020</v>
      </c>
      <c r="F28" s="239">
        <v>366</v>
      </c>
      <c r="G28" s="239">
        <v>300</v>
      </c>
      <c r="H28" s="239">
        <v>240</v>
      </c>
      <c r="I28" s="239">
        <v>114</v>
      </c>
      <c r="J28" s="239">
        <v>6169</v>
      </c>
      <c r="K28" s="239">
        <v>133553</v>
      </c>
      <c r="L28" s="239">
        <v>185157</v>
      </c>
      <c r="M28" s="226"/>
      <c r="N28" s="249">
        <v>6022</v>
      </c>
      <c r="O28" s="260" t="s">
        <v>353</v>
      </c>
      <c r="P28" s="240"/>
      <c r="Q28" s="239">
        <f>SUM(R28:U28)</f>
        <v>28</v>
      </c>
      <c r="R28" s="239">
        <v>19</v>
      </c>
      <c r="S28" s="239">
        <v>5</v>
      </c>
      <c r="T28" s="239">
        <v>2</v>
      </c>
      <c r="U28" s="239">
        <v>2</v>
      </c>
      <c r="V28" s="239">
        <v>82</v>
      </c>
      <c r="W28" s="239">
        <v>1180</v>
      </c>
      <c r="X28" s="239">
        <v>2352</v>
      </c>
    </row>
    <row r="29" spans="1:24" ht="9.75" customHeight="1">
      <c r="A29" s="251"/>
      <c r="B29" s="241">
        <v>5732</v>
      </c>
      <c r="C29" s="260" t="s">
        <v>352</v>
      </c>
      <c r="D29" s="247"/>
      <c r="E29" s="239">
        <f>SUM(F29:I29)</f>
        <v>62</v>
      </c>
      <c r="F29" s="239">
        <v>17</v>
      </c>
      <c r="G29" s="239">
        <v>14</v>
      </c>
      <c r="H29" s="239">
        <v>23</v>
      </c>
      <c r="I29" s="239">
        <v>8</v>
      </c>
      <c r="J29" s="239">
        <v>334</v>
      </c>
      <c r="K29" s="239">
        <v>7358</v>
      </c>
      <c r="L29" s="239">
        <v>15517</v>
      </c>
      <c r="M29" s="226"/>
      <c r="N29" s="241">
        <v>6023</v>
      </c>
      <c r="O29" s="225" t="s">
        <v>351</v>
      </c>
      <c r="P29" s="240"/>
      <c r="Q29" s="239">
        <f>SUM(R29:U29)</f>
        <v>41</v>
      </c>
      <c r="R29" s="239">
        <v>21</v>
      </c>
      <c r="S29" s="239">
        <v>11</v>
      </c>
      <c r="T29" s="239">
        <v>7</v>
      </c>
      <c r="U29" s="239">
        <v>2</v>
      </c>
      <c r="V29" s="239">
        <v>142</v>
      </c>
      <c r="W29" s="239">
        <v>1602</v>
      </c>
      <c r="X29" s="239">
        <v>4636</v>
      </c>
    </row>
    <row r="30" spans="1:24" ht="9.75" customHeight="1">
      <c r="A30" s="250"/>
      <c r="B30" s="226" t="s">
        <v>350</v>
      </c>
      <c r="C30" s="260" t="s">
        <v>349</v>
      </c>
      <c r="D30" s="247"/>
      <c r="E30" s="239">
        <f t="shared" ref="E30:J30" si="10">SUM(E31:E32)</f>
        <v>177</v>
      </c>
      <c r="F30" s="239">
        <f t="shared" si="10"/>
        <v>61</v>
      </c>
      <c r="G30" s="239">
        <f t="shared" si="10"/>
        <v>35</v>
      </c>
      <c r="H30" s="239">
        <f t="shared" si="10"/>
        <v>61</v>
      </c>
      <c r="I30" s="239">
        <f t="shared" si="10"/>
        <v>20</v>
      </c>
      <c r="J30" s="239">
        <f t="shared" si="10"/>
        <v>908</v>
      </c>
      <c r="K30" s="239">
        <v>18246</v>
      </c>
      <c r="L30" s="239">
        <f>SUM(L31:L32)</f>
        <v>24231</v>
      </c>
      <c r="M30" s="218">
        <f>SUM(M31:M32)</f>
        <v>0</v>
      </c>
      <c r="N30" s="241">
        <v>6029</v>
      </c>
      <c r="O30" s="225" t="s">
        <v>348</v>
      </c>
      <c r="P30" s="240"/>
      <c r="Q30" s="239">
        <f>SUM(R30:U30)</f>
        <v>12</v>
      </c>
      <c r="R30" s="239">
        <v>4</v>
      </c>
      <c r="S30" s="239">
        <v>2</v>
      </c>
      <c r="T30" s="239">
        <v>3</v>
      </c>
      <c r="U30" s="239">
        <v>3</v>
      </c>
      <c r="V30" s="239">
        <v>73</v>
      </c>
      <c r="W30" s="239">
        <v>2232</v>
      </c>
      <c r="X30" s="239">
        <v>1795</v>
      </c>
    </row>
    <row r="31" spans="1:24" ht="9.75" customHeight="1">
      <c r="A31" s="250"/>
      <c r="B31" s="241">
        <v>5741</v>
      </c>
      <c r="C31" s="260" t="s">
        <v>347</v>
      </c>
      <c r="D31" s="247"/>
      <c r="E31" s="239">
        <f>SUM(F31:I31)</f>
        <v>164</v>
      </c>
      <c r="F31" s="239">
        <v>53</v>
      </c>
      <c r="G31" s="239">
        <v>32</v>
      </c>
      <c r="H31" s="239">
        <v>59</v>
      </c>
      <c r="I31" s="239">
        <v>20</v>
      </c>
      <c r="J31" s="239">
        <v>874</v>
      </c>
      <c r="K31" s="239">
        <v>17871</v>
      </c>
      <c r="L31" s="239">
        <v>23772</v>
      </c>
      <c r="M31" s="221"/>
      <c r="N31" s="226" t="s">
        <v>346</v>
      </c>
      <c r="O31" s="225" t="s">
        <v>345</v>
      </c>
      <c r="P31" s="240"/>
      <c r="Q31" s="239">
        <f t="shared" ref="Q31:V31" si="11">SUM(Q32:Q35)</f>
        <v>1220</v>
      </c>
      <c r="R31" s="239">
        <f t="shared" si="11"/>
        <v>330</v>
      </c>
      <c r="S31" s="239">
        <f t="shared" si="11"/>
        <v>252</v>
      </c>
      <c r="T31" s="239">
        <f t="shared" si="11"/>
        <v>380</v>
      </c>
      <c r="U31" s="239">
        <f t="shared" si="11"/>
        <v>258</v>
      </c>
      <c r="V31" s="239">
        <f t="shared" si="11"/>
        <v>8368</v>
      </c>
      <c r="W31" s="239">
        <v>185082</v>
      </c>
      <c r="X31" s="239">
        <f>SUM(X32:X35)</f>
        <v>150737</v>
      </c>
    </row>
    <row r="32" spans="1:24" ht="9.75" customHeight="1">
      <c r="A32" s="250"/>
      <c r="B32" s="241">
        <v>5742</v>
      </c>
      <c r="C32" s="260" t="s">
        <v>344</v>
      </c>
      <c r="D32" s="247"/>
      <c r="E32" s="239">
        <f>SUM(F32:I32)</f>
        <v>13</v>
      </c>
      <c r="F32" s="239">
        <v>8</v>
      </c>
      <c r="G32" s="239">
        <v>3</v>
      </c>
      <c r="H32" s="239">
        <v>2</v>
      </c>
      <c r="I32" s="252" t="s">
        <v>248</v>
      </c>
      <c r="J32" s="239">
        <v>34</v>
      </c>
      <c r="K32" s="239">
        <v>375</v>
      </c>
      <c r="L32" s="239">
        <v>459</v>
      </c>
      <c r="M32" s="221"/>
      <c r="N32" s="249">
        <v>6031</v>
      </c>
      <c r="O32" s="260" t="s">
        <v>343</v>
      </c>
      <c r="P32" s="247"/>
      <c r="Q32" s="239">
        <f>SUM(R32:U32)</f>
        <v>259</v>
      </c>
      <c r="R32" s="239">
        <v>53</v>
      </c>
      <c r="S32" s="239">
        <v>21</v>
      </c>
      <c r="T32" s="239">
        <v>29</v>
      </c>
      <c r="U32" s="239">
        <v>156</v>
      </c>
      <c r="V32" s="239">
        <v>3090</v>
      </c>
      <c r="W32" s="239">
        <v>72220</v>
      </c>
      <c r="X32" s="239">
        <v>99345</v>
      </c>
    </row>
    <row r="33" spans="1:24" ht="9.75" customHeight="1">
      <c r="A33" s="251"/>
      <c r="B33" s="226" t="s">
        <v>342</v>
      </c>
      <c r="C33" s="225" t="s">
        <v>341</v>
      </c>
      <c r="D33" s="247"/>
      <c r="E33" s="239">
        <f t="shared" ref="E33:J33" si="12">SUM(E34:E37)</f>
        <v>646</v>
      </c>
      <c r="F33" s="239">
        <f t="shared" si="12"/>
        <v>194</v>
      </c>
      <c r="G33" s="239">
        <f t="shared" si="12"/>
        <v>163</v>
      </c>
      <c r="H33" s="239">
        <f t="shared" si="12"/>
        <v>194</v>
      </c>
      <c r="I33" s="239">
        <f t="shared" si="12"/>
        <v>95</v>
      </c>
      <c r="J33" s="239">
        <f t="shared" si="12"/>
        <v>3721</v>
      </c>
      <c r="K33" s="239">
        <v>55666</v>
      </c>
      <c r="L33" s="239">
        <f>SUM(L34:L37)</f>
        <v>100242</v>
      </c>
      <c r="M33" s="221"/>
      <c r="N33" s="249">
        <v>6032</v>
      </c>
      <c r="O33" s="260" t="s">
        <v>340</v>
      </c>
      <c r="P33" s="247"/>
      <c r="Q33" s="239">
        <f>SUM(R33:U33)</f>
        <v>112</v>
      </c>
      <c r="R33" s="239">
        <v>66</v>
      </c>
      <c r="S33" s="239">
        <v>18</v>
      </c>
      <c r="T33" s="239">
        <v>23</v>
      </c>
      <c r="U33" s="239">
        <v>5</v>
      </c>
      <c r="V33" s="239">
        <v>398</v>
      </c>
      <c r="W33" s="239">
        <v>5382</v>
      </c>
      <c r="X33" s="239">
        <v>5269</v>
      </c>
    </row>
    <row r="34" spans="1:24" ht="9.75" customHeight="1">
      <c r="A34" s="250"/>
      <c r="B34" s="241">
        <v>5791</v>
      </c>
      <c r="C34" s="260" t="s">
        <v>339</v>
      </c>
      <c r="D34" s="240"/>
      <c r="E34" s="239">
        <f>SUM(F34:I34)</f>
        <v>98</v>
      </c>
      <c r="F34" s="239">
        <v>28</v>
      </c>
      <c r="G34" s="239">
        <v>44</v>
      </c>
      <c r="H34" s="239">
        <v>17</v>
      </c>
      <c r="I34" s="239">
        <v>9</v>
      </c>
      <c r="J34" s="239">
        <v>531</v>
      </c>
      <c r="K34" s="239">
        <v>13477</v>
      </c>
      <c r="L34" s="239">
        <v>15965</v>
      </c>
      <c r="M34" s="221"/>
      <c r="N34" s="249">
        <v>6033</v>
      </c>
      <c r="O34" s="225" t="s">
        <v>338</v>
      </c>
      <c r="P34" s="253"/>
      <c r="Q34" s="239">
        <f>SUM(R34:U34)</f>
        <v>592</v>
      </c>
      <c r="R34" s="239">
        <v>97</v>
      </c>
      <c r="S34" s="239">
        <v>151</v>
      </c>
      <c r="T34" s="239">
        <v>267</v>
      </c>
      <c r="U34" s="239">
        <v>77</v>
      </c>
      <c r="V34" s="239">
        <v>3643</v>
      </c>
      <c r="W34" s="239">
        <v>87249</v>
      </c>
      <c r="X34" s="239">
        <v>29799</v>
      </c>
    </row>
    <row r="35" spans="1:24" ht="9.75" customHeight="1">
      <c r="A35" s="250"/>
      <c r="B35" s="241">
        <v>5792</v>
      </c>
      <c r="C35" s="260" t="s">
        <v>337</v>
      </c>
      <c r="D35" s="247"/>
      <c r="E35" s="239">
        <f>SUM(F35:I35)</f>
        <v>98</v>
      </c>
      <c r="F35" s="239">
        <v>28</v>
      </c>
      <c r="G35" s="239">
        <v>22</v>
      </c>
      <c r="H35" s="239">
        <v>37</v>
      </c>
      <c r="I35" s="239">
        <v>11</v>
      </c>
      <c r="J35" s="239">
        <v>493</v>
      </c>
      <c r="K35" s="239">
        <v>6053</v>
      </c>
      <c r="L35" s="239">
        <v>7756</v>
      </c>
      <c r="M35" s="226"/>
      <c r="N35" s="249">
        <v>6034</v>
      </c>
      <c r="O35" s="225" t="s">
        <v>336</v>
      </c>
      <c r="P35" s="240"/>
      <c r="Q35" s="239">
        <f>SUM(R35:U35)</f>
        <v>257</v>
      </c>
      <c r="R35" s="239">
        <v>114</v>
      </c>
      <c r="S35" s="239">
        <v>62</v>
      </c>
      <c r="T35" s="239">
        <v>61</v>
      </c>
      <c r="U35" s="239">
        <v>20</v>
      </c>
      <c r="V35" s="239">
        <v>1237</v>
      </c>
      <c r="W35" s="239">
        <v>20231</v>
      </c>
      <c r="X35" s="239">
        <v>16324</v>
      </c>
    </row>
    <row r="36" spans="1:24" ht="9.75" customHeight="1">
      <c r="A36" s="250"/>
      <c r="B36" s="241">
        <v>5793</v>
      </c>
      <c r="C36" s="260" t="s">
        <v>335</v>
      </c>
      <c r="D36" s="247"/>
      <c r="E36" s="239">
        <f>SUM(F36:I36)</f>
        <v>361</v>
      </c>
      <c r="F36" s="239">
        <v>106</v>
      </c>
      <c r="G36" s="239">
        <v>70</v>
      </c>
      <c r="H36" s="239">
        <v>119</v>
      </c>
      <c r="I36" s="239">
        <v>66</v>
      </c>
      <c r="J36" s="239">
        <v>2245</v>
      </c>
      <c r="K36" s="239">
        <v>29418</v>
      </c>
      <c r="L36" s="239">
        <v>66981</v>
      </c>
      <c r="M36" s="226"/>
      <c r="N36" s="226" t="s">
        <v>334</v>
      </c>
      <c r="O36" s="225" t="s">
        <v>333</v>
      </c>
      <c r="P36" s="240"/>
      <c r="Q36" s="239">
        <f>SUM(Q37:Q39)</f>
        <v>13</v>
      </c>
      <c r="R36" s="239">
        <f>SUM(R37:R39)</f>
        <v>6</v>
      </c>
      <c r="S36" s="239">
        <f>SUM(S37:S39)</f>
        <v>5</v>
      </c>
      <c r="T36" s="239">
        <f>SUM(T37:T39)</f>
        <v>2</v>
      </c>
      <c r="U36" s="252" t="s">
        <v>248</v>
      </c>
      <c r="V36" s="239">
        <f>SUM(V37:V39)</f>
        <v>38</v>
      </c>
      <c r="W36" s="239">
        <v>322</v>
      </c>
      <c r="X36" s="239">
        <f>SUM(X37:X39)</f>
        <v>803</v>
      </c>
    </row>
    <row r="37" spans="1:24" ht="9.75" customHeight="1">
      <c r="A37" s="250"/>
      <c r="B37" s="241">
        <v>5799</v>
      </c>
      <c r="C37" s="225" t="s">
        <v>332</v>
      </c>
      <c r="D37" s="247"/>
      <c r="E37" s="239">
        <f>SUM(F37:I37)</f>
        <v>89</v>
      </c>
      <c r="F37" s="239">
        <v>32</v>
      </c>
      <c r="G37" s="239">
        <v>27</v>
      </c>
      <c r="H37" s="239">
        <v>21</v>
      </c>
      <c r="I37" s="239">
        <v>9</v>
      </c>
      <c r="J37" s="239">
        <v>452</v>
      </c>
      <c r="K37" s="239">
        <v>6718</v>
      </c>
      <c r="L37" s="239">
        <v>9540</v>
      </c>
      <c r="M37" s="226"/>
      <c r="N37" s="241">
        <v>6041</v>
      </c>
      <c r="O37" s="225" t="s">
        <v>331</v>
      </c>
      <c r="P37" s="240"/>
      <c r="Q37" s="239">
        <f>SUM(R37:U37)</f>
        <v>2</v>
      </c>
      <c r="R37" s="239">
        <v>1</v>
      </c>
      <c r="S37" s="252" t="s">
        <v>248</v>
      </c>
      <c r="T37" s="239">
        <v>1</v>
      </c>
      <c r="U37" s="252" t="s">
        <v>248</v>
      </c>
      <c r="V37" s="239">
        <v>8</v>
      </c>
      <c r="W37" s="252" t="s">
        <v>226</v>
      </c>
      <c r="X37" s="252" t="s">
        <v>37</v>
      </c>
    </row>
    <row r="38" spans="1:24" ht="9.75" customHeight="1">
      <c r="A38" s="250"/>
      <c r="B38" s="265"/>
      <c r="C38" s="260" t="s">
        <v>330</v>
      </c>
      <c r="D38" s="258"/>
      <c r="E38" s="248"/>
      <c r="F38" s="255"/>
      <c r="G38" s="255"/>
      <c r="H38" s="255"/>
      <c r="I38" s="248"/>
      <c r="J38" s="248"/>
      <c r="K38" s="248"/>
      <c r="L38" s="255"/>
      <c r="M38" s="226"/>
      <c r="N38" s="241">
        <v>6042</v>
      </c>
      <c r="O38" s="225" t="s">
        <v>329</v>
      </c>
      <c r="P38" s="240"/>
      <c r="Q38" s="239">
        <f>SUM(R38:U38)</f>
        <v>9</v>
      </c>
      <c r="R38" s="239">
        <v>4</v>
      </c>
      <c r="S38" s="239">
        <v>4</v>
      </c>
      <c r="T38" s="239">
        <v>1</v>
      </c>
      <c r="U38" s="252" t="s">
        <v>248</v>
      </c>
      <c r="V38" s="239">
        <v>26</v>
      </c>
      <c r="W38" s="239">
        <v>185</v>
      </c>
      <c r="X38" s="239">
        <v>803</v>
      </c>
    </row>
    <row r="39" spans="1:24" ht="9.75" customHeight="1">
      <c r="A39" s="251"/>
      <c r="D39" s="247"/>
      <c r="E39" s="248"/>
      <c r="F39" s="255"/>
      <c r="G39" s="255"/>
      <c r="H39" s="255"/>
      <c r="I39" s="248"/>
      <c r="J39" s="248"/>
      <c r="K39" s="248"/>
      <c r="L39" s="255"/>
      <c r="M39" s="226"/>
      <c r="N39" s="241">
        <v>6043</v>
      </c>
      <c r="O39" s="225" t="s">
        <v>328</v>
      </c>
      <c r="P39" s="240"/>
      <c r="Q39" s="239">
        <f>SUM(R39:U39)</f>
        <v>2</v>
      </c>
      <c r="R39" s="239">
        <v>1</v>
      </c>
      <c r="S39" s="239">
        <v>1</v>
      </c>
      <c r="T39" s="252" t="s">
        <v>248</v>
      </c>
      <c r="U39" s="252" t="s">
        <v>248</v>
      </c>
      <c r="V39" s="239">
        <v>4</v>
      </c>
      <c r="W39" s="252" t="s">
        <v>37</v>
      </c>
      <c r="X39" s="252" t="s">
        <v>37</v>
      </c>
    </row>
    <row r="40" spans="1:24" ht="9.75" customHeight="1">
      <c r="A40" s="251"/>
      <c r="B40" s="254">
        <v>58</v>
      </c>
      <c r="C40" s="264" t="s">
        <v>327</v>
      </c>
      <c r="D40" s="263"/>
      <c r="E40" s="256">
        <f t="shared" ref="E40:J40" si="13">E42+E44+E47+E50+E52+E54+E59</f>
        <v>3470</v>
      </c>
      <c r="F40" s="256">
        <f t="shared" si="13"/>
        <v>1106</v>
      </c>
      <c r="G40" s="256">
        <f t="shared" si="13"/>
        <v>608</v>
      </c>
      <c r="H40" s="256">
        <f t="shared" si="13"/>
        <v>561</v>
      </c>
      <c r="I40" s="256">
        <f t="shared" si="13"/>
        <v>1195</v>
      </c>
      <c r="J40" s="256">
        <f t="shared" si="13"/>
        <v>36271</v>
      </c>
      <c r="K40" s="256">
        <v>517417</v>
      </c>
      <c r="L40" s="256">
        <f>L42+L44+L47+L50+L52+L54+L59</f>
        <v>456330</v>
      </c>
      <c r="M40" s="226"/>
      <c r="N40" s="226" t="s">
        <v>326</v>
      </c>
      <c r="O40" s="225" t="s">
        <v>322</v>
      </c>
      <c r="P40" s="240"/>
      <c r="Q40" s="239">
        <f t="shared" ref="Q40:V40" si="14">SUM(Q41:Q42)</f>
        <v>365</v>
      </c>
      <c r="R40" s="239">
        <f t="shared" si="14"/>
        <v>42</v>
      </c>
      <c r="S40" s="239">
        <f t="shared" si="14"/>
        <v>87</v>
      </c>
      <c r="T40" s="239">
        <f t="shared" si="14"/>
        <v>165</v>
      </c>
      <c r="U40" s="239">
        <f t="shared" si="14"/>
        <v>71</v>
      </c>
      <c r="V40" s="239">
        <f t="shared" si="14"/>
        <v>3191</v>
      </c>
      <c r="W40" s="239">
        <v>241560</v>
      </c>
      <c r="X40" s="239">
        <f>SUM(X41:X42)</f>
        <v>1999</v>
      </c>
    </row>
    <row r="41" spans="1:24" ht="9.75" customHeight="1">
      <c r="A41" s="254"/>
      <c r="D41" s="263"/>
      <c r="E41" s="248"/>
      <c r="F41" s="255"/>
      <c r="G41" s="255"/>
      <c r="H41" s="248"/>
      <c r="I41" s="248"/>
      <c r="J41" s="248"/>
      <c r="K41" s="248"/>
      <c r="L41" s="255"/>
      <c r="M41" s="226"/>
      <c r="N41" s="241">
        <v>6051</v>
      </c>
      <c r="O41" s="225" t="s">
        <v>325</v>
      </c>
      <c r="P41" s="240"/>
      <c r="Q41" s="239">
        <f>SUM(R41:U41)</f>
        <v>322</v>
      </c>
      <c r="R41" s="239">
        <v>24</v>
      </c>
      <c r="S41" s="239">
        <v>71</v>
      </c>
      <c r="T41" s="239">
        <v>160</v>
      </c>
      <c r="U41" s="239">
        <v>67</v>
      </c>
      <c r="V41" s="239">
        <v>2785</v>
      </c>
      <c r="W41" s="239">
        <v>183711</v>
      </c>
      <c r="X41" s="252" t="s">
        <v>248</v>
      </c>
    </row>
    <row r="42" spans="1:24" ht="9.75" customHeight="1">
      <c r="A42" s="251"/>
      <c r="B42" s="226" t="s">
        <v>324</v>
      </c>
      <c r="C42" s="260" t="s">
        <v>323</v>
      </c>
      <c r="D42" s="247"/>
      <c r="E42" s="239">
        <f t="shared" ref="E42:J42" si="15">E43</f>
        <v>202</v>
      </c>
      <c r="F42" s="239">
        <f t="shared" si="15"/>
        <v>17</v>
      </c>
      <c r="G42" s="239">
        <f t="shared" si="15"/>
        <v>11</v>
      </c>
      <c r="H42" s="239">
        <f t="shared" si="15"/>
        <v>15</v>
      </c>
      <c r="I42" s="239">
        <f t="shared" si="15"/>
        <v>159</v>
      </c>
      <c r="J42" s="239">
        <f t="shared" si="15"/>
        <v>8569</v>
      </c>
      <c r="K42" s="239">
        <v>193017</v>
      </c>
      <c r="L42" s="239">
        <f>L43</f>
        <v>202109</v>
      </c>
      <c r="M42" s="226"/>
      <c r="N42" s="241">
        <v>6052</v>
      </c>
      <c r="O42" s="225" t="s">
        <v>322</v>
      </c>
      <c r="P42" s="240"/>
      <c r="Q42" s="239">
        <f>SUM(R42:U42)</f>
        <v>43</v>
      </c>
      <c r="R42" s="239">
        <v>18</v>
      </c>
      <c r="S42" s="239">
        <v>16</v>
      </c>
      <c r="T42" s="239">
        <v>5</v>
      </c>
      <c r="U42" s="239">
        <v>4</v>
      </c>
      <c r="V42" s="239">
        <v>406</v>
      </c>
      <c r="W42" s="239">
        <v>57849</v>
      </c>
      <c r="X42" s="239">
        <v>1999</v>
      </c>
    </row>
    <row r="43" spans="1:24" ht="9.75" customHeight="1">
      <c r="A43" s="250"/>
      <c r="B43" s="249">
        <v>5811</v>
      </c>
      <c r="C43" s="260" t="s">
        <v>321</v>
      </c>
      <c r="D43" s="247"/>
      <c r="E43" s="239">
        <f>SUM(F43:I43)</f>
        <v>202</v>
      </c>
      <c r="F43" s="239">
        <v>17</v>
      </c>
      <c r="G43" s="239">
        <v>11</v>
      </c>
      <c r="H43" s="239">
        <v>15</v>
      </c>
      <c r="I43" s="239">
        <v>159</v>
      </c>
      <c r="J43" s="239">
        <v>8569</v>
      </c>
      <c r="K43" s="239">
        <v>193017</v>
      </c>
      <c r="L43" s="239">
        <v>202109</v>
      </c>
      <c r="M43" s="226"/>
      <c r="N43" s="241"/>
      <c r="O43" s="225" t="s">
        <v>320</v>
      </c>
      <c r="P43" s="240"/>
      <c r="Q43" s="239"/>
      <c r="R43" s="246"/>
      <c r="S43" s="246"/>
      <c r="T43" s="246"/>
      <c r="U43" s="246"/>
      <c r="V43" s="246"/>
      <c r="W43" s="239"/>
      <c r="X43" s="246"/>
    </row>
    <row r="44" spans="1:24" ht="9.75" customHeight="1">
      <c r="A44" s="251"/>
      <c r="B44" s="226" t="s">
        <v>319</v>
      </c>
      <c r="C44" s="260" t="s">
        <v>318</v>
      </c>
      <c r="D44" s="247"/>
      <c r="E44" s="239">
        <f t="shared" ref="E44:J44" si="16">SUM(E45:E46)</f>
        <v>168</v>
      </c>
      <c r="F44" s="239">
        <f t="shared" si="16"/>
        <v>82</v>
      </c>
      <c r="G44" s="239">
        <f t="shared" si="16"/>
        <v>52</v>
      </c>
      <c r="H44" s="239">
        <f t="shared" si="16"/>
        <v>24</v>
      </c>
      <c r="I44" s="239">
        <f t="shared" si="16"/>
        <v>10</v>
      </c>
      <c r="J44" s="239">
        <f t="shared" si="16"/>
        <v>706</v>
      </c>
      <c r="K44" s="239">
        <v>8086</v>
      </c>
      <c r="L44" s="239">
        <f>SUM(L45:L46)</f>
        <v>11779</v>
      </c>
      <c r="M44" s="226"/>
      <c r="N44" s="226" t="s">
        <v>317</v>
      </c>
      <c r="O44" s="225" t="s">
        <v>316</v>
      </c>
      <c r="P44" s="240"/>
      <c r="Q44" s="239">
        <f t="shared" ref="Q44:V44" si="17">SUM(Q45:Q48)</f>
        <v>635</v>
      </c>
      <c r="R44" s="239">
        <f t="shared" si="17"/>
        <v>188</v>
      </c>
      <c r="S44" s="239">
        <f t="shared" si="17"/>
        <v>80</v>
      </c>
      <c r="T44" s="239">
        <f t="shared" si="17"/>
        <v>71</v>
      </c>
      <c r="U44" s="239">
        <f t="shared" si="17"/>
        <v>296</v>
      </c>
      <c r="V44" s="239">
        <f t="shared" si="17"/>
        <v>9219</v>
      </c>
      <c r="W44" s="239">
        <v>62649</v>
      </c>
      <c r="X44" s="239">
        <f>SUM(X45:X48)</f>
        <v>87898</v>
      </c>
    </row>
    <row r="45" spans="1:24" ht="9.75" customHeight="1">
      <c r="A45" s="250"/>
      <c r="B45" s="249">
        <v>5821</v>
      </c>
      <c r="C45" s="260" t="s">
        <v>315</v>
      </c>
      <c r="D45" s="247"/>
      <c r="E45" s="239">
        <f>SUM(F45:I45)</f>
        <v>108</v>
      </c>
      <c r="F45" s="239">
        <v>51</v>
      </c>
      <c r="G45" s="239">
        <v>33</v>
      </c>
      <c r="H45" s="239">
        <v>17</v>
      </c>
      <c r="I45" s="239">
        <v>7</v>
      </c>
      <c r="J45" s="239">
        <v>501</v>
      </c>
      <c r="K45" s="239">
        <v>5956</v>
      </c>
      <c r="L45" s="239">
        <v>9297</v>
      </c>
      <c r="M45" s="226"/>
      <c r="N45" s="249">
        <v>6061</v>
      </c>
      <c r="O45" s="225" t="s">
        <v>314</v>
      </c>
      <c r="P45" s="240"/>
      <c r="Q45" s="239">
        <f>SUM(R45:U45)</f>
        <v>172</v>
      </c>
      <c r="R45" s="239">
        <v>49</v>
      </c>
      <c r="S45" s="239">
        <v>34</v>
      </c>
      <c r="T45" s="239">
        <v>26</v>
      </c>
      <c r="U45" s="239">
        <v>63</v>
      </c>
      <c r="V45" s="239">
        <v>2114</v>
      </c>
      <c r="W45" s="239">
        <v>30088</v>
      </c>
      <c r="X45" s="239">
        <v>65933</v>
      </c>
    </row>
    <row r="46" spans="1:24" ht="9.75" customHeight="1">
      <c r="A46" s="251"/>
      <c r="B46" s="241">
        <v>5822</v>
      </c>
      <c r="C46" s="260" t="s">
        <v>313</v>
      </c>
      <c r="D46" s="247"/>
      <c r="E46" s="239">
        <f>SUM(F46:I46)</f>
        <v>60</v>
      </c>
      <c r="F46" s="239">
        <v>31</v>
      </c>
      <c r="G46" s="239">
        <v>19</v>
      </c>
      <c r="H46" s="239">
        <v>7</v>
      </c>
      <c r="I46" s="239">
        <v>3</v>
      </c>
      <c r="J46" s="239">
        <v>205</v>
      </c>
      <c r="K46" s="239">
        <v>2130</v>
      </c>
      <c r="L46" s="239">
        <v>2482</v>
      </c>
      <c r="M46" s="226"/>
      <c r="N46" s="249">
        <v>6062</v>
      </c>
      <c r="O46" s="225" t="s">
        <v>312</v>
      </c>
      <c r="P46" s="240"/>
      <c r="Q46" s="239">
        <f>SUM(R46:U46)</f>
        <v>46</v>
      </c>
      <c r="R46" s="239">
        <v>24</v>
      </c>
      <c r="S46" s="239">
        <v>3</v>
      </c>
      <c r="T46" s="239">
        <v>13</v>
      </c>
      <c r="U46" s="239">
        <v>6</v>
      </c>
      <c r="V46" s="239">
        <v>224</v>
      </c>
      <c r="W46" s="239">
        <v>2193</v>
      </c>
      <c r="X46" s="239">
        <v>9730</v>
      </c>
    </row>
    <row r="47" spans="1:24" ht="9.75" customHeight="1">
      <c r="A47" s="250"/>
      <c r="B47" s="226" t="s">
        <v>311</v>
      </c>
      <c r="C47" s="260" t="s">
        <v>310</v>
      </c>
      <c r="D47" s="247"/>
      <c r="E47" s="239">
        <f t="shared" ref="E47:J47" si="18">SUM(E48:E49)</f>
        <v>153</v>
      </c>
      <c r="F47" s="239">
        <f t="shared" si="18"/>
        <v>63</v>
      </c>
      <c r="G47" s="239">
        <f t="shared" si="18"/>
        <v>33</v>
      </c>
      <c r="H47" s="239">
        <f t="shared" si="18"/>
        <v>41</v>
      </c>
      <c r="I47" s="239">
        <f t="shared" si="18"/>
        <v>16</v>
      </c>
      <c r="J47" s="239">
        <f t="shared" si="18"/>
        <v>723</v>
      </c>
      <c r="K47" s="239">
        <v>9985</v>
      </c>
      <c r="L47" s="239">
        <f>SUM(L48:L49)</f>
        <v>8952</v>
      </c>
      <c r="M47" s="221"/>
      <c r="N47" s="241">
        <v>6063</v>
      </c>
      <c r="O47" s="225" t="s">
        <v>309</v>
      </c>
      <c r="P47" s="240"/>
      <c r="Q47" s="239">
        <f>SUM(R47:U47)</f>
        <v>252</v>
      </c>
      <c r="R47" s="239">
        <v>19</v>
      </c>
      <c r="S47" s="239">
        <v>11</v>
      </c>
      <c r="T47" s="239">
        <v>6</v>
      </c>
      <c r="U47" s="239">
        <v>216</v>
      </c>
      <c r="V47" s="239">
        <v>6304</v>
      </c>
      <c r="W47" s="239">
        <v>23604</v>
      </c>
      <c r="X47" s="239">
        <v>101</v>
      </c>
    </row>
    <row r="48" spans="1:24" ht="9.75" customHeight="1">
      <c r="A48" s="250"/>
      <c r="B48" s="241">
        <v>5831</v>
      </c>
      <c r="C48" s="225" t="s">
        <v>308</v>
      </c>
      <c r="D48" s="247"/>
      <c r="E48" s="239">
        <f>SUM(F48:I48)</f>
        <v>116</v>
      </c>
      <c r="F48" s="239">
        <v>45</v>
      </c>
      <c r="G48" s="239">
        <v>26</v>
      </c>
      <c r="H48" s="239">
        <v>34</v>
      </c>
      <c r="I48" s="239">
        <v>11</v>
      </c>
      <c r="J48" s="239">
        <v>555</v>
      </c>
      <c r="K48" s="239">
        <v>8703</v>
      </c>
      <c r="L48" s="239">
        <v>7345</v>
      </c>
      <c r="M48" s="226"/>
      <c r="N48" s="241">
        <v>6064</v>
      </c>
      <c r="O48" s="225" t="s">
        <v>307</v>
      </c>
      <c r="P48" s="240"/>
      <c r="Q48" s="239">
        <f>SUM(R48:U48)</f>
        <v>165</v>
      </c>
      <c r="R48" s="239">
        <v>96</v>
      </c>
      <c r="S48" s="239">
        <v>32</v>
      </c>
      <c r="T48" s="239">
        <v>26</v>
      </c>
      <c r="U48" s="239">
        <v>11</v>
      </c>
      <c r="V48" s="239">
        <v>577</v>
      </c>
      <c r="W48" s="239">
        <v>6764</v>
      </c>
      <c r="X48" s="239">
        <v>12134</v>
      </c>
    </row>
    <row r="49" spans="1:24" ht="9.75" customHeight="1">
      <c r="A49" s="250"/>
      <c r="B49" s="241">
        <v>5832</v>
      </c>
      <c r="C49" s="260" t="s">
        <v>306</v>
      </c>
      <c r="D49" s="247"/>
      <c r="E49" s="239">
        <f>SUM(F49:I49)</f>
        <v>37</v>
      </c>
      <c r="F49" s="239">
        <v>18</v>
      </c>
      <c r="G49" s="239">
        <v>7</v>
      </c>
      <c r="H49" s="239">
        <v>7</v>
      </c>
      <c r="I49" s="239">
        <v>5</v>
      </c>
      <c r="J49" s="239">
        <v>168</v>
      </c>
      <c r="K49" s="239">
        <v>1282</v>
      </c>
      <c r="L49" s="239">
        <v>1607</v>
      </c>
      <c r="M49" s="226"/>
      <c r="N49" s="226" t="s">
        <v>305</v>
      </c>
      <c r="O49" s="225" t="s">
        <v>304</v>
      </c>
      <c r="P49" s="240"/>
      <c r="Q49" s="239">
        <f t="shared" ref="Q49:V49" si="19">SUM(Q51:Q53)</f>
        <v>402</v>
      </c>
      <c r="R49" s="239">
        <f t="shared" si="19"/>
        <v>161</v>
      </c>
      <c r="S49" s="239">
        <f t="shared" si="19"/>
        <v>77</v>
      </c>
      <c r="T49" s="239">
        <f t="shared" si="19"/>
        <v>80</v>
      </c>
      <c r="U49" s="239">
        <f t="shared" si="19"/>
        <v>84</v>
      </c>
      <c r="V49" s="239">
        <f t="shared" si="19"/>
        <v>3125</v>
      </c>
      <c r="W49" s="239">
        <v>59929</v>
      </c>
      <c r="X49" s="239">
        <f>SUM(X51:X53)</f>
        <v>108384</v>
      </c>
    </row>
    <row r="50" spans="1:24" ht="9.75" customHeight="1">
      <c r="A50" s="250"/>
      <c r="B50" s="226" t="s">
        <v>303</v>
      </c>
      <c r="C50" s="260" t="s">
        <v>302</v>
      </c>
      <c r="D50" s="240"/>
      <c r="E50" s="239">
        <f t="shared" ref="E50:J50" si="20">E51</f>
        <v>84</v>
      </c>
      <c r="F50" s="239">
        <f t="shared" si="20"/>
        <v>40</v>
      </c>
      <c r="G50" s="239">
        <f t="shared" si="20"/>
        <v>22</v>
      </c>
      <c r="H50" s="238">
        <f t="shared" si="20"/>
        <v>16</v>
      </c>
      <c r="I50" s="239">
        <f t="shared" si="20"/>
        <v>6</v>
      </c>
      <c r="J50" s="239">
        <f t="shared" si="20"/>
        <v>353</v>
      </c>
      <c r="K50" s="239">
        <v>6466</v>
      </c>
      <c r="L50" s="239">
        <f>L51</f>
        <v>4435</v>
      </c>
      <c r="M50" s="226"/>
      <c r="N50" s="249"/>
      <c r="O50" s="260" t="s">
        <v>301</v>
      </c>
      <c r="P50" s="240"/>
      <c r="Q50" s="239"/>
      <c r="R50" s="246"/>
      <c r="S50" s="246"/>
      <c r="T50" s="246"/>
      <c r="U50" s="246"/>
      <c r="V50" s="246"/>
      <c r="W50" s="239"/>
      <c r="X50" s="246"/>
    </row>
    <row r="51" spans="1:24" ht="9.75" customHeight="1">
      <c r="A51" s="250"/>
      <c r="B51" s="241">
        <v>5841</v>
      </c>
      <c r="C51" s="260" t="s">
        <v>300</v>
      </c>
      <c r="D51" s="247"/>
      <c r="E51" s="239">
        <f>SUM(F51:I51)</f>
        <v>84</v>
      </c>
      <c r="F51" s="239">
        <v>40</v>
      </c>
      <c r="G51" s="239">
        <v>22</v>
      </c>
      <c r="H51" s="239">
        <v>16</v>
      </c>
      <c r="I51" s="239">
        <v>6</v>
      </c>
      <c r="J51" s="239">
        <v>353</v>
      </c>
      <c r="K51" s="239">
        <v>6466</v>
      </c>
      <c r="L51" s="239">
        <v>4435</v>
      </c>
      <c r="M51" s="226"/>
      <c r="N51" s="241">
        <v>6071</v>
      </c>
      <c r="O51" s="260" t="s">
        <v>299</v>
      </c>
      <c r="P51" s="240"/>
      <c r="Q51" s="239">
        <f>SUM(R51:U51)</f>
        <v>209</v>
      </c>
      <c r="R51" s="239">
        <v>84</v>
      </c>
      <c r="S51" s="239">
        <v>47</v>
      </c>
      <c r="T51" s="239">
        <v>33</v>
      </c>
      <c r="U51" s="239">
        <v>45</v>
      </c>
      <c r="V51" s="239">
        <v>1758</v>
      </c>
      <c r="W51" s="239">
        <v>33949</v>
      </c>
      <c r="X51" s="239">
        <v>72222</v>
      </c>
    </row>
    <row r="52" spans="1:24" ht="9.75" customHeight="1">
      <c r="A52" s="251"/>
      <c r="B52" s="226" t="s">
        <v>298</v>
      </c>
      <c r="C52" s="260" t="s">
        <v>297</v>
      </c>
      <c r="D52" s="247"/>
      <c r="E52" s="239">
        <f t="shared" ref="E52:J52" si="21">E53</f>
        <v>308</v>
      </c>
      <c r="F52" s="239">
        <f t="shared" si="21"/>
        <v>168</v>
      </c>
      <c r="G52" s="239">
        <f t="shared" si="21"/>
        <v>80</v>
      </c>
      <c r="H52" s="239">
        <f t="shared" si="21"/>
        <v>48</v>
      </c>
      <c r="I52" s="239">
        <f t="shared" si="21"/>
        <v>12</v>
      </c>
      <c r="J52" s="239">
        <f t="shared" si="21"/>
        <v>1051</v>
      </c>
      <c r="K52" s="239">
        <v>23565</v>
      </c>
      <c r="L52" s="239">
        <f>L53</f>
        <v>26319</v>
      </c>
      <c r="M52" s="226"/>
      <c r="N52" s="241">
        <v>6072</v>
      </c>
      <c r="O52" s="225" t="s">
        <v>296</v>
      </c>
      <c r="P52" s="240"/>
      <c r="Q52" s="239">
        <f>SUM(R52:U52)</f>
        <v>122</v>
      </c>
      <c r="R52" s="239">
        <v>52</v>
      </c>
      <c r="S52" s="239">
        <v>18</v>
      </c>
      <c r="T52" s="239">
        <v>32</v>
      </c>
      <c r="U52" s="239">
        <v>20</v>
      </c>
      <c r="V52" s="239">
        <v>784</v>
      </c>
      <c r="W52" s="239">
        <v>14910</v>
      </c>
      <c r="X52" s="239">
        <v>26419</v>
      </c>
    </row>
    <row r="53" spans="1:24" ht="9.75" customHeight="1">
      <c r="A53" s="250"/>
      <c r="B53" s="241">
        <v>5851</v>
      </c>
      <c r="C53" s="260" t="s">
        <v>295</v>
      </c>
      <c r="D53" s="247"/>
      <c r="E53" s="239">
        <f>SUM(F53:I53)</f>
        <v>308</v>
      </c>
      <c r="F53" s="239">
        <v>168</v>
      </c>
      <c r="G53" s="239">
        <v>80</v>
      </c>
      <c r="H53" s="239">
        <v>48</v>
      </c>
      <c r="I53" s="239">
        <v>12</v>
      </c>
      <c r="J53" s="239">
        <v>1051</v>
      </c>
      <c r="K53" s="239">
        <v>23565</v>
      </c>
      <c r="L53" s="239">
        <v>26319</v>
      </c>
      <c r="M53" s="221"/>
      <c r="N53" s="241">
        <v>6073</v>
      </c>
      <c r="O53" s="225" t="s">
        <v>294</v>
      </c>
      <c r="P53" s="240"/>
      <c r="Q53" s="239">
        <f>SUM(R53:U53)</f>
        <v>71</v>
      </c>
      <c r="R53" s="239">
        <v>25</v>
      </c>
      <c r="S53" s="239">
        <v>12</v>
      </c>
      <c r="T53" s="239">
        <v>15</v>
      </c>
      <c r="U53" s="239">
        <v>19</v>
      </c>
      <c r="V53" s="239">
        <v>583</v>
      </c>
      <c r="W53" s="239">
        <v>11071</v>
      </c>
      <c r="X53" s="239">
        <v>9743</v>
      </c>
    </row>
    <row r="54" spans="1:24" ht="9.75" customHeight="1">
      <c r="A54" s="251"/>
      <c r="B54" s="226" t="s">
        <v>293</v>
      </c>
      <c r="C54" s="260" t="s">
        <v>292</v>
      </c>
      <c r="D54" s="247"/>
      <c r="E54" s="239">
        <f t="shared" ref="E54:J54" si="22">SUM(E55:E58)</f>
        <v>730</v>
      </c>
      <c r="F54" s="239">
        <f t="shared" si="22"/>
        <v>254</v>
      </c>
      <c r="G54" s="239">
        <f t="shared" si="22"/>
        <v>163</v>
      </c>
      <c r="H54" s="239">
        <f t="shared" si="22"/>
        <v>139</v>
      </c>
      <c r="I54" s="239">
        <f t="shared" si="22"/>
        <v>174</v>
      </c>
      <c r="J54" s="239">
        <f t="shared" si="22"/>
        <v>5825</v>
      </c>
      <c r="K54" s="239">
        <v>46256</v>
      </c>
      <c r="L54" s="239">
        <f>SUM(L55:L58)</f>
        <v>35692</v>
      </c>
      <c r="M54" s="226"/>
      <c r="N54" s="226" t="s">
        <v>291</v>
      </c>
      <c r="O54" s="260" t="s">
        <v>290</v>
      </c>
      <c r="P54" s="247"/>
      <c r="Q54" s="239">
        <f t="shared" ref="Q54:V54" si="23">SUM(Q55:Q56)</f>
        <v>378</v>
      </c>
      <c r="R54" s="239">
        <f t="shared" si="23"/>
        <v>158</v>
      </c>
      <c r="S54" s="239">
        <f t="shared" si="23"/>
        <v>98</v>
      </c>
      <c r="T54" s="239">
        <f t="shared" si="23"/>
        <v>96</v>
      </c>
      <c r="U54" s="239">
        <f t="shared" si="23"/>
        <v>26</v>
      </c>
      <c r="V54" s="239">
        <f t="shared" si="23"/>
        <v>1604</v>
      </c>
      <c r="W54" s="239">
        <v>24518</v>
      </c>
      <c r="X54" s="239">
        <f>SUM(X55:X56)</f>
        <v>30466</v>
      </c>
    </row>
    <row r="55" spans="1:24" ht="9.75" customHeight="1">
      <c r="A55" s="250"/>
      <c r="B55" s="249">
        <v>5861</v>
      </c>
      <c r="C55" s="260" t="s">
        <v>289</v>
      </c>
      <c r="D55" s="247"/>
      <c r="E55" s="239">
        <f>SUM(F55:I55)</f>
        <v>369</v>
      </c>
      <c r="F55" s="239">
        <v>138</v>
      </c>
      <c r="G55" s="239">
        <v>102</v>
      </c>
      <c r="H55" s="239">
        <v>66</v>
      </c>
      <c r="I55" s="239">
        <v>63</v>
      </c>
      <c r="J55" s="239">
        <v>2821</v>
      </c>
      <c r="K55" s="239">
        <v>18173</v>
      </c>
      <c r="L55" s="239">
        <v>15952</v>
      </c>
      <c r="M55" s="226"/>
      <c r="N55" s="241">
        <v>6081</v>
      </c>
      <c r="O55" s="260" t="s">
        <v>288</v>
      </c>
      <c r="P55" s="258"/>
      <c r="Q55" s="239">
        <f>SUM(R55:U55)</f>
        <v>21</v>
      </c>
      <c r="R55" s="239">
        <v>6</v>
      </c>
      <c r="S55" s="239">
        <v>6</v>
      </c>
      <c r="T55" s="239">
        <v>7</v>
      </c>
      <c r="U55" s="239">
        <v>2</v>
      </c>
      <c r="V55" s="239">
        <v>113</v>
      </c>
      <c r="W55" s="239">
        <v>1778</v>
      </c>
      <c r="X55" s="239">
        <v>1358</v>
      </c>
    </row>
    <row r="56" spans="1:24" ht="9.75" customHeight="1">
      <c r="A56" s="251"/>
      <c r="B56" s="241">
        <v>5862</v>
      </c>
      <c r="C56" s="260" t="s">
        <v>287</v>
      </c>
      <c r="D56" s="247"/>
      <c r="E56" s="239">
        <f>SUM(F56:I56)</f>
        <v>180</v>
      </c>
      <c r="F56" s="239">
        <v>79</v>
      </c>
      <c r="G56" s="239">
        <v>40</v>
      </c>
      <c r="H56" s="239">
        <v>35</v>
      </c>
      <c r="I56" s="239">
        <v>26</v>
      </c>
      <c r="J56" s="239">
        <v>882</v>
      </c>
      <c r="K56" s="239">
        <v>12191</v>
      </c>
      <c r="L56" s="239">
        <v>7961</v>
      </c>
      <c r="M56" s="226"/>
      <c r="N56" s="241">
        <v>6082</v>
      </c>
      <c r="O56" s="225" t="s">
        <v>286</v>
      </c>
      <c r="P56" s="240"/>
      <c r="Q56" s="239">
        <f>SUM(R56:U56)</f>
        <v>357</v>
      </c>
      <c r="R56" s="239">
        <v>152</v>
      </c>
      <c r="S56" s="239">
        <v>92</v>
      </c>
      <c r="T56" s="239">
        <v>89</v>
      </c>
      <c r="U56" s="239">
        <v>24</v>
      </c>
      <c r="V56" s="239">
        <v>1491</v>
      </c>
      <c r="W56" s="239">
        <v>22740</v>
      </c>
      <c r="X56" s="239">
        <v>29108</v>
      </c>
    </row>
    <row r="57" spans="1:24" ht="9.75" customHeight="1">
      <c r="A57" s="250"/>
      <c r="B57" s="241">
        <v>5863</v>
      </c>
      <c r="C57" s="260" t="s">
        <v>285</v>
      </c>
      <c r="D57" s="247"/>
      <c r="E57" s="239">
        <f>SUM(F57:I57)</f>
        <v>165</v>
      </c>
      <c r="F57" s="239">
        <v>26</v>
      </c>
      <c r="G57" s="239">
        <v>19</v>
      </c>
      <c r="H57" s="239">
        <v>38</v>
      </c>
      <c r="I57" s="239">
        <v>82</v>
      </c>
      <c r="J57" s="239">
        <v>2066</v>
      </c>
      <c r="K57" s="239">
        <v>15654</v>
      </c>
      <c r="L57" s="239">
        <v>11349</v>
      </c>
      <c r="M57" s="226"/>
      <c r="N57" s="221" t="s">
        <v>284</v>
      </c>
      <c r="O57" s="260" t="s">
        <v>283</v>
      </c>
      <c r="P57" s="240"/>
      <c r="Q57" s="239">
        <f t="shared" ref="Q57:V57" si="24">SUM(Q58:Q66)</f>
        <v>1451</v>
      </c>
      <c r="R57" s="239">
        <f t="shared" si="24"/>
        <v>757</v>
      </c>
      <c r="S57" s="239">
        <f t="shared" si="24"/>
        <v>335</v>
      </c>
      <c r="T57" s="239">
        <f t="shared" si="24"/>
        <v>230</v>
      </c>
      <c r="U57" s="239">
        <f t="shared" si="24"/>
        <v>129</v>
      </c>
      <c r="V57" s="239">
        <f t="shared" si="24"/>
        <v>8076</v>
      </c>
      <c r="W57" s="239">
        <v>158206</v>
      </c>
      <c r="X57" s="239">
        <f>SUM(X58:X66)</f>
        <v>295012</v>
      </c>
    </row>
    <row r="58" spans="1:24" ht="9.75" customHeight="1">
      <c r="A58" s="251"/>
      <c r="B58" s="241">
        <v>5864</v>
      </c>
      <c r="C58" s="225" t="s">
        <v>282</v>
      </c>
      <c r="D58" s="247"/>
      <c r="E58" s="239">
        <f>SUM(F58:I58)</f>
        <v>16</v>
      </c>
      <c r="F58" s="239">
        <v>11</v>
      </c>
      <c r="G58" s="239">
        <v>2</v>
      </c>
      <c r="H58" s="252" t="s">
        <v>248</v>
      </c>
      <c r="I58" s="239">
        <v>3</v>
      </c>
      <c r="J58" s="239">
        <v>56</v>
      </c>
      <c r="K58" s="239">
        <v>238</v>
      </c>
      <c r="L58" s="239">
        <v>430</v>
      </c>
      <c r="M58" s="221"/>
      <c r="N58" s="241">
        <v>6091</v>
      </c>
      <c r="O58" s="225" t="s">
        <v>281</v>
      </c>
      <c r="P58" s="240"/>
      <c r="Q58" s="239">
        <f t="shared" ref="Q58:Q66" si="25">SUM(R58:U58)</f>
        <v>37</v>
      </c>
      <c r="R58" s="252" t="s">
        <v>248</v>
      </c>
      <c r="S58" s="252" t="s">
        <v>248</v>
      </c>
      <c r="T58" s="239">
        <v>2</v>
      </c>
      <c r="U58" s="239">
        <v>35</v>
      </c>
      <c r="V58" s="239">
        <v>2420</v>
      </c>
      <c r="W58" s="239">
        <v>59631</v>
      </c>
      <c r="X58" s="239">
        <v>163526</v>
      </c>
    </row>
    <row r="59" spans="1:24" ht="9.75" customHeight="1">
      <c r="A59" s="250"/>
      <c r="B59" s="226" t="s">
        <v>280</v>
      </c>
      <c r="C59" s="260" t="s">
        <v>279</v>
      </c>
      <c r="D59" s="247"/>
      <c r="E59" s="239">
        <f t="shared" ref="E59:J59" si="26">SUM(E60:E69)</f>
        <v>1825</v>
      </c>
      <c r="F59" s="239">
        <f t="shared" si="26"/>
        <v>482</v>
      </c>
      <c r="G59" s="239">
        <f t="shared" si="26"/>
        <v>247</v>
      </c>
      <c r="H59" s="239">
        <f t="shared" si="26"/>
        <v>278</v>
      </c>
      <c r="I59" s="239">
        <f t="shared" si="26"/>
        <v>818</v>
      </c>
      <c r="J59" s="239">
        <f t="shared" si="26"/>
        <v>19044</v>
      </c>
      <c r="K59" s="239">
        <v>230040</v>
      </c>
      <c r="L59" s="239">
        <f>SUM(L60:L69)</f>
        <v>167044</v>
      </c>
      <c r="M59" s="226"/>
      <c r="N59" s="241">
        <v>6092</v>
      </c>
      <c r="O59" s="225" t="s">
        <v>278</v>
      </c>
      <c r="P59" s="247"/>
      <c r="Q59" s="239">
        <f t="shared" si="25"/>
        <v>218</v>
      </c>
      <c r="R59" s="239">
        <v>200</v>
      </c>
      <c r="S59" s="239">
        <v>11</v>
      </c>
      <c r="T59" s="239">
        <v>5</v>
      </c>
      <c r="U59" s="239">
        <v>2</v>
      </c>
      <c r="V59" s="239">
        <v>385</v>
      </c>
      <c r="W59" s="239">
        <v>3212</v>
      </c>
      <c r="X59" s="239">
        <v>5267</v>
      </c>
    </row>
    <row r="60" spans="1:24" ht="9.75" customHeight="1">
      <c r="A60" s="250"/>
      <c r="B60" s="249">
        <v>5891</v>
      </c>
      <c r="C60" s="260" t="s">
        <v>277</v>
      </c>
      <c r="D60" s="247"/>
      <c r="E60" s="239">
        <f>SUM(F60:I60)</f>
        <v>772</v>
      </c>
      <c r="F60" s="239">
        <v>20</v>
      </c>
      <c r="G60" s="239">
        <v>29</v>
      </c>
      <c r="H60" s="239">
        <v>97</v>
      </c>
      <c r="I60" s="239">
        <v>626</v>
      </c>
      <c r="J60" s="239">
        <v>11671</v>
      </c>
      <c r="K60" s="239">
        <v>149531</v>
      </c>
      <c r="L60" s="239">
        <v>95947</v>
      </c>
      <c r="M60" s="226"/>
      <c r="N60" s="241">
        <v>6093</v>
      </c>
      <c r="O60" s="225" t="s">
        <v>276</v>
      </c>
      <c r="P60" s="258"/>
      <c r="Q60" s="239">
        <f t="shared" si="25"/>
        <v>329</v>
      </c>
      <c r="R60" s="239">
        <v>160</v>
      </c>
      <c r="S60" s="239">
        <v>96</v>
      </c>
      <c r="T60" s="239">
        <v>55</v>
      </c>
      <c r="U60" s="239">
        <v>18</v>
      </c>
      <c r="V60" s="239">
        <v>1209</v>
      </c>
      <c r="W60" s="239">
        <v>11771</v>
      </c>
      <c r="X60" s="239">
        <v>23530</v>
      </c>
    </row>
    <row r="61" spans="1:24" ht="9.75" customHeight="1">
      <c r="A61" s="250"/>
      <c r="B61" s="241"/>
      <c r="C61" s="260" t="s">
        <v>275</v>
      </c>
      <c r="D61" s="240"/>
      <c r="E61" s="239"/>
      <c r="F61" s="238"/>
      <c r="G61" s="238"/>
      <c r="H61" s="239"/>
      <c r="I61" s="239"/>
      <c r="J61" s="239"/>
      <c r="K61" s="239"/>
      <c r="L61" s="239"/>
      <c r="M61" s="226"/>
      <c r="N61" s="241">
        <v>6094</v>
      </c>
      <c r="O61" s="225" t="s">
        <v>274</v>
      </c>
      <c r="P61" s="240"/>
      <c r="Q61" s="239">
        <f t="shared" si="25"/>
        <v>58</v>
      </c>
      <c r="R61" s="239">
        <v>34</v>
      </c>
      <c r="S61" s="239">
        <v>16</v>
      </c>
      <c r="T61" s="239">
        <v>3</v>
      </c>
      <c r="U61" s="239">
        <v>5</v>
      </c>
      <c r="V61" s="239">
        <v>247</v>
      </c>
      <c r="W61" s="239">
        <v>5474</v>
      </c>
      <c r="X61" s="239">
        <v>9442</v>
      </c>
    </row>
    <row r="62" spans="1:24" ht="9.75" customHeight="1">
      <c r="A62" s="250"/>
      <c r="B62" s="241">
        <v>5892</v>
      </c>
      <c r="C62" s="260" t="s">
        <v>273</v>
      </c>
      <c r="D62" s="247"/>
      <c r="E62" s="239">
        <f t="shared" ref="E62:E69" si="27">SUM(F62:I62)</f>
        <v>79</v>
      </c>
      <c r="F62" s="239">
        <v>42</v>
      </c>
      <c r="G62" s="239">
        <v>16</v>
      </c>
      <c r="H62" s="239">
        <v>15</v>
      </c>
      <c r="I62" s="239">
        <v>6</v>
      </c>
      <c r="J62" s="239">
        <v>346</v>
      </c>
      <c r="K62" s="239">
        <v>2741</v>
      </c>
      <c r="L62" s="239">
        <v>102</v>
      </c>
      <c r="M62" s="221"/>
      <c r="N62" s="241">
        <v>6095</v>
      </c>
      <c r="O62" s="225" t="s">
        <v>272</v>
      </c>
      <c r="P62" s="240"/>
      <c r="Q62" s="239">
        <f t="shared" si="25"/>
        <v>197</v>
      </c>
      <c r="R62" s="239">
        <v>75</v>
      </c>
      <c r="S62" s="239">
        <v>66</v>
      </c>
      <c r="T62" s="239">
        <v>48</v>
      </c>
      <c r="U62" s="239">
        <v>8</v>
      </c>
      <c r="V62" s="239">
        <v>784</v>
      </c>
      <c r="W62" s="239">
        <v>15282</v>
      </c>
      <c r="X62" s="239">
        <v>11693</v>
      </c>
    </row>
    <row r="63" spans="1:24" ht="9.75" customHeight="1">
      <c r="A63" s="250"/>
      <c r="B63" s="241">
        <v>5893</v>
      </c>
      <c r="C63" s="260" t="s">
        <v>271</v>
      </c>
      <c r="D63" s="247"/>
      <c r="E63" s="239">
        <f t="shared" si="27"/>
        <v>81</v>
      </c>
      <c r="F63" s="239">
        <v>40</v>
      </c>
      <c r="G63" s="239">
        <v>8</v>
      </c>
      <c r="H63" s="239">
        <v>20</v>
      </c>
      <c r="I63" s="239">
        <v>13</v>
      </c>
      <c r="J63" s="239">
        <v>592</v>
      </c>
      <c r="K63" s="239">
        <v>3531</v>
      </c>
      <c r="L63" s="239">
        <v>2461</v>
      </c>
      <c r="M63" s="226"/>
      <c r="N63" s="241">
        <v>6096</v>
      </c>
      <c r="O63" s="225" t="s">
        <v>270</v>
      </c>
      <c r="P63" s="247"/>
      <c r="Q63" s="239">
        <f t="shared" si="25"/>
        <v>58</v>
      </c>
      <c r="R63" s="239">
        <v>25</v>
      </c>
      <c r="S63" s="239">
        <v>16</v>
      </c>
      <c r="T63" s="239">
        <v>14</v>
      </c>
      <c r="U63" s="239">
        <v>3</v>
      </c>
      <c r="V63" s="239">
        <v>225</v>
      </c>
      <c r="W63" s="239">
        <v>1799</v>
      </c>
      <c r="X63" s="239">
        <v>5353</v>
      </c>
    </row>
    <row r="64" spans="1:24" ht="9.75" customHeight="1">
      <c r="A64" s="251"/>
      <c r="B64" s="241">
        <v>5894</v>
      </c>
      <c r="C64" s="260" t="s">
        <v>269</v>
      </c>
      <c r="D64" s="247"/>
      <c r="E64" s="239">
        <f t="shared" si="27"/>
        <v>99</v>
      </c>
      <c r="F64" s="239">
        <v>51</v>
      </c>
      <c r="G64" s="239">
        <v>27</v>
      </c>
      <c r="H64" s="239">
        <v>13</v>
      </c>
      <c r="I64" s="239">
        <v>8</v>
      </c>
      <c r="J64" s="239">
        <v>368</v>
      </c>
      <c r="K64" s="239">
        <v>3184</v>
      </c>
      <c r="L64" s="239">
        <v>4665</v>
      </c>
      <c r="M64" s="226"/>
      <c r="N64" s="241">
        <v>6097</v>
      </c>
      <c r="O64" s="225" t="s">
        <v>268</v>
      </c>
      <c r="P64" s="240"/>
      <c r="Q64" s="239">
        <f t="shared" si="25"/>
        <v>29</v>
      </c>
      <c r="R64" s="239">
        <v>23</v>
      </c>
      <c r="S64" s="239">
        <v>2</v>
      </c>
      <c r="T64" s="239">
        <v>3</v>
      </c>
      <c r="U64" s="239">
        <v>1</v>
      </c>
      <c r="V64" s="239">
        <v>79</v>
      </c>
      <c r="W64" s="239">
        <v>1085</v>
      </c>
      <c r="X64" s="239">
        <v>2875</v>
      </c>
    </row>
    <row r="65" spans="1:24" ht="9.75" customHeight="1">
      <c r="A65" s="250"/>
      <c r="B65" s="241">
        <v>5895</v>
      </c>
      <c r="C65" s="260" t="s">
        <v>267</v>
      </c>
      <c r="D65" s="247"/>
      <c r="E65" s="239">
        <f t="shared" si="27"/>
        <v>304</v>
      </c>
      <c r="F65" s="239">
        <v>86</v>
      </c>
      <c r="G65" s="239">
        <v>57</v>
      </c>
      <c r="H65" s="239">
        <v>78</v>
      </c>
      <c r="I65" s="239">
        <v>83</v>
      </c>
      <c r="J65" s="239">
        <v>2896</v>
      </c>
      <c r="K65" s="239">
        <v>26500</v>
      </c>
      <c r="L65" s="239">
        <v>16204</v>
      </c>
      <c r="M65" s="226"/>
      <c r="N65" s="241">
        <v>6098</v>
      </c>
      <c r="O65" s="225" t="s">
        <v>266</v>
      </c>
      <c r="P65" s="240"/>
      <c r="Q65" s="239">
        <f t="shared" si="25"/>
        <v>100</v>
      </c>
      <c r="R65" s="239">
        <v>41</v>
      </c>
      <c r="S65" s="239">
        <v>32</v>
      </c>
      <c r="T65" s="239">
        <v>18</v>
      </c>
      <c r="U65" s="239">
        <v>9</v>
      </c>
      <c r="V65" s="239">
        <v>602</v>
      </c>
      <c r="W65" s="239">
        <v>16360</v>
      </c>
      <c r="X65" s="239">
        <v>21640</v>
      </c>
    </row>
    <row r="66" spans="1:24" ht="9.75" customHeight="1">
      <c r="A66" s="250"/>
      <c r="B66" s="241">
        <v>5896</v>
      </c>
      <c r="C66" s="260" t="s">
        <v>265</v>
      </c>
      <c r="D66" s="247"/>
      <c r="E66" s="239">
        <f t="shared" si="27"/>
        <v>230</v>
      </c>
      <c r="F66" s="239">
        <v>156</v>
      </c>
      <c r="G66" s="239">
        <v>53</v>
      </c>
      <c r="H66" s="239">
        <v>13</v>
      </c>
      <c r="I66" s="239">
        <v>8</v>
      </c>
      <c r="J66" s="239">
        <v>614</v>
      </c>
      <c r="K66" s="239">
        <v>7330</v>
      </c>
      <c r="L66" s="239">
        <v>8485</v>
      </c>
      <c r="M66" s="226"/>
      <c r="N66" s="241">
        <v>6099</v>
      </c>
      <c r="O66" s="225" t="s">
        <v>264</v>
      </c>
      <c r="P66" s="240"/>
      <c r="Q66" s="239">
        <f t="shared" si="25"/>
        <v>425</v>
      </c>
      <c r="R66" s="239">
        <v>199</v>
      </c>
      <c r="S66" s="239">
        <v>96</v>
      </c>
      <c r="T66" s="239">
        <v>82</v>
      </c>
      <c r="U66" s="239">
        <v>48</v>
      </c>
      <c r="V66" s="239">
        <v>2125</v>
      </c>
      <c r="W66" s="239">
        <v>43593</v>
      </c>
      <c r="X66" s="239">
        <v>51686</v>
      </c>
    </row>
    <row r="67" spans="1:24" ht="9.75" customHeight="1">
      <c r="A67" s="250"/>
      <c r="B67" s="241">
        <v>5897</v>
      </c>
      <c r="C67" s="225" t="s">
        <v>263</v>
      </c>
      <c r="D67" s="247"/>
      <c r="E67" s="239">
        <f t="shared" si="27"/>
        <v>45</v>
      </c>
      <c r="F67" s="239">
        <v>13</v>
      </c>
      <c r="G67" s="239">
        <v>18</v>
      </c>
      <c r="H67" s="239">
        <v>9</v>
      </c>
      <c r="I67" s="239">
        <v>5</v>
      </c>
      <c r="J67" s="239">
        <v>331</v>
      </c>
      <c r="K67" s="239">
        <v>3604</v>
      </c>
      <c r="L67" s="239">
        <v>2223</v>
      </c>
      <c r="M67" s="221"/>
      <c r="P67" s="240"/>
      <c r="Q67" s="248"/>
      <c r="R67" s="248"/>
      <c r="S67" s="248"/>
      <c r="T67" s="248"/>
      <c r="U67" s="248"/>
      <c r="V67" s="259"/>
      <c r="W67" s="248"/>
      <c r="X67" s="259"/>
    </row>
    <row r="68" spans="1:24" ht="9.75" customHeight="1">
      <c r="A68" s="250"/>
      <c r="B68" s="241">
        <v>5898</v>
      </c>
      <c r="C68" s="225" t="s">
        <v>262</v>
      </c>
      <c r="D68" s="247"/>
      <c r="E68" s="239">
        <f t="shared" si="27"/>
        <v>31</v>
      </c>
      <c r="F68" s="239">
        <v>14</v>
      </c>
      <c r="G68" s="239">
        <v>9</v>
      </c>
      <c r="H68" s="239">
        <v>6</v>
      </c>
      <c r="I68" s="239">
        <v>2</v>
      </c>
      <c r="J68" s="239">
        <v>193</v>
      </c>
      <c r="K68" s="239">
        <v>2339</v>
      </c>
      <c r="L68" s="239">
        <v>3961</v>
      </c>
      <c r="M68" s="221"/>
      <c r="N68" s="262">
        <v>61</v>
      </c>
      <c r="O68" s="257" t="s">
        <v>261</v>
      </c>
      <c r="P68" s="253"/>
      <c r="Q68" s="256">
        <f t="shared" ref="Q68:V68" si="28">Q70+Q76+Q78</f>
        <v>594</v>
      </c>
      <c r="R68" s="256">
        <f t="shared" si="28"/>
        <v>220</v>
      </c>
      <c r="S68" s="256">
        <f t="shared" si="28"/>
        <v>111</v>
      </c>
      <c r="T68" s="256">
        <f t="shared" si="28"/>
        <v>109</v>
      </c>
      <c r="U68" s="256">
        <f t="shared" si="28"/>
        <v>154</v>
      </c>
      <c r="V68" s="256">
        <f t="shared" si="28"/>
        <v>5693</v>
      </c>
      <c r="W68" s="256">
        <v>250714</v>
      </c>
      <c r="X68" s="261" t="s">
        <v>19</v>
      </c>
    </row>
    <row r="69" spans="1:24" ht="9.75" customHeight="1">
      <c r="A69" s="250"/>
      <c r="B69" s="241">
        <v>5899</v>
      </c>
      <c r="C69" s="260" t="s">
        <v>260</v>
      </c>
      <c r="D69" s="258"/>
      <c r="E69" s="239">
        <f t="shared" si="27"/>
        <v>184</v>
      </c>
      <c r="F69" s="239">
        <v>60</v>
      </c>
      <c r="G69" s="239">
        <v>30</v>
      </c>
      <c r="H69" s="239">
        <v>27</v>
      </c>
      <c r="I69" s="239">
        <v>67</v>
      </c>
      <c r="J69" s="239">
        <v>2033</v>
      </c>
      <c r="K69" s="239">
        <v>31279</v>
      </c>
      <c r="L69" s="239">
        <v>32996</v>
      </c>
      <c r="M69" s="226"/>
      <c r="P69" s="240"/>
      <c r="Q69" s="248"/>
      <c r="R69" s="259"/>
      <c r="S69" s="259"/>
      <c r="T69" s="259"/>
      <c r="U69" s="259"/>
      <c r="V69" s="248"/>
      <c r="W69" s="248"/>
      <c r="X69" s="255"/>
    </row>
    <row r="70" spans="1:24" ht="9.75" customHeight="1">
      <c r="A70" s="250"/>
      <c r="D70" s="258"/>
      <c r="E70" s="248"/>
      <c r="F70" s="255"/>
      <c r="G70" s="255"/>
      <c r="H70" s="248"/>
      <c r="I70" s="248"/>
      <c r="J70" s="248"/>
      <c r="K70" s="248"/>
      <c r="L70" s="248"/>
      <c r="M70" s="226"/>
      <c r="N70" s="226" t="s">
        <v>259</v>
      </c>
      <c r="O70" s="225" t="s">
        <v>258</v>
      </c>
      <c r="P70" s="240"/>
      <c r="Q70" s="239">
        <f t="shared" ref="Q70:V70" si="29">SUM(Q71:Q75)</f>
        <v>474</v>
      </c>
      <c r="R70" s="239">
        <f t="shared" si="29"/>
        <v>161</v>
      </c>
      <c r="S70" s="239">
        <f t="shared" si="29"/>
        <v>88</v>
      </c>
      <c r="T70" s="239">
        <f t="shared" si="29"/>
        <v>97</v>
      </c>
      <c r="U70" s="239">
        <f t="shared" si="29"/>
        <v>128</v>
      </c>
      <c r="V70" s="239">
        <f t="shared" si="29"/>
        <v>4778</v>
      </c>
      <c r="W70" s="239">
        <v>210943</v>
      </c>
      <c r="X70" s="238" t="s">
        <v>19</v>
      </c>
    </row>
    <row r="71" spans="1:24" ht="9.75" customHeight="1">
      <c r="A71" s="250"/>
      <c r="B71" s="254">
        <v>59</v>
      </c>
      <c r="C71" s="257" t="s">
        <v>257</v>
      </c>
      <c r="D71" s="253"/>
      <c r="E71" s="256">
        <f t="shared" ref="E71:J71" si="30">E73+Q11+Q13</f>
        <v>1747</v>
      </c>
      <c r="F71" s="256">
        <f t="shared" si="30"/>
        <v>585</v>
      </c>
      <c r="G71" s="256">
        <f t="shared" si="30"/>
        <v>398</v>
      </c>
      <c r="H71" s="256">
        <f t="shared" si="30"/>
        <v>334</v>
      </c>
      <c r="I71" s="256">
        <f t="shared" si="30"/>
        <v>430</v>
      </c>
      <c r="J71" s="256">
        <f t="shared" si="30"/>
        <v>14199</v>
      </c>
      <c r="K71" s="256">
        <v>739806</v>
      </c>
      <c r="L71" s="256">
        <f>L73+X11+X13</f>
        <v>281074</v>
      </c>
      <c r="M71" s="226"/>
      <c r="N71" s="241">
        <v>6111</v>
      </c>
      <c r="O71" s="225" t="s">
        <v>256</v>
      </c>
      <c r="P71" s="240"/>
      <c r="Q71" s="238" t="s">
        <v>19</v>
      </c>
      <c r="R71" s="238" t="s">
        <v>19</v>
      </c>
      <c r="S71" s="238" t="s">
        <v>19</v>
      </c>
      <c r="T71" s="238" t="s">
        <v>19</v>
      </c>
      <c r="U71" s="238" t="s">
        <v>19</v>
      </c>
      <c r="V71" s="238" t="s">
        <v>19</v>
      </c>
      <c r="W71" s="238" t="s">
        <v>19</v>
      </c>
      <c r="X71" s="238" t="s">
        <v>19</v>
      </c>
    </row>
    <row r="72" spans="1:24" ht="9.75" customHeight="1">
      <c r="A72" s="250"/>
      <c r="D72" s="240"/>
      <c r="E72" s="248"/>
      <c r="F72" s="255"/>
      <c r="G72" s="255"/>
      <c r="H72" s="248"/>
      <c r="I72" s="248"/>
      <c r="J72" s="248"/>
      <c r="K72" s="248"/>
      <c r="L72" s="248"/>
      <c r="M72" s="226"/>
      <c r="N72" s="241">
        <v>6112</v>
      </c>
      <c r="O72" s="225" t="s">
        <v>255</v>
      </c>
      <c r="P72" s="240"/>
      <c r="Q72" s="239">
        <f>SUM(R72:U72)</f>
        <v>54</v>
      </c>
      <c r="R72" s="239">
        <v>25</v>
      </c>
      <c r="S72" s="239">
        <v>10</v>
      </c>
      <c r="T72" s="239">
        <v>9</v>
      </c>
      <c r="U72" s="239">
        <v>10</v>
      </c>
      <c r="V72" s="239">
        <v>397</v>
      </c>
      <c r="W72" s="239">
        <v>6302</v>
      </c>
      <c r="X72" s="238" t="s">
        <v>19</v>
      </c>
    </row>
    <row r="73" spans="1:24" ht="9.75" customHeight="1">
      <c r="A73" s="250"/>
      <c r="B73" s="226" t="s">
        <v>254</v>
      </c>
      <c r="C73" s="225" t="s">
        <v>253</v>
      </c>
      <c r="D73" s="247"/>
      <c r="E73" s="239">
        <f t="shared" ref="E73:J73" si="31">SUM(E74:E77)</f>
        <v>856</v>
      </c>
      <c r="F73" s="239">
        <f t="shared" si="31"/>
        <v>196</v>
      </c>
      <c r="G73" s="239">
        <f t="shared" si="31"/>
        <v>178</v>
      </c>
      <c r="H73" s="239">
        <f t="shared" si="31"/>
        <v>172</v>
      </c>
      <c r="I73" s="239">
        <f t="shared" si="31"/>
        <v>310</v>
      </c>
      <c r="J73" s="239">
        <f t="shared" si="31"/>
        <v>8255</v>
      </c>
      <c r="K73" s="239">
        <v>461402</v>
      </c>
      <c r="L73" s="239">
        <f>SUM(L74:L77)</f>
        <v>46022</v>
      </c>
      <c r="M73" s="218">
        <f>SUM(M74:M77)</f>
        <v>0</v>
      </c>
      <c r="N73" s="241">
        <v>6113</v>
      </c>
      <c r="O73" s="225" t="s">
        <v>252</v>
      </c>
      <c r="P73" s="240"/>
      <c r="Q73" s="239">
        <f>SUM(R73:U73)</f>
        <v>85</v>
      </c>
      <c r="R73" s="239">
        <v>25</v>
      </c>
      <c r="S73" s="239">
        <v>11</v>
      </c>
      <c r="T73" s="239">
        <v>14</v>
      </c>
      <c r="U73" s="239">
        <v>35</v>
      </c>
      <c r="V73" s="239">
        <v>1118</v>
      </c>
      <c r="W73" s="239">
        <v>42945</v>
      </c>
      <c r="X73" s="238" t="s">
        <v>19</v>
      </c>
    </row>
    <row r="74" spans="1:24" ht="9.75" customHeight="1">
      <c r="A74" s="251"/>
      <c r="B74" s="241">
        <v>5911</v>
      </c>
      <c r="C74" s="225" t="s">
        <v>251</v>
      </c>
      <c r="D74" s="247"/>
      <c r="E74" s="239">
        <f>SUM(F74:I74)</f>
        <v>424</v>
      </c>
      <c r="F74" s="239">
        <v>50</v>
      </c>
      <c r="G74" s="239">
        <v>53</v>
      </c>
      <c r="H74" s="239">
        <v>64</v>
      </c>
      <c r="I74" s="239">
        <v>257</v>
      </c>
      <c r="J74" s="239">
        <v>5545</v>
      </c>
      <c r="K74" s="239">
        <v>350031</v>
      </c>
      <c r="L74" s="252" t="s">
        <v>248</v>
      </c>
      <c r="M74" s="226"/>
      <c r="N74" s="241">
        <v>6114</v>
      </c>
      <c r="O74" s="225" t="s">
        <v>250</v>
      </c>
      <c r="P74" s="240"/>
      <c r="Q74" s="239">
        <f>SUM(R74:U74)</f>
        <v>120</v>
      </c>
      <c r="R74" s="239">
        <v>39</v>
      </c>
      <c r="S74" s="239">
        <v>19</v>
      </c>
      <c r="T74" s="239">
        <v>31</v>
      </c>
      <c r="U74" s="239">
        <v>31</v>
      </c>
      <c r="V74" s="239">
        <v>1121</v>
      </c>
      <c r="W74" s="239">
        <v>36504</v>
      </c>
      <c r="X74" s="238" t="s">
        <v>19</v>
      </c>
    </row>
    <row r="75" spans="1:24" ht="9.75" customHeight="1">
      <c r="A75" s="254"/>
      <c r="B75" s="241">
        <v>5912</v>
      </c>
      <c r="C75" s="225" t="s">
        <v>249</v>
      </c>
      <c r="D75" s="253"/>
      <c r="E75" s="239">
        <f>SUM(F75:I75)</f>
        <v>243</v>
      </c>
      <c r="F75" s="239">
        <v>82</v>
      </c>
      <c r="G75" s="239">
        <v>65</v>
      </c>
      <c r="H75" s="239">
        <v>66</v>
      </c>
      <c r="I75" s="239">
        <v>30</v>
      </c>
      <c r="J75" s="239">
        <v>1660</v>
      </c>
      <c r="K75" s="239">
        <v>84802</v>
      </c>
      <c r="L75" s="252" t="s">
        <v>248</v>
      </c>
      <c r="M75" s="226"/>
      <c r="N75" s="241">
        <v>6119</v>
      </c>
      <c r="O75" s="225" t="s">
        <v>247</v>
      </c>
      <c r="P75" s="240"/>
      <c r="Q75" s="239">
        <f>SUM(R75:U75)</f>
        <v>215</v>
      </c>
      <c r="R75" s="239">
        <v>72</v>
      </c>
      <c r="S75" s="239">
        <v>48</v>
      </c>
      <c r="T75" s="239">
        <v>43</v>
      </c>
      <c r="U75" s="239">
        <v>52</v>
      </c>
      <c r="V75" s="239">
        <v>2142</v>
      </c>
      <c r="W75" s="239">
        <v>125191</v>
      </c>
      <c r="X75" s="238" t="s">
        <v>19</v>
      </c>
    </row>
    <row r="76" spans="1:24" ht="9.75" customHeight="1">
      <c r="A76" s="251"/>
      <c r="B76" s="241">
        <v>5913</v>
      </c>
      <c r="C76" s="225" t="s">
        <v>246</v>
      </c>
      <c r="D76" s="247"/>
      <c r="E76" s="239">
        <f>SUM(F76:I76)</f>
        <v>101</v>
      </c>
      <c r="F76" s="239">
        <v>26</v>
      </c>
      <c r="G76" s="239">
        <v>37</v>
      </c>
      <c r="H76" s="239">
        <v>20</v>
      </c>
      <c r="I76" s="239">
        <v>18</v>
      </c>
      <c r="J76" s="239">
        <v>716</v>
      </c>
      <c r="K76" s="239">
        <v>19060</v>
      </c>
      <c r="L76" s="239">
        <v>29139</v>
      </c>
      <c r="M76" s="226"/>
      <c r="N76" s="226" t="s">
        <v>245</v>
      </c>
      <c r="O76" s="225" t="s">
        <v>244</v>
      </c>
      <c r="P76" s="240"/>
      <c r="Q76" s="239">
        <f t="shared" ref="Q76:V76" si="32">Q77</f>
        <v>32</v>
      </c>
      <c r="R76" s="239">
        <f t="shared" si="32"/>
        <v>13</v>
      </c>
      <c r="S76" s="239">
        <f t="shared" si="32"/>
        <v>1</v>
      </c>
      <c r="T76" s="239">
        <f t="shared" si="32"/>
        <v>6</v>
      </c>
      <c r="U76" s="239">
        <f t="shared" si="32"/>
        <v>12</v>
      </c>
      <c r="V76" s="239">
        <f t="shared" si="32"/>
        <v>387</v>
      </c>
      <c r="W76" s="239">
        <v>22452</v>
      </c>
      <c r="X76" s="238" t="s">
        <v>19</v>
      </c>
    </row>
    <row r="77" spans="1:24" ht="9.75" customHeight="1">
      <c r="A77" s="250"/>
      <c r="B77" s="249">
        <v>5914</v>
      </c>
      <c r="C77" s="225" t="s">
        <v>243</v>
      </c>
      <c r="D77" s="240"/>
      <c r="E77" s="239">
        <f>SUM(F77:I77)</f>
        <v>88</v>
      </c>
      <c r="F77" s="239">
        <v>38</v>
      </c>
      <c r="G77" s="239">
        <v>23</v>
      </c>
      <c r="H77" s="239">
        <v>22</v>
      </c>
      <c r="I77" s="239">
        <v>5</v>
      </c>
      <c r="J77" s="239">
        <v>334</v>
      </c>
      <c r="K77" s="239">
        <v>7509</v>
      </c>
      <c r="L77" s="239">
        <v>16883</v>
      </c>
      <c r="M77" s="226"/>
      <c r="N77" s="241">
        <v>6121</v>
      </c>
      <c r="O77" s="225" t="s">
        <v>140</v>
      </c>
      <c r="P77" s="240"/>
      <c r="Q77" s="239">
        <f>SUM(R77:U77)</f>
        <v>32</v>
      </c>
      <c r="R77" s="239">
        <v>13</v>
      </c>
      <c r="S77" s="239">
        <v>1</v>
      </c>
      <c r="T77" s="239">
        <v>6</v>
      </c>
      <c r="U77" s="239">
        <v>12</v>
      </c>
      <c r="V77" s="239">
        <v>387</v>
      </c>
      <c r="W77" s="239">
        <v>22452</v>
      </c>
      <c r="X77" s="238" t="s">
        <v>19</v>
      </c>
    </row>
    <row r="78" spans="1:24" ht="9.75" customHeight="1">
      <c r="A78" s="226"/>
      <c r="B78" s="241"/>
      <c r="C78" s="225" t="s">
        <v>242</v>
      </c>
      <c r="D78" s="240"/>
      <c r="E78" s="248"/>
      <c r="F78" s="238"/>
      <c r="G78" s="238"/>
      <c r="H78" s="238"/>
      <c r="I78" s="248"/>
      <c r="J78" s="248"/>
      <c r="K78" s="238"/>
      <c r="L78" s="238"/>
      <c r="M78" s="226"/>
      <c r="N78" s="226" t="s">
        <v>241</v>
      </c>
      <c r="O78" s="225" t="s">
        <v>240</v>
      </c>
      <c r="P78" s="247"/>
      <c r="Q78" s="239">
        <f t="shared" ref="Q78:V78" si="33">Q79</f>
        <v>88</v>
      </c>
      <c r="R78" s="239">
        <f t="shared" si="33"/>
        <v>46</v>
      </c>
      <c r="S78" s="239">
        <f t="shared" si="33"/>
        <v>22</v>
      </c>
      <c r="T78" s="239">
        <f t="shared" si="33"/>
        <v>6</v>
      </c>
      <c r="U78" s="246">
        <f t="shared" si="33"/>
        <v>14</v>
      </c>
      <c r="V78" s="239">
        <f t="shared" si="33"/>
        <v>528</v>
      </c>
      <c r="W78" s="239">
        <v>17320</v>
      </c>
      <c r="X78" s="238" t="s">
        <v>19</v>
      </c>
    </row>
    <row r="79" spans="1:24" ht="9.75" customHeight="1">
      <c r="A79" s="226"/>
      <c r="D79" s="240"/>
      <c r="E79" s="245"/>
      <c r="F79" s="242"/>
      <c r="G79" s="244"/>
      <c r="H79" s="243"/>
      <c r="K79" s="242"/>
      <c r="L79" s="242"/>
      <c r="M79" s="226"/>
      <c r="N79" s="241">
        <v>6199</v>
      </c>
      <c r="O79" s="225" t="s">
        <v>240</v>
      </c>
      <c r="P79" s="240"/>
      <c r="Q79" s="239">
        <f>SUM(R79:U79)</f>
        <v>88</v>
      </c>
      <c r="R79" s="239">
        <v>46</v>
      </c>
      <c r="S79" s="239">
        <v>22</v>
      </c>
      <c r="T79" s="239">
        <v>6</v>
      </c>
      <c r="U79" s="239">
        <v>14</v>
      </c>
      <c r="V79" s="239">
        <v>528</v>
      </c>
      <c r="W79" s="239">
        <v>17320</v>
      </c>
      <c r="X79" s="238" t="s">
        <v>19</v>
      </c>
    </row>
    <row r="80" spans="1:24" ht="3.75" customHeight="1">
      <c r="A80" s="237"/>
      <c r="B80" s="237"/>
      <c r="C80" s="236"/>
      <c r="D80" s="236"/>
      <c r="E80" s="235"/>
      <c r="F80" s="233"/>
      <c r="G80" s="234"/>
      <c r="H80" s="234"/>
      <c r="I80" s="233"/>
      <c r="J80" s="233"/>
      <c r="K80" s="233"/>
      <c r="L80" s="233"/>
      <c r="M80" s="232"/>
      <c r="N80" s="232"/>
      <c r="O80" s="231"/>
      <c r="P80" s="230"/>
      <c r="Q80" s="229"/>
      <c r="R80" s="229"/>
      <c r="S80" s="229"/>
      <c r="T80" s="229"/>
      <c r="U80" s="229"/>
      <c r="V80" s="229"/>
      <c r="W80" s="228"/>
      <c r="X80" s="228"/>
    </row>
    <row r="81" spans="1:24" ht="9" customHeight="1">
      <c r="A81" s="227" t="s">
        <v>239</v>
      </c>
      <c r="B81" s="221"/>
      <c r="M81" s="226"/>
      <c r="N81" s="226"/>
      <c r="O81" s="225"/>
      <c r="P81" s="225"/>
      <c r="Q81" s="224"/>
      <c r="R81" s="224"/>
      <c r="S81" s="224"/>
      <c r="T81" s="224"/>
      <c r="U81" s="224"/>
      <c r="V81" s="224"/>
      <c r="W81" s="223"/>
      <c r="X81" s="223"/>
    </row>
    <row r="82" spans="1:24" ht="9" customHeight="1">
      <c r="A82" s="227" t="s">
        <v>238</v>
      </c>
      <c r="B82" s="221"/>
      <c r="M82" s="226"/>
      <c r="N82" s="226"/>
      <c r="O82" s="225"/>
      <c r="P82" s="225"/>
      <c r="Q82" s="224"/>
      <c r="R82" s="224"/>
      <c r="S82" s="224"/>
      <c r="T82" s="224"/>
      <c r="U82" s="224"/>
      <c r="V82" s="224"/>
      <c r="W82" s="223"/>
      <c r="X82" s="223"/>
    </row>
    <row r="83" spans="1:24">
      <c r="A83" s="222" t="s">
        <v>135</v>
      </c>
      <c r="W83" s="219"/>
    </row>
  </sheetData>
  <mergeCells count="21">
    <mergeCell ref="X5:X7"/>
    <mergeCell ref="R5:U5"/>
    <mergeCell ref="T6:T7"/>
    <mergeCell ref="U6:U7"/>
    <mergeCell ref="V5:V7"/>
    <mergeCell ref="Q5:Q7"/>
    <mergeCell ref="W5:W7"/>
    <mergeCell ref="F5:I5"/>
    <mergeCell ref="R6:R7"/>
    <mergeCell ref="A9:C9"/>
    <mergeCell ref="A5:D7"/>
    <mergeCell ref="L5:L7"/>
    <mergeCell ref="S6:S7"/>
    <mergeCell ref="I6:I7"/>
    <mergeCell ref="H6:H7"/>
    <mergeCell ref="G6:G7"/>
    <mergeCell ref="E5:E7"/>
    <mergeCell ref="F6:F7"/>
    <mergeCell ref="K5:K7"/>
    <mergeCell ref="J5:J7"/>
    <mergeCell ref="N5:P7"/>
  </mergeCells>
  <phoneticPr fontId="6"/>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328"/>
  <sheetViews>
    <sheetView showGridLines="0" zoomScale="125" zoomScaleNormal="125" zoomScaleSheetLayoutView="100" workbookViewId="0"/>
  </sheetViews>
  <sheetFormatPr defaultColWidth="9.7109375" defaultRowHeight="10.5"/>
  <cols>
    <col min="1" max="1" width="1" style="111" customWidth="1"/>
    <col min="2" max="2" width="1.28515625" style="115" customWidth="1"/>
    <col min="3" max="3" width="2.42578125" style="115" customWidth="1"/>
    <col min="4" max="4" width="22.7109375" style="115" customWidth="1"/>
    <col min="5" max="5" width="1" style="115" customWidth="1"/>
    <col min="6" max="7" width="6.140625" style="112" customWidth="1"/>
    <col min="8" max="8" width="9.140625" style="112" customWidth="1"/>
    <col min="9" max="9" width="7.140625" style="112" customWidth="1"/>
    <col min="10" max="10" width="0.42578125" style="112" customWidth="1"/>
    <col min="11" max="11" width="0.7109375" style="112" customWidth="1"/>
    <col min="12" max="13" width="6.140625" style="112" customWidth="1"/>
    <col min="14" max="14" width="9.140625" style="114" customWidth="1"/>
    <col min="15" max="15" width="7.140625" style="113" customWidth="1"/>
    <col min="16" max="16" width="1" style="111" customWidth="1"/>
    <col min="17" max="17" width="1.28515625" style="111" customWidth="1"/>
    <col min="18" max="18" width="2.42578125" style="111" customWidth="1"/>
    <col min="19" max="19" width="22.7109375" style="111" customWidth="1"/>
    <col min="20" max="20" width="1" style="111" customWidth="1"/>
    <col min="21" max="22" width="6.140625" style="112" customWidth="1"/>
    <col min="23" max="23" width="9.140625" style="112" customWidth="1"/>
    <col min="24" max="24" width="7.140625" style="112" customWidth="1"/>
    <col min="25" max="25" width="0.42578125" style="112" customWidth="1"/>
    <col min="26" max="26" width="0.7109375" style="112" customWidth="1"/>
    <col min="27" max="27" width="6.140625" style="112" customWidth="1"/>
    <col min="28" max="28" width="6.140625" style="114" customWidth="1"/>
    <col min="29" max="29" width="9.140625" style="113" customWidth="1"/>
    <col min="30" max="30" width="7.140625" style="112" customWidth="1"/>
    <col min="31" max="16384" width="9.7109375" style="111"/>
  </cols>
  <sheetData>
    <row r="1" spans="1:30" ht="13.5">
      <c r="A1" s="186"/>
      <c r="F1" s="116"/>
      <c r="G1" s="116"/>
      <c r="H1" s="116"/>
      <c r="O1" s="217" t="s">
        <v>220</v>
      </c>
      <c r="P1" s="186" t="s">
        <v>237</v>
      </c>
    </row>
    <row r="2" spans="1:30" ht="10.5" customHeight="1">
      <c r="A2" s="186"/>
      <c r="P2" s="186"/>
    </row>
    <row r="3" spans="1:30" ht="10.5" customHeight="1">
      <c r="A3" s="185" t="s">
        <v>218</v>
      </c>
      <c r="B3" s="118"/>
      <c r="C3" s="118"/>
      <c r="AD3" s="216" t="s">
        <v>216</v>
      </c>
    </row>
    <row r="4" spans="1:30" ht="1.5" customHeight="1">
      <c r="A4" s="118"/>
      <c r="B4" s="118"/>
      <c r="C4" s="118"/>
      <c r="AD4" s="169"/>
    </row>
    <row r="5" spans="1:30" ht="10.5" customHeight="1">
      <c r="A5" s="180"/>
      <c r="B5" s="180"/>
      <c r="C5" s="180"/>
      <c r="D5" s="179"/>
      <c r="E5" s="179"/>
      <c r="F5" s="560" t="s">
        <v>215</v>
      </c>
      <c r="G5" s="560" t="s">
        <v>214</v>
      </c>
      <c r="H5" s="560" t="s">
        <v>213</v>
      </c>
      <c r="I5" s="535" t="s">
        <v>212</v>
      </c>
      <c r="J5" s="577"/>
      <c r="K5" s="215"/>
      <c r="L5" s="582" t="s">
        <v>215</v>
      </c>
      <c r="M5" s="560" t="s">
        <v>214</v>
      </c>
      <c r="N5" s="560" t="s">
        <v>213</v>
      </c>
      <c r="O5" s="535" t="s">
        <v>212</v>
      </c>
      <c r="P5" s="514" t="s">
        <v>211</v>
      </c>
      <c r="Q5" s="583"/>
      <c r="R5" s="583"/>
      <c r="S5" s="583"/>
      <c r="T5" s="179"/>
      <c r="U5" s="560" t="s">
        <v>215</v>
      </c>
      <c r="V5" s="560" t="s">
        <v>214</v>
      </c>
      <c r="W5" s="560" t="s">
        <v>213</v>
      </c>
      <c r="X5" s="535" t="s">
        <v>212</v>
      </c>
      <c r="Y5" s="577"/>
      <c r="Z5" s="215"/>
      <c r="AA5" s="582" t="s">
        <v>215</v>
      </c>
      <c r="AB5" s="560" t="s">
        <v>214</v>
      </c>
      <c r="AC5" s="560" t="s">
        <v>213</v>
      </c>
      <c r="AD5" s="535" t="s">
        <v>212</v>
      </c>
    </row>
    <row r="6" spans="1:30" ht="10.5" customHeight="1">
      <c r="A6" s="575" t="s">
        <v>211</v>
      </c>
      <c r="B6" s="576"/>
      <c r="C6" s="576"/>
      <c r="D6" s="576"/>
      <c r="E6" s="183"/>
      <c r="F6" s="533"/>
      <c r="G6" s="533"/>
      <c r="H6" s="533"/>
      <c r="I6" s="561"/>
      <c r="J6" s="578"/>
      <c r="K6" s="214"/>
      <c r="L6" s="578"/>
      <c r="M6" s="533"/>
      <c r="N6" s="533"/>
      <c r="O6" s="561"/>
      <c r="P6" s="584"/>
      <c r="Q6" s="584"/>
      <c r="R6" s="584"/>
      <c r="S6" s="584"/>
      <c r="T6" s="183"/>
      <c r="U6" s="533"/>
      <c r="V6" s="533"/>
      <c r="W6" s="533"/>
      <c r="X6" s="561"/>
      <c r="Y6" s="578"/>
      <c r="Z6" s="214"/>
      <c r="AA6" s="578"/>
      <c r="AB6" s="533"/>
      <c r="AC6" s="533"/>
      <c r="AD6" s="561"/>
    </row>
    <row r="7" spans="1:30" ht="10.5" customHeight="1">
      <c r="A7" s="134"/>
      <c r="B7" s="134"/>
      <c r="C7" s="134"/>
      <c r="D7" s="133"/>
      <c r="E7" s="133"/>
      <c r="F7" s="534"/>
      <c r="G7" s="534"/>
      <c r="H7" s="534"/>
      <c r="I7" s="562"/>
      <c r="J7" s="579"/>
      <c r="K7" s="213"/>
      <c r="L7" s="579"/>
      <c r="M7" s="534"/>
      <c r="N7" s="534"/>
      <c r="O7" s="562"/>
      <c r="P7" s="585"/>
      <c r="Q7" s="585"/>
      <c r="R7" s="585"/>
      <c r="S7" s="585"/>
      <c r="T7" s="133"/>
      <c r="U7" s="534"/>
      <c r="V7" s="534"/>
      <c r="W7" s="534"/>
      <c r="X7" s="562"/>
      <c r="Y7" s="579"/>
      <c r="Z7" s="213"/>
      <c r="AA7" s="579"/>
      <c r="AB7" s="534"/>
      <c r="AC7" s="534"/>
      <c r="AD7" s="562"/>
    </row>
    <row r="8" spans="1:30" ht="9.75" customHeight="1">
      <c r="A8" s="180"/>
      <c r="B8" s="180"/>
      <c r="C8" s="180"/>
      <c r="D8" s="179"/>
      <c r="E8" s="178"/>
      <c r="F8" s="211"/>
      <c r="G8" s="211"/>
      <c r="H8" s="211"/>
      <c r="I8" s="211"/>
      <c r="J8" s="211"/>
      <c r="K8" s="212"/>
      <c r="L8" s="211"/>
      <c r="M8" s="211"/>
      <c r="N8" s="210"/>
      <c r="O8" s="209"/>
      <c r="P8" s="112"/>
      <c r="Q8" s="112"/>
      <c r="R8" s="112"/>
      <c r="S8" s="112"/>
      <c r="T8" s="177"/>
      <c r="Z8" s="208"/>
    </row>
    <row r="9" spans="1:30" ht="11.45" customHeight="1">
      <c r="B9" s="580"/>
      <c r="C9" s="580"/>
      <c r="D9" s="581"/>
      <c r="E9" s="207"/>
      <c r="F9" s="202" t="s">
        <v>236</v>
      </c>
      <c r="G9" s="183"/>
      <c r="H9" s="183"/>
      <c r="I9" s="183"/>
      <c r="J9" s="183"/>
      <c r="K9" s="206"/>
      <c r="L9" s="202" t="s">
        <v>235</v>
      </c>
      <c r="M9" s="202"/>
      <c r="N9" s="201"/>
      <c r="O9" s="200"/>
      <c r="T9" s="205"/>
      <c r="U9" s="202" t="s">
        <v>234</v>
      </c>
      <c r="V9" s="204"/>
      <c r="W9" s="204"/>
      <c r="X9" s="204"/>
      <c r="Y9" s="116"/>
      <c r="Z9" s="203"/>
      <c r="AA9" s="202" t="s">
        <v>233</v>
      </c>
      <c r="AB9" s="202"/>
      <c r="AC9" s="201"/>
      <c r="AD9" s="200"/>
    </row>
    <row r="10" spans="1:30" s="149" customFormat="1" ht="9.75" customHeight="1">
      <c r="A10" s="157"/>
      <c r="B10" s="157" t="s">
        <v>206</v>
      </c>
      <c r="C10" s="157"/>
      <c r="D10" s="170" t="s">
        <v>205</v>
      </c>
      <c r="E10" s="168"/>
      <c r="F10" s="151">
        <v>1300</v>
      </c>
      <c r="G10" s="150">
        <v>10964</v>
      </c>
      <c r="H10" s="150">
        <v>719278</v>
      </c>
      <c r="I10" s="150">
        <v>146927</v>
      </c>
      <c r="J10" s="153"/>
      <c r="K10" s="152"/>
      <c r="L10" s="151">
        <v>1169</v>
      </c>
      <c r="M10" s="150">
        <v>14769</v>
      </c>
      <c r="N10" s="150">
        <v>2554261</v>
      </c>
      <c r="O10" s="150">
        <v>104465</v>
      </c>
      <c r="P10" s="157"/>
      <c r="Q10" s="157" t="s">
        <v>206</v>
      </c>
      <c r="R10" s="157"/>
      <c r="S10" s="170" t="s">
        <v>205</v>
      </c>
      <c r="T10" s="168"/>
      <c r="U10" s="151">
        <v>1246</v>
      </c>
      <c r="V10" s="150">
        <v>10549</v>
      </c>
      <c r="W10" s="150">
        <v>538158</v>
      </c>
      <c r="X10" s="150">
        <v>112309</v>
      </c>
      <c r="Y10" s="153"/>
      <c r="Z10" s="152"/>
      <c r="AA10" s="151">
        <v>1840</v>
      </c>
      <c r="AB10" s="150">
        <v>19668</v>
      </c>
      <c r="AC10" s="150">
        <v>1720485</v>
      </c>
      <c r="AD10" s="150">
        <v>140104</v>
      </c>
    </row>
    <row r="11" spans="1:30" s="149" customFormat="1" ht="4.5" customHeight="1">
      <c r="A11" s="157"/>
      <c r="B11" s="118"/>
      <c r="C11" s="118"/>
      <c r="D11" s="169"/>
      <c r="E11" s="168"/>
      <c r="F11" s="167"/>
      <c r="G11" s="153"/>
      <c r="H11" s="150"/>
      <c r="I11" s="153"/>
      <c r="J11" s="153"/>
      <c r="K11" s="152"/>
      <c r="L11" s="153"/>
      <c r="M11" s="153"/>
      <c r="N11" s="150"/>
      <c r="O11" s="153"/>
      <c r="P11" s="157"/>
      <c r="Q11" s="157"/>
      <c r="R11" s="157"/>
      <c r="S11" s="170"/>
      <c r="T11" s="168"/>
      <c r="U11" s="167"/>
      <c r="V11" s="153"/>
      <c r="W11" s="150"/>
      <c r="X11" s="153"/>
      <c r="Y11" s="153"/>
      <c r="Z11" s="152"/>
      <c r="AA11" s="153"/>
      <c r="AB11" s="153"/>
      <c r="AC11" s="150"/>
      <c r="AD11" s="153"/>
    </row>
    <row r="12" spans="1:30" s="149" customFormat="1" ht="9.75" customHeight="1">
      <c r="A12" s="157"/>
      <c r="B12" s="512" t="s">
        <v>204</v>
      </c>
      <c r="C12" s="512"/>
      <c r="D12" s="513"/>
      <c r="E12" s="154"/>
      <c r="F12" s="150">
        <v>414</v>
      </c>
      <c r="G12" s="150">
        <v>3606</v>
      </c>
      <c r="H12" s="150">
        <v>569066</v>
      </c>
      <c r="I12" s="166" t="s">
        <v>138</v>
      </c>
      <c r="J12" s="153"/>
      <c r="K12" s="152"/>
      <c r="L12" s="150">
        <v>627</v>
      </c>
      <c r="M12" s="150">
        <v>9325</v>
      </c>
      <c r="N12" s="150">
        <v>2367456</v>
      </c>
      <c r="O12" s="166" t="s">
        <v>138</v>
      </c>
      <c r="P12" s="157"/>
      <c r="Q12" s="512" t="s">
        <v>204</v>
      </c>
      <c r="R12" s="512"/>
      <c r="S12" s="513"/>
      <c r="T12" s="154"/>
      <c r="U12" s="150">
        <v>501</v>
      </c>
      <c r="V12" s="150">
        <v>4134</v>
      </c>
      <c r="W12" s="150">
        <v>423017</v>
      </c>
      <c r="X12" s="166" t="s">
        <v>138</v>
      </c>
      <c r="Y12" s="153"/>
      <c r="Z12" s="152"/>
      <c r="AA12" s="150">
        <v>881</v>
      </c>
      <c r="AB12" s="150">
        <v>12214</v>
      </c>
      <c r="AC12" s="150">
        <v>1546082</v>
      </c>
      <c r="AD12" s="166" t="s">
        <v>138</v>
      </c>
    </row>
    <row r="13" spans="1:30" ht="9.75" customHeight="1">
      <c r="A13" s="145"/>
      <c r="B13" s="563">
        <v>50</v>
      </c>
      <c r="C13" s="564"/>
      <c r="D13" s="146" t="s">
        <v>203</v>
      </c>
      <c r="E13" s="139"/>
      <c r="F13" s="136">
        <v>2</v>
      </c>
      <c r="G13" s="136">
        <v>7</v>
      </c>
      <c r="H13" s="144" t="s">
        <v>227</v>
      </c>
      <c r="I13" s="135" t="s">
        <v>138</v>
      </c>
      <c r="J13" s="162"/>
      <c r="K13" s="161"/>
      <c r="L13" s="136">
        <v>2</v>
      </c>
      <c r="M13" s="136">
        <v>28</v>
      </c>
      <c r="N13" s="144" t="s">
        <v>37</v>
      </c>
      <c r="O13" s="135" t="s">
        <v>138</v>
      </c>
      <c r="P13" s="145"/>
      <c r="Q13" s="563">
        <v>50</v>
      </c>
      <c r="R13" s="564"/>
      <c r="S13" s="146" t="s">
        <v>203</v>
      </c>
      <c r="T13" s="139"/>
      <c r="U13" s="136">
        <v>4</v>
      </c>
      <c r="V13" s="136">
        <v>19</v>
      </c>
      <c r="W13" s="136">
        <v>500</v>
      </c>
      <c r="X13" s="135" t="s">
        <v>138</v>
      </c>
      <c r="Y13" s="162"/>
      <c r="Z13" s="161"/>
      <c r="AA13" s="136">
        <v>4</v>
      </c>
      <c r="AB13" s="136">
        <v>49</v>
      </c>
      <c r="AC13" s="136">
        <v>65102</v>
      </c>
      <c r="AD13" s="135" t="s">
        <v>138</v>
      </c>
    </row>
    <row r="14" spans="1:30" ht="9.75" customHeight="1">
      <c r="A14" s="145"/>
      <c r="B14" s="142"/>
      <c r="C14" s="141">
        <v>501</v>
      </c>
      <c r="D14" s="140" t="s">
        <v>203</v>
      </c>
      <c r="E14" s="139"/>
      <c r="F14" s="136">
        <v>2</v>
      </c>
      <c r="G14" s="136">
        <v>7</v>
      </c>
      <c r="H14" s="144" t="s">
        <v>37</v>
      </c>
      <c r="I14" s="135" t="s">
        <v>138</v>
      </c>
      <c r="J14" s="162"/>
      <c r="K14" s="161"/>
      <c r="L14" s="136">
        <v>2</v>
      </c>
      <c r="M14" s="136">
        <v>28</v>
      </c>
      <c r="N14" s="144" t="s">
        <v>37</v>
      </c>
      <c r="O14" s="135" t="s">
        <v>138</v>
      </c>
      <c r="P14" s="145"/>
      <c r="Q14" s="142"/>
      <c r="R14" s="141">
        <v>501</v>
      </c>
      <c r="S14" s="140" t="s">
        <v>203</v>
      </c>
      <c r="T14" s="139"/>
      <c r="U14" s="136">
        <v>4</v>
      </c>
      <c r="V14" s="136">
        <v>19</v>
      </c>
      <c r="W14" s="136">
        <v>500</v>
      </c>
      <c r="X14" s="135" t="s">
        <v>138</v>
      </c>
      <c r="Y14" s="162"/>
      <c r="Z14" s="161"/>
      <c r="AA14" s="136">
        <v>4</v>
      </c>
      <c r="AB14" s="136">
        <v>49</v>
      </c>
      <c r="AC14" s="136">
        <v>65102</v>
      </c>
      <c r="AD14" s="135" t="s">
        <v>138</v>
      </c>
    </row>
    <row r="15" spans="1:30" ht="9.75" customHeight="1">
      <c r="A15" s="145"/>
      <c r="B15" s="563">
        <v>51</v>
      </c>
      <c r="C15" s="564"/>
      <c r="D15" s="146" t="s">
        <v>202</v>
      </c>
      <c r="E15" s="121"/>
      <c r="F15" s="199">
        <v>39</v>
      </c>
      <c r="G15" s="136">
        <v>306</v>
      </c>
      <c r="H15" s="144" t="s">
        <v>37</v>
      </c>
      <c r="I15" s="135" t="s">
        <v>138</v>
      </c>
      <c r="J15" s="138"/>
      <c r="K15" s="137"/>
      <c r="L15" s="136">
        <v>45</v>
      </c>
      <c r="M15" s="136">
        <v>326</v>
      </c>
      <c r="N15" s="144" t="s">
        <v>37</v>
      </c>
      <c r="O15" s="135" t="s">
        <v>138</v>
      </c>
      <c r="P15" s="145"/>
      <c r="Q15" s="563">
        <v>51</v>
      </c>
      <c r="R15" s="564"/>
      <c r="S15" s="146" t="s">
        <v>202</v>
      </c>
      <c r="T15" s="139"/>
      <c r="U15" s="136">
        <v>44</v>
      </c>
      <c r="V15" s="136">
        <v>397</v>
      </c>
      <c r="W15" s="136">
        <v>18183</v>
      </c>
      <c r="X15" s="135" t="s">
        <v>138</v>
      </c>
      <c r="Y15" s="138"/>
      <c r="Z15" s="137"/>
      <c r="AA15" s="136">
        <v>79</v>
      </c>
      <c r="AB15" s="136">
        <v>1818</v>
      </c>
      <c r="AC15" s="136">
        <v>143650</v>
      </c>
      <c r="AD15" s="135" t="s">
        <v>138</v>
      </c>
    </row>
    <row r="16" spans="1:30" ht="9.75" customHeight="1">
      <c r="A16" s="145"/>
      <c r="B16" s="111"/>
      <c r="C16" s="141">
        <v>511</v>
      </c>
      <c r="D16" s="140" t="s">
        <v>201</v>
      </c>
      <c r="E16" s="139"/>
      <c r="F16" s="136">
        <v>9</v>
      </c>
      <c r="G16" s="136">
        <v>42</v>
      </c>
      <c r="H16" s="144" t="s">
        <v>37</v>
      </c>
      <c r="I16" s="135" t="s">
        <v>138</v>
      </c>
      <c r="J16" s="138"/>
      <c r="K16" s="137"/>
      <c r="L16" s="136">
        <v>3</v>
      </c>
      <c r="M16" s="136">
        <v>13</v>
      </c>
      <c r="N16" s="144" t="s">
        <v>37</v>
      </c>
      <c r="O16" s="135" t="s">
        <v>138</v>
      </c>
      <c r="P16" s="145"/>
      <c r="R16" s="141">
        <v>511</v>
      </c>
      <c r="S16" s="140" t="s">
        <v>201</v>
      </c>
      <c r="T16" s="139"/>
      <c r="U16" s="136">
        <v>6</v>
      </c>
      <c r="V16" s="136">
        <v>44</v>
      </c>
      <c r="W16" s="136">
        <v>4206</v>
      </c>
      <c r="X16" s="135" t="s">
        <v>138</v>
      </c>
      <c r="Y16" s="138"/>
      <c r="Z16" s="137"/>
      <c r="AA16" s="136">
        <v>13</v>
      </c>
      <c r="AB16" s="136">
        <v>79</v>
      </c>
      <c r="AC16" s="136">
        <v>1838</v>
      </c>
      <c r="AD16" s="135" t="s">
        <v>138</v>
      </c>
    </row>
    <row r="17" spans="1:30" ht="9.75" customHeight="1">
      <c r="A17" s="145"/>
      <c r="B17" s="111"/>
      <c r="C17" s="141"/>
      <c r="D17" s="140" t="s">
        <v>200</v>
      </c>
      <c r="E17" s="139"/>
      <c r="F17" s="138"/>
      <c r="G17" s="138"/>
      <c r="H17" s="136"/>
      <c r="I17" s="135"/>
      <c r="J17" s="138"/>
      <c r="K17" s="137"/>
      <c r="L17" s="138"/>
      <c r="M17" s="138"/>
      <c r="N17" s="136"/>
      <c r="O17" s="135"/>
      <c r="P17" s="145"/>
      <c r="R17" s="141"/>
      <c r="S17" s="140" t="s">
        <v>200</v>
      </c>
      <c r="T17" s="139"/>
      <c r="U17" s="147"/>
      <c r="V17" s="138"/>
      <c r="W17" s="136"/>
      <c r="X17" s="135"/>
      <c r="Y17" s="138"/>
      <c r="Z17" s="137"/>
      <c r="AA17" s="136"/>
      <c r="AB17" s="136"/>
      <c r="AC17" s="136"/>
      <c r="AD17" s="135"/>
    </row>
    <row r="18" spans="1:30" ht="9.75" customHeight="1">
      <c r="A18" s="145"/>
      <c r="B18" s="111"/>
      <c r="C18" s="141">
        <v>512</v>
      </c>
      <c r="D18" s="140" t="s">
        <v>199</v>
      </c>
      <c r="E18" s="139"/>
      <c r="F18" s="136">
        <v>16</v>
      </c>
      <c r="G18" s="136">
        <v>187</v>
      </c>
      <c r="H18" s="136">
        <v>5235</v>
      </c>
      <c r="I18" s="135" t="s">
        <v>138</v>
      </c>
      <c r="J18" s="138"/>
      <c r="K18" s="137"/>
      <c r="L18" s="136">
        <v>14</v>
      </c>
      <c r="M18" s="136">
        <v>117</v>
      </c>
      <c r="N18" s="136">
        <v>5879</v>
      </c>
      <c r="O18" s="135" t="s">
        <v>138</v>
      </c>
      <c r="P18" s="145"/>
      <c r="R18" s="141">
        <v>512</v>
      </c>
      <c r="S18" s="140" t="s">
        <v>199</v>
      </c>
      <c r="T18" s="139"/>
      <c r="U18" s="136">
        <v>21</v>
      </c>
      <c r="V18" s="136">
        <v>140</v>
      </c>
      <c r="W18" s="136">
        <v>6053</v>
      </c>
      <c r="X18" s="135" t="s">
        <v>138</v>
      </c>
      <c r="Y18" s="138"/>
      <c r="Z18" s="137"/>
      <c r="AA18" s="136">
        <v>30</v>
      </c>
      <c r="AB18" s="136">
        <v>1269</v>
      </c>
      <c r="AC18" s="136">
        <v>119789</v>
      </c>
      <c r="AD18" s="135" t="s">
        <v>138</v>
      </c>
    </row>
    <row r="19" spans="1:30" ht="9.75" customHeight="1">
      <c r="A19" s="145"/>
      <c r="B19" s="111"/>
      <c r="C19" s="141">
        <v>513</v>
      </c>
      <c r="D19" s="140" t="s">
        <v>198</v>
      </c>
      <c r="E19" s="139"/>
      <c r="F19" s="136">
        <v>14</v>
      </c>
      <c r="G19" s="136">
        <v>77</v>
      </c>
      <c r="H19" s="136">
        <v>3368</v>
      </c>
      <c r="I19" s="135" t="s">
        <v>138</v>
      </c>
      <c r="J19" s="138"/>
      <c r="K19" s="137"/>
      <c r="L19" s="136">
        <v>28</v>
      </c>
      <c r="M19" s="136">
        <v>196</v>
      </c>
      <c r="N19" s="136">
        <v>9516</v>
      </c>
      <c r="O19" s="135" t="s">
        <v>138</v>
      </c>
      <c r="P19" s="145"/>
      <c r="R19" s="141">
        <v>513</v>
      </c>
      <c r="S19" s="140" t="s">
        <v>198</v>
      </c>
      <c r="T19" s="139"/>
      <c r="U19" s="136">
        <v>17</v>
      </c>
      <c r="V19" s="136">
        <v>213</v>
      </c>
      <c r="W19" s="136">
        <v>7924</v>
      </c>
      <c r="X19" s="135" t="s">
        <v>138</v>
      </c>
      <c r="Y19" s="138"/>
      <c r="Z19" s="137"/>
      <c r="AA19" s="136">
        <v>36</v>
      </c>
      <c r="AB19" s="136">
        <v>470</v>
      </c>
      <c r="AC19" s="136">
        <v>22023</v>
      </c>
      <c r="AD19" s="135" t="s">
        <v>138</v>
      </c>
    </row>
    <row r="20" spans="1:30" ht="9.75" customHeight="1">
      <c r="A20" s="145"/>
      <c r="B20" s="563">
        <v>52</v>
      </c>
      <c r="C20" s="564"/>
      <c r="D20" s="146" t="s">
        <v>197</v>
      </c>
      <c r="E20" s="139"/>
      <c r="F20" s="136">
        <v>52</v>
      </c>
      <c r="G20" s="136">
        <v>293</v>
      </c>
      <c r="H20" s="136">
        <v>33239</v>
      </c>
      <c r="I20" s="135" t="s">
        <v>138</v>
      </c>
      <c r="J20" s="138"/>
      <c r="K20" s="137"/>
      <c r="L20" s="136">
        <v>80</v>
      </c>
      <c r="M20" s="136">
        <v>1059</v>
      </c>
      <c r="N20" s="136">
        <v>216289</v>
      </c>
      <c r="O20" s="135" t="s">
        <v>138</v>
      </c>
      <c r="P20" s="145"/>
      <c r="Q20" s="563">
        <v>52</v>
      </c>
      <c r="R20" s="564"/>
      <c r="S20" s="146" t="s">
        <v>197</v>
      </c>
      <c r="T20" s="139"/>
      <c r="U20" s="136">
        <v>67</v>
      </c>
      <c r="V20" s="136">
        <v>542</v>
      </c>
      <c r="W20" s="136">
        <v>152613</v>
      </c>
      <c r="X20" s="135" t="s">
        <v>138</v>
      </c>
      <c r="Y20" s="138"/>
      <c r="Z20" s="137"/>
      <c r="AA20" s="136">
        <v>191</v>
      </c>
      <c r="AB20" s="136">
        <v>2005</v>
      </c>
      <c r="AC20" s="136">
        <v>258486</v>
      </c>
      <c r="AD20" s="135" t="s">
        <v>138</v>
      </c>
    </row>
    <row r="21" spans="1:30" ht="9.75" customHeight="1">
      <c r="A21" s="145"/>
      <c r="B21" s="142"/>
      <c r="C21" s="141">
        <v>521</v>
      </c>
      <c r="D21" s="140" t="s">
        <v>196</v>
      </c>
      <c r="E21" s="139"/>
      <c r="F21" s="136">
        <v>21</v>
      </c>
      <c r="G21" s="136">
        <v>129</v>
      </c>
      <c r="H21" s="136">
        <v>5744</v>
      </c>
      <c r="I21" s="135" t="s">
        <v>138</v>
      </c>
      <c r="J21" s="138"/>
      <c r="K21" s="137"/>
      <c r="L21" s="136">
        <v>22</v>
      </c>
      <c r="M21" s="136">
        <v>158</v>
      </c>
      <c r="N21" s="136">
        <v>57412</v>
      </c>
      <c r="O21" s="135" t="s">
        <v>138</v>
      </c>
      <c r="P21" s="145"/>
      <c r="Q21" s="142"/>
      <c r="R21" s="141">
        <v>521</v>
      </c>
      <c r="S21" s="140" t="s">
        <v>196</v>
      </c>
      <c r="T21" s="139"/>
      <c r="U21" s="136">
        <v>18</v>
      </c>
      <c r="V21" s="136">
        <v>97</v>
      </c>
      <c r="W21" s="136">
        <v>3365</v>
      </c>
      <c r="X21" s="135" t="s">
        <v>138</v>
      </c>
      <c r="Y21" s="138"/>
      <c r="Z21" s="137"/>
      <c r="AA21" s="136">
        <v>46</v>
      </c>
      <c r="AB21" s="136">
        <v>355</v>
      </c>
      <c r="AC21" s="136">
        <v>69281</v>
      </c>
      <c r="AD21" s="135" t="s">
        <v>138</v>
      </c>
    </row>
    <row r="22" spans="1:30" ht="9.75" customHeight="1">
      <c r="A22" s="145"/>
      <c r="B22" s="142"/>
      <c r="C22" s="141">
        <v>522</v>
      </c>
      <c r="D22" s="140" t="s">
        <v>195</v>
      </c>
      <c r="E22" s="139"/>
      <c r="F22" s="136">
        <v>31</v>
      </c>
      <c r="G22" s="136">
        <v>164</v>
      </c>
      <c r="H22" s="136">
        <v>27495</v>
      </c>
      <c r="I22" s="135" t="s">
        <v>138</v>
      </c>
      <c r="J22" s="138"/>
      <c r="K22" s="137"/>
      <c r="L22" s="136">
        <v>58</v>
      </c>
      <c r="M22" s="136">
        <v>901</v>
      </c>
      <c r="N22" s="136">
        <v>158877</v>
      </c>
      <c r="O22" s="135" t="s">
        <v>138</v>
      </c>
      <c r="P22" s="145"/>
      <c r="Q22" s="142"/>
      <c r="R22" s="141">
        <v>522</v>
      </c>
      <c r="S22" s="140" t="s">
        <v>195</v>
      </c>
      <c r="T22" s="139"/>
      <c r="U22" s="136">
        <v>49</v>
      </c>
      <c r="V22" s="136">
        <v>445</v>
      </c>
      <c r="W22" s="136">
        <v>149248</v>
      </c>
      <c r="X22" s="135" t="s">
        <v>138</v>
      </c>
      <c r="Y22" s="138"/>
      <c r="Z22" s="137"/>
      <c r="AA22" s="136">
        <v>145</v>
      </c>
      <c r="AB22" s="136">
        <v>1650</v>
      </c>
      <c r="AC22" s="136">
        <v>189205</v>
      </c>
      <c r="AD22" s="135" t="s">
        <v>138</v>
      </c>
    </row>
    <row r="23" spans="1:30" ht="9.75" customHeight="1">
      <c r="A23" s="145"/>
      <c r="B23" s="563">
        <v>53</v>
      </c>
      <c r="C23" s="564"/>
      <c r="D23" s="165" t="s">
        <v>194</v>
      </c>
      <c r="E23" s="139"/>
      <c r="F23" s="136">
        <v>64</v>
      </c>
      <c r="G23" s="136">
        <v>631</v>
      </c>
      <c r="H23" s="136">
        <v>187335</v>
      </c>
      <c r="I23" s="135" t="s">
        <v>138</v>
      </c>
      <c r="J23" s="138"/>
      <c r="K23" s="137"/>
      <c r="L23" s="136">
        <v>137</v>
      </c>
      <c r="M23" s="136">
        <v>1504</v>
      </c>
      <c r="N23" s="136">
        <v>919409</v>
      </c>
      <c r="O23" s="135" t="s">
        <v>138</v>
      </c>
      <c r="P23" s="145"/>
      <c r="Q23" s="563">
        <v>53</v>
      </c>
      <c r="R23" s="564"/>
      <c r="S23" s="165" t="s">
        <v>194</v>
      </c>
      <c r="T23" s="139"/>
      <c r="U23" s="136">
        <v>88</v>
      </c>
      <c r="V23" s="136">
        <v>654</v>
      </c>
      <c r="W23" s="136">
        <v>38946</v>
      </c>
      <c r="X23" s="135" t="s">
        <v>138</v>
      </c>
      <c r="Y23" s="138"/>
      <c r="Z23" s="137"/>
      <c r="AA23" s="136">
        <v>172</v>
      </c>
      <c r="AB23" s="136">
        <v>1603</v>
      </c>
      <c r="AC23" s="136">
        <v>413503</v>
      </c>
      <c r="AD23" s="135" t="s">
        <v>138</v>
      </c>
    </row>
    <row r="24" spans="1:30" ht="9.75" customHeight="1">
      <c r="A24" s="145"/>
      <c r="B24" s="142"/>
      <c r="C24" s="141">
        <v>531</v>
      </c>
      <c r="D24" s="140" t="s">
        <v>193</v>
      </c>
      <c r="E24" s="139"/>
      <c r="F24" s="136">
        <v>20</v>
      </c>
      <c r="G24" s="136">
        <v>143</v>
      </c>
      <c r="H24" s="136">
        <v>10527</v>
      </c>
      <c r="I24" s="135" t="s">
        <v>138</v>
      </c>
      <c r="J24" s="138"/>
      <c r="K24" s="137"/>
      <c r="L24" s="136">
        <v>47</v>
      </c>
      <c r="M24" s="136">
        <v>413</v>
      </c>
      <c r="N24" s="136">
        <v>48390</v>
      </c>
      <c r="O24" s="135" t="s">
        <v>138</v>
      </c>
      <c r="P24" s="145"/>
      <c r="Q24" s="142"/>
      <c r="R24" s="141">
        <v>531</v>
      </c>
      <c r="S24" s="140" t="s">
        <v>193</v>
      </c>
      <c r="T24" s="139"/>
      <c r="U24" s="136">
        <v>34</v>
      </c>
      <c r="V24" s="136">
        <v>328</v>
      </c>
      <c r="W24" s="136">
        <v>15925</v>
      </c>
      <c r="X24" s="135" t="s">
        <v>138</v>
      </c>
      <c r="Y24" s="138"/>
      <c r="Z24" s="137"/>
      <c r="AA24" s="136">
        <v>44</v>
      </c>
      <c r="AB24" s="136">
        <v>520</v>
      </c>
      <c r="AC24" s="136">
        <v>47570</v>
      </c>
      <c r="AD24" s="135" t="s">
        <v>138</v>
      </c>
    </row>
    <row r="25" spans="1:30" ht="9.75" customHeight="1">
      <c r="A25" s="145"/>
      <c r="B25" s="142"/>
      <c r="C25" s="141">
        <v>532</v>
      </c>
      <c r="D25" s="140" t="s">
        <v>192</v>
      </c>
      <c r="E25" s="139"/>
      <c r="F25" s="136">
        <v>26</v>
      </c>
      <c r="G25" s="136">
        <v>246</v>
      </c>
      <c r="H25" s="136">
        <v>33806</v>
      </c>
      <c r="I25" s="135" t="s">
        <v>138</v>
      </c>
      <c r="J25" s="138"/>
      <c r="K25" s="137"/>
      <c r="L25" s="136">
        <v>48</v>
      </c>
      <c r="M25" s="136">
        <v>409</v>
      </c>
      <c r="N25" s="136">
        <v>83459</v>
      </c>
      <c r="O25" s="135" t="s">
        <v>138</v>
      </c>
      <c r="P25" s="145"/>
      <c r="Q25" s="142"/>
      <c r="R25" s="141">
        <v>532</v>
      </c>
      <c r="S25" s="140" t="s">
        <v>192</v>
      </c>
      <c r="T25" s="139"/>
      <c r="U25" s="136">
        <v>35</v>
      </c>
      <c r="V25" s="136">
        <v>212</v>
      </c>
      <c r="W25" s="136">
        <v>17425</v>
      </c>
      <c r="X25" s="135" t="s">
        <v>138</v>
      </c>
      <c r="Y25" s="138"/>
      <c r="Z25" s="137"/>
      <c r="AA25" s="136">
        <v>82</v>
      </c>
      <c r="AB25" s="136">
        <v>666</v>
      </c>
      <c r="AC25" s="136">
        <v>99267</v>
      </c>
      <c r="AD25" s="135" t="s">
        <v>138</v>
      </c>
    </row>
    <row r="26" spans="1:30" ht="9.75" customHeight="1">
      <c r="A26" s="145"/>
      <c r="B26" s="142"/>
      <c r="C26" s="141">
        <v>533</v>
      </c>
      <c r="D26" s="140" t="s">
        <v>191</v>
      </c>
      <c r="E26" s="139"/>
      <c r="F26" s="136">
        <v>5</v>
      </c>
      <c r="G26" s="136">
        <v>175</v>
      </c>
      <c r="H26" s="136">
        <v>133243</v>
      </c>
      <c r="I26" s="135" t="s">
        <v>138</v>
      </c>
      <c r="J26" s="138"/>
      <c r="K26" s="137"/>
      <c r="L26" s="136">
        <v>12</v>
      </c>
      <c r="M26" s="136">
        <v>192</v>
      </c>
      <c r="N26" s="136">
        <v>565193</v>
      </c>
      <c r="O26" s="135" t="s">
        <v>138</v>
      </c>
      <c r="P26" s="145"/>
      <c r="Q26" s="142"/>
      <c r="R26" s="141">
        <v>533</v>
      </c>
      <c r="S26" s="140" t="s">
        <v>191</v>
      </c>
      <c r="T26" s="139"/>
      <c r="U26" s="136">
        <v>2</v>
      </c>
      <c r="V26" s="136">
        <v>3</v>
      </c>
      <c r="W26" s="144" t="s">
        <v>37</v>
      </c>
      <c r="X26" s="135" t="s">
        <v>138</v>
      </c>
      <c r="Y26" s="138"/>
      <c r="Z26" s="137"/>
      <c r="AA26" s="136">
        <v>7</v>
      </c>
      <c r="AB26" s="136">
        <v>62</v>
      </c>
      <c r="AC26" s="136">
        <v>20552</v>
      </c>
      <c r="AD26" s="135" t="s">
        <v>138</v>
      </c>
    </row>
    <row r="27" spans="1:30" ht="9.75" customHeight="1">
      <c r="A27" s="145"/>
      <c r="B27" s="142"/>
      <c r="C27" s="141">
        <v>534</v>
      </c>
      <c r="D27" s="140" t="s">
        <v>190</v>
      </c>
      <c r="E27" s="139"/>
      <c r="F27" s="136">
        <v>5</v>
      </c>
      <c r="G27" s="136">
        <v>26</v>
      </c>
      <c r="H27" s="136">
        <v>1480</v>
      </c>
      <c r="I27" s="135" t="s">
        <v>138</v>
      </c>
      <c r="J27" s="138"/>
      <c r="K27" s="137"/>
      <c r="L27" s="136">
        <v>16</v>
      </c>
      <c r="M27" s="136">
        <v>410</v>
      </c>
      <c r="N27" s="136">
        <v>210138</v>
      </c>
      <c r="O27" s="135" t="s">
        <v>138</v>
      </c>
      <c r="P27" s="145"/>
      <c r="Q27" s="142"/>
      <c r="R27" s="141">
        <v>534</v>
      </c>
      <c r="S27" s="140" t="s">
        <v>190</v>
      </c>
      <c r="T27" s="139"/>
      <c r="U27" s="136">
        <v>7</v>
      </c>
      <c r="V27" s="136">
        <v>74</v>
      </c>
      <c r="W27" s="136">
        <v>4565</v>
      </c>
      <c r="X27" s="135" t="s">
        <v>138</v>
      </c>
      <c r="Y27" s="138"/>
      <c r="Z27" s="137"/>
      <c r="AA27" s="136">
        <v>20</v>
      </c>
      <c r="AB27" s="136">
        <v>252</v>
      </c>
      <c r="AC27" s="136">
        <v>240738</v>
      </c>
      <c r="AD27" s="135" t="s">
        <v>138</v>
      </c>
    </row>
    <row r="28" spans="1:30" ht="9.75" customHeight="1">
      <c r="A28" s="145"/>
      <c r="B28" s="142"/>
      <c r="C28" s="141">
        <v>535</v>
      </c>
      <c r="D28" s="140" t="s">
        <v>189</v>
      </c>
      <c r="E28" s="139"/>
      <c r="F28" s="136">
        <v>5</v>
      </c>
      <c r="G28" s="136">
        <v>23</v>
      </c>
      <c r="H28" s="136">
        <v>8019</v>
      </c>
      <c r="I28" s="135" t="s">
        <v>138</v>
      </c>
      <c r="J28" s="138"/>
      <c r="K28" s="137"/>
      <c r="L28" s="136">
        <v>8</v>
      </c>
      <c r="M28" s="136">
        <v>49</v>
      </c>
      <c r="N28" s="136">
        <v>11465</v>
      </c>
      <c r="O28" s="135" t="s">
        <v>138</v>
      </c>
      <c r="P28" s="145"/>
      <c r="Q28" s="142"/>
      <c r="R28" s="141">
        <v>535</v>
      </c>
      <c r="S28" s="140" t="s">
        <v>189</v>
      </c>
      <c r="T28" s="139"/>
      <c r="U28" s="136">
        <v>5</v>
      </c>
      <c r="V28" s="136">
        <v>18</v>
      </c>
      <c r="W28" s="144" t="s">
        <v>37</v>
      </c>
      <c r="X28" s="135" t="s">
        <v>138</v>
      </c>
      <c r="Y28" s="138"/>
      <c r="Z28" s="137"/>
      <c r="AA28" s="136">
        <v>7</v>
      </c>
      <c r="AB28" s="136">
        <v>57</v>
      </c>
      <c r="AC28" s="136">
        <v>4135</v>
      </c>
      <c r="AD28" s="135" t="s">
        <v>138</v>
      </c>
    </row>
    <row r="29" spans="1:30" ht="9.75" customHeight="1">
      <c r="A29" s="145"/>
      <c r="B29" s="142"/>
      <c r="C29" s="141">
        <v>536</v>
      </c>
      <c r="D29" s="140" t="s">
        <v>188</v>
      </c>
      <c r="E29" s="139"/>
      <c r="F29" s="136">
        <v>3</v>
      </c>
      <c r="G29" s="136">
        <v>18</v>
      </c>
      <c r="H29" s="136">
        <v>260</v>
      </c>
      <c r="I29" s="135" t="s">
        <v>138</v>
      </c>
      <c r="J29" s="138"/>
      <c r="K29" s="137"/>
      <c r="L29" s="136">
        <v>6</v>
      </c>
      <c r="M29" s="136">
        <v>31</v>
      </c>
      <c r="N29" s="136">
        <v>764</v>
      </c>
      <c r="O29" s="135" t="s">
        <v>138</v>
      </c>
      <c r="P29" s="145"/>
      <c r="Q29" s="142"/>
      <c r="R29" s="141">
        <v>536</v>
      </c>
      <c r="S29" s="140" t="s">
        <v>188</v>
      </c>
      <c r="T29" s="139"/>
      <c r="U29" s="136">
        <v>5</v>
      </c>
      <c r="V29" s="136">
        <v>19</v>
      </c>
      <c r="W29" s="136">
        <v>180</v>
      </c>
      <c r="X29" s="135" t="s">
        <v>138</v>
      </c>
      <c r="Y29" s="138"/>
      <c r="Z29" s="137"/>
      <c r="AA29" s="136">
        <v>12</v>
      </c>
      <c r="AB29" s="136">
        <v>46</v>
      </c>
      <c r="AC29" s="136">
        <v>1242</v>
      </c>
      <c r="AD29" s="135" t="s">
        <v>138</v>
      </c>
    </row>
    <row r="30" spans="1:30" ht="9.75" customHeight="1">
      <c r="A30" s="145"/>
      <c r="B30" s="563">
        <v>54</v>
      </c>
      <c r="C30" s="564"/>
      <c r="D30" s="146" t="s">
        <v>187</v>
      </c>
      <c r="E30" s="139"/>
      <c r="F30" s="136">
        <v>132</v>
      </c>
      <c r="G30" s="136">
        <v>1488</v>
      </c>
      <c r="H30" s="136">
        <v>258427</v>
      </c>
      <c r="I30" s="135" t="s">
        <v>138</v>
      </c>
      <c r="J30" s="138"/>
      <c r="K30" s="137"/>
      <c r="L30" s="136">
        <v>193</v>
      </c>
      <c r="M30" s="136">
        <v>3469</v>
      </c>
      <c r="N30" s="136">
        <v>486429</v>
      </c>
      <c r="O30" s="135" t="s">
        <v>138</v>
      </c>
      <c r="P30" s="145"/>
      <c r="Q30" s="563">
        <v>54</v>
      </c>
      <c r="R30" s="564"/>
      <c r="S30" s="146" t="s">
        <v>187</v>
      </c>
      <c r="T30" s="139"/>
      <c r="U30" s="136">
        <v>160</v>
      </c>
      <c r="V30" s="136">
        <v>1301</v>
      </c>
      <c r="W30" s="136">
        <v>93585</v>
      </c>
      <c r="X30" s="135" t="s">
        <v>138</v>
      </c>
      <c r="Y30" s="138"/>
      <c r="Z30" s="137"/>
      <c r="AA30" s="136">
        <v>215</v>
      </c>
      <c r="AB30" s="136">
        <v>4450</v>
      </c>
      <c r="AC30" s="136">
        <v>454254</v>
      </c>
      <c r="AD30" s="135" t="s">
        <v>138</v>
      </c>
    </row>
    <row r="31" spans="1:30" ht="9.75" customHeight="1">
      <c r="A31" s="145"/>
      <c r="B31" s="142"/>
      <c r="C31" s="141">
        <v>541</v>
      </c>
      <c r="D31" s="140" t="s">
        <v>186</v>
      </c>
      <c r="E31" s="139"/>
      <c r="F31" s="136">
        <v>50</v>
      </c>
      <c r="G31" s="136">
        <v>676</v>
      </c>
      <c r="H31" s="136">
        <v>173382</v>
      </c>
      <c r="I31" s="135" t="s">
        <v>138</v>
      </c>
      <c r="J31" s="138"/>
      <c r="K31" s="137"/>
      <c r="L31" s="136">
        <v>60</v>
      </c>
      <c r="M31" s="136">
        <v>759</v>
      </c>
      <c r="N31" s="136">
        <v>90984</v>
      </c>
      <c r="O31" s="135" t="s">
        <v>138</v>
      </c>
      <c r="P31" s="145"/>
      <c r="Q31" s="142"/>
      <c r="R31" s="141">
        <v>541</v>
      </c>
      <c r="S31" s="140" t="s">
        <v>186</v>
      </c>
      <c r="T31" s="139"/>
      <c r="U31" s="136">
        <v>63</v>
      </c>
      <c r="V31" s="136">
        <v>493</v>
      </c>
      <c r="W31" s="136">
        <v>23871</v>
      </c>
      <c r="X31" s="135" t="s">
        <v>138</v>
      </c>
      <c r="Y31" s="138"/>
      <c r="Z31" s="137"/>
      <c r="AA31" s="136">
        <v>88</v>
      </c>
      <c r="AB31" s="136">
        <v>1304</v>
      </c>
      <c r="AC31" s="136">
        <v>55476</v>
      </c>
      <c r="AD31" s="135" t="s">
        <v>138</v>
      </c>
    </row>
    <row r="32" spans="1:30" ht="9.75" customHeight="1">
      <c r="A32" s="145"/>
      <c r="B32" s="142"/>
      <c r="C32" s="141">
        <v>542</v>
      </c>
      <c r="D32" s="140" t="s">
        <v>185</v>
      </c>
      <c r="E32" s="139"/>
      <c r="F32" s="136">
        <v>4</v>
      </c>
      <c r="G32" s="136">
        <v>29</v>
      </c>
      <c r="H32" s="136">
        <v>8883</v>
      </c>
      <c r="I32" s="135" t="s">
        <v>138</v>
      </c>
      <c r="J32" s="138"/>
      <c r="K32" s="137"/>
      <c r="L32" s="136">
        <v>17</v>
      </c>
      <c r="M32" s="136">
        <v>441</v>
      </c>
      <c r="N32" s="136">
        <v>78452</v>
      </c>
      <c r="O32" s="135" t="s">
        <v>138</v>
      </c>
      <c r="P32" s="145"/>
      <c r="Q32" s="142"/>
      <c r="R32" s="141">
        <v>542</v>
      </c>
      <c r="S32" s="140" t="s">
        <v>185</v>
      </c>
      <c r="T32" s="139"/>
      <c r="U32" s="136">
        <v>33</v>
      </c>
      <c r="V32" s="136">
        <v>228</v>
      </c>
      <c r="W32" s="136">
        <v>17287</v>
      </c>
      <c r="X32" s="135" t="s">
        <v>138</v>
      </c>
      <c r="Y32" s="138"/>
      <c r="Z32" s="137"/>
      <c r="AA32" s="136">
        <v>24</v>
      </c>
      <c r="AB32" s="136">
        <v>218</v>
      </c>
      <c r="AC32" s="136">
        <v>28096</v>
      </c>
      <c r="AD32" s="135" t="s">
        <v>138</v>
      </c>
    </row>
    <row r="33" spans="1:30" ht="9.75" customHeight="1">
      <c r="A33" s="145"/>
      <c r="B33" s="142"/>
      <c r="C33" s="141">
        <v>543</v>
      </c>
      <c r="D33" s="140" t="s">
        <v>184</v>
      </c>
      <c r="E33" s="139"/>
      <c r="F33" s="136">
        <v>47</v>
      </c>
      <c r="G33" s="136">
        <v>395</v>
      </c>
      <c r="H33" s="136">
        <v>52484</v>
      </c>
      <c r="I33" s="135" t="s">
        <v>138</v>
      </c>
      <c r="J33" s="138"/>
      <c r="K33" s="137"/>
      <c r="L33" s="136">
        <v>76</v>
      </c>
      <c r="M33" s="136">
        <v>1794</v>
      </c>
      <c r="N33" s="136">
        <v>269756</v>
      </c>
      <c r="O33" s="135" t="s">
        <v>138</v>
      </c>
      <c r="P33" s="145"/>
      <c r="Q33" s="142"/>
      <c r="R33" s="141">
        <v>543</v>
      </c>
      <c r="S33" s="140" t="s">
        <v>184</v>
      </c>
      <c r="T33" s="139"/>
      <c r="U33" s="136">
        <v>38</v>
      </c>
      <c r="V33" s="136">
        <v>398</v>
      </c>
      <c r="W33" s="136">
        <v>38781</v>
      </c>
      <c r="X33" s="135" t="s">
        <v>138</v>
      </c>
      <c r="Y33" s="138"/>
      <c r="Z33" s="137"/>
      <c r="AA33" s="136">
        <v>71</v>
      </c>
      <c r="AB33" s="136">
        <v>2524</v>
      </c>
      <c r="AC33" s="136">
        <v>343515</v>
      </c>
      <c r="AD33" s="135" t="s">
        <v>138</v>
      </c>
    </row>
    <row r="34" spans="1:30" ht="9.75" customHeight="1">
      <c r="A34" s="145"/>
      <c r="B34" s="142"/>
      <c r="C34" s="141">
        <v>549</v>
      </c>
      <c r="D34" s="140" t="s">
        <v>183</v>
      </c>
      <c r="E34" s="139"/>
      <c r="F34" s="136">
        <v>31</v>
      </c>
      <c r="G34" s="136">
        <v>388</v>
      </c>
      <c r="H34" s="136">
        <v>23679</v>
      </c>
      <c r="I34" s="135" t="s">
        <v>138</v>
      </c>
      <c r="J34" s="138"/>
      <c r="K34" s="137"/>
      <c r="L34" s="136">
        <v>40</v>
      </c>
      <c r="M34" s="136">
        <v>475</v>
      </c>
      <c r="N34" s="136">
        <v>47237</v>
      </c>
      <c r="O34" s="135" t="s">
        <v>138</v>
      </c>
      <c r="P34" s="145"/>
      <c r="Q34" s="142"/>
      <c r="R34" s="141">
        <v>549</v>
      </c>
      <c r="S34" s="140" t="s">
        <v>183</v>
      </c>
      <c r="T34" s="139"/>
      <c r="U34" s="136">
        <v>26</v>
      </c>
      <c r="V34" s="136">
        <v>182</v>
      </c>
      <c r="W34" s="136">
        <v>13646</v>
      </c>
      <c r="X34" s="135" t="s">
        <v>138</v>
      </c>
      <c r="Y34" s="138"/>
      <c r="Z34" s="137"/>
      <c r="AA34" s="136">
        <v>32</v>
      </c>
      <c r="AB34" s="136">
        <v>404</v>
      </c>
      <c r="AC34" s="136">
        <v>27168</v>
      </c>
      <c r="AD34" s="135" t="s">
        <v>138</v>
      </c>
    </row>
    <row r="35" spans="1:30" ht="9.75" customHeight="1">
      <c r="A35" s="145"/>
      <c r="B35" s="563">
        <v>55</v>
      </c>
      <c r="C35" s="564"/>
      <c r="D35" s="146" t="s">
        <v>182</v>
      </c>
      <c r="E35" s="139"/>
      <c r="F35" s="136">
        <v>125</v>
      </c>
      <c r="G35" s="136">
        <v>881</v>
      </c>
      <c r="H35" s="136">
        <v>75275</v>
      </c>
      <c r="I35" s="135" t="s">
        <v>138</v>
      </c>
      <c r="J35" s="162"/>
      <c r="K35" s="161"/>
      <c r="L35" s="136">
        <v>170</v>
      </c>
      <c r="M35" s="136">
        <v>2939</v>
      </c>
      <c r="N35" s="136">
        <v>722714</v>
      </c>
      <c r="O35" s="135" t="s">
        <v>138</v>
      </c>
      <c r="P35" s="145"/>
      <c r="Q35" s="563">
        <v>55</v>
      </c>
      <c r="R35" s="564"/>
      <c r="S35" s="146" t="s">
        <v>182</v>
      </c>
      <c r="T35" s="139"/>
      <c r="U35" s="136">
        <v>138</v>
      </c>
      <c r="V35" s="136">
        <v>1221</v>
      </c>
      <c r="W35" s="136">
        <v>119191</v>
      </c>
      <c r="X35" s="135" t="s">
        <v>138</v>
      </c>
      <c r="Y35" s="162"/>
      <c r="Z35" s="161"/>
      <c r="AA35" s="136">
        <v>220</v>
      </c>
      <c r="AB35" s="136">
        <v>2289</v>
      </c>
      <c r="AC35" s="136">
        <v>211086</v>
      </c>
      <c r="AD35" s="135" t="s">
        <v>138</v>
      </c>
    </row>
    <row r="36" spans="1:30" ht="9.75" customHeight="1">
      <c r="A36" s="145"/>
      <c r="B36" s="142"/>
      <c r="C36" s="141">
        <v>551</v>
      </c>
      <c r="D36" s="140" t="s">
        <v>181</v>
      </c>
      <c r="E36" s="139"/>
      <c r="F36" s="136">
        <v>15</v>
      </c>
      <c r="G36" s="136">
        <v>86</v>
      </c>
      <c r="H36" s="136">
        <v>6156</v>
      </c>
      <c r="I36" s="135" t="s">
        <v>138</v>
      </c>
      <c r="J36" s="162"/>
      <c r="K36" s="161"/>
      <c r="L36" s="136">
        <v>29</v>
      </c>
      <c r="M36" s="136">
        <v>402</v>
      </c>
      <c r="N36" s="136">
        <v>25916</v>
      </c>
      <c r="O36" s="135" t="s">
        <v>138</v>
      </c>
      <c r="P36" s="145"/>
      <c r="Q36" s="142"/>
      <c r="R36" s="141">
        <v>551</v>
      </c>
      <c r="S36" s="140" t="s">
        <v>181</v>
      </c>
      <c r="T36" s="139"/>
      <c r="U36" s="136">
        <v>18</v>
      </c>
      <c r="V36" s="136">
        <v>137</v>
      </c>
      <c r="W36" s="136">
        <v>7565</v>
      </c>
      <c r="X36" s="135" t="s">
        <v>138</v>
      </c>
      <c r="Y36" s="162"/>
      <c r="Z36" s="161"/>
      <c r="AA36" s="136">
        <v>37</v>
      </c>
      <c r="AB36" s="136">
        <v>376</v>
      </c>
      <c r="AC36" s="136">
        <v>24618</v>
      </c>
      <c r="AD36" s="135" t="s">
        <v>138</v>
      </c>
    </row>
    <row r="37" spans="1:30" ht="9.75" customHeight="1">
      <c r="A37" s="145"/>
      <c r="B37" s="142"/>
      <c r="C37" s="141">
        <v>552</v>
      </c>
      <c r="D37" s="140" t="s">
        <v>180</v>
      </c>
      <c r="E37" s="139"/>
      <c r="F37" s="136">
        <v>34</v>
      </c>
      <c r="G37" s="136">
        <v>355</v>
      </c>
      <c r="H37" s="136">
        <v>26447</v>
      </c>
      <c r="I37" s="135" t="s">
        <v>138</v>
      </c>
      <c r="J37" s="162"/>
      <c r="K37" s="161"/>
      <c r="L37" s="136">
        <v>32</v>
      </c>
      <c r="M37" s="136">
        <v>1331</v>
      </c>
      <c r="N37" s="136">
        <v>386797</v>
      </c>
      <c r="O37" s="135" t="s">
        <v>138</v>
      </c>
      <c r="P37" s="145"/>
      <c r="Q37" s="142"/>
      <c r="R37" s="141">
        <v>552</v>
      </c>
      <c r="S37" s="140" t="s">
        <v>180</v>
      </c>
      <c r="T37" s="139"/>
      <c r="U37" s="136">
        <v>23</v>
      </c>
      <c r="V37" s="136">
        <v>265</v>
      </c>
      <c r="W37" s="136">
        <v>35690</v>
      </c>
      <c r="X37" s="135" t="s">
        <v>138</v>
      </c>
      <c r="Y37" s="162"/>
      <c r="Z37" s="161"/>
      <c r="AA37" s="136">
        <v>31</v>
      </c>
      <c r="AB37" s="136">
        <v>495</v>
      </c>
      <c r="AC37" s="136">
        <v>112156</v>
      </c>
      <c r="AD37" s="135" t="s">
        <v>138</v>
      </c>
    </row>
    <row r="38" spans="1:30" ht="9.75" customHeight="1">
      <c r="A38" s="145"/>
      <c r="B38" s="142"/>
      <c r="C38" s="141">
        <v>553</v>
      </c>
      <c r="D38" s="140" t="s">
        <v>179</v>
      </c>
      <c r="E38" s="139"/>
      <c r="F38" s="136">
        <v>7</v>
      </c>
      <c r="G38" s="136">
        <v>15</v>
      </c>
      <c r="H38" s="136">
        <v>1691</v>
      </c>
      <c r="I38" s="135" t="s">
        <v>138</v>
      </c>
      <c r="J38" s="162"/>
      <c r="K38" s="161"/>
      <c r="L38" s="136">
        <v>24</v>
      </c>
      <c r="M38" s="136">
        <v>336</v>
      </c>
      <c r="N38" s="136">
        <v>37361</v>
      </c>
      <c r="O38" s="135" t="s">
        <v>138</v>
      </c>
      <c r="P38" s="145"/>
      <c r="Q38" s="142"/>
      <c r="R38" s="141">
        <v>553</v>
      </c>
      <c r="S38" s="140" t="s">
        <v>179</v>
      </c>
      <c r="T38" s="139"/>
      <c r="U38" s="136">
        <v>21</v>
      </c>
      <c r="V38" s="136">
        <v>196</v>
      </c>
      <c r="W38" s="136">
        <v>8364</v>
      </c>
      <c r="X38" s="135" t="s">
        <v>138</v>
      </c>
      <c r="Y38" s="162"/>
      <c r="Z38" s="161"/>
      <c r="AA38" s="136">
        <v>31</v>
      </c>
      <c r="AB38" s="136">
        <v>170</v>
      </c>
      <c r="AC38" s="136">
        <v>6341</v>
      </c>
      <c r="AD38" s="135" t="s">
        <v>138</v>
      </c>
    </row>
    <row r="39" spans="1:30" ht="9.75" customHeight="1">
      <c r="A39" s="145"/>
      <c r="B39" s="142"/>
      <c r="C39" s="141">
        <v>559</v>
      </c>
      <c r="D39" s="140" t="s">
        <v>178</v>
      </c>
      <c r="E39" s="139"/>
      <c r="F39" s="136">
        <v>69</v>
      </c>
      <c r="G39" s="136">
        <v>425</v>
      </c>
      <c r="H39" s="136">
        <v>40981</v>
      </c>
      <c r="I39" s="135" t="s">
        <v>138</v>
      </c>
      <c r="J39" s="162"/>
      <c r="K39" s="161"/>
      <c r="L39" s="136">
        <v>85</v>
      </c>
      <c r="M39" s="136">
        <v>870</v>
      </c>
      <c r="N39" s="136">
        <v>272641</v>
      </c>
      <c r="O39" s="135" t="s">
        <v>138</v>
      </c>
      <c r="P39" s="145"/>
      <c r="Q39" s="142"/>
      <c r="R39" s="141">
        <v>559</v>
      </c>
      <c r="S39" s="140" t="s">
        <v>178</v>
      </c>
      <c r="T39" s="139"/>
      <c r="U39" s="136">
        <v>76</v>
      </c>
      <c r="V39" s="136">
        <v>623</v>
      </c>
      <c r="W39" s="136">
        <v>67572</v>
      </c>
      <c r="X39" s="135" t="s">
        <v>138</v>
      </c>
      <c r="Y39" s="162"/>
      <c r="Z39" s="161"/>
      <c r="AA39" s="136">
        <v>121</v>
      </c>
      <c r="AB39" s="136">
        <v>1248</v>
      </c>
      <c r="AC39" s="136">
        <v>67971</v>
      </c>
      <c r="AD39" s="135" t="s">
        <v>138</v>
      </c>
    </row>
    <row r="40" spans="1:30" ht="9.75" customHeight="1">
      <c r="A40" s="145"/>
      <c r="B40" s="145"/>
      <c r="C40" s="145"/>
      <c r="D40" s="121"/>
      <c r="E40" s="139"/>
      <c r="F40" s="163"/>
      <c r="G40" s="164"/>
      <c r="H40" s="159"/>
      <c r="I40" s="160"/>
      <c r="J40" s="162"/>
      <c r="K40" s="161"/>
      <c r="L40" s="160"/>
      <c r="M40" s="160"/>
      <c r="N40" s="159"/>
      <c r="O40" s="160"/>
      <c r="P40" s="145"/>
      <c r="Q40" s="145"/>
      <c r="R40" s="145"/>
      <c r="S40" s="121"/>
      <c r="T40" s="139"/>
      <c r="U40" s="163"/>
      <c r="V40" s="160"/>
      <c r="W40" s="159"/>
      <c r="X40" s="160"/>
      <c r="Y40" s="162"/>
      <c r="Z40" s="161"/>
      <c r="AA40" s="160"/>
      <c r="AB40" s="160"/>
      <c r="AC40" s="159"/>
      <c r="AD40" s="158"/>
    </row>
    <row r="41" spans="1:30" s="149" customFormat="1" ht="9.75" customHeight="1">
      <c r="A41" s="157"/>
      <c r="B41" s="512" t="s">
        <v>177</v>
      </c>
      <c r="C41" s="512"/>
      <c r="D41" s="513"/>
      <c r="E41" s="154"/>
      <c r="F41" s="151">
        <v>886</v>
      </c>
      <c r="G41" s="150">
        <v>7358</v>
      </c>
      <c r="H41" s="150">
        <v>150211</v>
      </c>
      <c r="I41" s="150">
        <v>146927</v>
      </c>
      <c r="J41" s="153"/>
      <c r="K41" s="152"/>
      <c r="L41" s="151">
        <v>542</v>
      </c>
      <c r="M41" s="150">
        <v>5444</v>
      </c>
      <c r="N41" s="150">
        <v>186805</v>
      </c>
      <c r="O41" s="150">
        <v>104465</v>
      </c>
      <c r="P41" s="157"/>
      <c r="Q41" s="512" t="s">
        <v>177</v>
      </c>
      <c r="R41" s="512"/>
      <c r="S41" s="513"/>
      <c r="T41" s="154"/>
      <c r="U41" s="151">
        <v>745</v>
      </c>
      <c r="V41" s="150">
        <v>6415</v>
      </c>
      <c r="W41" s="150">
        <v>115140</v>
      </c>
      <c r="X41" s="150">
        <v>112309</v>
      </c>
      <c r="Y41" s="153"/>
      <c r="Z41" s="152"/>
      <c r="AA41" s="151">
        <v>959</v>
      </c>
      <c r="AB41" s="150">
        <v>7454</v>
      </c>
      <c r="AC41" s="150">
        <v>174403</v>
      </c>
      <c r="AD41" s="150">
        <v>140104</v>
      </c>
    </row>
    <row r="42" spans="1:30" ht="9.75" customHeight="1">
      <c r="A42" s="145"/>
      <c r="B42" s="563">
        <v>56</v>
      </c>
      <c r="C42" s="564"/>
      <c r="D42" s="146" t="s">
        <v>176</v>
      </c>
      <c r="E42" s="121"/>
      <c r="F42" s="199">
        <v>8</v>
      </c>
      <c r="G42" s="136">
        <v>942</v>
      </c>
      <c r="H42" s="136">
        <v>33392</v>
      </c>
      <c r="I42" s="136">
        <v>45709</v>
      </c>
      <c r="J42" s="138"/>
      <c r="K42" s="137"/>
      <c r="L42" s="136">
        <v>2</v>
      </c>
      <c r="M42" s="136">
        <v>382</v>
      </c>
      <c r="N42" s="144" t="s">
        <v>37</v>
      </c>
      <c r="O42" s="144" t="s">
        <v>37</v>
      </c>
      <c r="P42" s="145"/>
      <c r="Q42" s="563">
        <v>56</v>
      </c>
      <c r="R42" s="564"/>
      <c r="S42" s="146" t="s">
        <v>176</v>
      </c>
      <c r="T42" s="139"/>
      <c r="U42" s="136">
        <v>5</v>
      </c>
      <c r="V42" s="136">
        <v>708</v>
      </c>
      <c r="W42" s="136">
        <v>16259</v>
      </c>
      <c r="X42" s="136">
        <v>25969</v>
      </c>
      <c r="Y42" s="138"/>
      <c r="Z42" s="137"/>
      <c r="AA42" s="136">
        <v>2</v>
      </c>
      <c r="AB42" s="136">
        <v>433</v>
      </c>
      <c r="AC42" s="144" t="s">
        <v>37</v>
      </c>
      <c r="AD42" s="144" t="s">
        <v>37</v>
      </c>
    </row>
    <row r="43" spans="1:30" ht="9.75" customHeight="1">
      <c r="A43" s="145"/>
      <c r="B43" s="142"/>
      <c r="C43" s="141">
        <v>561</v>
      </c>
      <c r="D43" s="140" t="s">
        <v>175</v>
      </c>
      <c r="E43" s="139"/>
      <c r="F43" s="136">
        <v>4</v>
      </c>
      <c r="G43" s="136">
        <v>883</v>
      </c>
      <c r="H43" s="136">
        <v>32219</v>
      </c>
      <c r="I43" s="136">
        <v>43208</v>
      </c>
      <c r="J43" s="138"/>
      <c r="K43" s="137"/>
      <c r="L43" s="136">
        <v>1</v>
      </c>
      <c r="M43" s="136">
        <v>378</v>
      </c>
      <c r="N43" s="144" t="s">
        <v>37</v>
      </c>
      <c r="O43" s="144" t="s">
        <v>37</v>
      </c>
      <c r="P43" s="145"/>
      <c r="Q43" s="142"/>
      <c r="R43" s="141">
        <v>561</v>
      </c>
      <c r="S43" s="140" t="s">
        <v>175</v>
      </c>
      <c r="T43" s="139"/>
      <c r="U43" s="136">
        <v>5</v>
      </c>
      <c r="V43" s="136">
        <v>708</v>
      </c>
      <c r="W43" s="136">
        <v>16259</v>
      </c>
      <c r="X43" s="136">
        <v>25969</v>
      </c>
      <c r="Y43" s="138"/>
      <c r="Z43" s="137"/>
      <c r="AA43" s="136">
        <v>1</v>
      </c>
      <c r="AB43" s="136">
        <v>421</v>
      </c>
      <c r="AC43" s="144" t="s">
        <v>37</v>
      </c>
      <c r="AD43" s="144" t="s">
        <v>37</v>
      </c>
    </row>
    <row r="44" spans="1:30" ht="9.75" customHeight="1">
      <c r="A44" s="145"/>
      <c r="B44" s="142"/>
      <c r="C44" s="141">
        <v>569</v>
      </c>
      <c r="D44" s="140" t="s">
        <v>174</v>
      </c>
      <c r="E44" s="139"/>
      <c r="F44" s="136">
        <v>4</v>
      </c>
      <c r="G44" s="136">
        <v>59</v>
      </c>
      <c r="H44" s="136">
        <v>1173</v>
      </c>
      <c r="I44" s="136">
        <v>2501</v>
      </c>
      <c r="J44" s="138"/>
      <c r="K44" s="137"/>
      <c r="L44" s="136">
        <v>1</v>
      </c>
      <c r="M44" s="136">
        <v>4</v>
      </c>
      <c r="N44" s="144" t="s">
        <v>37</v>
      </c>
      <c r="O44" s="144" t="s">
        <v>37</v>
      </c>
      <c r="P44" s="145"/>
      <c r="Q44" s="142"/>
      <c r="R44" s="141">
        <v>569</v>
      </c>
      <c r="S44" s="140" t="s">
        <v>174</v>
      </c>
      <c r="T44" s="139"/>
      <c r="U44" s="135" t="s">
        <v>138</v>
      </c>
      <c r="V44" s="135" t="s">
        <v>138</v>
      </c>
      <c r="W44" s="135" t="s">
        <v>138</v>
      </c>
      <c r="X44" s="135" t="s">
        <v>138</v>
      </c>
      <c r="Y44" s="138"/>
      <c r="Z44" s="137"/>
      <c r="AA44" s="136">
        <v>1</v>
      </c>
      <c r="AB44" s="136">
        <v>12</v>
      </c>
      <c r="AC44" s="144" t="s">
        <v>37</v>
      </c>
      <c r="AD44" s="144" t="s">
        <v>37</v>
      </c>
    </row>
    <row r="45" spans="1:30" ht="9.75" customHeight="1">
      <c r="A45" s="145"/>
      <c r="B45" s="142"/>
      <c r="C45" s="141"/>
      <c r="D45" s="140" t="s">
        <v>173</v>
      </c>
      <c r="E45" s="139"/>
      <c r="F45" s="147"/>
      <c r="G45" s="135"/>
      <c r="H45" s="136"/>
      <c r="I45" s="138"/>
      <c r="J45" s="138"/>
      <c r="K45" s="137"/>
      <c r="L45" s="138"/>
      <c r="M45" s="138"/>
      <c r="N45" s="136"/>
      <c r="O45" s="138"/>
      <c r="P45" s="145"/>
      <c r="Q45" s="142"/>
      <c r="R45" s="141"/>
      <c r="S45" s="140" t="s">
        <v>173</v>
      </c>
      <c r="T45" s="139"/>
      <c r="U45" s="147"/>
      <c r="V45" s="135"/>
      <c r="W45" s="136"/>
      <c r="X45" s="138"/>
      <c r="Y45" s="138"/>
      <c r="Z45" s="137"/>
      <c r="AA45" s="138"/>
      <c r="AB45" s="138"/>
      <c r="AC45" s="136"/>
      <c r="AD45" s="138"/>
    </row>
    <row r="46" spans="1:30" ht="9.75" customHeight="1">
      <c r="A46" s="145"/>
      <c r="B46" s="563">
        <v>57</v>
      </c>
      <c r="C46" s="564"/>
      <c r="D46" s="146" t="s">
        <v>172</v>
      </c>
      <c r="E46" s="139"/>
      <c r="F46" s="136">
        <v>144</v>
      </c>
      <c r="G46" s="136">
        <v>838</v>
      </c>
      <c r="H46" s="136">
        <v>10906</v>
      </c>
      <c r="I46" s="136">
        <v>23508</v>
      </c>
      <c r="J46" s="138"/>
      <c r="K46" s="137"/>
      <c r="L46" s="136">
        <v>126</v>
      </c>
      <c r="M46" s="136">
        <v>801</v>
      </c>
      <c r="N46" s="136">
        <v>12136</v>
      </c>
      <c r="O46" s="136">
        <v>22447</v>
      </c>
      <c r="P46" s="145"/>
      <c r="Q46" s="563">
        <v>57</v>
      </c>
      <c r="R46" s="564"/>
      <c r="S46" s="146" t="s">
        <v>172</v>
      </c>
      <c r="T46" s="139"/>
      <c r="U46" s="136">
        <v>81</v>
      </c>
      <c r="V46" s="136">
        <v>245</v>
      </c>
      <c r="W46" s="136">
        <v>2466</v>
      </c>
      <c r="X46" s="136">
        <v>10170</v>
      </c>
      <c r="Y46" s="138"/>
      <c r="Z46" s="137"/>
      <c r="AA46" s="136">
        <v>194</v>
      </c>
      <c r="AB46" s="136">
        <v>1202</v>
      </c>
      <c r="AC46" s="136">
        <v>19127</v>
      </c>
      <c r="AD46" s="136">
        <v>30654</v>
      </c>
    </row>
    <row r="47" spans="1:30" ht="9.75" customHeight="1">
      <c r="A47" s="145"/>
      <c r="B47" s="142"/>
      <c r="C47" s="141">
        <v>571</v>
      </c>
      <c r="D47" s="140" t="s">
        <v>171</v>
      </c>
      <c r="E47" s="139"/>
      <c r="F47" s="136">
        <v>9</v>
      </c>
      <c r="G47" s="136">
        <v>24</v>
      </c>
      <c r="H47" s="136">
        <v>229</v>
      </c>
      <c r="I47" s="136">
        <v>707</v>
      </c>
      <c r="J47" s="138"/>
      <c r="K47" s="137"/>
      <c r="L47" s="136">
        <v>5</v>
      </c>
      <c r="M47" s="136">
        <v>85</v>
      </c>
      <c r="N47" s="136">
        <v>290</v>
      </c>
      <c r="O47" s="136">
        <v>3671</v>
      </c>
      <c r="P47" s="145"/>
      <c r="Q47" s="142"/>
      <c r="R47" s="141">
        <v>571</v>
      </c>
      <c r="S47" s="140" t="s">
        <v>171</v>
      </c>
      <c r="T47" s="139"/>
      <c r="U47" s="136">
        <v>14</v>
      </c>
      <c r="V47" s="136">
        <v>49</v>
      </c>
      <c r="W47" s="136">
        <v>526</v>
      </c>
      <c r="X47" s="136">
        <v>3529</v>
      </c>
      <c r="Y47" s="138"/>
      <c r="Z47" s="137"/>
      <c r="AA47" s="136">
        <v>22</v>
      </c>
      <c r="AB47" s="136">
        <v>68</v>
      </c>
      <c r="AC47" s="136">
        <v>607</v>
      </c>
      <c r="AD47" s="136">
        <v>2469</v>
      </c>
    </row>
    <row r="48" spans="1:30" ht="9.75" customHeight="1">
      <c r="A48" s="145"/>
      <c r="B48" s="142"/>
      <c r="C48" s="141">
        <v>572</v>
      </c>
      <c r="D48" s="140" t="s">
        <v>170</v>
      </c>
      <c r="E48" s="139"/>
      <c r="F48" s="136">
        <v>20</v>
      </c>
      <c r="G48" s="136">
        <v>85</v>
      </c>
      <c r="H48" s="136">
        <v>1186</v>
      </c>
      <c r="I48" s="136">
        <v>4068</v>
      </c>
      <c r="J48" s="138"/>
      <c r="K48" s="137"/>
      <c r="L48" s="136">
        <v>23</v>
      </c>
      <c r="M48" s="136">
        <v>104</v>
      </c>
      <c r="N48" s="136">
        <v>1809</v>
      </c>
      <c r="O48" s="136">
        <v>4514</v>
      </c>
      <c r="P48" s="145"/>
      <c r="Q48" s="142"/>
      <c r="R48" s="141">
        <v>572</v>
      </c>
      <c r="S48" s="140" t="s">
        <v>170</v>
      </c>
      <c r="T48" s="139"/>
      <c r="U48" s="136">
        <v>10</v>
      </c>
      <c r="V48" s="136">
        <v>19</v>
      </c>
      <c r="W48" s="136">
        <v>170</v>
      </c>
      <c r="X48" s="136">
        <v>669</v>
      </c>
      <c r="Y48" s="138"/>
      <c r="Z48" s="137"/>
      <c r="AA48" s="136">
        <v>31</v>
      </c>
      <c r="AB48" s="136">
        <v>194</v>
      </c>
      <c r="AC48" s="136">
        <v>3219</v>
      </c>
      <c r="AD48" s="136">
        <v>6948</v>
      </c>
    </row>
    <row r="49" spans="1:30" ht="9.75" customHeight="1">
      <c r="A49" s="145"/>
      <c r="B49" s="142"/>
      <c r="C49" s="141">
        <v>573</v>
      </c>
      <c r="D49" s="140" t="s">
        <v>169</v>
      </c>
      <c r="E49" s="139"/>
      <c r="F49" s="136">
        <v>69</v>
      </c>
      <c r="G49" s="136">
        <v>478</v>
      </c>
      <c r="H49" s="136">
        <v>6563</v>
      </c>
      <c r="I49" s="136">
        <v>10520</v>
      </c>
      <c r="J49" s="138"/>
      <c r="K49" s="137"/>
      <c r="L49" s="136">
        <v>60</v>
      </c>
      <c r="M49" s="136">
        <v>371</v>
      </c>
      <c r="N49" s="136">
        <v>6275</v>
      </c>
      <c r="O49" s="136">
        <v>8588</v>
      </c>
      <c r="P49" s="145"/>
      <c r="Q49" s="142"/>
      <c r="R49" s="141">
        <v>573</v>
      </c>
      <c r="S49" s="140" t="s">
        <v>169</v>
      </c>
      <c r="T49" s="139"/>
      <c r="U49" s="136">
        <v>40</v>
      </c>
      <c r="V49" s="136">
        <v>104</v>
      </c>
      <c r="W49" s="136">
        <v>935</v>
      </c>
      <c r="X49" s="136">
        <v>3361</v>
      </c>
      <c r="Y49" s="138"/>
      <c r="Z49" s="137"/>
      <c r="AA49" s="136">
        <v>78</v>
      </c>
      <c r="AB49" s="136">
        <v>546</v>
      </c>
      <c r="AC49" s="136">
        <v>10020</v>
      </c>
      <c r="AD49" s="136">
        <v>10576</v>
      </c>
    </row>
    <row r="50" spans="1:30" ht="9.75" customHeight="1">
      <c r="A50" s="145"/>
      <c r="B50" s="142"/>
      <c r="C50" s="141">
        <v>574</v>
      </c>
      <c r="D50" s="140" t="s">
        <v>168</v>
      </c>
      <c r="E50" s="139"/>
      <c r="F50" s="136">
        <v>9</v>
      </c>
      <c r="G50" s="136">
        <v>48</v>
      </c>
      <c r="H50" s="136">
        <v>864</v>
      </c>
      <c r="I50" s="136">
        <v>1571</v>
      </c>
      <c r="J50" s="138"/>
      <c r="K50" s="137"/>
      <c r="L50" s="136">
        <v>7</v>
      </c>
      <c r="M50" s="136">
        <v>76</v>
      </c>
      <c r="N50" s="136">
        <v>1593</v>
      </c>
      <c r="O50" s="136">
        <v>2286</v>
      </c>
      <c r="P50" s="145"/>
      <c r="Q50" s="142"/>
      <c r="R50" s="141">
        <v>574</v>
      </c>
      <c r="S50" s="140" t="s">
        <v>168</v>
      </c>
      <c r="T50" s="139"/>
      <c r="U50" s="136">
        <v>3</v>
      </c>
      <c r="V50" s="136">
        <v>5</v>
      </c>
      <c r="W50" s="136">
        <v>130</v>
      </c>
      <c r="X50" s="136">
        <v>166</v>
      </c>
      <c r="Y50" s="138"/>
      <c r="Z50" s="137"/>
      <c r="AA50" s="136">
        <v>13</v>
      </c>
      <c r="AB50" s="136">
        <v>67</v>
      </c>
      <c r="AC50" s="136">
        <v>1367</v>
      </c>
      <c r="AD50" s="136">
        <v>1893</v>
      </c>
    </row>
    <row r="51" spans="1:30" ht="9.75" customHeight="1">
      <c r="A51" s="145"/>
      <c r="B51" s="142"/>
      <c r="C51" s="141">
        <v>579</v>
      </c>
      <c r="D51" s="140" t="s">
        <v>167</v>
      </c>
      <c r="E51" s="139"/>
      <c r="F51" s="136">
        <v>37</v>
      </c>
      <c r="G51" s="136">
        <v>203</v>
      </c>
      <c r="H51" s="136">
        <v>2065</v>
      </c>
      <c r="I51" s="136">
        <v>6642</v>
      </c>
      <c r="J51" s="138"/>
      <c r="K51" s="137"/>
      <c r="L51" s="136">
        <v>31</v>
      </c>
      <c r="M51" s="136">
        <v>165</v>
      </c>
      <c r="N51" s="136">
        <v>2169</v>
      </c>
      <c r="O51" s="136">
        <v>3388</v>
      </c>
      <c r="P51" s="145"/>
      <c r="Q51" s="142"/>
      <c r="R51" s="141">
        <v>579</v>
      </c>
      <c r="S51" s="140" t="s">
        <v>167</v>
      </c>
      <c r="T51" s="139"/>
      <c r="U51" s="136">
        <v>14</v>
      </c>
      <c r="V51" s="136">
        <v>68</v>
      </c>
      <c r="W51" s="136">
        <v>706</v>
      </c>
      <c r="X51" s="136">
        <v>2445</v>
      </c>
      <c r="Y51" s="138"/>
      <c r="Z51" s="137"/>
      <c r="AA51" s="136">
        <v>50</v>
      </c>
      <c r="AB51" s="136">
        <v>327</v>
      </c>
      <c r="AC51" s="136">
        <v>3913</v>
      </c>
      <c r="AD51" s="136">
        <v>8768</v>
      </c>
    </row>
    <row r="52" spans="1:30" ht="9.75" customHeight="1">
      <c r="A52" s="145"/>
      <c r="B52" s="563">
        <v>58</v>
      </c>
      <c r="C52" s="564"/>
      <c r="D52" s="146" t="s">
        <v>166</v>
      </c>
      <c r="E52" s="121"/>
      <c r="F52" s="199">
        <v>246</v>
      </c>
      <c r="G52" s="136">
        <v>2568</v>
      </c>
      <c r="H52" s="136">
        <v>37582</v>
      </c>
      <c r="I52" s="136">
        <v>29117</v>
      </c>
      <c r="J52" s="138"/>
      <c r="K52" s="137"/>
      <c r="L52" s="199">
        <v>129</v>
      </c>
      <c r="M52" s="136">
        <v>1473</v>
      </c>
      <c r="N52" s="136">
        <v>21009</v>
      </c>
      <c r="O52" s="136">
        <v>14165</v>
      </c>
      <c r="P52" s="145"/>
      <c r="Q52" s="563">
        <v>58</v>
      </c>
      <c r="R52" s="564"/>
      <c r="S52" s="146" t="s">
        <v>166</v>
      </c>
      <c r="T52" s="139"/>
      <c r="U52" s="199">
        <v>227</v>
      </c>
      <c r="V52" s="136">
        <v>2361</v>
      </c>
      <c r="W52" s="136">
        <v>30891</v>
      </c>
      <c r="X52" s="136">
        <v>29073</v>
      </c>
      <c r="Y52" s="138"/>
      <c r="Z52" s="137"/>
      <c r="AA52" s="199">
        <v>237</v>
      </c>
      <c r="AB52" s="136">
        <v>2217</v>
      </c>
      <c r="AC52" s="136">
        <v>26540</v>
      </c>
      <c r="AD52" s="136">
        <v>29657</v>
      </c>
    </row>
    <row r="53" spans="1:30" ht="9.75" customHeight="1">
      <c r="A53" s="145"/>
      <c r="B53" s="142"/>
      <c r="C53" s="141">
        <v>581</v>
      </c>
      <c r="D53" s="140" t="s">
        <v>165</v>
      </c>
      <c r="E53" s="139"/>
      <c r="F53" s="136">
        <v>10</v>
      </c>
      <c r="G53" s="136">
        <v>575</v>
      </c>
      <c r="H53" s="136">
        <v>17185</v>
      </c>
      <c r="I53" s="136">
        <v>14274</v>
      </c>
      <c r="J53" s="138"/>
      <c r="K53" s="137"/>
      <c r="L53" s="136">
        <v>6</v>
      </c>
      <c r="M53" s="136">
        <v>333</v>
      </c>
      <c r="N53" s="136">
        <v>8249</v>
      </c>
      <c r="O53" s="136">
        <v>5290</v>
      </c>
      <c r="P53" s="145"/>
      <c r="Q53" s="142"/>
      <c r="R53" s="141">
        <v>581</v>
      </c>
      <c r="S53" s="140" t="s">
        <v>165</v>
      </c>
      <c r="T53" s="139"/>
      <c r="U53" s="136">
        <v>16</v>
      </c>
      <c r="V53" s="136">
        <v>656</v>
      </c>
      <c r="W53" s="136">
        <v>13069</v>
      </c>
      <c r="X53" s="136">
        <v>14417</v>
      </c>
      <c r="Y53" s="138"/>
      <c r="Z53" s="137"/>
      <c r="AA53" s="136">
        <v>14</v>
      </c>
      <c r="AB53" s="136">
        <v>580</v>
      </c>
      <c r="AC53" s="136">
        <v>10393</v>
      </c>
      <c r="AD53" s="136">
        <v>14172</v>
      </c>
    </row>
    <row r="54" spans="1:30" ht="9.75" customHeight="1">
      <c r="A54" s="145"/>
      <c r="B54" s="142"/>
      <c r="C54" s="141">
        <v>582</v>
      </c>
      <c r="D54" s="140" t="s">
        <v>164</v>
      </c>
      <c r="E54" s="139"/>
      <c r="F54" s="136">
        <v>14</v>
      </c>
      <c r="G54" s="136">
        <v>74</v>
      </c>
      <c r="H54" s="136">
        <v>943</v>
      </c>
      <c r="I54" s="136">
        <v>940</v>
      </c>
      <c r="J54" s="138"/>
      <c r="K54" s="137"/>
      <c r="L54" s="136">
        <v>8</v>
      </c>
      <c r="M54" s="136">
        <v>21</v>
      </c>
      <c r="N54" s="136">
        <v>175</v>
      </c>
      <c r="O54" s="136">
        <v>359</v>
      </c>
      <c r="P54" s="145"/>
      <c r="Q54" s="142"/>
      <c r="R54" s="141">
        <v>582</v>
      </c>
      <c r="S54" s="140" t="s">
        <v>164</v>
      </c>
      <c r="T54" s="139"/>
      <c r="U54" s="136">
        <v>14</v>
      </c>
      <c r="V54" s="136">
        <v>95</v>
      </c>
      <c r="W54" s="136">
        <v>706</v>
      </c>
      <c r="X54" s="136">
        <v>1282</v>
      </c>
      <c r="Y54" s="138"/>
      <c r="Z54" s="137"/>
      <c r="AA54" s="136">
        <v>12</v>
      </c>
      <c r="AB54" s="136">
        <v>29</v>
      </c>
      <c r="AC54" s="136">
        <v>206</v>
      </c>
      <c r="AD54" s="136">
        <v>726</v>
      </c>
    </row>
    <row r="55" spans="1:30" ht="9.75" customHeight="1">
      <c r="A55" s="145"/>
      <c r="B55" s="142"/>
      <c r="C55" s="141">
        <v>583</v>
      </c>
      <c r="D55" s="140" t="s">
        <v>163</v>
      </c>
      <c r="E55" s="139"/>
      <c r="F55" s="136">
        <v>8</v>
      </c>
      <c r="G55" s="136">
        <v>39</v>
      </c>
      <c r="H55" s="136">
        <v>566</v>
      </c>
      <c r="I55" s="136">
        <v>925</v>
      </c>
      <c r="J55" s="138"/>
      <c r="K55" s="137"/>
      <c r="L55" s="136">
        <v>5</v>
      </c>
      <c r="M55" s="136">
        <v>26</v>
      </c>
      <c r="N55" s="144" t="s">
        <v>37</v>
      </c>
      <c r="O55" s="144" t="s">
        <v>37</v>
      </c>
      <c r="P55" s="145"/>
      <c r="Q55" s="142"/>
      <c r="R55" s="141">
        <v>583</v>
      </c>
      <c r="S55" s="140" t="s">
        <v>163</v>
      </c>
      <c r="T55" s="139"/>
      <c r="U55" s="136">
        <v>13</v>
      </c>
      <c r="V55" s="136">
        <v>35</v>
      </c>
      <c r="W55" s="136">
        <v>468</v>
      </c>
      <c r="X55" s="136">
        <v>297</v>
      </c>
      <c r="Y55" s="138"/>
      <c r="Z55" s="137"/>
      <c r="AA55" s="136">
        <v>14</v>
      </c>
      <c r="AB55" s="136">
        <v>52</v>
      </c>
      <c r="AC55" s="136">
        <v>506</v>
      </c>
      <c r="AD55" s="136">
        <v>501</v>
      </c>
    </row>
    <row r="56" spans="1:30" ht="9.75" customHeight="1">
      <c r="A56" s="145"/>
      <c r="B56" s="142"/>
      <c r="C56" s="141">
        <v>584</v>
      </c>
      <c r="D56" s="140" t="s">
        <v>162</v>
      </c>
      <c r="E56" s="139"/>
      <c r="F56" s="136">
        <v>4</v>
      </c>
      <c r="G56" s="136">
        <v>33</v>
      </c>
      <c r="H56" s="136">
        <v>799</v>
      </c>
      <c r="I56" s="136">
        <v>95</v>
      </c>
      <c r="J56" s="138"/>
      <c r="K56" s="137"/>
      <c r="L56" s="136">
        <v>1</v>
      </c>
      <c r="M56" s="136">
        <v>2</v>
      </c>
      <c r="N56" s="144" t="s">
        <v>37</v>
      </c>
      <c r="O56" s="144" t="s">
        <v>37</v>
      </c>
      <c r="P56" s="145"/>
      <c r="Q56" s="142"/>
      <c r="R56" s="141">
        <v>584</v>
      </c>
      <c r="S56" s="140" t="s">
        <v>162</v>
      </c>
      <c r="T56" s="139"/>
      <c r="U56" s="136">
        <v>6</v>
      </c>
      <c r="V56" s="136">
        <v>15</v>
      </c>
      <c r="W56" s="136">
        <v>165</v>
      </c>
      <c r="X56" s="136">
        <v>223</v>
      </c>
      <c r="Y56" s="138"/>
      <c r="Z56" s="137"/>
      <c r="AA56" s="136">
        <v>3</v>
      </c>
      <c r="AB56" s="136">
        <v>15</v>
      </c>
      <c r="AC56" s="136">
        <v>184</v>
      </c>
      <c r="AD56" s="136">
        <v>147</v>
      </c>
    </row>
    <row r="57" spans="1:30" ht="9.75" customHeight="1">
      <c r="A57" s="145"/>
      <c r="B57" s="142"/>
      <c r="C57" s="141">
        <v>585</v>
      </c>
      <c r="D57" s="140" t="s">
        <v>161</v>
      </c>
      <c r="E57" s="139"/>
      <c r="F57" s="136">
        <v>19</v>
      </c>
      <c r="G57" s="136">
        <v>86</v>
      </c>
      <c r="H57" s="136">
        <v>1722</v>
      </c>
      <c r="I57" s="136">
        <v>1428</v>
      </c>
      <c r="J57" s="138"/>
      <c r="K57" s="137"/>
      <c r="L57" s="136">
        <v>10</v>
      </c>
      <c r="M57" s="136">
        <v>38</v>
      </c>
      <c r="N57" s="136">
        <v>814</v>
      </c>
      <c r="O57" s="136">
        <v>994</v>
      </c>
      <c r="P57" s="145"/>
      <c r="Q57" s="142"/>
      <c r="R57" s="141">
        <v>585</v>
      </c>
      <c r="S57" s="140" t="s">
        <v>161</v>
      </c>
      <c r="T57" s="139"/>
      <c r="U57" s="136">
        <v>19</v>
      </c>
      <c r="V57" s="136">
        <v>66</v>
      </c>
      <c r="W57" s="136">
        <v>1377</v>
      </c>
      <c r="X57" s="136">
        <v>1632</v>
      </c>
      <c r="Y57" s="138"/>
      <c r="Z57" s="137"/>
      <c r="AA57" s="136">
        <v>22</v>
      </c>
      <c r="AB57" s="136">
        <v>57</v>
      </c>
      <c r="AC57" s="136">
        <v>1201</v>
      </c>
      <c r="AD57" s="136">
        <v>1427</v>
      </c>
    </row>
    <row r="58" spans="1:30" ht="9.75" customHeight="1">
      <c r="A58" s="145"/>
      <c r="B58" s="142"/>
      <c r="C58" s="141">
        <v>586</v>
      </c>
      <c r="D58" s="140" t="s">
        <v>160</v>
      </c>
      <c r="E58" s="139"/>
      <c r="F58" s="136">
        <v>69</v>
      </c>
      <c r="G58" s="136">
        <v>494</v>
      </c>
      <c r="H58" s="136">
        <v>4003</v>
      </c>
      <c r="I58" s="136">
        <v>3547</v>
      </c>
      <c r="J58" s="138"/>
      <c r="K58" s="137"/>
      <c r="L58" s="136">
        <v>28</v>
      </c>
      <c r="M58" s="136">
        <v>288</v>
      </c>
      <c r="N58" s="136">
        <v>1548</v>
      </c>
      <c r="O58" s="136">
        <v>1838</v>
      </c>
      <c r="P58" s="145"/>
      <c r="Q58" s="142"/>
      <c r="R58" s="141">
        <v>586</v>
      </c>
      <c r="S58" s="140" t="s">
        <v>160</v>
      </c>
      <c r="T58" s="139"/>
      <c r="U58" s="136">
        <v>45</v>
      </c>
      <c r="V58" s="136">
        <v>169</v>
      </c>
      <c r="W58" s="136">
        <v>1341</v>
      </c>
      <c r="X58" s="136">
        <v>2132</v>
      </c>
      <c r="Y58" s="138"/>
      <c r="Z58" s="137"/>
      <c r="AA58" s="136">
        <v>57</v>
      </c>
      <c r="AB58" s="136">
        <v>385</v>
      </c>
      <c r="AC58" s="136">
        <v>2198</v>
      </c>
      <c r="AD58" s="136">
        <v>2485</v>
      </c>
    </row>
    <row r="59" spans="1:30" ht="9.75" customHeight="1">
      <c r="A59" s="145"/>
      <c r="B59" s="142"/>
      <c r="C59" s="141">
        <v>589</v>
      </c>
      <c r="D59" s="140" t="s">
        <v>159</v>
      </c>
      <c r="E59" s="139"/>
      <c r="F59" s="136">
        <v>122</v>
      </c>
      <c r="G59" s="136">
        <v>1267</v>
      </c>
      <c r="H59" s="136">
        <v>12363</v>
      </c>
      <c r="I59" s="136">
        <v>7908</v>
      </c>
      <c r="J59" s="138"/>
      <c r="K59" s="137"/>
      <c r="L59" s="136">
        <v>71</v>
      </c>
      <c r="M59" s="136">
        <v>765</v>
      </c>
      <c r="N59" s="136">
        <v>9840</v>
      </c>
      <c r="O59" s="136">
        <v>5475</v>
      </c>
      <c r="P59" s="145"/>
      <c r="Q59" s="142"/>
      <c r="R59" s="141">
        <v>589</v>
      </c>
      <c r="S59" s="140" t="s">
        <v>159</v>
      </c>
      <c r="T59" s="139"/>
      <c r="U59" s="136">
        <v>114</v>
      </c>
      <c r="V59" s="136">
        <v>1325</v>
      </c>
      <c r="W59" s="136">
        <v>13764</v>
      </c>
      <c r="X59" s="136">
        <v>9090</v>
      </c>
      <c r="Y59" s="138"/>
      <c r="Z59" s="137"/>
      <c r="AA59" s="136">
        <v>115</v>
      </c>
      <c r="AB59" s="136">
        <v>1099</v>
      </c>
      <c r="AC59" s="136">
        <v>11852</v>
      </c>
      <c r="AD59" s="136">
        <v>10199</v>
      </c>
    </row>
    <row r="60" spans="1:30" ht="9.75" customHeight="1">
      <c r="A60" s="145"/>
      <c r="B60" s="563">
        <v>59</v>
      </c>
      <c r="C60" s="564"/>
      <c r="D60" s="146" t="s">
        <v>158</v>
      </c>
      <c r="E60" s="139"/>
      <c r="F60" s="136">
        <v>91</v>
      </c>
      <c r="G60" s="136">
        <v>793</v>
      </c>
      <c r="H60" s="136">
        <v>36194</v>
      </c>
      <c r="I60" s="136">
        <v>18046</v>
      </c>
      <c r="J60" s="138"/>
      <c r="K60" s="137"/>
      <c r="L60" s="136">
        <v>39</v>
      </c>
      <c r="M60" s="136">
        <v>568</v>
      </c>
      <c r="N60" s="144" t="s">
        <v>37</v>
      </c>
      <c r="O60" s="144" t="s">
        <v>37</v>
      </c>
      <c r="P60" s="145"/>
      <c r="Q60" s="563">
        <v>59</v>
      </c>
      <c r="R60" s="564"/>
      <c r="S60" s="146" t="s">
        <v>158</v>
      </c>
      <c r="T60" s="139"/>
      <c r="U60" s="136">
        <v>115</v>
      </c>
      <c r="V60" s="136">
        <v>817</v>
      </c>
      <c r="W60" s="136">
        <v>30162</v>
      </c>
      <c r="X60" s="136">
        <v>13032</v>
      </c>
      <c r="Y60" s="138"/>
      <c r="Z60" s="137"/>
      <c r="AA60" s="136">
        <v>123</v>
      </c>
      <c r="AB60" s="136">
        <v>891</v>
      </c>
      <c r="AC60" s="144" t="s">
        <v>37</v>
      </c>
      <c r="AD60" s="144" t="s">
        <v>37</v>
      </c>
    </row>
    <row r="61" spans="1:30" ht="9.75" customHeight="1">
      <c r="A61" s="145"/>
      <c r="B61" s="142"/>
      <c r="C61" s="141">
        <v>591</v>
      </c>
      <c r="D61" s="140" t="s">
        <v>157</v>
      </c>
      <c r="E61" s="139"/>
      <c r="F61" s="136">
        <v>37</v>
      </c>
      <c r="G61" s="136">
        <v>370</v>
      </c>
      <c r="H61" s="136">
        <v>24097</v>
      </c>
      <c r="I61" s="136">
        <v>1467</v>
      </c>
      <c r="J61" s="138"/>
      <c r="K61" s="137"/>
      <c r="L61" s="136">
        <v>20</v>
      </c>
      <c r="M61" s="136">
        <v>392</v>
      </c>
      <c r="N61" s="136">
        <v>18979</v>
      </c>
      <c r="O61" s="136">
        <v>1599</v>
      </c>
      <c r="P61" s="145"/>
      <c r="Q61" s="142"/>
      <c r="R61" s="141">
        <v>591</v>
      </c>
      <c r="S61" s="140" t="s">
        <v>157</v>
      </c>
      <c r="T61" s="139"/>
      <c r="U61" s="136">
        <v>49</v>
      </c>
      <c r="V61" s="136">
        <v>508</v>
      </c>
      <c r="W61" s="136">
        <v>24332</v>
      </c>
      <c r="X61" s="136">
        <v>3505</v>
      </c>
      <c r="Y61" s="138"/>
      <c r="Z61" s="137"/>
      <c r="AA61" s="136">
        <v>51</v>
      </c>
      <c r="AB61" s="136">
        <v>530</v>
      </c>
      <c r="AC61" s="136">
        <v>54576</v>
      </c>
      <c r="AD61" s="136">
        <v>748</v>
      </c>
    </row>
    <row r="62" spans="1:30" ht="9.75" customHeight="1">
      <c r="A62" s="145"/>
      <c r="B62" s="142"/>
      <c r="C62" s="141">
        <v>592</v>
      </c>
      <c r="D62" s="140" t="s">
        <v>156</v>
      </c>
      <c r="E62" s="139"/>
      <c r="F62" s="136">
        <v>9</v>
      </c>
      <c r="G62" s="136">
        <v>34</v>
      </c>
      <c r="H62" s="136">
        <v>293</v>
      </c>
      <c r="I62" s="136">
        <v>1051</v>
      </c>
      <c r="J62" s="138"/>
      <c r="K62" s="137"/>
      <c r="L62" s="136">
        <v>6</v>
      </c>
      <c r="M62" s="136">
        <v>13</v>
      </c>
      <c r="N62" s="144" t="s">
        <v>37</v>
      </c>
      <c r="O62" s="144" t="s">
        <v>37</v>
      </c>
      <c r="P62" s="145"/>
      <c r="Q62" s="142"/>
      <c r="R62" s="141">
        <v>592</v>
      </c>
      <c r="S62" s="140" t="s">
        <v>156</v>
      </c>
      <c r="T62" s="139"/>
      <c r="U62" s="136">
        <v>12</v>
      </c>
      <c r="V62" s="136">
        <v>36</v>
      </c>
      <c r="W62" s="136">
        <v>479</v>
      </c>
      <c r="X62" s="136">
        <v>2659</v>
      </c>
      <c r="Y62" s="138"/>
      <c r="Z62" s="137"/>
      <c r="AA62" s="136">
        <v>14</v>
      </c>
      <c r="AB62" s="136">
        <v>38</v>
      </c>
      <c r="AC62" s="144" t="s">
        <v>37</v>
      </c>
      <c r="AD62" s="144" t="s">
        <v>37</v>
      </c>
    </row>
    <row r="63" spans="1:30" ht="9.75" customHeight="1">
      <c r="A63" s="145"/>
      <c r="B63" s="142"/>
      <c r="C63" s="141">
        <v>593</v>
      </c>
      <c r="D63" s="148" t="s">
        <v>155</v>
      </c>
      <c r="E63" s="139"/>
      <c r="F63" s="136">
        <v>45</v>
      </c>
      <c r="G63" s="136">
        <v>389</v>
      </c>
      <c r="H63" s="136">
        <v>11804</v>
      </c>
      <c r="I63" s="136">
        <v>15528</v>
      </c>
      <c r="J63" s="138"/>
      <c r="K63" s="137"/>
      <c r="L63" s="136">
        <v>13</v>
      </c>
      <c r="M63" s="136">
        <v>163</v>
      </c>
      <c r="N63" s="136">
        <v>4595</v>
      </c>
      <c r="O63" s="136">
        <v>4582</v>
      </c>
      <c r="P63" s="145"/>
      <c r="Q63" s="142"/>
      <c r="R63" s="141">
        <v>593</v>
      </c>
      <c r="S63" s="148" t="s">
        <v>155</v>
      </c>
      <c r="T63" s="139"/>
      <c r="U63" s="136">
        <v>54</v>
      </c>
      <c r="V63" s="136">
        <v>273</v>
      </c>
      <c r="W63" s="136">
        <v>5352</v>
      </c>
      <c r="X63" s="136">
        <v>6868</v>
      </c>
      <c r="Y63" s="138"/>
      <c r="Z63" s="137"/>
      <c r="AA63" s="136">
        <v>58</v>
      </c>
      <c r="AB63" s="136">
        <v>323</v>
      </c>
      <c r="AC63" s="136">
        <v>7766</v>
      </c>
      <c r="AD63" s="136">
        <v>12569</v>
      </c>
    </row>
    <row r="64" spans="1:30" ht="9.75" customHeight="1">
      <c r="A64" s="145"/>
      <c r="B64" s="563">
        <v>60</v>
      </c>
      <c r="C64" s="564"/>
      <c r="D64" s="146" t="s">
        <v>154</v>
      </c>
      <c r="E64" s="139"/>
      <c r="F64" s="136">
        <v>359</v>
      </c>
      <c r="G64" s="136">
        <v>1981</v>
      </c>
      <c r="H64" s="136">
        <v>27835</v>
      </c>
      <c r="I64" s="136">
        <v>30547</v>
      </c>
      <c r="J64" s="138"/>
      <c r="K64" s="137"/>
      <c r="L64" s="136">
        <v>216</v>
      </c>
      <c r="M64" s="136">
        <v>1722</v>
      </c>
      <c r="N64" s="136">
        <v>42635</v>
      </c>
      <c r="O64" s="136">
        <v>44026</v>
      </c>
      <c r="P64" s="145"/>
      <c r="Q64" s="563">
        <v>60</v>
      </c>
      <c r="R64" s="564"/>
      <c r="S64" s="146" t="s">
        <v>154</v>
      </c>
      <c r="T64" s="139"/>
      <c r="U64" s="136">
        <v>278</v>
      </c>
      <c r="V64" s="136">
        <v>1961</v>
      </c>
      <c r="W64" s="136">
        <v>28285</v>
      </c>
      <c r="X64" s="136">
        <v>34065</v>
      </c>
      <c r="Y64" s="138"/>
      <c r="Z64" s="137"/>
      <c r="AA64" s="136">
        <v>349</v>
      </c>
      <c r="AB64" s="136">
        <v>2159</v>
      </c>
      <c r="AC64" s="136">
        <v>36780</v>
      </c>
      <c r="AD64" s="136">
        <v>48041</v>
      </c>
    </row>
    <row r="65" spans="1:30" ht="9.75" customHeight="1">
      <c r="A65" s="145"/>
      <c r="B65" s="142"/>
      <c r="C65" s="141">
        <v>601</v>
      </c>
      <c r="D65" s="140" t="s">
        <v>153</v>
      </c>
      <c r="E65" s="139"/>
      <c r="F65" s="136">
        <v>29</v>
      </c>
      <c r="G65" s="136">
        <v>106</v>
      </c>
      <c r="H65" s="136">
        <v>903</v>
      </c>
      <c r="I65" s="136">
        <v>2509</v>
      </c>
      <c r="J65" s="138"/>
      <c r="K65" s="137"/>
      <c r="L65" s="136">
        <v>9</v>
      </c>
      <c r="M65" s="136">
        <v>196</v>
      </c>
      <c r="N65" s="136">
        <v>5786</v>
      </c>
      <c r="O65" s="136">
        <v>17676</v>
      </c>
      <c r="P65" s="145"/>
      <c r="Q65" s="142"/>
      <c r="R65" s="141">
        <v>601</v>
      </c>
      <c r="S65" s="140" t="s">
        <v>153</v>
      </c>
      <c r="T65" s="139"/>
      <c r="U65" s="136">
        <v>12</v>
      </c>
      <c r="V65" s="136">
        <v>22</v>
      </c>
      <c r="W65" s="136">
        <v>193</v>
      </c>
      <c r="X65" s="136">
        <v>1212</v>
      </c>
      <c r="Y65" s="138"/>
      <c r="Z65" s="137"/>
      <c r="AA65" s="136">
        <v>24</v>
      </c>
      <c r="AB65" s="136">
        <v>115</v>
      </c>
      <c r="AC65" s="136">
        <v>2059</v>
      </c>
      <c r="AD65" s="136">
        <v>7792</v>
      </c>
    </row>
    <row r="66" spans="1:30" ht="9.75" customHeight="1">
      <c r="A66" s="145"/>
      <c r="B66" s="142"/>
      <c r="C66" s="141">
        <v>602</v>
      </c>
      <c r="D66" s="140" t="s">
        <v>152</v>
      </c>
      <c r="E66" s="139"/>
      <c r="F66" s="136">
        <v>14</v>
      </c>
      <c r="G66" s="136">
        <v>36</v>
      </c>
      <c r="H66" s="144" t="s">
        <v>37</v>
      </c>
      <c r="I66" s="144" t="s">
        <v>37</v>
      </c>
      <c r="J66" s="138"/>
      <c r="K66" s="137"/>
      <c r="L66" s="136">
        <v>4</v>
      </c>
      <c r="M66" s="136">
        <v>6</v>
      </c>
      <c r="N66" s="136">
        <v>9</v>
      </c>
      <c r="O66" s="136">
        <v>100</v>
      </c>
      <c r="P66" s="145"/>
      <c r="Q66" s="142"/>
      <c r="R66" s="141">
        <v>602</v>
      </c>
      <c r="S66" s="140" t="s">
        <v>152</v>
      </c>
      <c r="T66" s="139"/>
      <c r="U66" s="136">
        <v>9</v>
      </c>
      <c r="V66" s="136">
        <v>16</v>
      </c>
      <c r="W66" s="136">
        <v>144</v>
      </c>
      <c r="X66" s="136">
        <v>629</v>
      </c>
      <c r="Y66" s="138"/>
      <c r="Z66" s="137"/>
      <c r="AA66" s="136">
        <v>19</v>
      </c>
      <c r="AB66" s="136">
        <v>81</v>
      </c>
      <c r="AC66" s="136">
        <v>1021</v>
      </c>
      <c r="AD66" s="136">
        <v>2082</v>
      </c>
    </row>
    <row r="67" spans="1:30" ht="9.75" customHeight="1">
      <c r="A67" s="145"/>
      <c r="B67" s="142"/>
      <c r="C67" s="141">
        <v>603</v>
      </c>
      <c r="D67" s="140" t="s">
        <v>151</v>
      </c>
      <c r="E67" s="139"/>
      <c r="F67" s="136">
        <v>78</v>
      </c>
      <c r="G67" s="136">
        <v>461</v>
      </c>
      <c r="H67" s="136">
        <v>8651</v>
      </c>
      <c r="I67" s="136">
        <v>9010</v>
      </c>
      <c r="J67" s="138"/>
      <c r="K67" s="137"/>
      <c r="L67" s="136">
        <v>46</v>
      </c>
      <c r="M67" s="136">
        <v>392</v>
      </c>
      <c r="N67" s="136">
        <v>9347</v>
      </c>
      <c r="O67" s="136">
        <v>5086</v>
      </c>
      <c r="P67" s="145"/>
      <c r="Q67" s="142"/>
      <c r="R67" s="141">
        <v>603</v>
      </c>
      <c r="S67" s="140" t="s">
        <v>151</v>
      </c>
      <c r="T67" s="139"/>
      <c r="U67" s="136">
        <v>85</v>
      </c>
      <c r="V67" s="136">
        <v>525</v>
      </c>
      <c r="W67" s="136">
        <v>12572</v>
      </c>
      <c r="X67" s="136">
        <v>11834</v>
      </c>
      <c r="Y67" s="138"/>
      <c r="Z67" s="137"/>
      <c r="AA67" s="136">
        <v>75</v>
      </c>
      <c r="AB67" s="136">
        <v>396</v>
      </c>
      <c r="AC67" s="136">
        <v>7174</v>
      </c>
      <c r="AD67" s="136">
        <v>8127</v>
      </c>
    </row>
    <row r="68" spans="1:30" ht="9.75" customHeight="1">
      <c r="A68" s="145"/>
      <c r="B68" s="142"/>
      <c r="C68" s="141">
        <v>604</v>
      </c>
      <c r="D68" s="140" t="s">
        <v>150</v>
      </c>
      <c r="E68" s="139"/>
      <c r="F68" s="136">
        <v>2</v>
      </c>
      <c r="G68" s="136">
        <v>7</v>
      </c>
      <c r="H68" s="144" t="s">
        <v>37</v>
      </c>
      <c r="I68" s="144" t="s">
        <v>37</v>
      </c>
      <c r="J68" s="138"/>
      <c r="K68" s="137"/>
      <c r="L68" s="135" t="s">
        <v>138</v>
      </c>
      <c r="M68" s="135" t="s">
        <v>138</v>
      </c>
      <c r="N68" s="135" t="s">
        <v>138</v>
      </c>
      <c r="O68" s="135" t="s">
        <v>138</v>
      </c>
      <c r="P68" s="145"/>
      <c r="Q68" s="142"/>
      <c r="R68" s="141">
        <v>604</v>
      </c>
      <c r="S68" s="140" t="s">
        <v>150</v>
      </c>
      <c r="T68" s="139"/>
      <c r="U68" s="135" t="s">
        <v>138</v>
      </c>
      <c r="V68" s="135" t="s">
        <v>138</v>
      </c>
      <c r="W68" s="135" t="s">
        <v>138</v>
      </c>
      <c r="X68" s="135" t="s">
        <v>138</v>
      </c>
      <c r="Y68" s="138"/>
      <c r="Z68" s="137"/>
      <c r="AA68" s="136">
        <v>3</v>
      </c>
      <c r="AB68" s="136">
        <v>9</v>
      </c>
      <c r="AC68" s="136">
        <v>85</v>
      </c>
      <c r="AD68" s="136">
        <v>212</v>
      </c>
    </row>
    <row r="69" spans="1:30" ht="9.75" customHeight="1">
      <c r="A69" s="145"/>
      <c r="B69" s="142"/>
      <c r="C69" s="141">
        <v>605</v>
      </c>
      <c r="D69" s="140" t="s">
        <v>149</v>
      </c>
      <c r="E69" s="139"/>
      <c r="F69" s="136">
        <v>18</v>
      </c>
      <c r="G69" s="136">
        <v>97</v>
      </c>
      <c r="H69" s="136">
        <v>6397</v>
      </c>
      <c r="I69" s="136">
        <v>112</v>
      </c>
      <c r="J69" s="138"/>
      <c r="K69" s="137"/>
      <c r="L69" s="136">
        <v>12</v>
      </c>
      <c r="M69" s="136">
        <v>64</v>
      </c>
      <c r="N69" s="136">
        <v>12795</v>
      </c>
      <c r="O69" s="135" t="s">
        <v>138</v>
      </c>
      <c r="P69" s="145"/>
      <c r="Q69" s="142"/>
      <c r="R69" s="141">
        <v>605</v>
      </c>
      <c r="S69" s="140" t="s">
        <v>149</v>
      </c>
      <c r="T69" s="139"/>
      <c r="U69" s="136">
        <v>18</v>
      </c>
      <c r="V69" s="136">
        <v>123</v>
      </c>
      <c r="W69" s="136">
        <v>6852</v>
      </c>
      <c r="X69" s="136">
        <v>33</v>
      </c>
      <c r="Y69" s="138"/>
      <c r="Z69" s="137"/>
      <c r="AA69" s="136">
        <v>28</v>
      </c>
      <c r="AB69" s="136">
        <v>208</v>
      </c>
      <c r="AC69" s="136">
        <v>11584</v>
      </c>
      <c r="AD69" s="136">
        <v>333</v>
      </c>
    </row>
    <row r="70" spans="1:30" ht="9.75" customHeight="1">
      <c r="A70" s="145"/>
      <c r="B70" s="142"/>
      <c r="C70" s="141">
        <v>606</v>
      </c>
      <c r="D70" s="140" t="s">
        <v>148</v>
      </c>
      <c r="E70" s="139"/>
      <c r="F70" s="136">
        <v>50</v>
      </c>
      <c r="G70" s="136">
        <v>689</v>
      </c>
      <c r="H70" s="136">
        <v>4134</v>
      </c>
      <c r="I70" s="136">
        <v>5818</v>
      </c>
      <c r="J70" s="138"/>
      <c r="K70" s="137"/>
      <c r="L70" s="136">
        <v>30</v>
      </c>
      <c r="M70" s="136">
        <v>421</v>
      </c>
      <c r="N70" s="136">
        <v>3932</v>
      </c>
      <c r="O70" s="136">
        <v>4573</v>
      </c>
      <c r="P70" s="145"/>
      <c r="Q70" s="142"/>
      <c r="R70" s="141">
        <v>606</v>
      </c>
      <c r="S70" s="140" t="s">
        <v>148</v>
      </c>
      <c r="T70" s="139"/>
      <c r="U70" s="136">
        <v>40</v>
      </c>
      <c r="V70" s="136">
        <v>614</v>
      </c>
      <c r="W70" s="136">
        <v>2322</v>
      </c>
      <c r="X70" s="136">
        <v>2399</v>
      </c>
      <c r="Y70" s="138"/>
      <c r="Z70" s="137"/>
      <c r="AA70" s="136">
        <v>37</v>
      </c>
      <c r="AB70" s="136">
        <v>599</v>
      </c>
      <c r="AC70" s="136">
        <v>3264</v>
      </c>
      <c r="AD70" s="136">
        <v>5185</v>
      </c>
    </row>
    <row r="71" spans="1:30" ht="9.75" customHeight="1">
      <c r="A71" s="145"/>
      <c r="B71" s="142"/>
      <c r="C71" s="141">
        <v>607</v>
      </c>
      <c r="D71" s="140" t="s">
        <v>147</v>
      </c>
      <c r="E71" s="139"/>
      <c r="F71" s="136">
        <v>32</v>
      </c>
      <c r="G71" s="136">
        <v>136</v>
      </c>
      <c r="H71" s="136">
        <v>2173</v>
      </c>
      <c r="I71" s="136">
        <v>3150</v>
      </c>
      <c r="J71" s="138"/>
      <c r="K71" s="137"/>
      <c r="L71" s="136">
        <v>23</v>
      </c>
      <c r="M71" s="136">
        <v>229</v>
      </c>
      <c r="N71" s="136">
        <v>3172</v>
      </c>
      <c r="O71" s="136">
        <v>7639</v>
      </c>
      <c r="P71" s="145"/>
      <c r="Q71" s="142"/>
      <c r="R71" s="141">
        <v>607</v>
      </c>
      <c r="S71" s="140" t="s">
        <v>147</v>
      </c>
      <c r="T71" s="139"/>
      <c r="U71" s="136">
        <v>15</v>
      </c>
      <c r="V71" s="136">
        <v>64</v>
      </c>
      <c r="W71" s="136">
        <v>1263</v>
      </c>
      <c r="X71" s="136">
        <v>1449</v>
      </c>
      <c r="Y71" s="138"/>
      <c r="Z71" s="137"/>
      <c r="AA71" s="136">
        <v>38</v>
      </c>
      <c r="AB71" s="136">
        <v>295</v>
      </c>
      <c r="AC71" s="136">
        <v>5135</v>
      </c>
      <c r="AD71" s="136">
        <v>14152</v>
      </c>
    </row>
    <row r="72" spans="1:30" ht="9.75" customHeight="1">
      <c r="A72" s="145"/>
      <c r="B72" s="142"/>
      <c r="C72" s="141"/>
      <c r="D72" s="140" t="s">
        <v>146</v>
      </c>
      <c r="E72" s="139"/>
      <c r="F72" s="138"/>
      <c r="G72" s="138"/>
      <c r="H72" s="136"/>
      <c r="I72" s="138"/>
      <c r="J72" s="138"/>
      <c r="K72" s="137"/>
      <c r="L72" s="138"/>
      <c r="M72" s="138"/>
      <c r="N72" s="136"/>
      <c r="O72" s="138"/>
      <c r="P72" s="145"/>
      <c r="Q72" s="142"/>
      <c r="R72" s="141"/>
      <c r="S72" s="140" t="s">
        <v>146</v>
      </c>
      <c r="T72" s="139"/>
      <c r="U72" s="138"/>
      <c r="V72" s="138"/>
      <c r="W72" s="138"/>
      <c r="X72" s="138"/>
      <c r="Y72" s="138"/>
      <c r="Z72" s="137"/>
      <c r="AA72" s="138"/>
      <c r="AB72" s="138"/>
      <c r="AC72" s="136"/>
      <c r="AD72" s="138"/>
    </row>
    <row r="73" spans="1:30" ht="9.75" customHeight="1">
      <c r="A73" s="145"/>
      <c r="B73" s="142"/>
      <c r="C73" s="141">
        <v>608</v>
      </c>
      <c r="D73" s="140" t="s">
        <v>145</v>
      </c>
      <c r="E73" s="139"/>
      <c r="F73" s="136">
        <v>24</v>
      </c>
      <c r="G73" s="136">
        <v>97</v>
      </c>
      <c r="H73" s="136">
        <v>1355</v>
      </c>
      <c r="I73" s="136">
        <v>1783</v>
      </c>
      <c r="J73" s="138"/>
      <c r="K73" s="137"/>
      <c r="L73" s="136">
        <v>18</v>
      </c>
      <c r="M73" s="136">
        <v>104</v>
      </c>
      <c r="N73" s="136">
        <v>1755</v>
      </c>
      <c r="O73" s="136">
        <v>1857</v>
      </c>
      <c r="P73" s="145"/>
      <c r="Q73" s="142"/>
      <c r="R73" s="141">
        <v>608</v>
      </c>
      <c r="S73" s="140" t="s">
        <v>145</v>
      </c>
      <c r="T73" s="139"/>
      <c r="U73" s="136">
        <v>22</v>
      </c>
      <c r="V73" s="136">
        <v>76</v>
      </c>
      <c r="W73" s="136">
        <v>652</v>
      </c>
      <c r="X73" s="136">
        <v>1629</v>
      </c>
      <c r="Y73" s="138"/>
      <c r="Z73" s="137"/>
      <c r="AA73" s="136">
        <v>23</v>
      </c>
      <c r="AB73" s="136">
        <v>84</v>
      </c>
      <c r="AC73" s="136">
        <v>1344</v>
      </c>
      <c r="AD73" s="136">
        <v>1691</v>
      </c>
    </row>
    <row r="74" spans="1:30" ht="9.75" customHeight="1">
      <c r="A74" s="145"/>
      <c r="B74" s="142"/>
      <c r="C74" s="141">
        <v>609</v>
      </c>
      <c r="D74" s="140" t="s">
        <v>144</v>
      </c>
      <c r="E74" s="139"/>
      <c r="F74" s="136">
        <v>112</v>
      </c>
      <c r="G74" s="136">
        <v>352</v>
      </c>
      <c r="H74" s="136">
        <v>3784</v>
      </c>
      <c r="I74" s="136">
        <v>7182</v>
      </c>
      <c r="J74" s="138"/>
      <c r="K74" s="137"/>
      <c r="L74" s="136">
        <v>74</v>
      </c>
      <c r="M74" s="136">
        <v>310</v>
      </c>
      <c r="N74" s="136">
        <v>5839</v>
      </c>
      <c r="O74" s="136">
        <v>7095</v>
      </c>
      <c r="P74" s="145"/>
      <c r="Q74" s="142"/>
      <c r="R74" s="141">
        <v>609</v>
      </c>
      <c r="S74" s="140" t="s">
        <v>144</v>
      </c>
      <c r="T74" s="139"/>
      <c r="U74" s="136">
        <v>77</v>
      </c>
      <c r="V74" s="136">
        <v>521</v>
      </c>
      <c r="W74" s="136">
        <v>4287</v>
      </c>
      <c r="X74" s="136">
        <v>14880</v>
      </c>
      <c r="Y74" s="138"/>
      <c r="Z74" s="137"/>
      <c r="AA74" s="136">
        <v>102</v>
      </c>
      <c r="AB74" s="136">
        <v>372</v>
      </c>
      <c r="AC74" s="136">
        <v>5113</v>
      </c>
      <c r="AD74" s="136">
        <v>8467</v>
      </c>
    </row>
    <row r="75" spans="1:30" ht="9.75" customHeight="1">
      <c r="A75" s="145"/>
      <c r="B75" s="563">
        <v>61</v>
      </c>
      <c r="C75" s="564"/>
      <c r="D75" s="146" t="s">
        <v>143</v>
      </c>
      <c r="E75" s="139"/>
      <c r="F75" s="136">
        <v>38</v>
      </c>
      <c r="G75" s="136">
        <v>236</v>
      </c>
      <c r="H75" s="136">
        <v>4304</v>
      </c>
      <c r="I75" s="135" t="s">
        <v>138</v>
      </c>
      <c r="J75" s="138"/>
      <c r="K75" s="137"/>
      <c r="L75" s="136">
        <v>30</v>
      </c>
      <c r="M75" s="136">
        <v>498</v>
      </c>
      <c r="N75" s="136">
        <v>75935</v>
      </c>
      <c r="O75" s="135" t="s">
        <v>138</v>
      </c>
      <c r="P75" s="145"/>
      <c r="Q75" s="563">
        <v>61</v>
      </c>
      <c r="R75" s="564"/>
      <c r="S75" s="146" t="s">
        <v>143</v>
      </c>
      <c r="T75" s="139"/>
      <c r="U75" s="136">
        <v>39</v>
      </c>
      <c r="V75" s="136">
        <v>323</v>
      </c>
      <c r="W75" s="136">
        <v>7077</v>
      </c>
      <c r="X75" s="135" t="s">
        <v>138</v>
      </c>
      <c r="Y75" s="138"/>
      <c r="Z75" s="137"/>
      <c r="AA75" s="136">
        <v>54</v>
      </c>
      <c r="AB75" s="136">
        <v>552</v>
      </c>
      <c r="AC75" s="136">
        <v>16449</v>
      </c>
      <c r="AD75" s="135" t="s">
        <v>138</v>
      </c>
    </row>
    <row r="76" spans="1:30" ht="9.75" customHeight="1">
      <c r="A76" s="145"/>
      <c r="B76" s="142"/>
      <c r="C76" s="141">
        <v>611</v>
      </c>
      <c r="D76" s="140" t="s">
        <v>142</v>
      </c>
      <c r="E76" s="139"/>
      <c r="F76" s="136">
        <v>33</v>
      </c>
      <c r="G76" s="136">
        <v>203</v>
      </c>
      <c r="H76" s="136">
        <v>3702</v>
      </c>
      <c r="I76" s="135" t="s">
        <v>138</v>
      </c>
      <c r="J76" s="138"/>
      <c r="K76" s="137"/>
      <c r="L76" s="136">
        <v>25</v>
      </c>
      <c r="M76" s="136">
        <v>415</v>
      </c>
      <c r="N76" s="136">
        <v>67368</v>
      </c>
      <c r="O76" s="135" t="s">
        <v>138</v>
      </c>
      <c r="P76" s="145"/>
      <c r="Q76" s="142"/>
      <c r="R76" s="141">
        <v>611</v>
      </c>
      <c r="S76" s="140" t="s">
        <v>142</v>
      </c>
      <c r="T76" s="139"/>
      <c r="U76" s="136">
        <v>29</v>
      </c>
      <c r="V76" s="136">
        <v>235</v>
      </c>
      <c r="W76" s="136">
        <v>4445</v>
      </c>
      <c r="X76" s="135" t="s">
        <v>138</v>
      </c>
      <c r="Y76" s="138"/>
      <c r="Z76" s="137"/>
      <c r="AA76" s="136">
        <v>47</v>
      </c>
      <c r="AB76" s="136">
        <v>525</v>
      </c>
      <c r="AC76" s="136">
        <v>16105</v>
      </c>
      <c r="AD76" s="135" t="s">
        <v>138</v>
      </c>
    </row>
    <row r="77" spans="1:30" ht="9.75" customHeight="1">
      <c r="A77" s="145"/>
      <c r="B77" s="142"/>
      <c r="C77" s="141">
        <v>612</v>
      </c>
      <c r="D77" s="140" t="s">
        <v>141</v>
      </c>
      <c r="E77" s="139"/>
      <c r="F77" s="136">
        <v>2</v>
      </c>
      <c r="G77" s="136">
        <v>3</v>
      </c>
      <c r="H77" s="144" t="s">
        <v>37</v>
      </c>
      <c r="I77" s="135" t="s">
        <v>138</v>
      </c>
      <c r="J77" s="138"/>
      <c r="K77" s="137"/>
      <c r="L77" s="136">
        <v>2</v>
      </c>
      <c r="M77" s="136">
        <v>51</v>
      </c>
      <c r="N77" s="144" t="s">
        <v>37</v>
      </c>
      <c r="O77" s="135" t="s">
        <v>138</v>
      </c>
      <c r="P77" s="145"/>
      <c r="Q77" s="142"/>
      <c r="R77" s="141">
        <v>612</v>
      </c>
      <c r="S77" s="140" t="s">
        <v>141</v>
      </c>
      <c r="T77" s="139"/>
      <c r="U77" s="136">
        <v>5</v>
      </c>
      <c r="V77" s="136">
        <v>79</v>
      </c>
      <c r="W77" s="136">
        <v>2518</v>
      </c>
      <c r="X77" s="135" t="s">
        <v>138</v>
      </c>
      <c r="Y77" s="138"/>
      <c r="Z77" s="137"/>
      <c r="AA77" s="136">
        <v>2</v>
      </c>
      <c r="AB77" s="136">
        <v>3</v>
      </c>
      <c r="AC77" s="144" t="s">
        <v>37</v>
      </c>
      <c r="AD77" s="135" t="s">
        <v>138</v>
      </c>
    </row>
    <row r="78" spans="1:30" ht="9.75" customHeight="1">
      <c r="A78" s="145"/>
      <c r="B78" s="142"/>
      <c r="C78" s="141">
        <v>619</v>
      </c>
      <c r="D78" s="140" t="s">
        <v>139</v>
      </c>
      <c r="E78" s="139"/>
      <c r="F78" s="136">
        <v>3</v>
      </c>
      <c r="G78" s="136">
        <v>30</v>
      </c>
      <c r="H78" s="144" t="s">
        <v>37</v>
      </c>
      <c r="I78" s="135" t="s">
        <v>138</v>
      </c>
      <c r="J78" s="138"/>
      <c r="K78" s="137"/>
      <c r="L78" s="136">
        <v>3</v>
      </c>
      <c r="M78" s="136">
        <v>32</v>
      </c>
      <c r="N78" s="144" t="s">
        <v>37</v>
      </c>
      <c r="O78" s="135" t="s">
        <v>138</v>
      </c>
      <c r="P78" s="145"/>
      <c r="Q78" s="142"/>
      <c r="R78" s="141">
        <v>619</v>
      </c>
      <c r="S78" s="140" t="s">
        <v>139</v>
      </c>
      <c r="T78" s="139"/>
      <c r="U78" s="136">
        <v>5</v>
      </c>
      <c r="V78" s="136">
        <v>9</v>
      </c>
      <c r="W78" s="136">
        <v>114</v>
      </c>
      <c r="X78" s="135" t="s">
        <v>138</v>
      </c>
      <c r="Y78" s="138"/>
      <c r="Z78" s="137"/>
      <c r="AA78" s="136">
        <v>5</v>
      </c>
      <c r="AB78" s="136">
        <v>24</v>
      </c>
      <c r="AC78" s="144" t="s">
        <v>37</v>
      </c>
      <c r="AD78" s="135" t="s">
        <v>138</v>
      </c>
    </row>
    <row r="79" spans="1:30" ht="9.75" customHeight="1">
      <c r="A79" s="134"/>
      <c r="B79" s="134"/>
      <c r="C79" s="134"/>
      <c r="D79" s="193"/>
      <c r="E79" s="192"/>
      <c r="F79" s="191"/>
      <c r="G79" s="189"/>
      <c r="H79" s="189"/>
      <c r="I79" s="189"/>
      <c r="J79" s="189"/>
      <c r="K79" s="190"/>
      <c r="L79" s="189"/>
      <c r="M79" s="189"/>
      <c r="N79" s="189"/>
      <c r="O79" s="189"/>
      <c r="P79" s="134"/>
      <c r="Q79" s="134"/>
      <c r="R79" s="134"/>
      <c r="S79" s="193"/>
      <c r="T79" s="192"/>
      <c r="U79" s="191"/>
      <c r="V79" s="189"/>
      <c r="W79" s="189"/>
      <c r="X79" s="189"/>
      <c r="Y79" s="189"/>
      <c r="Z79" s="190"/>
      <c r="AA79" s="189"/>
      <c r="AB79" s="189"/>
      <c r="AC79" s="189"/>
      <c r="AD79" s="189"/>
    </row>
    <row r="80" spans="1:30" ht="10.5" customHeight="1">
      <c r="A80" s="125" t="s">
        <v>137</v>
      </c>
      <c r="B80" s="124"/>
      <c r="C80" s="124"/>
      <c r="F80" s="159"/>
      <c r="G80" s="159"/>
      <c r="H80" s="159"/>
      <c r="I80" s="159"/>
      <c r="J80" s="159"/>
      <c r="K80" s="159"/>
      <c r="L80" s="159"/>
      <c r="M80" s="159"/>
      <c r="N80" s="188"/>
      <c r="O80" s="188"/>
      <c r="P80" s="121"/>
      <c r="Q80" s="121"/>
      <c r="R80" s="121"/>
      <c r="S80" s="120"/>
      <c r="T80" s="120"/>
      <c r="U80" s="136"/>
      <c r="V80" s="136"/>
      <c r="W80" s="136"/>
      <c r="X80" s="136"/>
      <c r="Y80" s="136"/>
      <c r="Z80" s="136"/>
      <c r="AA80" s="159"/>
      <c r="AB80" s="159"/>
      <c r="AC80" s="159"/>
      <c r="AD80" s="159"/>
    </row>
    <row r="81" spans="1:30" ht="10.5" customHeight="1">
      <c r="A81" s="125" t="s">
        <v>136</v>
      </c>
      <c r="B81" s="124"/>
      <c r="C81" s="124"/>
      <c r="F81" s="159"/>
      <c r="G81" s="159"/>
      <c r="H81" s="159"/>
      <c r="I81" s="159"/>
      <c r="J81" s="159"/>
      <c r="K81" s="159"/>
      <c r="L81" s="159"/>
      <c r="M81" s="159"/>
      <c r="N81" s="188"/>
      <c r="O81" s="188"/>
      <c r="P81" s="121"/>
      <c r="Q81" s="121"/>
      <c r="R81" s="121"/>
      <c r="S81" s="120"/>
      <c r="T81" s="120"/>
      <c r="U81" s="136"/>
      <c r="V81" s="136"/>
      <c r="W81" s="136"/>
      <c r="X81" s="136"/>
      <c r="Y81" s="136"/>
      <c r="Z81" s="136"/>
      <c r="AA81" s="159"/>
      <c r="AB81" s="159"/>
      <c r="AC81" s="159"/>
      <c r="AD81" s="159"/>
    </row>
    <row r="82" spans="1:30" ht="10.5" customHeight="1">
      <c r="A82" s="118" t="s">
        <v>135</v>
      </c>
      <c r="F82" s="164"/>
      <c r="G82" s="164"/>
      <c r="H82" s="164"/>
      <c r="I82" s="164"/>
      <c r="J82" s="164"/>
      <c r="K82" s="164"/>
      <c r="L82" s="164"/>
      <c r="M82" s="164"/>
      <c r="N82" s="164"/>
      <c r="O82" s="164"/>
      <c r="P82" s="117"/>
      <c r="Q82" s="117"/>
      <c r="R82" s="117"/>
      <c r="S82" s="117"/>
      <c r="T82" s="117"/>
      <c r="U82" s="164"/>
      <c r="V82" s="164"/>
      <c r="W82" s="164"/>
      <c r="X82" s="164"/>
      <c r="Y82" s="164"/>
      <c r="Z82" s="164"/>
      <c r="AA82" s="164"/>
      <c r="AB82" s="164"/>
      <c r="AC82" s="164"/>
      <c r="AD82" s="164"/>
    </row>
    <row r="83" spans="1:30" ht="13.5" customHeight="1">
      <c r="A83" s="186"/>
      <c r="F83" s="164"/>
      <c r="G83" s="164"/>
      <c r="H83" s="164"/>
      <c r="I83" s="164"/>
      <c r="J83" s="164"/>
      <c r="K83" s="164"/>
      <c r="L83" s="164"/>
      <c r="M83" s="164"/>
      <c r="N83" s="164"/>
      <c r="O83" s="187" t="s">
        <v>220</v>
      </c>
      <c r="P83" s="186" t="s">
        <v>232</v>
      </c>
      <c r="U83" s="164"/>
      <c r="V83" s="164"/>
      <c r="W83" s="164"/>
      <c r="X83" s="164"/>
      <c r="Y83" s="164"/>
      <c r="Z83" s="164"/>
      <c r="AA83" s="164"/>
      <c r="AB83" s="164"/>
      <c r="AC83" s="164"/>
      <c r="AD83" s="164"/>
    </row>
    <row r="84" spans="1:30" ht="10.5" customHeight="1">
      <c r="A84" s="186"/>
      <c r="F84" s="164"/>
      <c r="G84" s="164"/>
      <c r="H84" s="164"/>
      <c r="I84" s="164"/>
      <c r="J84" s="164"/>
      <c r="K84" s="164"/>
      <c r="L84" s="164"/>
      <c r="M84" s="164"/>
      <c r="N84" s="164"/>
      <c r="O84" s="164"/>
      <c r="P84" s="186"/>
      <c r="U84" s="164"/>
      <c r="V84" s="164"/>
      <c r="W84" s="164"/>
      <c r="X84" s="164"/>
      <c r="Y84" s="164"/>
      <c r="Z84" s="164"/>
      <c r="AA84" s="164"/>
      <c r="AB84" s="164"/>
      <c r="AC84" s="164"/>
      <c r="AD84" s="164"/>
    </row>
    <row r="85" spans="1:30" ht="11.25" customHeight="1">
      <c r="A85" s="185" t="s">
        <v>218</v>
      </c>
      <c r="B85" s="118"/>
      <c r="C85" s="118"/>
      <c r="F85" s="164"/>
      <c r="G85" s="164"/>
      <c r="H85" s="164"/>
      <c r="I85" s="164"/>
      <c r="J85" s="164"/>
      <c r="K85" s="164"/>
      <c r="L85" s="164"/>
      <c r="M85" s="164"/>
      <c r="N85" s="164"/>
      <c r="O85" s="164"/>
      <c r="U85" s="164"/>
      <c r="V85" s="164"/>
      <c r="W85" s="164"/>
      <c r="X85" s="164"/>
      <c r="Y85" s="164"/>
      <c r="Z85" s="164"/>
      <c r="AA85" s="164"/>
      <c r="AB85" s="164"/>
      <c r="AC85" s="164"/>
      <c r="AD85" s="160" t="s">
        <v>216</v>
      </c>
    </row>
    <row r="86" spans="1:30" ht="1.5" customHeight="1">
      <c r="A86" s="118"/>
      <c r="B86" s="118"/>
      <c r="C86" s="118"/>
      <c r="F86" s="164"/>
      <c r="G86" s="164"/>
      <c r="H86" s="164"/>
      <c r="I86" s="164"/>
      <c r="J86" s="164"/>
      <c r="K86" s="164"/>
      <c r="L86" s="164"/>
      <c r="M86" s="164"/>
      <c r="N86" s="164"/>
      <c r="O86" s="164"/>
      <c r="U86" s="164"/>
      <c r="V86" s="164"/>
      <c r="W86" s="164"/>
      <c r="X86" s="164"/>
      <c r="Y86" s="164"/>
      <c r="Z86" s="164"/>
      <c r="AA86" s="164"/>
      <c r="AB86" s="164"/>
      <c r="AC86" s="164"/>
      <c r="AD86" s="158"/>
    </row>
    <row r="87" spans="1:30">
      <c r="A87" s="180"/>
      <c r="B87" s="180"/>
      <c r="C87" s="180"/>
      <c r="D87" s="179"/>
      <c r="E87" s="179"/>
      <c r="F87" s="565" t="s">
        <v>215</v>
      </c>
      <c r="G87" s="565" t="s">
        <v>214</v>
      </c>
      <c r="H87" s="565" t="s">
        <v>213</v>
      </c>
      <c r="I87" s="568" t="s">
        <v>212</v>
      </c>
      <c r="J87" s="569"/>
      <c r="K87" s="184"/>
      <c r="L87" s="574" t="s">
        <v>215</v>
      </c>
      <c r="M87" s="565" t="s">
        <v>214</v>
      </c>
      <c r="N87" s="565" t="s">
        <v>213</v>
      </c>
      <c r="O87" s="568" t="s">
        <v>212</v>
      </c>
      <c r="P87" s="514" t="s">
        <v>211</v>
      </c>
      <c r="Q87" s="583"/>
      <c r="R87" s="583"/>
      <c r="S87" s="583"/>
      <c r="T87" s="179"/>
      <c r="U87" s="565" t="s">
        <v>215</v>
      </c>
      <c r="V87" s="565" t="s">
        <v>214</v>
      </c>
      <c r="W87" s="565" t="s">
        <v>213</v>
      </c>
      <c r="X87" s="568" t="s">
        <v>212</v>
      </c>
      <c r="Y87" s="569"/>
      <c r="Z87" s="184"/>
      <c r="AA87" s="574" t="s">
        <v>215</v>
      </c>
      <c r="AB87" s="565" t="s">
        <v>214</v>
      </c>
      <c r="AC87" s="565" t="s">
        <v>213</v>
      </c>
      <c r="AD87" s="568" t="s">
        <v>212</v>
      </c>
    </row>
    <row r="88" spans="1:30" ht="10.5" customHeight="1">
      <c r="A88" s="575" t="s">
        <v>211</v>
      </c>
      <c r="B88" s="576"/>
      <c r="C88" s="576"/>
      <c r="D88" s="576"/>
      <c r="E88" s="183"/>
      <c r="F88" s="566"/>
      <c r="G88" s="566"/>
      <c r="H88" s="566"/>
      <c r="I88" s="570"/>
      <c r="J88" s="571"/>
      <c r="K88" s="182"/>
      <c r="L88" s="571"/>
      <c r="M88" s="566"/>
      <c r="N88" s="566"/>
      <c r="O88" s="570"/>
      <c r="P88" s="584"/>
      <c r="Q88" s="584"/>
      <c r="R88" s="584"/>
      <c r="S88" s="584"/>
      <c r="T88" s="183"/>
      <c r="U88" s="566"/>
      <c r="V88" s="566"/>
      <c r="W88" s="566"/>
      <c r="X88" s="570"/>
      <c r="Y88" s="571"/>
      <c r="Z88" s="182"/>
      <c r="AA88" s="571"/>
      <c r="AB88" s="566"/>
      <c r="AC88" s="566"/>
      <c r="AD88" s="570"/>
    </row>
    <row r="89" spans="1:30" ht="10.5" customHeight="1">
      <c r="A89" s="134"/>
      <c r="B89" s="134"/>
      <c r="C89" s="134"/>
      <c r="D89" s="133"/>
      <c r="E89" s="133"/>
      <c r="F89" s="567"/>
      <c r="G89" s="567"/>
      <c r="H89" s="567"/>
      <c r="I89" s="572"/>
      <c r="J89" s="573"/>
      <c r="K89" s="181"/>
      <c r="L89" s="573"/>
      <c r="M89" s="567"/>
      <c r="N89" s="567"/>
      <c r="O89" s="572"/>
      <c r="P89" s="585"/>
      <c r="Q89" s="585"/>
      <c r="R89" s="585"/>
      <c r="S89" s="585"/>
      <c r="T89" s="133"/>
      <c r="U89" s="567"/>
      <c r="V89" s="567"/>
      <c r="W89" s="567"/>
      <c r="X89" s="572"/>
      <c r="Y89" s="573"/>
      <c r="Z89" s="181"/>
      <c r="AA89" s="573"/>
      <c r="AB89" s="567"/>
      <c r="AC89" s="567"/>
      <c r="AD89" s="572"/>
    </row>
    <row r="90" spans="1:30" s="149" customFormat="1" ht="9.75" customHeight="1">
      <c r="A90" s="180"/>
      <c r="B90" s="180"/>
      <c r="C90" s="180"/>
      <c r="D90" s="179"/>
      <c r="E90" s="178"/>
      <c r="F90" s="153"/>
      <c r="G90" s="153"/>
      <c r="H90" s="153"/>
      <c r="I90" s="153"/>
      <c r="J90" s="153"/>
      <c r="K90" s="152"/>
      <c r="L90" s="153"/>
      <c r="M90" s="153"/>
      <c r="N90" s="153"/>
      <c r="O90" s="153"/>
      <c r="P90" s="112"/>
      <c r="Q90" s="112"/>
      <c r="R90" s="112"/>
      <c r="S90" s="112"/>
      <c r="T90" s="177"/>
      <c r="U90" s="164"/>
      <c r="V90" s="164"/>
      <c r="W90" s="164"/>
      <c r="X90" s="164"/>
      <c r="Y90" s="164"/>
      <c r="Z90" s="176"/>
      <c r="AA90" s="164"/>
      <c r="AB90" s="164"/>
      <c r="AC90" s="164"/>
      <c r="AD90" s="164"/>
    </row>
    <row r="91" spans="1:30" s="149" customFormat="1" ht="11.25" customHeight="1">
      <c r="D91" s="115"/>
      <c r="E91" s="154"/>
      <c r="F91" s="172" t="s">
        <v>231</v>
      </c>
      <c r="G91" s="171"/>
      <c r="H91" s="171"/>
      <c r="I91" s="171"/>
      <c r="J91" s="171"/>
      <c r="K91" s="173"/>
      <c r="L91" s="172" t="s">
        <v>230</v>
      </c>
      <c r="M91" s="172"/>
      <c r="N91" s="171"/>
      <c r="O91" s="171"/>
      <c r="P91" s="175"/>
      <c r="S91" s="115"/>
      <c r="T91" s="174"/>
      <c r="U91" s="172" t="s">
        <v>229</v>
      </c>
      <c r="V91" s="171"/>
      <c r="W91" s="171"/>
      <c r="X91" s="171"/>
      <c r="Y91" s="171"/>
      <c r="Z91" s="173"/>
      <c r="AA91" s="172" t="s">
        <v>228</v>
      </c>
      <c r="AB91" s="172"/>
      <c r="AC91" s="171"/>
      <c r="AD91" s="171"/>
    </row>
    <row r="92" spans="1:30" s="149" customFormat="1" ht="9.75" customHeight="1">
      <c r="A92" s="157"/>
      <c r="B92" s="157" t="s">
        <v>206</v>
      </c>
      <c r="C92" s="157"/>
      <c r="D92" s="170" t="s">
        <v>205</v>
      </c>
      <c r="E92" s="168"/>
      <c r="F92" s="151">
        <v>2515</v>
      </c>
      <c r="G92" s="150">
        <v>27378</v>
      </c>
      <c r="H92" s="150">
        <v>5643397</v>
      </c>
      <c r="I92" s="150">
        <v>223273</v>
      </c>
      <c r="J92" s="153"/>
      <c r="K92" s="152"/>
      <c r="L92" s="151">
        <v>3883</v>
      </c>
      <c r="M92" s="150">
        <v>45092</v>
      </c>
      <c r="N92" s="150">
        <v>5957101</v>
      </c>
      <c r="O92" s="150">
        <v>382485</v>
      </c>
      <c r="P92" s="157"/>
      <c r="Q92" s="157" t="s">
        <v>206</v>
      </c>
      <c r="R92" s="157"/>
      <c r="S92" s="170" t="s">
        <v>205</v>
      </c>
      <c r="T92" s="168"/>
      <c r="U92" s="151">
        <v>1000</v>
      </c>
      <c r="V92" s="150">
        <v>9467</v>
      </c>
      <c r="W92" s="150">
        <v>488760</v>
      </c>
      <c r="X92" s="150">
        <v>89219</v>
      </c>
      <c r="Y92" s="153"/>
      <c r="Z92" s="152"/>
      <c r="AA92" s="151">
        <v>844</v>
      </c>
      <c r="AB92" s="150">
        <v>7464</v>
      </c>
      <c r="AC92" s="150">
        <v>800802</v>
      </c>
      <c r="AD92" s="150">
        <v>57644</v>
      </c>
    </row>
    <row r="93" spans="1:30" ht="4.5" customHeight="1">
      <c r="A93" s="157"/>
      <c r="B93" s="157"/>
      <c r="C93" s="157"/>
      <c r="D93" s="169"/>
      <c r="E93" s="168"/>
      <c r="F93" s="167"/>
      <c r="G93" s="153"/>
      <c r="H93" s="150"/>
      <c r="I93" s="153"/>
      <c r="J93" s="153"/>
      <c r="K93" s="152"/>
      <c r="L93" s="153"/>
      <c r="M93" s="153"/>
      <c r="N93" s="150"/>
      <c r="O93" s="153"/>
      <c r="P93" s="157"/>
      <c r="Q93" s="157"/>
      <c r="R93" s="157"/>
      <c r="S93" s="169"/>
      <c r="T93" s="168"/>
      <c r="U93" s="167"/>
      <c r="V93" s="153"/>
      <c r="W93" s="150"/>
      <c r="X93" s="153"/>
      <c r="Y93" s="153"/>
      <c r="Z93" s="152"/>
      <c r="AA93" s="153"/>
      <c r="AB93" s="153"/>
      <c r="AC93" s="150"/>
      <c r="AD93" s="153"/>
    </row>
    <row r="94" spans="1:30" s="149" customFormat="1" ht="9.75" customHeight="1">
      <c r="A94" s="157"/>
      <c r="B94" s="512" t="s">
        <v>204</v>
      </c>
      <c r="C94" s="512"/>
      <c r="D94" s="513"/>
      <c r="E94" s="154"/>
      <c r="F94" s="150">
        <v>1198</v>
      </c>
      <c r="G94" s="150">
        <v>15841</v>
      </c>
      <c r="H94" s="150">
        <v>5303656</v>
      </c>
      <c r="I94" s="166" t="s">
        <v>138</v>
      </c>
      <c r="J94" s="153"/>
      <c r="K94" s="152"/>
      <c r="L94" s="150">
        <v>1946</v>
      </c>
      <c r="M94" s="150">
        <v>29948</v>
      </c>
      <c r="N94" s="150">
        <v>5339381</v>
      </c>
      <c r="O94" s="166" t="s">
        <v>138</v>
      </c>
      <c r="P94" s="157"/>
      <c r="Q94" s="512" t="s">
        <v>204</v>
      </c>
      <c r="R94" s="512"/>
      <c r="S94" s="513"/>
      <c r="T94" s="154"/>
      <c r="U94" s="150">
        <v>385</v>
      </c>
      <c r="V94" s="150">
        <v>4518</v>
      </c>
      <c r="W94" s="150">
        <v>356901</v>
      </c>
      <c r="X94" s="166" t="s">
        <v>138</v>
      </c>
      <c r="Y94" s="153"/>
      <c r="Z94" s="152"/>
      <c r="AA94" s="150">
        <v>280</v>
      </c>
      <c r="AB94" s="150">
        <v>3884</v>
      </c>
      <c r="AC94" s="150">
        <v>732429</v>
      </c>
      <c r="AD94" s="166" t="s">
        <v>138</v>
      </c>
    </row>
    <row r="95" spans="1:30" ht="9.75" customHeight="1">
      <c r="A95" s="145"/>
      <c r="B95" s="563">
        <v>50</v>
      </c>
      <c r="C95" s="564"/>
      <c r="D95" s="146" t="s">
        <v>203</v>
      </c>
      <c r="E95" s="139"/>
      <c r="F95" s="136">
        <v>2</v>
      </c>
      <c r="G95" s="136">
        <v>127</v>
      </c>
      <c r="H95" s="144" t="s">
        <v>37</v>
      </c>
      <c r="I95" s="135" t="s">
        <v>138</v>
      </c>
      <c r="J95" s="162"/>
      <c r="K95" s="161"/>
      <c r="L95" s="136">
        <v>9</v>
      </c>
      <c r="M95" s="136">
        <v>282</v>
      </c>
      <c r="N95" s="136">
        <v>34196</v>
      </c>
      <c r="O95" s="135" t="s">
        <v>138</v>
      </c>
      <c r="P95" s="145"/>
      <c r="Q95" s="563">
        <v>50</v>
      </c>
      <c r="R95" s="564"/>
      <c r="S95" s="146" t="s">
        <v>203</v>
      </c>
      <c r="T95" s="139"/>
      <c r="U95" s="136">
        <v>5</v>
      </c>
      <c r="V95" s="136">
        <v>29</v>
      </c>
      <c r="W95" s="136">
        <v>911</v>
      </c>
      <c r="X95" s="135" t="s">
        <v>138</v>
      </c>
      <c r="Y95" s="162"/>
      <c r="Z95" s="161"/>
      <c r="AA95" s="135" t="s">
        <v>138</v>
      </c>
      <c r="AB95" s="135" t="s">
        <v>138</v>
      </c>
      <c r="AC95" s="135" t="s">
        <v>138</v>
      </c>
      <c r="AD95" s="135" t="s">
        <v>138</v>
      </c>
    </row>
    <row r="96" spans="1:30" ht="9.75" customHeight="1">
      <c r="A96" s="145"/>
      <c r="B96" s="142"/>
      <c r="C96" s="141">
        <v>501</v>
      </c>
      <c r="D96" s="140" t="s">
        <v>203</v>
      </c>
      <c r="E96" s="139"/>
      <c r="F96" s="136">
        <v>2</v>
      </c>
      <c r="G96" s="136">
        <v>127</v>
      </c>
      <c r="H96" s="144" t="s">
        <v>37</v>
      </c>
      <c r="I96" s="135" t="s">
        <v>138</v>
      </c>
      <c r="J96" s="162"/>
      <c r="K96" s="161"/>
      <c r="L96" s="136">
        <v>9</v>
      </c>
      <c r="M96" s="136">
        <v>282</v>
      </c>
      <c r="N96" s="136">
        <v>34196</v>
      </c>
      <c r="O96" s="135" t="s">
        <v>138</v>
      </c>
      <c r="P96" s="145"/>
      <c r="Q96" s="142"/>
      <c r="R96" s="141">
        <v>501</v>
      </c>
      <c r="S96" s="140" t="s">
        <v>203</v>
      </c>
      <c r="T96" s="139"/>
      <c r="U96" s="136">
        <v>5</v>
      </c>
      <c r="V96" s="136">
        <v>29</v>
      </c>
      <c r="W96" s="136">
        <v>911</v>
      </c>
      <c r="X96" s="135" t="s">
        <v>138</v>
      </c>
      <c r="Y96" s="162"/>
      <c r="Z96" s="161"/>
      <c r="AA96" s="135" t="s">
        <v>138</v>
      </c>
      <c r="AB96" s="135" t="s">
        <v>138</v>
      </c>
      <c r="AC96" s="135" t="s">
        <v>138</v>
      </c>
      <c r="AD96" s="135" t="s">
        <v>138</v>
      </c>
    </row>
    <row r="97" spans="1:30" ht="9.75" customHeight="1">
      <c r="A97" s="145"/>
      <c r="B97" s="563">
        <v>51</v>
      </c>
      <c r="C97" s="564"/>
      <c r="D97" s="146" t="s">
        <v>202</v>
      </c>
      <c r="E97" s="139"/>
      <c r="F97" s="136">
        <v>92</v>
      </c>
      <c r="G97" s="136">
        <v>1069</v>
      </c>
      <c r="H97" s="144" t="s">
        <v>37</v>
      </c>
      <c r="I97" s="135" t="s">
        <v>138</v>
      </c>
      <c r="J97" s="138"/>
      <c r="K97" s="137"/>
      <c r="L97" s="136">
        <v>251</v>
      </c>
      <c r="M97" s="136">
        <v>3701</v>
      </c>
      <c r="N97" s="136">
        <v>306823</v>
      </c>
      <c r="O97" s="135" t="s">
        <v>138</v>
      </c>
      <c r="P97" s="145"/>
      <c r="Q97" s="563">
        <v>51</v>
      </c>
      <c r="R97" s="564"/>
      <c r="S97" s="146" t="s">
        <v>202</v>
      </c>
      <c r="T97" s="139"/>
      <c r="U97" s="136">
        <v>20</v>
      </c>
      <c r="V97" s="136">
        <v>84</v>
      </c>
      <c r="W97" s="136">
        <v>2057</v>
      </c>
      <c r="X97" s="135" t="s">
        <v>138</v>
      </c>
      <c r="Y97" s="138"/>
      <c r="Z97" s="137"/>
      <c r="AA97" s="136">
        <v>7</v>
      </c>
      <c r="AB97" s="136">
        <v>61</v>
      </c>
      <c r="AC97" s="136">
        <v>3148</v>
      </c>
      <c r="AD97" s="135" t="s">
        <v>138</v>
      </c>
    </row>
    <row r="98" spans="1:30" ht="9.75" customHeight="1">
      <c r="A98" s="145"/>
      <c r="B98" s="111"/>
      <c r="C98" s="141">
        <v>511</v>
      </c>
      <c r="D98" s="140" t="s">
        <v>201</v>
      </c>
      <c r="E98" s="139"/>
      <c r="F98" s="136">
        <v>21</v>
      </c>
      <c r="G98" s="136">
        <v>204</v>
      </c>
      <c r="H98" s="144" t="s">
        <v>37</v>
      </c>
      <c r="I98" s="135" t="s">
        <v>138</v>
      </c>
      <c r="J98" s="138"/>
      <c r="K98" s="137"/>
      <c r="L98" s="136">
        <v>48</v>
      </c>
      <c r="M98" s="136">
        <v>935</v>
      </c>
      <c r="N98" s="136">
        <v>103265</v>
      </c>
      <c r="O98" s="135" t="s">
        <v>138</v>
      </c>
      <c r="P98" s="145"/>
      <c r="R98" s="141">
        <v>511</v>
      </c>
      <c r="S98" s="140" t="s">
        <v>201</v>
      </c>
      <c r="T98" s="139"/>
      <c r="U98" s="136">
        <v>2</v>
      </c>
      <c r="V98" s="136">
        <v>11</v>
      </c>
      <c r="W98" s="144" t="s">
        <v>227</v>
      </c>
      <c r="X98" s="135" t="s">
        <v>138</v>
      </c>
      <c r="Y98" s="138"/>
      <c r="Z98" s="137"/>
      <c r="AA98" s="136">
        <v>2</v>
      </c>
      <c r="AB98" s="136">
        <v>43</v>
      </c>
      <c r="AC98" s="144" t="s">
        <v>37</v>
      </c>
      <c r="AD98" s="135" t="s">
        <v>138</v>
      </c>
    </row>
    <row r="99" spans="1:30" ht="9.75" customHeight="1">
      <c r="A99" s="145"/>
      <c r="B99" s="111"/>
      <c r="C99" s="141"/>
      <c r="D99" s="140" t="s">
        <v>200</v>
      </c>
      <c r="E99" s="139"/>
      <c r="F99" s="147"/>
      <c r="G99" s="138"/>
      <c r="H99" s="136"/>
      <c r="I99" s="135"/>
      <c r="J99" s="138"/>
      <c r="K99" s="137"/>
      <c r="L99" s="138"/>
      <c r="M99" s="138"/>
      <c r="N99" s="136"/>
      <c r="O99" s="135"/>
      <c r="P99" s="145"/>
      <c r="R99" s="141"/>
      <c r="S99" s="140" t="s">
        <v>200</v>
      </c>
      <c r="T99" s="139"/>
      <c r="U99" s="147"/>
      <c r="V99" s="138"/>
      <c r="W99" s="136"/>
      <c r="X99" s="135"/>
      <c r="Y99" s="138"/>
      <c r="Z99" s="137"/>
      <c r="AA99" s="138"/>
      <c r="AB99" s="135"/>
      <c r="AC99" s="136"/>
      <c r="AD99" s="135"/>
    </row>
    <row r="100" spans="1:30" ht="9.75" customHeight="1">
      <c r="A100" s="145"/>
      <c r="B100" s="111"/>
      <c r="C100" s="141">
        <v>512</v>
      </c>
      <c r="D100" s="140" t="s">
        <v>199</v>
      </c>
      <c r="E100" s="139"/>
      <c r="F100" s="136">
        <v>38</v>
      </c>
      <c r="G100" s="136">
        <v>526</v>
      </c>
      <c r="H100" s="136">
        <v>33394</v>
      </c>
      <c r="I100" s="135" t="s">
        <v>138</v>
      </c>
      <c r="J100" s="138"/>
      <c r="K100" s="137"/>
      <c r="L100" s="136">
        <v>117</v>
      </c>
      <c r="M100" s="136">
        <v>1478</v>
      </c>
      <c r="N100" s="136">
        <v>127024</v>
      </c>
      <c r="O100" s="135" t="s">
        <v>138</v>
      </c>
      <c r="P100" s="145"/>
      <c r="R100" s="141">
        <v>512</v>
      </c>
      <c r="S100" s="140" t="s">
        <v>199</v>
      </c>
      <c r="T100" s="139"/>
      <c r="U100" s="136">
        <v>7</v>
      </c>
      <c r="V100" s="136">
        <v>34</v>
      </c>
      <c r="W100" s="144" t="s">
        <v>227</v>
      </c>
      <c r="X100" s="135" t="s">
        <v>138</v>
      </c>
      <c r="Y100" s="138"/>
      <c r="Z100" s="137"/>
      <c r="AA100" s="135" t="s">
        <v>138</v>
      </c>
      <c r="AB100" s="135" t="s">
        <v>138</v>
      </c>
      <c r="AC100" s="135" t="s">
        <v>138</v>
      </c>
      <c r="AD100" s="135" t="s">
        <v>138</v>
      </c>
    </row>
    <row r="101" spans="1:30" ht="9.75" customHeight="1">
      <c r="A101" s="145"/>
      <c r="B101" s="111"/>
      <c r="C101" s="141">
        <v>513</v>
      </c>
      <c r="D101" s="140" t="s">
        <v>198</v>
      </c>
      <c r="E101" s="139"/>
      <c r="F101" s="136">
        <v>33</v>
      </c>
      <c r="G101" s="136">
        <v>339</v>
      </c>
      <c r="H101" s="136">
        <v>23777</v>
      </c>
      <c r="I101" s="135" t="s">
        <v>138</v>
      </c>
      <c r="J101" s="138"/>
      <c r="K101" s="137"/>
      <c r="L101" s="136">
        <v>86</v>
      </c>
      <c r="M101" s="136">
        <v>1288</v>
      </c>
      <c r="N101" s="136">
        <v>76534</v>
      </c>
      <c r="O101" s="135" t="s">
        <v>138</v>
      </c>
      <c r="P101" s="145"/>
      <c r="R101" s="141">
        <v>513</v>
      </c>
      <c r="S101" s="140" t="s">
        <v>198</v>
      </c>
      <c r="T101" s="139"/>
      <c r="U101" s="136">
        <v>11</v>
      </c>
      <c r="V101" s="136">
        <v>39</v>
      </c>
      <c r="W101" s="136">
        <v>955</v>
      </c>
      <c r="X101" s="135" t="s">
        <v>138</v>
      </c>
      <c r="Y101" s="138"/>
      <c r="Z101" s="137"/>
      <c r="AA101" s="136">
        <v>5</v>
      </c>
      <c r="AB101" s="136">
        <v>18</v>
      </c>
      <c r="AC101" s="144" t="s">
        <v>37</v>
      </c>
      <c r="AD101" s="135" t="s">
        <v>138</v>
      </c>
    </row>
    <row r="102" spans="1:30" ht="9.75" customHeight="1">
      <c r="A102" s="145"/>
      <c r="B102" s="563">
        <v>52</v>
      </c>
      <c r="C102" s="564"/>
      <c r="D102" s="146" t="s">
        <v>197</v>
      </c>
      <c r="E102" s="139"/>
      <c r="F102" s="136">
        <v>296</v>
      </c>
      <c r="G102" s="136">
        <v>2356</v>
      </c>
      <c r="H102" s="136">
        <v>326982</v>
      </c>
      <c r="I102" s="135" t="s">
        <v>138</v>
      </c>
      <c r="J102" s="138"/>
      <c r="K102" s="137"/>
      <c r="L102" s="136">
        <v>155</v>
      </c>
      <c r="M102" s="136">
        <v>1848</v>
      </c>
      <c r="N102" s="136">
        <v>408960</v>
      </c>
      <c r="O102" s="135" t="s">
        <v>138</v>
      </c>
      <c r="P102" s="145"/>
      <c r="Q102" s="563">
        <v>52</v>
      </c>
      <c r="R102" s="564"/>
      <c r="S102" s="146" t="s">
        <v>197</v>
      </c>
      <c r="T102" s="139"/>
      <c r="U102" s="136">
        <v>36</v>
      </c>
      <c r="V102" s="136">
        <v>384</v>
      </c>
      <c r="W102" s="136">
        <v>40353</v>
      </c>
      <c r="X102" s="135" t="s">
        <v>138</v>
      </c>
      <c r="Y102" s="138"/>
      <c r="Z102" s="137"/>
      <c r="AA102" s="136">
        <v>20</v>
      </c>
      <c r="AB102" s="136">
        <v>100</v>
      </c>
      <c r="AC102" s="136">
        <v>5511</v>
      </c>
      <c r="AD102" s="135" t="s">
        <v>138</v>
      </c>
    </row>
    <row r="103" spans="1:30" ht="9.75" customHeight="1">
      <c r="A103" s="145"/>
      <c r="B103" s="142"/>
      <c r="C103" s="141">
        <v>521</v>
      </c>
      <c r="D103" s="140" t="s">
        <v>196</v>
      </c>
      <c r="E103" s="139"/>
      <c r="F103" s="136">
        <v>171</v>
      </c>
      <c r="G103" s="136">
        <v>1280</v>
      </c>
      <c r="H103" s="136">
        <v>121434</v>
      </c>
      <c r="I103" s="135" t="s">
        <v>138</v>
      </c>
      <c r="J103" s="138"/>
      <c r="K103" s="137"/>
      <c r="L103" s="136">
        <v>40</v>
      </c>
      <c r="M103" s="136">
        <v>432</v>
      </c>
      <c r="N103" s="136">
        <v>66901</v>
      </c>
      <c r="O103" s="135" t="s">
        <v>138</v>
      </c>
      <c r="P103" s="145"/>
      <c r="Q103" s="142"/>
      <c r="R103" s="141">
        <v>521</v>
      </c>
      <c r="S103" s="140" t="s">
        <v>196</v>
      </c>
      <c r="T103" s="139"/>
      <c r="U103" s="136">
        <v>13</v>
      </c>
      <c r="V103" s="136">
        <v>189</v>
      </c>
      <c r="W103" s="136">
        <v>5604</v>
      </c>
      <c r="X103" s="135" t="s">
        <v>138</v>
      </c>
      <c r="Y103" s="138"/>
      <c r="Z103" s="137"/>
      <c r="AA103" s="136">
        <v>7</v>
      </c>
      <c r="AB103" s="136">
        <v>23</v>
      </c>
      <c r="AC103" s="136">
        <v>1071</v>
      </c>
      <c r="AD103" s="135" t="s">
        <v>138</v>
      </c>
    </row>
    <row r="104" spans="1:30" ht="9.75" customHeight="1">
      <c r="A104" s="145"/>
      <c r="B104" s="142"/>
      <c r="C104" s="141">
        <v>522</v>
      </c>
      <c r="D104" s="140" t="s">
        <v>195</v>
      </c>
      <c r="E104" s="139"/>
      <c r="F104" s="136">
        <v>125</v>
      </c>
      <c r="G104" s="136">
        <v>1076</v>
      </c>
      <c r="H104" s="136">
        <v>205548</v>
      </c>
      <c r="I104" s="135" t="s">
        <v>138</v>
      </c>
      <c r="J104" s="138"/>
      <c r="K104" s="137"/>
      <c r="L104" s="136">
        <v>115</v>
      </c>
      <c r="M104" s="136">
        <v>1416</v>
      </c>
      <c r="N104" s="136">
        <v>342059</v>
      </c>
      <c r="O104" s="135" t="s">
        <v>138</v>
      </c>
      <c r="P104" s="145"/>
      <c r="Q104" s="142"/>
      <c r="R104" s="141">
        <v>522</v>
      </c>
      <c r="S104" s="140" t="s">
        <v>195</v>
      </c>
      <c r="T104" s="139"/>
      <c r="U104" s="136">
        <v>23</v>
      </c>
      <c r="V104" s="136">
        <v>195</v>
      </c>
      <c r="W104" s="136">
        <v>34749</v>
      </c>
      <c r="X104" s="135" t="s">
        <v>138</v>
      </c>
      <c r="Y104" s="138"/>
      <c r="Z104" s="137"/>
      <c r="AA104" s="136">
        <v>13</v>
      </c>
      <c r="AB104" s="136">
        <v>77</v>
      </c>
      <c r="AC104" s="136">
        <v>4440</v>
      </c>
      <c r="AD104" s="135" t="s">
        <v>138</v>
      </c>
    </row>
    <row r="105" spans="1:30" ht="9.75" customHeight="1">
      <c r="A105" s="145"/>
      <c r="B105" s="563">
        <v>53</v>
      </c>
      <c r="C105" s="564"/>
      <c r="D105" s="165" t="s">
        <v>194</v>
      </c>
      <c r="E105" s="139"/>
      <c r="F105" s="136">
        <v>298</v>
      </c>
      <c r="G105" s="136">
        <v>5648</v>
      </c>
      <c r="H105" s="136">
        <v>3691451</v>
      </c>
      <c r="I105" s="135" t="s">
        <v>138</v>
      </c>
      <c r="J105" s="138"/>
      <c r="K105" s="137"/>
      <c r="L105" s="136">
        <v>507</v>
      </c>
      <c r="M105" s="136">
        <v>5878</v>
      </c>
      <c r="N105" s="136">
        <v>2129878</v>
      </c>
      <c r="O105" s="135" t="s">
        <v>138</v>
      </c>
      <c r="P105" s="145"/>
      <c r="Q105" s="563">
        <v>53</v>
      </c>
      <c r="R105" s="564"/>
      <c r="S105" s="165" t="s">
        <v>194</v>
      </c>
      <c r="T105" s="139"/>
      <c r="U105" s="136">
        <v>73</v>
      </c>
      <c r="V105" s="136">
        <v>698</v>
      </c>
      <c r="W105" s="136">
        <v>82312</v>
      </c>
      <c r="X105" s="135" t="s">
        <v>138</v>
      </c>
      <c r="Y105" s="138"/>
      <c r="Z105" s="137"/>
      <c r="AA105" s="136">
        <v>76</v>
      </c>
      <c r="AB105" s="136">
        <v>687</v>
      </c>
      <c r="AC105" s="136">
        <v>67819</v>
      </c>
      <c r="AD105" s="135" t="s">
        <v>138</v>
      </c>
    </row>
    <row r="106" spans="1:30" ht="9.75" customHeight="1">
      <c r="A106" s="145"/>
      <c r="B106" s="142"/>
      <c r="C106" s="141">
        <v>531</v>
      </c>
      <c r="D106" s="140" t="s">
        <v>193</v>
      </c>
      <c r="E106" s="139"/>
      <c r="F106" s="136">
        <v>62</v>
      </c>
      <c r="G106" s="136">
        <v>625</v>
      </c>
      <c r="H106" s="136">
        <v>86031</v>
      </c>
      <c r="I106" s="135" t="s">
        <v>138</v>
      </c>
      <c r="J106" s="138"/>
      <c r="K106" s="137"/>
      <c r="L106" s="136">
        <v>139</v>
      </c>
      <c r="M106" s="136">
        <v>1447</v>
      </c>
      <c r="N106" s="136">
        <v>332962</v>
      </c>
      <c r="O106" s="135" t="s">
        <v>138</v>
      </c>
      <c r="P106" s="145"/>
      <c r="Q106" s="142"/>
      <c r="R106" s="141">
        <v>531</v>
      </c>
      <c r="S106" s="140" t="s">
        <v>193</v>
      </c>
      <c r="T106" s="139"/>
      <c r="U106" s="136">
        <v>21</v>
      </c>
      <c r="V106" s="136">
        <v>131</v>
      </c>
      <c r="W106" s="136">
        <v>6841</v>
      </c>
      <c r="X106" s="135" t="s">
        <v>138</v>
      </c>
      <c r="Y106" s="138"/>
      <c r="Z106" s="137"/>
      <c r="AA106" s="136">
        <v>19</v>
      </c>
      <c r="AB106" s="136">
        <v>153</v>
      </c>
      <c r="AC106" s="136">
        <v>14093</v>
      </c>
      <c r="AD106" s="135" t="s">
        <v>138</v>
      </c>
    </row>
    <row r="107" spans="1:30" ht="9.75" customHeight="1">
      <c r="A107" s="145"/>
      <c r="B107" s="142"/>
      <c r="C107" s="141">
        <v>532</v>
      </c>
      <c r="D107" s="140" t="s">
        <v>192</v>
      </c>
      <c r="E107" s="139"/>
      <c r="F107" s="136">
        <v>135</v>
      </c>
      <c r="G107" s="136">
        <v>1266</v>
      </c>
      <c r="H107" s="136">
        <v>451729</v>
      </c>
      <c r="I107" s="135" t="s">
        <v>138</v>
      </c>
      <c r="J107" s="138"/>
      <c r="K107" s="137"/>
      <c r="L107" s="136">
        <v>188</v>
      </c>
      <c r="M107" s="136">
        <v>2103</v>
      </c>
      <c r="N107" s="136">
        <v>424072</v>
      </c>
      <c r="O107" s="135" t="s">
        <v>138</v>
      </c>
      <c r="P107" s="145"/>
      <c r="Q107" s="142"/>
      <c r="R107" s="141">
        <v>532</v>
      </c>
      <c r="S107" s="140" t="s">
        <v>192</v>
      </c>
      <c r="T107" s="139"/>
      <c r="U107" s="136">
        <v>21</v>
      </c>
      <c r="V107" s="136">
        <v>220</v>
      </c>
      <c r="W107" s="136">
        <v>32384</v>
      </c>
      <c r="X107" s="135" t="s">
        <v>138</v>
      </c>
      <c r="Y107" s="138"/>
      <c r="Z107" s="137"/>
      <c r="AA107" s="136">
        <v>26</v>
      </c>
      <c r="AB107" s="136">
        <v>244</v>
      </c>
      <c r="AC107" s="136">
        <v>19459</v>
      </c>
      <c r="AD107" s="135" t="s">
        <v>138</v>
      </c>
    </row>
    <row r="108" spans="1:30" ht="9.75" customHeight="1">
      <c r="A108" s="145"/>
      <c r="B108" s="142"/>
      <c r="C108" s="141">
        <v>533</v>
      </c>
      <c r="D108" s="140" t="s">
        <v>191</v>
      </c>
      <c r="E108" s="139"/>
      <c r="F108" s="136">
        <v>26</v>
      </c>
      <c r="G108" s="136">
        <v>400</v>
      </c>
      <c r="H108" s="136">
        <v>1075362</v>
      </c>
      <c r="I108" s="135" t="s">
        <v>138</v>
      </c>
      <c r="J108" s="138"/>
      <c r="K108" s="137"/>
      <c r="L108" s="136">
        <v>51</v>
      </c>
      <c r="M108" s="136">
        <v>438</v>
      </c>
      <c r="N108" s="136">
        <v>551000</v>
      </c>
      <c r="O108" s="135" t="s">
        <v>138</v>
      </c>
      <c r="P108" s="145"/>
      <c r="Q108" s="142"/>
      <c r="R108" s="141">
        <v>533</v>
      </c>
      <c r="S108" s="140" t="s">
        <v>191</v>
      </c>
      <c r="T108" s="139"/>
      <c r="U108" s="136">
        <v>2</v>
      </c>
      <c r="V108" s="136">
        <v>8</v>
      </c>
      <c r="W108" s="144" t="s">
        <v>37</v>
      </c>
      <c r="X108" s="135" t="s">
        <v>138</v>
      </c>
      <c r="Y108" s="138"/>
      <c r="Z108" s="137"/>
      <c r="AA108" s="136">
        <v>7</v>
      </c>
      <c r="AB108" s="136">
        <v>35</v>
      </c>
      <c r="AC108" s="136">
        <v>2870</v>
      </c>
      <c r="AD108" s="135" t="s">
        <v>138</v>
      </c>
    </row>
    <row r="109" spans="1:30" ht="9.75" customHeight="1">
      <c r="A109" s="145"/>
      <c r="B109" s="142"/>
      <c r="C109" s="141">
        <v>534</v>
      </c>
      <c r="D109" s="140" t="s">
        <v>190</v>
      </c>
      <c r="E109" s="139"/>
      <c r="F109" s="136">
        <v>50</v>
      </c>
      <c r="G109" s="136">
        <v>3193</v>
      </c>
      <c r="H109" s="136">
        <v>1975036</v>
      </c>
      <c r="I109" s="135" t="s">
        <v>138</v>
      </c>
      <c r="J109" s="138"/>
      <c r="K109" s="137"/>
      <c r="L109" s="136">
        <v>69</v>
      </c>
      <c r="M109" s="136">
        <v>1082</v>
      </c>
      <c r="N109" s="136">
        <v>513455</v>
      </c>
      <c r="O109" s="135" t="s">
        <v>138</v>
      </c>
      <c r="P109" s="145"/>
      <c r="Q109" s="142"/>
      <c r="R109" s="141">
        <v>534</v>
      </c>
      <c r="S109" s="140" t="s">
        <v>190</v>
      </c>
      <c r="T109" s="139"/>
      <c r="U109" s="136">
        <v>13</v>
      </c>
      <c r="V109" s="136">
        <v>163</v>
      </c>
      <c r="W109" s="136">
        <v>10019</v>
      </c>
      <c r="X109" s="135" t="s">
        <v>138</v>
      </c>
      <c r="Y109" s="138"/>
      <c r="Z109" s="137"/>
      <c r="AA109" s="136">
        <v>10</v>
      </c>
      <c r="AB109" s="136">
        <v>172</v>
      </c>
      <c r="AC109" s="136">
        <v>18502</v>
      </c>
      <c r="AD109" s="135" t="s">
        <v>138</v>
      </c>
    </row>
    <row r="110" spans="1:30" ht="9.75" customHeight="1">
      <c r="A110" s="145"/>
      <c r="B110" s="142"/>
      <c r="C110" s="141">
        <v>535</v>
      </c>
      <c r="D110" s="140" t="s">
        <v>189</v>
      </c>
      <c r="E110" s="139"/>
      <c r="F110" s="136">
        <v>14</v>
      </c>
      <c r="G110" s="136">
        <v>104</v>
      </c>
      <c r="H110" s="136">
        <v>93200</v>
      </c>
      <c r="I110" s="135" t="s">
        <v>138</v>
      </c>
      <c r="J110" s="138"/>
      <c r="K110" s="137"/>
      <c r="L110" s="136">
        <v>47</v>
      </c>
      <c r="M110" s="136">
        <v>686</v>
      </c>
      <c r="N110" s="136">
        <v>257118</v>
      </c>
      <c r="O110" s="135" t="s">
        <v>138</v>
      </c>
      <c r="P110" s="145"/>
      <c r="Q110" s="142"/>
      <c r="R110" s="141">
        <v>535</v>
      </c>
      <c r="S110" s="140" t="s">
        <v>189</v>
      </c>
      <c r="T110" s="139"/>
      <c r="U110" s="136">
        <v>6</v>
      </c>
      <c r="V110" s="136">
        <v>98</v>
      </c>
      <c r="W110" s="144" t="s">
        <v>37</v>
      </c>
      <c r="X110" s="135" t="s">
        <v>138</v>
      </c>
      <c r="Y110" s="138"/>
      <c r="Z110" s="137"/>
      <c r="AA110" s="136">
        <v>4</v>
      </c>
      <c r="AB110" s="136">
        <v>35</v>
      </c>
      <c r="AC110" s="136">
        <v>6997</v>
      </c>
      <c r="AD110" s="135" t="s">
        <v>138</v>
      </c>
    </row>
    <row r="111" spans="1:30" ht="9.75" customHeight="1">
      <c r="A111" s="145"/>
      <c r="B111" s="142"/>
      <c r="C111" s="141">
        <v>536</v>
      </c>
      <c r="D111" s="140" t="s">
        <v>188</v>
      </c>
      <c r="E111" s="139"/>
      <c r="F111" s="136">
        <v>11</v>
      </c>
      <c r="G111" s="136">
        <v>60</v>
      </c>
      <c r="H111" s="136">
        <v>10092</v>
      </c>
      <c r="I111" s="135" t="s">
        <v>138</v>
      </c>
      <c r="J111" s="138"/>
      <c r="K111" s="137"/>
      <c r="L111" s="136">
        <v>13</v>
      </c>
      <c r="M111" s="136">
        <v>122</v>
      </c>
      <c r="N111" s="136">
        <v>51270</v>
      </c>
      <c r="O111" s="135" t="s">
        <v>138</v>
      </c>
      <c r="P111" s="145"/>
      <c r="Q111" s="142"/>
      <c r="R111" s="141">
        <v>536</v>
      </c>
      <c r="S111" s="140" t="s">
        <v>188</v>
      </c>
      <c r="T111" s="139"/>
      <c r="U111" s="136">
        <v>10</v>
      </c>
      <c r="V111" s="136">
        <v>78</v>
      </c>
      <c r="W111" s="136">
        <v>4671</v>
      </c>
      <c r="X111" s="135" t="s">
        <v>138</v>
      </c>
      <c r="Y111" s="138"/>
      <c r="Z111" s="137"/>
      <c r="AA111" s="136">
        <v>10</v>
      </c>
      <c r="AB111" s="136">
        <v>48</v>
      </c>
      <c r="AC111" s="136">
        <v>5898</v>
      </c>
      <c r="AD111" s="135" t="s">
        <v>138</v>
      </c>
    </row>
    <row r="112" spans="1:30" ht="9.75" customHeight="1">
      <c r="A112" s="145"/>
      <c r="B112" s="563">
        <v>54</v>
      </c>
      <c r="C112" s="564"/>
      <c r="D112" s="146" t="s">
        <v>187</v>
      </c>
      <c r="E112" s="139"/>
      <c r="F112" s="136">
        <v>321</v>
      </c>
      <c r="G112" s="136">
        <v>4825</v>
      </c>
      <c r="H112" s="136">
        <v>954964</v>
      </c>
      <c r="I112" s="135" t="s">
        <v>138</v>
      </c>
      <c r="J112" s="138"/>
      <c r="K112" s="137"/>
      <c r="L112" s="136">
        <v>545</v>
      </c>
      <c r="M112" s="136">
        <v>10617</v>
      </c>
      <c r="N112" s="136">
        <v>1341178</v>
      </c>
      <c r="O112" s="135" t="s">
        <v>138</v>
      </c>
      <c r="P112" s="145"/>
      <c r="Q112" s="563">
        <v>54</v>
      </c>
      <c r="R112" s="564"/>
      <c r="S112" s="146" t="s">
        <v>187</v>
      </c>
      <c r="T112" s="139"/>
      <c r="U112" s="136">
        <v>145</v>
      </c>
      <c r="V112" s="136">
        <v>2122</v>
      </c>
      <c r="W112" s="136">
        <v>149395</v>
      </c>
      <c r="X112" s="135" t="s">
        <v>138</v>
      </c>
      <c r="Y112" s="138"/>
      <c r="Z112" s="137"/>
      <c r="AA112" s="136">
        <v>117</v>
      </c>
      <c r="AB112" s="136">
        <v>2689</v>
      </c>
      <c r="AC112" s="136">
        <v>641684</v>
      </c>
      <c r="AD112" s="135" t="s">
        <v>138</v>
      </c>
    </row>
    <row r="113" spans="1:30" ht="9.75" customHeight="1">
      <c r="A113" s="145"/>
      <c r="B113" s="142"/>
      <c r="C113" s="141">
        <v>541</v>
      </c>
      <c r="D113" s="140" t="s">
        <v>186</v>
      </c>
      <c r="E113" s="139"/>
      <c r="F113" s="136">
        <v>124</v>
      </c>
      <c r="G113" s="136">
        <v>1420</v>
      </c>
      <c r="H113" s="136">
        <v>316392</v>
      </c>
      <c r="I113" s="135" t="s">
        <v>138</v>
      </c>
      <c r="J113" s="138"/>
      <c r="K113" s="137"/>
      <c r="L113" s="136">
        <v>199</v>
      </c>
      <c r="M113" s="136">
        <v>3484</v>
      </c>
      <c r="N113" s="136">
        <v>307815</v>
      </c>
      <c r="O113" s="135" t="s">
        <v>138</v>
      </c>
      <c r="P113" s="145"/>
      <c r="Q113" s="142"/>
      <c r="R113" s="141">
        <v>541</v>
      </c>
      <c r="S113" s="140" t="s">
        <v>186</v>
      </c>
      <c r="T113" s="139"/>
      <c r="U113" s="136">
        <v>56</v>
      </c>
      <c r="V113" s="136">
        <v>1103</v>
      </c>
      <c r="W113" s="136">
        <v>82731</v>
      </c>
      <c r="X113" s="135" t="s">
        <v>138</v>
      </c>
      <c r="Y113" s="138"/>
      <c r="Z113" s="137"/>
      <c r="AA113" s="136">
        <v>61</v>
      </c>
      <c r="AB113" s="136">
        <v>1314</v>
      </c>
      <c r="AC113" s="136">
        <v>432389</v>
      </c>
      <c r="AD113" s="135" t="s">
        <v>138</v>
      </c>
    </row>
    <row r="114" spans="1:30" ht="9.75" customHeight="1">
      <c r="A114" s="145"/>
      <c r="B114" s="142"/>
      <c r="C114" s="141">
        <v>542</v>
      </c>
      <c r="D114" s="140" t="s">
        <v>185</v>
      </c>
      <c r="E114" s="139"/>
      <c r="F114" s="136">
        <v>40</v>
      </c>
      <c r="G114" s="136">
        <v>627</v>
      </c>
      <c r="H114" s="136">
        <v>206543</v>
      </c>
      <c r="I114" s="135" t="s">
        <v>138</v>
      </c>
      <c r="J114" s="138"/>
      <c r="K114" s="137"/>
      <c r="L114" s="136">
        <v>38</v>
      </c>
      <c r="M114" s="136">
        <v>597</v>
      </c>
      <c r="N114" s="136">
        <v>90710</v>
      </c>
      <c r="O114" s="135" t="s">
        <v>138</v>
      </c>
      <c r="P114" s="145"/>
      <c r="Q114" s="142"/>
      <c r="R114" s="141">
        <v>542</v>
      </c>
      <c r="S114" s="140" t="s">
        <v>185</v>
      </c>
      <c r="T114" s="139"/>
      <c r="U114" s="136">
        <v>40</v>
      </c>
      <c r="V114" s="136">
        <v>431</v>
      </c>
      <c r="W114" s="136">
        <v>24394</v>
      </c>
      <c r="X114" s="135" t="s">
        <v>138</v>
      </c>
      <c r="Y114" s="138"/>
      <c r="Z114" s="137"/>
      <c r="AA114" s="136">
        <v>21</v>
      </c>
      <c r="AB114" s="136">
        <v>277</v>
      </c>
      <c r="AC114" s="136">
        <v>27954</v>
      </c>
      <c r="AD114" s="135" t="s">
        <v>138</v>
      </c>
    </row>
    <row r="115" spans="1:30" ht="9.75" customHeight="1">
      <c r="A115" s="145"/>
      <c r="B115" s="142"/>
      <c r="C115" s="141">
        <v>543</v>
      </c>
      <c r="D115" s="140" t="s">
        <v>184</v>
      </c>
      <c r="E115" s="139"/>
      <c r="F115" s="136">
        <v>109</v>
      </c>
      <c r="G115" s="136">
        <v>2368</v>
      </c>
      <c r="H115" s="136">
        <v>368673</v>
      </c>
      <c r="I115" s="135" t="s">
        <v>138</v>
      </c>
      <c r="J115" s="138"/>
      <c r="K115" s="137"/>
      <c r="L115" s="136">
        <v>199</v>
      </c>
      <c r="M115" s="136">
        <v>4884</v>
      </c>
      <c r="N115" s="136">
        <v>666499</v>
      </c>
      <c r="O115" s="135" t="s">
        <v>138</v>
      </c>
      <c r="P115" s="145"/>
      <c r="Q115" s="142"/>
      <c r="R115" s="141">
        <v>543</v>
      </c>
      <c r="S115" s="140" t="s">
        <v>184</v>
      </c>
      <c r="T115" s="139"/>
      <c r="U115" s="136">
        <v>30</v>
      </c>
      <c r="V115" s="136">
        <v>364</v>
      </c>
      <c r="W115" s="136">
        <v>23981</v>
      </c>
      <c r="X115" s="135" t="s">
        <v>138</v>
      </c>
      <c r="Y115" s="138"/>
      <c r="Z115" s="137"/>
      <c r="AA115" s="136">
        <v>23</v>
      </c>
      <c r="AB115" s="136">
        <v>971</v>
      </c>
      <c r="AC115" s="136">
        <v>175018</v>
      </c>
      <c r="AD115" s="135" t="s">
        <v>138</v>
      </c>
    </row>
    <row r="116" spans="1:30" ht="9.75" customHeight="1">
      <c r="A116" s="145"/>
      <c r="B116" s="142"/>
      <c r="C116" s="141">
        <v>549</v>
      </c>
      <c r="D116" s="140" t="s">
        <v>183</v>
      </c>
      <c r="E116" s="139"/>
      <c r="F116" s="136">
        <v>48</v>
      </c>
      <c r="G116" s="136">
        <v>410</v>
      </c>
      <c r="H116" s="136">
        <v>63356</v>
      </c>
      <c r="I116" s="135" t="s">
        <v>138</v>
      </c>
      <c r="J116" s="138"/>
      <c r="K116" s="137"/>
      <c r="L116" s="136">
        <v>109</v>
      </c>
      <c r="M116" s="136">
        <v>1652</v>
      </c>
      <c r="N116" s="136">
        <v>276154</v>
      </c>
      <c r="O116" s="135" t="s">
        <v>138</v>
      </c>
      <c r="P116" s="145"/>
      <c r="Q116" s="142"/>
      <c r="R116" s="141">
        <v>549</v>
      </c>
      <c r="S116" s="140" t="s">
        <v>183</v>
      </c>
      <c r="T116" s="139"/>
      <c r="U116" s="136">
        <v>19</v>
      </c>
      <c r="V116" s="136">
        <v>224</v>
      </c>
      <c r="W116" s="136">
        <v>18289</v>
      </c>
      <c r="X116" s="135" t="s">
        <v>138</v>
      </c>
      <c r="Y116" s="138"/>
      <c r="Z116" s="137"/>
      <c r="AA116" s="136">
        <v>12</v>
      </c>
      <c r="AB116" s="136">
        <v>127</v>
      </c>
      <c r="AC116" s="136">
        <v>6323</v>
      </c>
      <c r="AD116" s="135" t="s">
        <v>138</v>
      </c>
    </row>
    <row r="117" spans="1:30" ht="9.75" customHeight="1">
      <c r="A117" s="145"/>
      <c r="B117" s="563">
        <v>55</v>
      </c>
      <c r="C117" s="564"/>
      <c r="D117" s="146" t="s">
        <v>182</v>
      </c>
      <c r="E117" s="139"/>
      <c r="F117" s="136">
        <v>189</v>
      </c>
      <c r="G117" s="136">
        <v>1816</v>
      </c>
      <c r="H117" s="136">
        <v>177607</v>
      </c>
      <c r="I117" s="135" t="s">
        <v>138</v>
      </c>
      <c r="J117" s="162"/>
      <c r="K117" s="161"/>
      <c r="L117" s="136">
        <v>479</v>
      </c>
      <c r="M117" s="136">
        <v>7622</v>
      </c>
      <c r="N117" s="136">
        <v>1118346</v>
      </c>
      <c r="O117" s="135" t="s">
        <v>138</v>
      </c>
      <c r="P117" s="145"/>
      <c r="Q117" s="563">
        <v>55</v>
      </c>
      <c r="R117" s="564"/>
      <c r="S117" s="146" t="s">
        <v>182</v>
      </c>
      <c r="T117" s="139"/>
      <c r="U117" s="136">
        <v>106</v>
      </c>
      <c r="V117" s="136">
        <v>1201</v>
      </c>
      <c r="W117" s="136">
        <v>81872</v>
      </c>
      <c r="X117" s="135" t="s">
        <v>138</v>
      </c>
      <c r="Y117" s="162"/>
      <c r="Z117" s="161"/>
      <c r="AA117" s="136">
        <v>60</v>
      </c>
      <c r="AB117" s="136">
        <v>347</v>
      </c>
      <c r="AC117" s="136">
        <v>14267</v>
      </c>
      <c r="AD117" s="135" t="s">
        <v>138</v>
      </c>
    </row>
    <row r="118" spans="1:30" ht="9.75" customHeight="1">
      <c r="A118" s="145"/>
      <c r="B118" s="142"/>
      <c r="C118" s="141">
        <v>551</v>
      </c>
      <c r="D118" s="140" t="s">
        <v>181</v>
      </c>
      <c r="E118" s="139"/>
      <c r="F118" s="136">
        <v>35</v>
      </c>
      <c r="G118" s="136">
        <v>400</v>
      </c>
      <c r="H118" s="136">
        <v>25899</v>
      </c>
      <c r="I118" s="135" t="s">
        <v>138</v>
      </c>
      <c r="J118" s="162"/>
      <c r="K118" s="161"/>
      <c r="L118" s="136">
        <v>83</v>
      </c>
      <c r="M118" s="136">
        <v>957</v>
      </c>
      <c r="N118" s="136">
        <v>79739</v>
      </c>
      <c r="O118" s="135" t="s">
        <v>138</v>
      </c>
      <c r="P118" s="145"/>
      <c r="Q118" s="142"/>
      <c r="R118" s="141">
        <v>551</v>
      </c>
      <c r="S118" s="140" t="s">
        <v>181</v>
      </c>
      <c r="T118" s="139"/>
      <c r="U118" s="136">
        <v>19</v>
      </c>
      <c r="V118" s="136">
        <v>234</v>
      </c>
      <c r="W118" s="136">
        <v>19056</v>
      </c>
      <c r="X118" s="135" t="s">
        <v>138</v>
      </c>
      <c r="Y118" s="162"/>
      <c r="Z118" s="161"/>
      <c r="AA118" s="136">
        <v>5</v>
      </c>
      <c r="AB118" s="136">
        <v>14</v>
      </c>
      <c r="AC118" s="136">
        <v>622</v>
      </c>
      <c r="AD118" s="135" t="s">
        <v>138</v>
      </c>
    </row>
    <row r="119" spans="1:30" ht="9.75" customHeight="1">
      <c r="A119" s="145"/>
      <c r="B119" s="142"/>
      <c r="C119" s="141">
        <v>552</v>
      </c>
      <c r="D119" s="140" t="s">
        <v>180</v>
      </c>
      <c r="E119" s="139"/>
      <c r="F119" s="136">
        <v>27</v>
      </c>
      <c r="G119" s="136">
        <v>219</v>
      </c>
      <c r="H119" s="136">
        <v>24232</v>
      </c>
      <c r="I119" s="135" t="s">
        <v>138</v>
      </c>
      <c r="J119" s="162"/>
      <c r="K119" s="161"/>
      <c r="L119" s="136">
        <v>88</v>
      </c>
      <c r="M119" s="136">
        <v>3075</v>
      </c>
      <c r="N119" s="136">
        <v>496283</v>
      </c>
      <c r="O119" s="135" t="s">
        <v>138</v>
      </c>
      <c r="P119" s="145"/>
      <c r="Q119" s="142"/>
      <c r="R119" s="141">
        <v>552</v>
      </c>
      <c r="S119" s="140" t="s">
        <v>180</v>
      </c>
      <c r="T119" s="139"/>
      <c r="U119" s="136">
        <v>19</v>
      </c>
      <c r="V119" s="136">
        <v>271</v>
      </c>
      <c r="W119" s="136">
        <v>21892</v>
      </c>
      <c r="X119" s="135" t="s">
        <v>138</v>
      </c>
      <c r="Y119" s="162"/>
      <c r="Z119" s="161"/>
      <c r="AA119" s="136">
        <v>4</v>
      </c>
      <c r="AB119" s="136">
        <v>35</v>
      </c>
      <c r="AC119" s="144" t="s">
        <v>37</v>
      </c>
      <c r="AD119" s="135" t="s">
        <v>138</v>
      </c>
    </row>
    <row r="120" spans="1:30" ht="9.75" customHeight="1">
      <c r="A120" s="145"/>
      <c r="B120" s="142"/>
      <c r="C120" s="141">
        <v>553</v>
      </c>
      <c r="D120" s="140" t="s">
        <v>179</v>
      </c>
      <c r="E120" s="139"/>
      <c r="F120" s="136">
        <v>25</v>
      </c>
      <c r="G120" s="136">
        <v>359</v>
      </c>
      <c r="H120" s="136">
        <v>63864</v>
      </c>
      <c r="I120" s="135" t="s">
        <v>138</v>
      </c>
      <c r="J120" s="162"/>
      <c r="K120" s="161"/>
      <c r="L120" s="136">
        <v>61</v>
      </c>
      <c r="M120" s="136">
        <v>977</v>
      </c>
      <c r="N120" s="136">
        <v>268108</v>
      </c>
      <c r="O120" s="135" t="s">
        <v>138</v>
      </c>
      <c r="P120" s="145"/>
      <c r="Q120" s="142"/>
      <c r="R120" s="141">
        <v>553</v>
      </c>
      <c r="S120" s="140" t="s">
        <v>179</v>
      </c>
      <c r="T120" s="139"/>
      <c r="U120" s="136">
        <v>6</v>
      </c>
      <c r="V120" s="136">
        <v>50</v>
      </c>
      <c r="W120" s="136">
        <v>407</v>
      </c>
      <c r="X120" s="135" t="s">
        <v>138</v>
      </c>
      <c r="Y120" s="162"/>
      <c r="Z120" s="161"/>
      <c r="AA120" s="136">
        <v>2</v>
      </c>
      <c r="AB120" s="136">
        <v>11</v>
      </c>
      <c r="AC120" s="144" t="s">
        <v>37</v>
      </c>
      <c r="AD120" s="135" t="s">
        <v>138</v>
      </c>
    </row>
    <row r="121" spans="1:30" ht="9.75" customHeight="1">
      <c r="A121" s="145"/>
      <c r="B121" s="142"/>
      <c r="C121" s="141">
        <v>559</v>
      </c>
      <c r="D121" s="140" t="s">
        <v>178</v>
      </c>
      <c r="E121" s="139"/>
      <c r="F121" s="136">
        <v>102</v>
      </c>
      <c r="G121" s="136">
        <v>838</v>
      </c>
      <c r="H121" s="136">
        <v>63612</v>
      </c>
      <c r="I121" s="135" t="s">
        <v>138</v>
      </c>
      <c r="J121" s="162"/>
      <c r="K121" s="161"/>
      <c r="L121" s="136">
        <v>247</v>
      </c>
      <c r="M121" s="136">
        <v>2613</v>
      </c>
      <c r="N121" s="136">
        <v>274216</v>
      </c>
      <c r="O121" s="135" t="s">
        <v>138</v>
      </c>
      <c r="P121" s="145"/>
      <c r="Q121" s="142"/>
      <c r="R121" s="141">
        <v>559</v>
      </c>
      <c r="S121" s="140" t="s">
        <v>178</v>
      </c>
      <c r="T121" s="139"/>
      <c r="U121" s="136">
        <v>62</v>
      </c>
      <c r="V121" s="136">
        <v>646</v>
      </c>
      <c r="W121" s="136">
        <v>40517</v>
      </c>
      <c r="X121" s="135" t="s">
        <v>138</v>
      </c>
      <c r="Y121" s="162"/>
      <c r="Z121" s="161"/>
      <c r="AA121" s="136">
        <v>49</v>
      </c>
      <c r="AB121" s="136">
        <v>287</v>
      </c>
      <c r="AC121" s="136">
        <v>12436</v>
      </c>
      <c r="AD121" s="135" t="s">
        <v>138</v>
      </c>
    </row>
    <row r="122" spans="1:30" ht="9.75" customHeight="1">
      <c r="A122" s="145"/>
      <c r="B122" s="145"/>
      <c r="C122" s="145"/>
      <c r="D122" s="121"/>
      <c r="E122" s="139"/>
      <c r="F122" s="163"/>
      <c r="G122" s="164"/>
      <c r="H122" s="159"/>
      <c r="I122" s="160"/>
      <c r="J122" s="162"/>
      <c r="K122" s="161"/>
      <c r="L122" s="160"/>
      <c r="M122" s="160"/>
      <c r="N122" s="159"/>
      <c r="O122" s="160"/>
      <c r="P122" s="145"/>
      <c r="Q122" s="145"/>
      <c r="R122" s="145"/>
      <c r="S122" s="121"/>
      <c r="T122" s="139"/>
      <c r="U122" s="163"/>
      <c r="V122" s="160"/>
      <c r="W122" s="159"/>
      <c r="X122" s="160"/>
      <c r="Y122" s="162"/>
      <c r="Z122" s="161"/>
      <c r="AA122" s="160"/>
      <c r="AB122" s="160"/>
      <c r="AC122" s="159"/>
      <c r="AD122" s="158"/>
    </row>
    <row r="123" spans="1:30" s="149" customFormat="1" ht="9.75" customHeight="1">
      <c r="A123" s="157"/>
      <c r="B123" s="512" t="s">
        <v>177</v>
      </c>
      <c r="C123" s="512"/>
      <c r="D123" s="513"/>
      <c r="E123" s="154"/>
      <c r="F123" s="151">
        <v>1317</v>
      </c>
      <c r="G123" s="150">
        <v>11537</v>
      </c>
      <c r="H123" s="150">
        <v>339741</v>
      </c>
      <c r="I123" s="150">
        <v>223273</v>
      </c>
      <c r="J123" s="153"/>
      <c r="K123" s="152"/>
      <c r="L123" s="151">
        <v>1937</v>
      </c>
      <c r="M123" s="150">
        <v>15144</v>
      </c>
      <c r="N123" s="150">
        <v>617721</v>
      </c>
      <c r="O123" s="150">
        <v>382485</v>
      </c>
      <c r="P123" s="157"/>
      <c r="Q123" s="512" t="s">
        <v>177</v>
      </c>
      <c r="R123" s="512"/>
      <c r="S123" s="513"/>
      <c r="T123" s="154"/>
      <c r="U123" s="151">
        <v>615</v>
      </c>
      <c r="V123" s="150">
        <v>4949</v>
      </c>
      <c r="W123" s="150">
        <v>131859</v>
      </c>
      <c r="X123" s="150">
        <v>89219</v>
      </c>
      <c r="Y123" s="153"/>
      <c r="Z123" s="152"/>
      <c r="AA123" s="151">
        <v>564</v>
      </c>
      <c r="AB123" s="150">
        <v>3580</v>
      </c>
      <c r="AC123" s="150">
        <v>68373</v>
      </c>
      <c r="AD123" s="150">
        <v>57644</v>
      </c>
    </row>
    <row r="124" spans="1:30" ht="9.75" customHeight="1">
      <c r="A124" s="145"/>
      <c r="B124" s="563">
        <v>56</v>
      </c>
      <c r="C124" s="564"/>
      <c r="D124" s="146" t="s">
        <v>176</v>
      </c>
      <c r="E124" s="139"/>
      <c r="F124" s="136">
        <v>2</v>
      </c>
      <c r="G124" s="136">
        <v>679</v>
      </c>
      <c r="H124" s="144" t="s">
        <v>37</v>
      </c>
      <c r="I124" s="144" t="s">
        <v>37</v>
      </c>
      <c r="J124" s="138"/>
      <c r="K124" s="137"/>
      <c r="L124" s="136">
        <v>10</v>
      </c>
      <c r="M124" s="136">
        <v>1190</v>
      </c>
      <c r="N124" s="136">
        <v>176799</v>
      </c>
      <c r="O124" s="136">
        <v>126157</v>
      </c>
      <c r="P124" s="145"/>
      <c r="Q124" s="563">
        <v>56</v>
      </c>
      <c r="R124" s="564"/>
      <c r="S124" s="146" t="s">
        <v>176</v>
      </c>
      <c r="T124" s="139"/>
      <c r="U124" s="136">
        <v>1</v>
      </c>
      <c r="V124" s="136">
        <v>226</v>
      </c>
      <c r="W124" s="144" t="s">
        <v>37</v>
      </c>
      <c r="X124" s="144" t="s">
        <v>37</v>
      </c>
      <c r="Y124" s="138"/>
      <c r="Z124" s="137"/>
      <c r="AA124" s="136">
        <v>1</v>
      </c>
      <c r="AB124" s="136">
        <v>68</v>
      </c>
      <c r="AC124" s="144" t="s">
        <v>37</v>
      </c>
      <c r="AD124" s="144" t="s">
        <v>37</v>
      </c>
    </row>
    <row r="125" spans="1:30" ht="9.75" customHeight="1">
      <c r="A125" s="145"/>
      <c r="B125" s="142"/>
      <c r="C125" s="141">
        <v>561</v>
      </c>
      <c r="D125" s="140" t="s">
        <v>175</v>
      </c>
      <c r="E125" s="139"/>
      <c r="F125" s="136">
        <v>2</v>
      </c>
      <c r="G125" s="136">
        <v>679</v>
      </c>
      <c r="H125" s="144" t="s">
        <v>37</v>
      </c>
      <c r="I125" s="144" t="s">
        <v>37</v>
      </c>
      <c r="J125" s="138"/>
      <c r="K125" s="137"/>
      <c r="L125" s="136">
        <v>2</v>
      </c>
      <c r="M125" s="136">
        <v>1112</v>
      </c>
      <c r="N125" s="144" t="s">
        <v>37</v>
      </c>
      <c r="O125" s="144" t="s">
        <v>37</v>
      </c>
      <c r="P125" s="145"/>
      <c r="Q125" s="142"/>
      <c r="R125" s="141">
        <v>561</v>
      </c>
      <c r="S125" s="140" t="s">
        <v>175</v>
      </c>
      <c r="T125" s="139"/>
      <c r="U125" s="136">
        <v>1</v>
      </c>
      <c r="V125" s="136">
        <v>226</v>
      </c>
      <c r="W125" s="144" t="s">
        <v>37</v>
      </c>
      <c r="X125" s="144" t="s">
        <v>37</v>
      </c>
      <c r="Y125" s="138"/>
      <c r="Z125" s="137"/>
      <c r="AA125" s="136">
        <v>1</v>
      </c>
      <c r="AB125" s="136">
        <v>68</v>
      </c>
      <c r="AC125" s="144" t="s">
        <v>37</v>
      </c>
      <c r="AD125" s="144" t="s">
        <v>37</v>
      </c>
    </row>
    <row r="126" spans="1:30" ht="9.75" customHeight="1">
      <c r="A126" s="145"/>
      <c r="B126" s="142"/>
      <c r="C126" s="141">
        <v>569</v>
      </c>
      <c r="D126" s="140" t="s">
        <v>174</v>
      </c>
      <c r="E126" s="139"/>
      <c r="F126" s="135" t="s">
        <v>138</v>
      </c>
      <c r="G126" s="135" t="s">
        <v>138</v>
      </c>
      <c r="H126" s="135" t="s">
        <v>138</v>
      </c>
      <c r="I126" s="135" t="s">
        <v>138</v>
      </c>
      <c r="J126" s="138"/>
      <c r="K126" s="137"/>
      <c r="L126" s="136">
        <v>8</v>
      </c>
      <c r="M126" s="136">
        <v>78</v>
      </c>
      <c r="N126" s="144" t="s">
        <v>37</v>
      </c>
      <c r="O126" s="144" t="s">
        <v>37</v>
      </c>
      <c r="P126" s="145"/>
      <c r="Q126" s="142"/>
      <c r="R126" s="141">
        <v>569</v>
      </c>
      <c r="S126" s="140" t="s">
        <v>174</v>
      </c>
      <c r="T126" s="139"/>
      <c r="U126" s="135" t="s">
        <v>138</v>
      </c>
      <c r="V126" s="135" t="s">
        <v>138</v>
      </c>
      <c r="W126" s="135" t="s">
        <v>138</v>
      </c>
      <c r="X126" s="135" t="s">
        <v>138</v>
      </c>
      <c r="Y126" s="138"/>
      <c r="Z126" s="137"/>
      <c r="AA126" s="135" t="s">
        <v>138</v>
      </c>
      <c r="AB126" s="135" t="s">
        <v>138</v>
      </c>
      <c r="AC126" s="135" t="s">
        <v>138</v>
      </c>
      <c r="AD126" s="135" t="s">
        <v>138</v>
      </c>
    </row>
    <row r="127" spans="1:30" ht="9.75" customHeight="1">
      <c r="A127" s="145"/>
      <c r="B127" s="142"/>
      <c r="C127" s="141"/>
      <c r="D127" s="140" t="s">
        <v>173</v>
      </c>
      <c r="E127" s="139"/>
      <c r="F127" s="147"/>
      <c r="G127" s="135"/>
      <c r="H127" s="136"/>
      <c r="I127" s="138"/>
      <c r="J127" s="138"/>
      <c r="K127" s="137"/>
      <c r="L127" s="138"/>
      <c r="M127" s="138"/>
      <c r="N127" s="136"/>
      <c r="O127" s="138"/>
      <c r="P127" s="145"/>
      <c r="Q127" s="142"/>
      <c r="R127" s="141"/>
      <c r="S127" s="140" t="s">
        <v>173</v>
      </c>
      <c r="T127" s="139"/>
      <c r="U127" s="147"/>
      <c r="V127" s="135"/>
      <c r="W127" s="136"/>
      <c r="X127" s="138"/>
      <c r="Y127" s="138"/>
      <c r="Z127" s="137"/>
      <c r="AA127" s="138"/>
      <c r="AB127" s="138"/>
      <c r="AC127" s="136"/>
      <c r="AD127" s="138"/>
    </row>
    <row r="128" spans="1:30" ht="9.75" customHeight="1">
      <c r="A128" s="145"/>
      <c r="B128" s="563">
        <v>57</v>
      </c>
      <c r="C128" s="564"/>
      <c r="D128" s="146" t="s">
        <v>172</v>
      </c>
      <c r="E128" s="139"/>
      <c r="F128" s="136">
        <v>276</v>
      </c>
      <c r="G128" s="136">
        <v>1539</v>
      </c>
      <c r="H128" s="136">
        <v>38033</v>
      </c>
      <c r="I128" s="144">
        <v>34048</v>
      </c>
      <c r="J128" s="138"/>
      <c r="K128" s="137"/>
      <c r="L128" s="136">
        <v>682</v>
      </c>
      <c r="M128" s="136">
        <v>3820</v>
      </c>
      <c r="N128" s="136">
        <v>97643</v>
      </c>
      <c r="O128" s="136">
        <v>108802</v>
      </c>
      <c r="P128" s="145"/>
      <c r="Q128" s="563">
        <v>57</v>
      </c>
      <c r="R128" s="564"/>
      <c r="S128" s="146" t="s">
        <v>172</v>
      </c>
      <c r="T128" s="139"/>
      <c r="U128" s="136">
        <v>92</v>
      </c>
      <c r="V128" s="136">
        <v>375</v>
      </c>
      <c r="W128" s="136">
        <v>5352</v>
      </c>
      <c r="X128" s="136">
        <v>12307</v>
      </c>
      <c r="Y128" s="138"/>
      <c r="Z128" s="137"/>
      <c r="AA128" s="136">
        <v>61</v>
      </c>
      <c r="AB128" s="136">
        <v>232</v>
      </c>
      <c r="AC128" s="136">
        <v>1930</v>
      </c>
      <c r="AD128" s="136">
        <v>5533</v>
      </c>
    </row>
    <row r="129" spans="1:30" ht="9.75" customHeight="1">
      <c r="A129" s="145"/>
      <c r="B129" s="142"/>
      <c r="C129" s="141">
        <v>571</v>
      </c>
      <c r="D129" s="140" t="s">
        <v>171</v>
      </c>
      <c r="E129" s="139"/>
      <c r="F129" s="136">
        <v>21</v>
      </c>
      <c r="G129" s="136">
        <v>52</v>
      </c>
      <c r="H129" s="136">
        <v>514</v>
      </c>
      <c r="I129" s="136">
        <v>1243</v>
      </c>
      <c r="J129" s="138"/>
      <c r="K129" s="137"/>
      <c r="L129" s="136">
        <v>37</v>
      </c>
      <c r="M129" s="136">
        <v>217</v>
      </c>
      <c r="N129" s="136">
        <v>3006</v>
      </c>
      <c r="O129" s="136">
        <v>3171</v>
      </c>
      <c r="P129" s="145"/>
      <c r="Q129" s="142"/>
      <c r="R129" s="141">
        <v>571</v>
      </c>
      <c r="S129" s="140" t="s">
        <v>171</v>
      </c>
      <c r="T129" s="139"/>
      <c r="U129" s="136">
        <v>13</v>
      </c>
      <c r="V129" s="136">
        <v>34</v>
      </c>
      <c r="W129" s="136">
        <v>219</v>
      </c>
      <c r="X129" s="136">
        <v>580</v>
      </c>
      <c r="Y129" s="138"/>
      <c r="Z129" s="137"/>
      <c r="AA129" s="136">
        <v>11</v>
      </c>
      <c r="AB129" s="136">
        <v>26</v>
      </c>
      <c r="AC129" s="136">
        <v>168</v>
      </c>
      <c r="AD129" s="136">
        <v>875</v>
      </c>
    </row>
    <row r="130" spans="1:30" ht="9.75" customHeight="1">
      <c r="A130" s="145"/>
      <c r="B130" s="142"/>
      <c r="C130" s="141">
        <v>572</v>
      </c>
      <c r="D130" s="140" t="s">
        <v>170</v>
      </c>
      <c r="E130" s="139"/>
      <c r="F130" s="136">
        <v>22</v>
      </c>
      <c r="G130" s="136">
        <v>100</v>
      </c>
      <c r="H130" s="136">
        <v>2441</v>
      </c>
      <c r="I130" s="136">
        <v>3058</v>
      </c>
      <c r="J130" s="138"/>
      <c r="K130" s="137"/>
      <c r="L130" s="136">
        <v>125</v>
      </c>
      <c r="M130" s="136">
        <v>580</v>
      </c>
      <c r="N130" s="136">
        <v>13334</v>
      </c>
      <c r="O130" s="136">
        <v>15431</v>
      </c>
      <c r="P130" s="145"/>
      <c r="Q130" s="142"/>
      <c r="R130" s="141">
        <v>572</v>
      </c>
      <c r="S130" s="140" t="s">
        <v>170</v>
      </c>
      <c r="T130" s="139"/>
      <c r="U130" s="136">
        <v>9</v>
      </c>
      <c r="V130" s="136">
        <v>58</v>
      </c>
      <c r="W130" s="136">
        <v>1250</v>
      </c>
      <c r="X130" s="136">
        <v>3508</v>
      </c>
      <c r="Y130" s="138"/>
      <c r="Z130" s="137"/>
      <c r="AA130" s="136">
        <v>8</v>
      </c>
      <c r="AB130" s="136">
        <v>32</v>
      </c>
      <c r="AC130" s="136">
        <v>316</v>
      </c>
      <c r="AD130" s="136">
        <v>1165</v>
      </c>
    </row>
    <row r="131" spans="1:30" ht="9.75" customHeight="1">
      <c r="A131" s="145"/>
      <c r="B131" s="142"/>
      <c r="C131" s="141">
        <v>573</v>
      </c>
      <c r="D131" s="140" t="s">
        <v>169</v>
      </c>
      <c r="E131" s="139"/>
      <c r="F131" s="136">
        <v>125</v>
      </c>
      <c r="G131" s="136">
        <v>790</v>
      </c>
      <c r="H131" s="136">
        <v>23800</v>
      </c>
      <c r="I131" s="136">
        <v>19905</v>
      </c>
      <c r="J131" s="138"/>
      <c r="K131" s="137"/>
      <c r="L131" s="136">
        <v>265</v>
      </c>
      <c r="M131" s="136">
        <v>1712</v>
      </c>
      <c r="N131" s="136">
        <v>53488</v>
      </c>
      <c r="O131" s="136">
        <v>63215</v>
      </c>
      <c r="P131" s="145"/>
      <c r="Q131" s="142"/>
      <c r="R131" s="141">
        <v>573</v>
      </c>
      <c r="S131" s="140" t="s">
        <v>169</v>
      </c>
      <c r="T131" s="139"/>
      <c r="U131" s="136">
        <v>49</v>
      </c>
      <c r="V131" s="136">
        <v>188</v>
      </c>
      <c r="W131" s="136">
        <v>3054</v>
      </c>
      <c r="X131" s="136">
        <v>5263</v>
      </c>
      <c r="Y131" s="138"/>
      <c r="Z131" s="137"/>
      <c r="AA131" s="136">
        <v>28</v>
      </c>
      <c r="AB131" s="136">
        <v>145</v>
      </c>
      <c r="AC131" s="136">
        <v>1265</v>
      </c>
      <c r="AD131" s="136">
        <v>2153</v>
      </c>
    </row>
    <row r="132" spans="1:30" ht="9.75" customHeight="1">
      <c r="A132" s="145"/>
      <c r="B132" s="142"/>
      <c r="C132" s="141">
        <v>574</v>
      </c>
      <c r="D132" s="140" t="s">
        <v>168</v>
      </c>
      <c r="E132" s="139"/>
      <c r="F132" s="136">
        <v>23</v>
      </c>
      <c r="G132" s="136">
        <v>111</v>
      </c>
      <c r="H132" s="136">
        <v>2651</v>
      </c>
      <c r="I132" s="136">
        <v>1797</v>
      </c>
      <c r="J132" s="138"/>
      <c r="K132" s="137"/>
      <c r="L132" s="136">
        <v>56</v>
      </c>
      <c r="M132" s="136">
        <v>287</v>
      </c>
      <c r="N132" s="136">
        <v>5740</v>
      </c>
      <c r="O132" s="136">
        <v>5684</v>
      </c>
      <c r="P132" s="145"/>
      <c r="Q132" s="142"/>
      <c r="R132" s="141">
        <v>574</v>
      </c>
      <c r="S132" s="140" t="s">
        <v>168</v>
      </c>
      <c r="T132" s="139"/>
      <c r="U132" s="136">
        <v>3</v>
      </c>
      <c r="V132" s="136">
        <v>10</v>
      </c>
      <c r="W132" s="136">
        <v>182</v>
      </c>
      <c r="X132" s="136">
        <v>123</v>
      </c>
      <c r="Y132" s="138"/>
      <c r="Z132" s="137"/>
      <c r="AA132" s="136">
        <v>3</v>
      </c>
      <c r="AB132" s="136">
        <v>6</v>
      </c>
      <c r="AC132" s="136">
        <v>53</v>
      </c>
      <c r="AD132" s="136">
        <v>133</v>
      </c>
    </row>
    <row r="133" spans="1:30" ht="9.75" customHeight="1">
      <c r="A133" s="145"/>
      <c r="B133" s="142"/>
      <c r="C133" s="141">
        <v>579</v>
      </c>
      <c r="D133" s="140" t="s">
        <v>167</v>
      </c>
      <c r="E133" s="139"/>
      <c r="F133" s="136">
        <v>85</v>
      </c>
      <c r="G133" s="136">
        <v>486</v>
      </c>
      <c r="H133" s="136">
        <v>8626</v>
      </c>
      <c r="I133" s="136">
        <v>8045</v>
      </c>
      <c r="J133" s="138"/>
      <c r="K133" s="137"/>
      <c r="L133" s="136">
        <v>199</v>
      </c>
      <c r="M133" s="136">
        <v>1024</v>
      </c>
      <c r="N133" s="136">
        <v>22075</v>
      </c>
      <c r="O133" s="136">
        <v>21301</v>
      </c>
      <c r="P133" s="145"/>
      <c r="Q133" s="142"/>
      <c r="R133" s="141">
        <v>579</v>
      </c>
      <c r="S133" s="140" t="s">
        <v>167</v>
      </c>
      <c r="T133" s="139"/>
      <c r="U133" s="136">
        <v>18</v>
      </c>
      <c r="V133" s="136">
        <v>85</v>
      </c>
      <c r="W133" s="136">
        <v>647</v>
      </c>
      <c r="X133" s="136">
        <v>2833</v>
      </c>
      <c r="Y133" s="138"/>
      <c r="Z133" s="137"/>
      <c r="AA133" s="136">
        <v>11</v>
      </c>
      <c r="AB133" s="136">
        <v>23</v>
      </c>
      <c r="AC133" s="136">
        <v>128</v>
      </c>
      <c r="AD133" s="136">
        <v>1207</v>
      </c>
    </row>
    <row r="134" spans="1:30" ht="9.75" customHeight="1">
      <c r="A134" s="145"/>
      <c r="B134" s="563">
        <v>58</v>
      </c>
      <c r="C134" s="564"/>
      <c r="D134" s="146" t="s">
        <v>166</v>
      </c>
      <c r="E134" s="139"/>
      <c r="F134" s="136">
        <v>419</v>
      </c>
      <c r="G134" s="136">
        <v>4167</v>
      </c>
      <c r="H134" s="136">
        <v>68789</v>
      </c>
      <c r="I134" s="136">
        <v>37099</v>
      </c>
      <c r="J134" s="138"/>
      <c r="K134" s="137"/>
      <c r="L134" s="136">
        <v>373</v>
      </c>
      <c r="M134" s="136">
        <v>3374</v>
      </c>
      <c r="N134" s="136">
        <v>47791</v>
      </c>
      <c r="O134" s="136">
        <v>28633</v>
      </c>
      <c r="P134" s="145"/>
      <c r="Q134" s="563">
        <v>58</v>
      </c>
      <c r="R134" s="564"/>
      <c r="S134" s="146" t="s">
        <v>166</v>
      </c>
      <c r="T134" s="139"/>
      <c r="U134" s="136">
        <v>172</v>
      </c>
      <c r="V134" s="136">
        <v>1528</v>
      </c>
      <c r="W134" s="136">
        <v>20397</v>
      </c>
      <c r="X134" s="136">
        <v>19864</v>
      </c>
      <c r="Y134" s="138"/>
      <c r="Z134" s="137"/>
      <c r="AA134" s="136">
        <v>184</v>
      </c>
      <c r="AB134" s="136">
        <v>1383</v>
      </c>
      <c r="AC134" s="136">
        <v>22180</v>
      </c>
      <c r="AD134" s="136">
        <v>16928</v>
      </c>
    </row>
    <row r="135" spans="1:30" ht="9.75" customHeight="1">
      <c r="A135" s="145"/>
      <c r="B135" s="142"/>
      <c r="C135" s="141">
        <v>581</v>
      </c>
      <c r="D135" s="140" t="s">
        <v>165</v>
      </c>
      <c r="E135" s="139"/>
      <c r="F135" s="136">
        <v>17</v>
      </c>
      <c r="G135" s="136">
        <v>555</v>
      </c>
      <c r="H135" s="136">
        <v>14261</v>
      </c>
      <c r="I135" s="136">
        <v>12519</v>
      </c>
      <c r="J135" s="138"/>
      <c r="K135" s="137"/>
      <c r="L135" s="136">
        <v>10</v>
      </c>
      <c r="M135" s="136">
        <v>213</v>
      </c>
      <c r="N135" s="144" t="s">
        <v>37</v>
      </c>
      <c r="O135" s="144" t="s">
        <v>37</v>
      </c>
      <c r="P135" s="145"/>
      <c r="Q135" s="142"/>
      <c r="R135" s="141">
        <v>581</v>
      </c>
      <c r="S135" s="140" t="s">
        <v>165</v>
      </c>
      <c r="T135" s="139"/>
      <c r="U135" s="136">
        <v>9</v>
      </c>
      <c r="V135" s="136">
        <v>377</v>
      </c>
      <c r="W135" s="136">
        <v>9729</v>
      </c>
      <c r="X135" s="136">
        <v>8740</v>
      </c>
      <c r="Y135" s="138"/>
      <c r="Z135" s="137"/>
      <c r="AA135" s="136">
        <v>7</v>
      </c>
      <c r="AB135" s="136">
        <v>174</v>
      </c>
      <c r="AC135" s="136">
        <v>4124</v>
      </c>
      <c r="AD135" s="136">
        <v>4871</v>
      </c>
    </row>
    <row r="136" spans="1:30" ht="9.75" customHeight="1">
      <c r="A136" s="145"/>
      <c r="B136" s="142"/>
      <c r="C136" s="141">
        <v>582</v>
      </c>
      <c r="D136" s="140" t="s">
        <v>164</v>
      </c>
      <c r="E136" s="139"/>
      <c r="F136" s="136">
        <v>26</v>
      </c>
      <c r="G136" s="136">
        <v>102</v>
      </c>
      <c r="H136" s="136">
        <v>2022</v>
      </c>
      <c r="I136" s="136">
        <v>1290</v>
      </c>
      <c r="J136" s="138"/>
      <c r="K136" s="137"/>
      <c r="L136" s="136">
        <v>11</v>
      </c>
      <c r="M136" s="136">
        <v>47</v>
      </c>
      <c r="N136" s="136">
        <v>632</v>
      </c>
      <c r="O136" s="136">
        <v>562</v>
      </c>
      <c r="P136" s="145"/>
      <c r="Q136" s="142"/>
      <c r="R136" s="141">
        <v>582</v>
      </c>
      <c r="S136" s="140" t="s">
        <v>164</v>
      </c>
      <c r="T136" s="139"/>
      <c r="U136" s="136">
        <v>18</v>
      </c>
      <c r="V136" s="136">
        <v>49</v>
      </c>
      <c r="W136" s="136">
        <v>511</v>
      </c>
      <c r="X136" s="136">
        <v>1393</v>
      </c>
      <c r="Y136" s="138"/>
      <c r="Z136" s="137"/>
      <c r="AA136" s="136">
        <v>15</v>
      </c>
      <c r="AB136" s="136">
        <v>59</v>
      </c>
      <c r="AC136" s="136">
        <v>670</v>
      </c>
      <c r="AD136" s="136">
        <v>690</v>
      </c>
    </row>
    <row r="137" spans="1:30" ht="9.75" customHeight="1">
      <c r="A137" s="145"/>
      <c r="B137" s="142"/>
      <c r="C137" s="141">
        <v>583</v>
      </c>
      <c r="D137" s="140" t="s">
        <v>163</v>
      </c>
      <c r="E137" s="139"/>
      <c r="F137" s="136">
        <v>23</v>
      </c>
      <c r="G137" s="136">
        <v>136</v>
      </c>
      <c r="H137" s="136">
        <v>2044</v>
      </c>
      <c r="I137" s="136">
        <v>826</v>
      </c>
      <c r="J137" s="138"/>
      <c r="K137" s="137"/>
      <c r="L137" s="136">
        <v>16</v>
      </c>
      <c r="M137" s="136">
        <v>126</v>
      </c>
      <c r="N137" s="136">
        <v>2138</v>
      </c>
      <c r="O137" s="136">
        <v>1088</v>
      </c>
      <c r="P137" s="145"/>
      <c r="Q137" s="142"/>
      <c r="R137" s="141">
        <v>583</v>
      </c>
      <c r="S137" s="140" t="s">
        <v>163</v>
      </c>
      <c r="T137" s="139"/>
      <c r="U137" s="136">
        <v>9</v>
      </c>
      <c r="V137" s="136">
        <v>16</v>
      </c>
      <c r="W137" s="136">
        <v>222</v>
      </c>
      <c r="X137" s="136">
        <v>473</v>
      </c>
      <c r="Y137" s="138"/>
      <c r="Z137" s="137"/>
      <c r="AA137" s="136">
        <v>10</v>
      </c>
      <c r="AB137" s="136">
        <v>31</v>
      </c>
      <c r="AC137" s="136">
        <v>216</v>
      </c>
      <c r="AD137" s="136">
        <v>854</v>
      </c>
    </row>
    <row r="138" spans="1:30" ht="9.75" customHeight="1">
      <c r="A138" s="145"/>
      <c r="B138" s="142"/>
      <c r="C138" s="141">
        <v>584</v>
      </c>
      <c r="D138" s="140" t="s">
        <v>162</v>
      </c>
      <c r="E138" s="139"/>
      <c r="F138" s="136">
        <v>17</v>
      </c>
      <c r="G138" s="136">
        <v>76</v>
      </c>
      <c r="H138" s="136">
        <v>1708</v>
      </c>
      <c r="I138" s="136">
        <v>717</v>
      </c>
      <c r="J138" s="138"/>
      <c r="K138" s="137"/>
      <c r="L138" s="136">
        <v>2</v>
      </c>
      <c r="M138" s="136">
        <v>31</v>
      </c>
      <c r="N138" s="144" t="s">
        <v>37</v>
      </c>
      <c r="O138" s="144" t="s">
        <v>37</v>
      </c>
      <c r="P138" s="145"/>
      <c r="Q138" s="142"/>
      <c r="R138" s="141">
        <v>584</v>
      </c>
      <c r="S138" s="140" t="s">
        <v>162</v>
      </c>
      <c r="T138" s="139"/>
      <c r="U138" s="136">
        <v>7</v>
      </c>
      <c r="V138" s="136">
        <v>21</v>
      </c>
      <c r="W138" s="136">
        <v>155</v>
      </c>
      <c r="X138" s="136">
        <v>464</v>
      </c>
      <c r="Y138" s="138"/>
      <c r="Z138" s="137"/>
      <c r="AA138" s="136">
        <v>7</v>
      </c>
      <c r="AB138" s="136">
        <v>19</v>
      </c>
      <c r="AC138" s="136">
        <v>136</v>
      </c>
      <c r="AD138" s="136">
        <v>112</v>
      </c>
    </row>
    <row r="139" spans="1:30" ht="9.75" customHeight="1">
      <c r="A139" s="145"/>
      <c r="B139" s="142"/>
      <c r="C139" s="141">
        <v>585</v>
      </c>
      <c r="D139" s="140" t="s">
        <v>161</v>
      </c>
      <c r="E139" s="139"/>
      <c r="F139" s="136">
        <v>29</v>
      </c>
      <c r="G139" s="136">
        <v>92</v>
      </c>
      <c r="H139" s="136">
        <v>1594</v>
      </c>
      <c r="I139" s="136">
        <v>1427</v>
      </c>
      <c r="J139" s="138"/>
      <c r="K139" s="137"/>
      <c r="L139" s="136">
        <v>22</v>
      </c>
      <c r="M139" s="136">
        <v>100</v>
      </c>
      <c r="N139" s="136">
        <v>3516</v>
      </c>
      <c r="O139" s="136">
        <v>1756</v>
      </c>
      <c r="P139" s="145"/>
      <c r="Q139" s="142"/>
      <c r="R139" s="141">
        <v>585</v>
      </c>
      <c r="S139" s="140" t="s">
        <v>161</v>
      </c>
      <c r="T139" s="139"/>
      <c r="U139" s="136">
        <v>23</v>
      </c>
      <c r="V139" s="136">
        <v>73</v>
      </c>
      <c r="W139" s="136">
        <v>1841</v>
      </c>
      <c r="X139" s="136">
        <v>1445</v>
      </c>
      <c r="Y139" s="138"/>
      <c r="Z139" s="137"/>
      <c r="AA139" s="136">
        <v>14</v>
      </c>
      <c r="AB139" s="136">
        <v>39</v>
      </c>
      <c r="AC139" s="136">
        <v>925</v>
      </c>
      <c r="AD139" s="136">
        <v>730</v>
      </c>
    </row>
    <row r="140" spans="1:30" ht="9.75" customHeight="1">
      <c r="A140" s="145"/>
      <c r="B140" s="142"/>
      <c r="C140" s="141">
        <v>586</v>
      </c>
      <c r="D140" s="140" t="s">
        <v>160</v>
      </c>
      <c r="E140" s="139"/>
      <c r="F140" s="136">
        <v>83</v>
      </c>
      <c r="G140" s="136">
        <v>593</v>
      </c>
      <c r="H140" s="136">
        <v>7772</v>
      </c>
      <c r="I140" s="136">
        <v>2839</v>
      </c>
      <c r="J140" s="138"/>
      <c r="K140" s="137"/>
      <c r="L140" s="136">
        <v>89</v>
      </c>
      <c r="M140" s="136">
        <v>579</v>
      </c>
      <c r="N140" s="136">
        <v>5639</v>
      </c>
      <c r="O140" s="136">
        <v>3654</v>
      </c>
      <c r="P140" s="145"/>
      <c r="Q140" s="142"/>
      <c r="R140" s="141">
        <v>586</v>
      </c>
      <c r="S140" s="140" t="s">
        <v>160</v>
      </c>
      <c r="T140" s="139"/>
      <c r="U140" s="136">
        <v>26</v>
      </c>
      <c r="V140" s="136">
        <v>136</v>
      </c>
      <c r="W140" s="136">
        <v>671</v>
      </c>
      <c r="X140" s="136">
        <v>1083</v>
      </c>
      <c r="Y140" s="138"/>
      <c r="Z140" s="137"/>
      <c r="AA140" s="136">
        <v>39</v>
      </c>
      <c r="AB140" s="136">
        <v>296</v>
      </c>
      <c r="AC140" s="136">
        <v>7217</v>
      </c>
      <c r="AD140" s="136">
        <v>1810</v>
      </c>
    </row>
    <row r="141" spans="1:30" ht="9.75" customHeight="1">
      <c r="A141" s="145"/>
      <c r="B141" s="142"/>
      <c r="C141" s="141">
        <v>589</v>
      </c>
      <c r="D141" s="140" t="s">
        <v>159</v>
      </c>
      <c r="E141" s="139"/>
      <c r="F141" s="136">
        <v>224</v>
      </c>
      <c r="G141" s="136">
        <v>2613</v>
      </c>
      <c r="H141" s="136">
        <v>39389</v>
      </c>
      <c r="I141" s="136">
        <v>17481</v>
      </c>
      <c r="J141" s="138"/>
      <c r="K141" s="137"/>
      <c r="L141" s="136">
        <v>223</v>
      </c>
      <c r="M141" s="136">
        <v>2278</v>
      </c>
      <c r="N141" s="136">
        <v>30342</v>
      </c>
      <c r="O141" s="136">
        <v>17823</v>
      </c>
      <c r="P141" s="145"/>
      <c r="Q141" s="142"/>
      <c r="R141" s="141">
        <v>589</v>
      </c>
      <c r="S141" s="140" t="s">
        <v>159</v>
      </c>
      <c r="T141" s="139"/>
      <c r="U141" s="136">
        <v>80</v>
      </c>
      <c r="V141" s="136">
        <v>856</v>
      </c>
      <c r="W141" s="136">
        <v>7268</v>
      </c>
      <c r="X141" s="136">
        <v>6266</v>
      </c>
      <c r="Y141" s="138"/>
      <c r="Z141" s="137"/>
      <c r="AA141" s="136">
        <v>92</v>
      </c>
      <c r="AB141" s="136">
        <v>765</v>
      </c>
      <c r="AC141" s="136">
        <v>8892</v>
      </c>
      <c r="AD141" s="136">
        <v>7861</v>
      </c>
    </row>
    <row r="142" spans="1:30" ht="9.75" customHeight="1">
      <c r="A142" s="145"/>
      <c r="B142" s="563">
        <v>59</v>
      </c>
      <c r="C142" s="564"/>
      <c r="D142" s="146" t="s">
        <v>158</v>
      </c>
      <c r="E142" s="139"/>
      <c r="F142" s="136">
        <v>130</v>
      </c>
      <c r="G142" s="136">
        <v>1132</v>
      </c>
      <c r="H142" s="144" t="s">
        <v>37</v>
      </c>
      <c r="I142" s="144" t="s">
        <v>37</v>
      </c>
      <c r="J142" s="138"/>
      <c r="K142" s="137"/>
      <c r="L142" s="136">
        <v>81</v>
      </c>
      <c r="M142" s="136">
        <v>907</v>
      </c>
      <c r="N142" s="136">
        <v>135689</v>
      </c>
      <c r="O142" s="136">
        <v>9979</v>
      </c>
      <c r="P142" s="145"/>
      <c r="Q142" s="563">
        <v>59</v>
      </c>
      <c r="R142" s="564"/>
      <c r="S142" s="146" t="s">
        <v>158</v>
      </c>
      <c r="T142" s="139"/>
      <c r="U142" s="136">
        <v>87</v>
      </c>
      <c r="V142" s="136">
        <v>1024</v>
      </c>
      <c r="W142" s="144" t="s">
        <v>37</v>
      </c>
      <c r="X142" s="144" t="s">
        <v>37</v>
      </c>
      <c r="Y142" s="138"/>
      <c r="Z142" s="137"/>
      <c r="AA142" s="136">
        <v>65</v>
      </c>
      <c r="AB142" s="136">
        <v>498</v>
      </c>
      <c r="AC142" s="144" t="s">
        <v>37</v>
      </c>
      <c r="AD142" s="144" t="s">
        <v>37</v>
      </c>
    </row>
    <row r="143" spans="1:30" ht="9.75" customHeight="1">
      <c r="A143" s="145"/>
      <c r="B143" s="142"/>
      <c r="C143" s="141">
        <v>591</v>
      </c>
      <c r="D143" s="140" t="s">
        <v>157</v>
      </c>
      <c r="E143" s="139"/>
      <c r="F143" s="136">
        <v>48</v>
      </c>
      <c r="G143" s="136">
        <v>422</v>
      </c>
      <c r="H143" s="136">
        <v>25664</v>
      </c>
      <c r="I143" s="136">
        <v>295</v>
      </c>
      <c r="J143" s="138"/>
      <c r="K143" s="137"/>
      <c r="L143" s="136">
        <v>26</v>
      </c>
      <c r="M143" s="136">
        <v>263</v>
      </c>
      <c r="N143" s="136">
        <v>21818</v>
      </c>
      <c r="O143" s="136">
        <v>185</v>
      </c>
      <c r="P143" s="145"/>
      <c r="Q143" s="142"/>
      <c r="R143" s="141">
        <v>591</v>
      </c>
      <c r="S143" s="140" t="s">
        <v>157</v>
      </c>
      <c r="T143" s="139"/>
      <c r="U143" s="136">
        <v>41</v>
      </c>
      <c r="V143" s="136">
        <v>705</v>
      </c>
      <c r="W143" s="136">
        <v>56063</v>
      </c>
      <c r="X143" s="136">
        <v>1866</v>
      </c>
      <c r="Y143" s="138"/>
      <c r="Z143" s="137"/>
      <c r="AA143" s="136">
        <v>25</v>
      </c>
      <c r="AB143" s="136">
        <v>329</v>
      </c>
      <c r="AC143" s="136">
        <v>14634</v>
      </c>
      <c r="AD143" s="136">
        <v>559</v>
      </c>
    </row>
    <row r="144" spans="1:30" ht="9.75" customHeight="1">
      <c r="A144" s="145"/>
      <c r="B144" s="142"/>
      <c r="C144" s="141">
        <v>592</v>
      </c>
      <c r="D144" s="140" t="s">
        <v>156</v>
      </c>
      <c r="E144" s="139"/>
      <c r="F144" s="136">
        <v>21</v>
      </c>
      <c r="G144" s="136">
        <v>40</v>
      </c>
      <c r="H144" s="144" t="s">
        <v>37</v>
      </c>
      <c r="I144" s="144" t="s">
        <v>37</v>
      </c>
      <c r="J144" s="138"/>
      <c r="K144" s="137"/>
      <c r="L144" s="136">
        <v>11</v>
      </c>
      <c r="M144" s="136">
        <v>34</v>
      </c>
      <c r="N144" s="136">
        <v>550</v>
      </c>
      <c r="O144" s="136">
        <v>1512</v>
      </c>
      <c r="P144" s="145"/>
      <c r="Q144" s="142"/>
      <c r="R144" s="141">
        <v>592</v>
      </c>
      <c r="S144" s="140" t="s">
        <v>156</v>
      </c>
      <c r="T144" s="139"/>
      <c r="U144" s="136">
        <v>18</v>
      </c>
      <c r="V144" s="136">
        <v>38</v>
      </c>
      <c r="W144" s="144" t="s">
        <v>37</v>
      </c>
      <c r="X144" s="144" t="s">
        <v>37</v>
      </c>
      <c r="Y144" s="138"/>
      <c r="Z144" s="137"/>
      <c r="AA144" s="136">
        <v>6</v>
      </c>
      <c r="AB144" s="136">
        <v>19</v>
      </c>
      <c r="AC144" s="144" t="s">
        <v>37</v>
      </c>
      <c r="AD144" s="144" t="s">
        <v>37</v>
      </c>
    </row>
    <row r="145" spans="1:30" ht="9.75" customHeight="1">
      <c r="A145" s="145"/>
      <c r="B145" s="142"/>
      <c r="C145" s="141">
        <v>593</v>
      </c>
      <c r="D145" s="148" t="s">
        <v>155</v>
      </c>
      <c r="E145" s="139"/>
      <c r="F145" s="136">
        <v>61</v>
      </c>
      <c r="G145" s="136">
        <v>670</v>
      </c>
      <c r="H145" s="136">
        <v>46758</v>
      </c>
      <c r="I145" s="136">
        <v>32600</v>
      </c>
      <c r="J145" s="138"/>
      <c r="K145" s="137"/>
      <c r="L145" s="136">
        <v>44</v>
      </c>
      <c r="M145" s="136">
        <v>610</v>
      </c>
      <c r="N145" s="136">
        <v>113321</v>
      </c>
      <c r="O145" s="136">
        <v>8282</v>
      </c>
      <c r="P145" s="145"/>
      <c r="Q145" s="142"/>
      <c r="R145" s="141">
        <v>593</v>
      </c>
      <c r="S145" s="148" t="s">
        <v>155</v>
      </c>
      <c r="T145" s="139"/>
      <c r="U145" s="136">
        <v>28</v>
      </c>
      <c r="V145" s="136">
        <v>281</v>
      </c>
      <c r="W145" s="136">
        <v>7728</v>
      </c>
      <c r="X145" s="136">
        <v>14229</v>
      </c>
      <c r="Y145" s="138"/>
      <c r="Z145" s="137"/>
      <c r="AA145" s="136">
        <v>34</v>
      </c>
      <c r="AB145" s="136">
        <v>150</v>
      </c>
      <c r="AC145" s="136">
        <v>2583</v>
      </c>
      <c r="AD145" s="136">
        <v>2030</v>
      </c>
    </row>
    <row r="146" spans="1:30" ht="9.75" customHeight="1">
      <c r="A146" s="145"/>
      <c r="B146" s="563">
        <v>60</v>
      </c>
      <c r="C146" s="564"/>
      <c r="D146" s="146" t="s">
        <v>154</v>
      </c>
      <c r="E146" s="139"/>
      <c r="F146" s="136">
        <v>450</v>
      </c>
      <c r="G146" s="136">
        <v>3520</v>
      </c>
      <c r="H146" s="136">
        <v>86637</v>
      </c>
      <c r="I146" s="136">
        <v>56262</v>
      </c>
      <c r="J146" s="138"/>
      <c r="K146" s="137"/>
      <c r="L146" s="136">
        <v>703</v>
      </c>
      <c r="M146" s="136">
        <v>4790</v>
      </c>
      <c r="N146" s="136">
        <v>126140</v>
      </c>
      <c r="O146" s="136">
        <v>108914</v>
      </c>
      <c r="P146" s="145"/>
      <c r="Q146" s="563">
        <v>60</v>
      </c>
      <c r="R146" s="564"/>
      <c r="S146" s="146" t="s">
        <v>154</v>
      </c>
      <c r="T146" s="139"/>
      <c r="U146" s="136">
        <v>234</v>
      </c>
      <c r="V146" s="136">
        <v>1563</v>
      </c>
      <c r="W146" s="136">
        <v>25570</v>
      </c>
      <c r="X146" s="136">
        <v>27833</v>
      </c>
      <c r="Y146" s="138"/>
      <c r="Z146" s="137"/>
      <c r="AA146" s="136">
        <v>227</v>
      </c>
      <c r="AB146" s="136">
        <v>1241</v>
      </c>
      <c r="AC146" s="136">
        <v>22330</v>
      </c>
      <c r="AD146" s="136">
        <v>30805</v>
      </c>
    </row>
    <row r="147" spans="1:30" ht="9.75" customHeight="1">
      <c r="A147" s="145"/>
      <c r="B147" s="142"/>
      <c r="C147" s="141">
        <v>601</v>
      </c>
      <c r="D147" s="140" t="s">
        <v>153</v>
      </c>
      <c r="E147" s="139"/>
      <c r="F147" s="136">
        <v>16</v>
      </c>
      <c r="G147" s="136">
        <v>54</v>
      </c>
      <c r="H147" s="136">
        <v>760</v>
      </c>
      <c r="I147" s="136">
        <v>1641</v>
      </c>
      <c r="J147" s="138"/>
      <c r="K147" s="137"/>
      <c r="L147" s="136">
        <v>48</v>
      </c>
      <c r="M147" s="136">
        <v>288</v>
      </c>
      <c r="N147" s="136">
        <v>4723</v>
      </c>
      <c r="O147" s="136">
        <v>17377</v>
      </c>
      <c r="P147" s="145"/>
      <c r="Q147" s="142"/>
      <c r="R147" s="141">
        <v>601</v>
      </c>
      <c r="S147" s="140" t="s">
        <v>153</v>
      </c>
      <c r="T147" s="139"/>
      <c r="U147" s="136">
        <v>16</v>
      </c>
      <c r="V147" s="136">
        <v>98</v>
      </c>
      <c r="W147" s="136">
        <v>1444</v>
      </c>
      <c r="X147" s="136">
        <v>2502</v>
      </c>
      <c r="Y147" s="138"/>
      <c r="Z147" s="137"/>
      <c r="AA147" s="136">
        <v>14</v>
      </c>
      <c r="AB147" s="136">
        <v>37</v>
      </c>
      <c r="AC147" s="136">
        <v>423</v>
      </c>
      <c r="AD147" s="136">
        <v>422</v>
      </c>
    </row>
    <row r="148" spans="1:30" ht="9.75" customHeight="1">
      <c r="A148" s="145"/>
      <c r="B148" s="142"/>
      <c r="C148" s="141">
        <v>602</v>
      </c>
      <c r="D148" s="140" t="s">
        <v>152</v>
      </c>
      <c r="E148" s="139"/>
      <c r="F148" s="136">
        <v>15</v>
      </c>
      <c r="G148" s="136">
        <v>41</v>
      </c>
      <c r="H148" s="144" t="s">
        <v>37</v>
      </c>
      <c r="I148" s="144" t="s">
        <v>37</v>
      </c>
      <c r="J148" s="138"/>
      <c r="K148" s="137"/>
      <c r="L148" s="136">
        <v>20</v>
      </c>
      <c r="M148" s="136">
        <v>82</v>
      </c>
      <c r="N148" s="136">
        <v>2394</v>
      </c>
      <c r="O148" s="136">
        <v>2297</v>
      </c>
      <c r="P148" s="145"/>
      <c r="Q148" s="142"/>
      <c r="R148" s="141">
        <v>602</v>
      </c>
      <c r="S148" s="140" t="s">
        <v>152</v>
      </c>
      <c r="T148" s="139"/>
      <c r="U148" s="136">
        <v>12</v>
      </c>
      <c r="V148" s="136">
        <v>37</v>
      </c>
      <c r="W148" s="136">
        <v>375</v>
      </c>
      <c r="X148" s="136">
        <v>1178</v>
      </c>
      <c r="Y148" s="138"/>
      <c r="Z148" s="137"/>
      <c r="AA148" s="136">
        <v>10</v>
      </c>
      <c r="AB148" s="136">
        <v>20</v>
      </c>
      <c r="AC148" s="144" t="s">
        <v>37</v>
      </c>
      <c r="AD148" s="144" t="s">
        <v>37</v>
      </c>
    </row>
    <row r="149" spans="1:30" ht="9.75" customHeight="1">
      <c r="A149" s="145"/>
      <c r="B149" s="142"/>
      <c r="C149" s="141">
        <v>603</v>
      </c>
      <c r="D149" s="140" t="s">
        <v>151</v>
      </c>
      <c r="E149" s="139"/>
      <c r="F149" s="136">
        <v>126</v>
      </c>
      <c r="G149" s="136">
        <v>1177</v>
      </c>
      <c r="H149" s="136">
        <v>25897</v>
      </c>
      <c r="I149" s="136">
        <v>14841</v>
      </c>
      <c r="J149" s="138"/>
      <c r="K149" s="137"/>
      <c r="L149" s="136">
        <v>132</v>
      </c>
      <c r="M149" s="136">
        <v>1010</v>
      </c>
      <c r="N149" s="136">
        <v>30489</v>
      </c>
      <c r="O149" s="136">
        <v>13430</v>
      </c>
      <c r="P149" s="145"/>
      <c r="Q149" s="142"/>
      <c r="R149" s="141">
        <v>603</v>
      </c>
      <c r="S149" s="140" t="s">
        <v>151</v>
      </c>
      <c r="T149" s="139"/>
      <c r="U149" s="136">
        <v>48</v>
      </c>
      <c r="V149" s="136">
        <v>311</v>
      </c>
      <c r="W149" s="136">
        <v>6509</v>
      </c>
      <c r="X149" s="136">
        <v>4159</v>
      </c>
      <c r="Y149" s="138"/>
      <c r="Z149" s="137"/>
      <c r="AA149" s="136">
        <v>56</v>
      </c>
      <c r="AB149" s="136">
        <v>336</v>
      </c>
      <c r="AC149" s="136">
        <v>6954</v>
      </c>
      <c r="AD149" s="136">
        <v>7849</v>
      </c>
    </row>
    <row r="150" spans="1:30" ht="9.75" customHeight="1">
      <c r="A150" s="145"/>
      <c r="B150" s="142"/>
      <c r="C150" s="141">
        <v>604</v>
      </c>
      <c r="D150" s="140" t="s">
        <v>150</v>
      </c>
      <c r="E150" s="139"/>
      <c r="F150" s="136">
        <v>2</v>
      </c>
      <c r="G150" s="136">
        <v>6</v>
      </c>
      <c r="H150" s="144" t="s">
        <v>37</v>
      </c>
      <c r="I150" s="144" t="s">
        <v>37</v>
      </c>
      <c r="J150" s="138"/>
      <c r="K150" s="137"/>
      <c r="L150" s="135" t="s">
        <v>138</v>
      </c>
      <c r="M150" s="135" t="s">
        <v>138</v>
      </c>
      <c r="N150" s="135" t="s">
        <v>138</v>
      </c>
      <c r="O150" s="135" t="s">
        <v>138</v>
      </c>
      <c r="P150" s="145"/>
      <c r="Q150" s="142"/>
      <c r="R150" s="141">
        <v>604</v>
      </c>
      <c r="S150" s="140" t="s">
        <v>150</v>
      </c>
      <c r="T150" s="139"/>
      <c r="U150" s="135" t="s">
        <v>138</v>
      </c>
      <c r="V150" s="135" t="s">
        <v>138</v>
      </c>
      <c r="W150" s="135" t="s">
        <v>138</v>
      </c>
      <c r="X150" s="135" t="s">
        <v>138</v>
      </c>
      <c r="Y150" s="138"/>
      <c r="Z150" s="137"/>
      <c r="AA150" s="136">
        <v>1</v>
      </c>
      <c r="AB150" s="136">
        <v>6</v>
      </c>
      <c r="AC150" s="144" t="s">
        <v>37</v>
      </c>
      <c r="AD150" s="144" t="s">
        <v>37</v>
      </c>
    </row>
    <row r="151" spans="1:30" ht="9.75" customHeight="1">
      <c r="A151" s="145"/>
      <c r="B151" s="142"/>
      <c r="C151" s="141">
        <v>605</v>
      </c>
      <c r="D151" s="140" t="s">
        <v>149</v>
      </c>
      <c r="E151" s="139"/>
      <c r="F151" s="136">
        <v>24</v>
      </c>
      <c r="G151" s="136">
        <v>151</v>
      </c>
      <c r="H151" s="136">
        <v>12969</v>
      </c>
      <c r="I151" s="136">
        <v>119</v>
      </c>
      <c r="J151" s="138"/>
      <c r="K151" s="137"/>
      <c r="L151" s="136">
        <v>24</v>
      </c>
      <c r="M151" s="136">
        <v>163</v>
      </c>
      <c r="N151" s="136">
        <v>15371</v>
      </c>
      <c r="O151" s="135" t="s">
        <v>138</v>
      </c>
      <c r="P151" s="145"/>
      <c r="Q151" s="142"/>
      <c r="R151" s="141">
        <v>605</v>
      </c>
      <c r="S151" s="140" t="s">
        <v>149</v>
      </c>
      <c r="T151" s="139"/>
      <c r="U151" s="136">
        <v>13</v>
      </c>
      <c r="V151" s="136">
        <v>122</v>
      </c>
      <c r="W151" s="136">
        <v>5848</v>
      </c>
      <c r="X151" s="136">
        <v>26</v>
      </c>
      <c r="Y151" s="138"/>
      <c r="Z151" s="137"/>
      <c r="AA151" s="136">
        <v>10</v>
      </c>
      <c r="AB151" s="136">
        <v>72</v>
      </c>
      <c r="AC151" s="136">
        <v>3895</v>
      </c>
      <c r="AD151" s="135" t="s">
        <v>138</v>
      </c>
    </row>
    <row r="152" spans="1:30" ht="9.75" customHeight="1">
      <c r="A152" s="145"/>
      <c r="B152" s="142"/>
      <c r="C152" s="141">
        <v>606</v>
      </c>
      <c r="D152" s="140" t="s">
        <v>148</v>
      </c>
      <c r="E152" s="139"/>
      <c r="F152" s="136">
        <v>57</v>
      </c>
      <c r="G152" s="136">
        <v>779</v>
      </c>
      <c r="H152" s="136">
        <v>9399</v>
      </c>
      <c r="I152" s="136">
        <v>8066</v>
      </c>
      <c r="J152" s="138"/>
      <c r="K152" s="137"/>
      <c r="L152" s="136">
        <v>61</v>
      </c>
      <c r="M152" s="136">
        <v>619</v>
      </c>
      <c r="N152" s="136">
        <v>9585</v>
      </c>
      <c r="O152" s="136">
        <v>12315</v>
      </c>
      <c r="P152" s="145"/>
      <c r="Q152" s="142"/>
      <c r="R152" s="141">
        <v>606</v>
      </c>
      <c r="S152" s="140" t="s">
        <v>148</v>
      </c>
      <c r="T152" s="139"/>
      <c r="U152" s="136">
        <v>34</v>
      </c>
      <c r="V152" s="136">
        <v>363</v>
      </c>
      <c r="W152" s="136">
        <v>2091</v>
      </c>
      <c r="X152" s="136">
        <v>3840</v>
      </c>
      <c r="Y152" s="138"/>
      <c r="Z152" s="137"/>
      <c r="AA152" s="136">
        <v>38</v>
      </c>
      <c r="AB152" s="136">
        <v>419</v>
      </c>
      <c r="AC152" s="136">
        <v>2524</v>
      </c>
      <c r="AD152" s="136">
        <v>4104</v>
      </c>
    </row>
    <row r="153" spans="1:30" ht="9.75" customHeight="1">
      <c r="A153" s="145"/>
      <c r="B153" s="142"/>
      <c r="C153" s="141">
        <v>607</v>
      </c>
      <c r="D153" s="140" t="s">
        <v>147</v>
      </c>
      <c r="E153" s="139"/>
      <c r="F153" s="136">
        <v>34</v>
      </c>
      <c r="G153" s="136">
        <v>225</v>
      </c>
      <c r="H153" s="136">
        <v>7247</v>
      </c>
      <c r="I153" s="136">
        <v>6150</v>
      </c>
      <c r="J153" s="138"/>
      <c r="K153" s="137"/>
      <c r="L153" s="136">
        <v>87</v>
      </c>
      <c r="M153" s="136">
        <v>676</v>
      </c>
      <c r="N153" s="136">
        <v>14247</v>
      </c>
      <c r="O153" s="136">
        <v>15779</v>
      </c>
      <c r="P153" s="145"/>
      <c r="Q153" s="142"/>
      <c r="R153" s="141">
        <v>607</v>
      </c>
      <c r="S153" s="140" t="s">
        <v>147</v>
      </c>
      <c r="T153" s="139"/>
      <c r="U153" s="136">
        <v>15</v>
      </c>
      <c r="V153" s="136">
        <v>49</v>
      </c>
      <c r="W153" s="136">
        <v>739</v>
      </c>
      <c r="X153" s="136">
        <v>1161</v>
      </c>
      <c r="Y153" s="138"/>
      <c r="Z153" s="137"/>
      <c r="AA153" s="136">
        <v>11</v>
      </c>
      <c r="AB153" s="136">
        <v>26</v>
      </c>
      <c r="AC153" s="136">
        <v>234</v>
      </c>
      <c r="AD153" s="136">
        <v>536</v>
      </c>
    </row>
    <row r="154" spans="1:30" ht="9.75" customHeight="1">
      <c r="A154" s="145"/>
      <c r="B154" s="142"/>
      <c r="C154" s="141"/>
      <c r="D154" s="140" t="s">
        <v>146</v>
      </c>
      <c r="E154" s="139"/>
      <c r="F154" s="138"/>
      <c r="G154" s="138"/>
      <c r="H154" s="136"/>
      <c r="I154" s="138"/>
      <c r="J154" s="138"/>
      <c r="K154" s="137"/>
      <c r="L154" s="138"/>
      <c r="M154" s="138"/>
      <c r="N154" s="136"/>
      <c r="O154" s="138"/>
      <c r="P154" s="145"/>
      <c r="Q154" s="142"/>
      <c r="R154" s="141"/>
      <c r="S154" s="140" t="s">
        <v>146</v>
      </c>
      <c r="T154" s="139"/>
      <c r="U154" s="147"/>
      <c r="V154" s="138"/>
      <c r="W154" s="136"/>
      <c r="X154" s="138"/>
      <c r="Y154" s="138"/>
      <c r="Z154" s="137"/>
      <c r="AA154" s="138"/>
      <c r="AB154" s="138"/>
      <c r="AC154" s="136"/>
      <c r="AD154" s="138"/>
    </row>
    <row r="155" spans="1:30" ht="9.75" customHeight="1">
      <c r="A155" s="145"/>
      <c r="B155" s="142"/>
      <c r="C155" s="141">
        <v>608</v>
      </c>
      <c r="D155" s="140" t="s">
        <v>145</v>
      </c>
      <c r="E155" s="139"/>
      <c r="F155" s="136">
        <v>37</v>
      </c>
      <c r="G155" s="136">
        <v>166</v>
      </c>
      <c r="H155" s="136">
        <v>2958</v>
      </c>
      <c r="I155" s="136">
        <v>2507</v>
      </c>
      <c r="J155" s="138"/>
      <c r="K155" s="137"/>
      <c r="L155" s="136">
        <v>61</v>
      </c>
      <c r="M155" s="136">
        <v>336</v>
      </c>
      <c r="N155" s="136">
        <v>7528</v>
      </c>
      <c r="O155" s="136">
        <v>5347</v>
      </c>
      <c r="P155" s="145"/>
      <c r="Q155" s="142"/>
      <c r="R155" s="141">
        <v>608</v>
      </c>
      <c r="S155" s="140" t="s">
        <v>145</v>
      </c>
      <c r="T155" s="139"/>
      <c r="U155" s="136">
        <v>16</v>
      </c>
      <c r="V155" s="136">
        <v>58</v>
      </c>
      <c r="W155" s="136">
        <v>487</v>
      </c>
      <c r="X155" s="136">
        <v>1199</v>
      </c>
      <c r="Y155" s="138"/>
      <c r="Z155" s="137"/>
      <c r="AA155" s="136">
        <v>18</v>
      </c>
      <c r="AB155" s="136">
        <v>44</v>
      </c>
      <c r="AC155" s="136">
        <v>439</v>
      </c>
      <c r="AD155" s="136">
        <v>1071</v>
      </c>
    </row>
    <row r="156" spans="1:30" ht="9.75" customHeight="1">
      <c r="A156" s="145"/>
      <c r="B156" s="142"/>
      <c r="C156" s="141">
        <v>609</v>
      </c>
      <c r="D156" s="140" t="s">
        <v>144</v>
      </c>
      <c r="E156" s="139"/>
      <c r="F156" s="136">
        <v>139</v>
      </c>
      <c r="G156" s="136">
        <v>921</v>
      </c>
      <c r="H156" s="136">
        <v>26652</v>
      </c>
      <c r="I156" s="136">
        <v>21115</v>
      </c>
      <c r="J156" s="138"/>
      <c r="K156" s="137"/>
      <c r="L156" s="136">
        <v>270</v>
      </c>
      <c r="M156" s="136">
        <v>1616</v>
      </c>
      <c r="N156" s="136">
        <v>41802</v>
      </c>
      <c r="O156" s="136">
        <v>42369</v>
      </c>
      <c r="P156" s="145"/>
      <c r="Q156" s="142"/>
      <c r="R156" s="141">
        <v>609</v>
      </c>
      <c r="S156" s="140" t="s">
        <v>144</v>
      </c>
      <c r="T156" s="139"/>
      <c r="U156" s="136">
        <v>80</v>
      </c>
      <c r="V156" s="136">
        <v>525</v>
      </c>
      <c r="W156" s="136">
        <v>8076</v>
      </c>
      <c r="X156" s="136">
        <v>13768</v>
      </c>
      <c r="Y156" s="138"/>
      <c r="Z156" s="137"/>
      <c r="AA156" s="136">
        <v>69</v>
      </c>
      <c r="AB156" s="136">
        <v>281</v>
      </c>
      <c r="AC156" s="136">
        <v>7374</v>
      </c>
      <c r="AD156" s="136">
        <v>16294</v>
      </c>
    </row>
    <row r="157" spans="1:30" ht="9.75" customHeight="1">
      <c r="A157" s="145"/>
      <c r="B157" s="563">
        <v>61</v>
      </c>
      <c r="C157" s="564"/>
      <c r="D157" s="146" t="s">
        <v>143</v>
      </c>
      <c r="E157" s="139"/>
      <c r="F157" s="136">
        <v>40</v>
      </c>
      <c r="G157" s="136">
        <v>500</v>
      </c>
      <c r="H157" s="136">
        <v>19006</v>
      </c>
      <c r="I157" s="135" t="s">
        <v>138</v>
      </c>
      <c r="J157" s="138"/>
      <c r="K157" s="137"/>
      <c r="L157" s="136">
        <v>88</v>
      </c>
      <c r="M157" s="136">
        <v>1063</v>
      </c>
      <c r="N157" s="136">
        <v>33658</v>
      </c>
      <c r="O157" s="135" t="s">
        <v>138</v>
      </c>
      <c r="P157" s="145"/>
      <c r="Q157" s="563">
        <v>61</v>
      </c>
      <c r="R157" s="564"/>
      <c r="S157" s="146" t="s">
        <v>143</v>
      </c>
      <c r="T157" s="139"/>
      <c r="U157" s="136">
        <v>29</v>
      </c>
      <c r="V157" s="136">
        <v>233</v>
      </c>
      <c r="W157" s="136">
        <v>10130</v>
      </c>
      <c r="X157" s="135" t="s">
        <v>138</v>
      </c>
      <c r="Y157" s="138"/>
      <c r="Z157" s="137"/>
      <c r="AA157" s="136">
        <v>26</v>
      </c>
      <c r="AB157" s="136">
        <v>158</v>
      </c>
      <c r="AC157" s="136">
        <v>3179</v>
      </c>
      <c r="AD157" s="135" t="s">
        <v>138</v>
      </c>
    </row>
    <row r="158" spans="1:30" ht="9.75" customHeight="1">
      <c r="A158" s="145"/>
      <c r="B158" s="142"/>
      <c r="C158" s="141">
        <v>611</v>
      </c>
      <c r="D158" s="140" t="s">
        <v>142</v>
      </c>
      <c r="E158" s="139"/>
      <c r="F158" s="136">
        <v>34</v>
      </c>
      <c r="G158" s="136">
        <v>474</v>
      </c>
      <c r="H158" s="136">
        <v>17797</v>
      </c>
      <c r="I158" s="135" t="s">
        <v>138</v>
      </c>
      <c r="J158" s="138"/>
      <c r="K158" s="137"/>
      <c r="L158" s="136">
        <v>67</v>
      </c>
      <c r="M158" s="136">
        <v>876</v>
      </c>
      <c r="N158" s="136">
        <v>29589</v>
      </c>
      <c r="O158" s="135" t="s">
        <v>138</v>
      </c>
      <c r="P158" s="145"/>
      <c r="Q158" s="142"/>
      <c r="R158" s="141">
        <v>611</v>
      </c>
      <c r="S158" s="140" t="s">
        <v>142</v>
      </c>
      <c r="T158" s="139"/>
      <c r="U158" s="136">
        <v>20</v>
      </c>
      <c r="V158" s="136">
        <v>141</v>
      </c>
      <c r="W158" s="136">
        <v>2915</v>
      </c>
      <c r="X158" s="135" t="s">
        <v>138</v>
      </c>
      <c r="Y158" s="138"/>
      <c r="Z158" s="137"/>
      <c r="AA158" s="136">
        <v>21</v>
      </c>
      <c r="AB158" s="136">
        <v>149</v>
      </c>
      <c r="AC158" s="136">
        <v>3051</v>
      </c>
      <c r="AD158" s="135" t="s">
        <v>138</v>
      </c>
    </row>
    <row r="159" spans="1:30" ht="9.75" customHeight="1">
      <c r="A159" s="145"/>
      <c r="B159" s="142"/>
      <c r="C159" s="141">
        <v>612</v>
      </c>
      <c r="D159" s="140" t="s">
        <v>141</v>
      </c>
      <c r="E159" s="139"/>
      <c r="F159" s="136">
        <v>2</v>
      </c>
      <c r="G159" s="136">
        <v>16</v>
      </c>
      <c r="H159" s="144" t="s">
        <v>37</v>
      </c>
      <c r="I159" s="135" t="s">
        <v>138</v>
      </c>
      <c r="J159" s="138"/>
      <c r="K159" s="137"/>
      <c r="L159" s="136">
        <v>2</v>
      </c>
      <c r="M159" s="136">
        <v>2</v>
      </c>
      <c r="N159" s="144" t="s">
        <v>37</v>
      </c>
      <c r="O159" s="135" t="s">
        <v>138</v>
      </c>
      <c r="P159" s="145"/>
      <c r="Q159" s="142"/>
      <c r="R159" s="141">
        <v>612</v>
      </c>
      <c r="S159" s="140" t="s">
        <v>141</v>
      </c>
      <c r="T159" s="139"/>
      <c r="U159" s="136">
        <v>2</v>
      </c>
      <c r="V159" s="136">
        <v>21</v>
      </c>
      <c r="W159" s="144" t="s">
        <v>37</v>
      </c>
      <c r="X159" s="135" t="s">
        <v>138</v>
      </c>
      <c r="Y159" s="138"/>
      <c r="Z159" s="137"/>
      <c r="AA159" s="135" t="s">
        <v>138</v>
      </c>
      <c r="AB159" s="135" t="s">
        <v>138</v>
      </c>
      <c r="AC159" s="135" t="s">
        <v>138</v>
      </c>
      <c r="AD159" s="135" t="s">
        <v>138</v>
      </c>
    </row>
    <row r="160" spans="1:30" ht="9.75" customHeight="1">
      <c r="A160" s="145"/>
      <c r="B160" s="142"/>
      <c r="C160" s="141">
        <v>619</v>
      </c>
      <c r="D160" s="140" t="s">
        <v>139</v>
      </c>
      <c r="E160" s="139"/>
      <c r="F160" s="136">
        <v>4</v>
      </c>
      <c r="G160" s="136">
        <v>10</v>
      </c>
      <c r="H160" s="144" t="s">
        <v>37</v>
      </c>
      <c r="I160" s="135" t="s">
        <v>138</v>
      </c>
      <c r="J160" s="138"/>
      <c r="K160" s="137"/>
      <c r="L160" s="136">
        <v>19</v>
      </c>
      <c r="M160" s="136">
        <v>185</v>
      </c>
      <c r="N160" s="144" t="s">
        <v>37</v>
      </c>
      <c r="O160" s="135" t="s">
        <v>138</v>
      </c>
      <c r="P160" s="145"/>
      <c r="Q160" s="142"/>
      <c r="R160" s="141">
        <v>619</v>
      </c>
      <c r="S160" s="140" t="s">
        <v>139</v>
      </c>
      <c r="T160" s="139"/>
      <c r="U160" s="136">
        <v>7</v>
      </c>
      <c r="V160" s="136">
        <v>71</v>
      </c>
      <c r="W160" s="144" t="s">
        <v>37</v>
      </c>
      <c r="X160" s="135" t="s">
        <v>138</v>
      </c>
      <c r="Y160" s="138"/>
      <c r="Z160" s="137"/>
      <c r="AA160" s="136">
        <v>5</v>
      </c>
      <c r="AB160" s="136">
        <v>9</v>
      </c>
      <c r="AC160" s="136">
        <v>129</v>
      </c>
      <c r="AD160" s="135" t="s">
        <v>138</v>
      </c>
    </row>
    <row r="161" spans="1:30" ht="9" customHeight="1">
      <c r="A161" s="134"/>
      <c r="B161" s="134"/>
      <c r="C161" s="134"/>
      <c r="D161" s="193"/>
      <c r="E161" s="192"/>
      <c r="F161" s="191"/>
      <c r="G161" s="189"/>
      <c r="H161" s="189"/>
      <c r="I161" s="197"/>
      <c r="J161" s="197"/>
      <c r="K161" s="198"/>
      <c r="L161" s="197"/>
      <c r="M161" s="197"/>
      <c r="N161" s="197"/>
      <c r="O161" s="197"/>
      <c r="P161" s="134"/>
      <c r="Q161" s="134"/>
      <c r="R161" s="134"/>
      <c r="S161" s="193"/>
      <c r="T161" s="192"/>
      <c r="U161" s="191"/>
      <c r="V161" s="189"/>
      <c r="W161" s="189"/>
      <c r="X161" s="189"/>
      <c r="Y161" s="189"/>
      <c r="Z161" s="190"/>
      <c r="AA161" s="189"/>
      <c r="AB161" s="189"/>
      <c r="AC161" s="189"/>
      <c r="AD161" s="189"/>
    </row>
    <row r="162" spans="1:30" ht="10.5" customHeight="1">
      <c r="A162" s="125" t="s">
        <v>137</v>
      </c>
      <c r="B162" s="124"/>
      <c r="C162" s="124"/>
      <c r="F162" s="159"/>
      <c r="G162" s="159"/>
      <c r="H162" s="159"/>
      <c r="I162" s="159"/>
      <c r="J162" s="159"/>
      <c r="K162" s="159"/>
      <c r="L162" s="159"/>
      <c r="M162" s="159"/>
      <c r="N162" s="188"/>
      <c r="O162" s="188"/>
      <c r="P162" s="121"/>
      <c r="Q162" s="121"/>
      <c r="R162" s="121"/>
      <c r="S162" s="120"/>
      <c r="T162" s="120"/>
      <c r="U162" s="136"/>
      <c r="V162" s="136"/>
      <c r="W162" s="136"/>
      <c r="X162" s="136"/>
      <c r="Y162" s="136"/>
      <c r="Z162" s="136"/>
      <c r="AA162" s="159"/>
      <c r="AB162" s="159"/>
      <c r="AC162" s="159"/>
      <c r="AD162" s="159"/>
    </row>
    <row r="163" spans="1:30">
      <c r="A163" s="125" t="s">
        <v>136</v>
      </c>
      <c r="B163" s="124"/>
      <c r="C163" s="124"/>
      <c r="F163" s="159"/>
      <c r="G163" s="159"/>
      <c r="H163" s="159"/>
      <c r="I163" s="159"/>
      <c r="J163" s="159"/>
      <c r="K163" s="159"/>
      <c r="L163" s="159"/>
      <c r="M163" s="159"/>
      <c r="N163" s="188"/>
      <c r="O163" s="188"/>
      <c r="P163" s="121"/>
      <c r="Q163" s="121"/>
      <c r="R163" s="121"/>
      <c r="S163" s="120"/>
      <c r="T163" s="120"/>
      <c r="U163" s="136"/>
      <c r="V163" s="136"/>
      <c r="W163" s="136"/>
      <c r="X163" s="136"/>
      <c r="Y163" s="136"/>
      <c r="Z163" s="136"/>
      <c r="AA163" s="159"/>
      <c r="AB163" s="159"/>
      <c r="AC163" s="159"/>
      <c r="AD163" s="159"/>
    </row>
    <row r="164" spans="1:30" ht="10.5" customHeight="1">
      <c r="A164" s="118" t="s">
        <v>135</v>
      </c>
      <c r="F164" s="164"/>
      <c r="G164" s="164"/>
      <c r="H164" s="164"/>
      <c r="I164" s="164"/>
      <c r="J164" s="164"/>
      <c r="K164" s="164"/>
      <c r="L164" s="164"/>
      <c r="M164" s="164"/>
      <c r="N164" s="164"/>
      <c r="O164" s="164"/>
      <c r="P164" s="117"/>
      <c r="Q164" s="117"/>
      <c r="R164" s="117"/>
      <c r="S164" s="117"/>
      <c r="T164" s="117"/>
      <c r="U164" s="164"/>
      <c r="V164" s="164"/>
      <c r="W164" s="164"/>
      <c r="X164" s="164"/>
      <c r="Y164" s="164"/>
      <c r="Z164" s="164"/>
      <c r="AA164" s="164"/>
      <c r="AB164" s="164"/>
      <c r="AC164" s="164"/>
      <c r="AD164" s="164"/>
    </row>
    <row r="165" spans="1:30" ht="13.5" customHeight="1">
      <c r="A165" s="186"/>
      <c r="F165" s="164"/>
      <c r="G165" s="164"/>
      <c r="H165" s="164"/>
      <c r="I165" s="164"/>
      <c r="J165" s="164"/>
      <c r="K165" s="164"/>
      <c r="L165" s="164"/>
      <c r="M165" s="164"/>
      <c r="N165" s="164"/>
      <c r="O165" s="187" t="s">
        <v>220</v>
      </c>
      <c r="P165" s="186" t="s">
        <v>225</v>
      </c>
      <c r="U165" s="164"/>
      <c r="V165" s="164"/>
      <c r="W165" s="164"/>
      <c r="X165" s="164"/>
      <c r="Y165" s="164"/>
      <c r="Z165" s="164"/>
      <c r="AA165" s="164"/>
      <c r="AB165" s="164"/>
      <c r="AC165" s="164"/>
      <c r="AD165" s="164"/>
    </row>
    <row r="166" spans="1:30" ht="10.5" customHeight="1">
      <c r="A166" s="186"/>
      <c r="F166" s="164"/>
      <c r="G166" s="164"/>
      <c r="H166" s="164"/>
      <c r="I166" s="164"/>
      <c r="J166" s="164"/>
      <c r="K166" s="164"/>
      <c r="L166" s="164"/>
      <c r="M166" s="164"/>
      <c r="N166" s="164"/>
      <c r="O166" s="164"/>
      <c r="P166" s="186"/>
      <c r="U166" s="164"/>
      <c r="V166" s="164"/>
      <c r="W166" s="164"/>
      <c r="X166" s="164"/>
      <c r="Y166" s="164"/>
      <c r="Z166" s="164"/>
      <c r="AA166" s="164"/>
      <c r="AB166" s="164"/>
      <c r="AC166" s="164"/>
      <c r="AD166" s="164"/>
    </row>
    <row r="167" spans="1:30" ht="10.5" customHeight="1">
      <c r="A167" s="185" t="s">
        <v>218</v>
      </c>
      <c r="B167" s="118"/>
      <c r="C167" s="118"/>
      <c r="F167" s="164"/>
      <c r="G167" s="164"/>
      <c r="H167" s="164"/>
      <c r="I167" s="164"/>
      <c r="J167" s="164"/>
      <c r="K167" s="164"/>
      <c r="L167" s="164"/>
      <c r="M167" s="164"/>
      <c r="N167" s="164"/>
      <c r="O167" s="164"/>
      <c r="U167" s="164"/>
      <c r="V167" s="164"/>
      <c r="W167" s="164"/>
      <c r="X167" s="164"/>
      <c r="Y167" s="164"/>
      <c r="Z167" s="164"/>
      <c r="AA167" s="164"/>
      <c r="AB167" s="164"/>
      <c r="AC167" s="164"/>
      <c r="AD167" s="160" t="s">
        <v>216</v>
      </c>
    </row>
    <row r="168" spans="1:30" ht="1.5" customHeight="1">
      <c r="A168" s="118"/>
      <c r="B168" s="118"/>
      <c r="C168" s="118"/>
      <c r="F168" s="164"/>
      <c r="G168" s="164"/>
      <c r="H168" s="164"/>
      <c r="I168" s="164"/>
      <c r="J168" s="164"/>
      <c r="K168" s="164"/>
      <c r="L168" s="164"/>
      <c r="M168" s="164"/>
      <c r="N168" s="164"/>
      <c r="O168" s="164"/>
      <c r="U168" s="164"/>
      <c r="V168" s="164"/>
      <c r="W168" s="164"/>
      <c r="X168" s="164"/>
      <c r="Y168" s="164"/>
      <c r="Z168" s="164"/>
      <c r="AA168" s="164"/>
      <c r="AB168" s="164"/>
      <c r="AC168" s="164"/>
      <c r="AD168" s="158"/>
    </row>
    <row r="169" spans="1:30" ht="10.5" customHeight="1">
      <c r="A169" s="180"/>
      <c r="B169" s="180"/>
      <c r="C169" s="180"/>
      <c r="D169" s="179"/>
      <c r="E169" s="179"/>
      <c r="F169" s="565" t="s">
        <v>215</v>
      </c>
      <c r="G169" s="565" t="s">
        <v>214</v>
      </c>
      <c r="H169" s="565" t="s">
        <v>213</v>
      </c>
      <c r="I169" s="568" t="s">
        <v>212</v>
      </c>
      <c r="J169" s="569"/>
      <c r="K169" s="184"/>
      <c r="L169" s="574" t="s">
        <v>215</v>
      </c>
      <c r="M169" s="565" t="s">
        <v>214</v>
      </c>
      <c r="N169" s="565" t="s">
        <v>213</v>
      </c>
      <c r="O169" s="568" t="s">
        <v>212</v>
      </c>
      <c r="P169" s="514" t="s">
        <v>211</v>
      </c>
      <c r="Q169" s="583"/>
      <c r="R169" s="583"/>
      <c r="S169" s="583"/>
      <c r="T169" s="179"/>
      <c r="U169" s="565" t="s">
        <v>215</v>
      </c>
      <c r="V169" s="565" t="s">
        <v>214</v>
      </c>
      <c r="W169" s="565" t="s">
        <v>213</v>
      </c>
      <c r="X169" s="568" t="s">
        <v>212</v>
      </c>
      <c r="Y169" s="569"/>
      <c r="Z169" s="184"/>
      <c r="AA169" s="574" t="s">
        <v>215</v>
      </c>
      <c r="AB169" s="565" t="s">
        <v>214</v>
      </c>
      <c r="AC169" s="565" t="s">
        <v>213</v>
      </c>
      <c r="AD169" s="568" t="s">
        <v>212</v>
      </c>
    </row>
    <row r="170" spans="1:30" ht="10.5" customHeight="1">
      <c r="A170" s="575" t="s">
        <v>211</v>
      </c>
      <c r="B170" s="576"/>
      <c r="C170" s="576"/>
      <c r="D170" s="576"/>
      <c r="E170" s="183"/>
      <c r="F170" s="566"/>
      <c r="G170" s="566"/>
      <c r="H170" s="566"/>
      <c r="I170" s="570"/>
      <c r="J170" s="571"/>
      <c r="K170" s="182"/>
      <c r="L170" s="571"/>
      <c r="M170" s="566"/>
      <c r="N170" s="566"/>
      <c r="O170" s="570"/>
      <c r="P170" s="584"/>
      <c r="Q170" s="584"/>
      <c r="R170" s="584"/>
      <c r="S170" s="584"/>
      <c r="T170" s="183"/>
      <c r="U170" s="566"/>
      <c r="V170" s="566"/>
      <c r="W170" s="566"/>
      <c r="X170" s="570"/>
      <c r="Y170" s="571"/>
      <c r="Z170" s="182"/>
      <c r="AA170" s="571"/>
      <c r="AB170" s="566"/>
      <c r="AC170" s="566"/>
      <c r="AD170" s="570"/>
    </row>
    <row r="171" spans="1:30" s="149" customFormat="1" ht="10.5" customHeight="1">
      <c r="A171" s="134"/>
      <c r="B171" s="134"/>
      <c r="C171" s="134"/>
      <c r="D171" s="133"/>
      <c r="E171" s="133"/>
      <c r="F171" s="567"/>
      <c r="G171" s="567"/>
      <c r="H171" s="567"/>
      <c r="I171" s="572"/>
      <c r="J171" s="573"/>
      <c r="K171" s="181"/>
      <c r="L171" s="573"/>
      <c r="M171" s="567"/>
      <c r="N171" s="567"/>
      <c r="O171" s="572"/>
      <c r="P171" s="585"/>
      <c r="Q171" s="585"/>
      <c r="R171" s="585"/>
      <c r="S171" s="585"/>
      <c r="T171" s="133"/>
      <c r="U171" s="567"/>
      <c r="V171" s="567"/>
      <c r="W171" s="567"/>
      <c r="X171" s="572"/>
      <c r="Y171" s="573"/>
      <c r="Z171" s="181"/>
      <c r="AA171" s="573"/>
      <c r="AB171" s="567"/>
      <c r="AC171" s="567"/>
      <c r="AD171" s="572"/>
    </row>
    <row r="172" spans="1:30" s="149" customFormat="1" ht="9.75" customHeight="1">
      <c r="A172" s="180"/>
      <c r="B172" s="180"/>
      <c r="C172" s="180"/>
      <c r="D172" s="179"/>
      <c r="E172" s="178"/>
      <c r="F172" s="153"/>
      <c r="G172" s="153"/>
      <c r="H172" s="153"/>
      <c r="I172" s="153"/>
      <c r="J172" s="153"/>
      <c r="K172" s="152"/>
      <c r="L172" s="153"/>
      <c r="M172" s="153"/>
      <c r="N172" s="153"/>
      <c r="O172" s="153"/>
      <c r="P172" s="112"/>
      <c r="Q172" s="112"/>
      <c r="R172" s="112"/>
      <c r="S172" s="112"/>
      <c r="T172" s="177"/>
      <c r="U172" s="164"/>
      <c r="V172" s="164"/>
      <c r="W172" s="164"/>
      <c r="X172" s="164"/>
      <c r="Y172" s="164"/>
      <c r="Z172" s="176"/>
      <c r="AA172" s="164"/>
      <c r="AB172" s="164"/>
      <c r="AC172" s="164"/>
      <c r="AD172" s="164"/>
    </row>
    <row r="173" spans="1:30" s="149" customFormat="1" ht="11.25" customHeight="1">
      <c r="B173" s="111"/>
      <c r="C173" s="111"/>
      <c r="D173" s="115"/>
      <c r="E173" s="154"/>
      <c r="F173" s="172" t="s">
        <v>224</v>
      </c>
      <c r="G173" s="171"/>
      <c r="H173" s="171"/>
      <c r="I173" s="171"/>
      <c r="J173" s="171"/>
      <c r="K173" s="173"/>
      <c r="L173" s="172" t="s">
        <v>223</v>
      </c>
      <c r="M173" s="172"/>
      <c r="N173" s="171"/>
      <c r="O173" s="171"/>
      <c r="P173" s="175"/>
      <c r="Q173" s="111"/>
      <c r="R173" s="111"/>
      <c r="S173" s="115"/>
      <c r="T173" s="174"/>
      <c r="U173" s="172" t="s">
        <v>222</v>
      </c>
      <c r="V173" s="171"/>
      <c r="W173" s="171"/>
      <c r="X173" s="171"/>
      <c r="Y173" s="171"/>
      <c r="Z173" s="173"/>
      <c r="AA173" s="172" t="s">
        <v>221</v>
      </c>
      <c r="AB173" s="172"/>
      <c r="AC173" s="171"/>
      <c r="AD173" s="171"/>
    </row>
    <row r="174" spans="1:30" ht="9.75" customHeight="1">
      <c r="A174" s="157"/>
      <c r="B174" s="157" t="s">
        <v>206</v>
      </c>
      <c r="C174" s="157"/>
      <c r="D174" s="170" t="s">
        <v>205</v>
      </c>
      <c r="E174" s="168"/>
      <c r="F174" s="151">
        <v>1050</v>
      </c>
      <c r="G174" s="150">
        <v>13289</v>
      </c>
      <c r="H174" s="150">
        <v>1123326</v>
      </c>
      <c r="I174" s="150">
        <v>93248</v>
      </c>
      <c r="J174" s="153"/>
      <c r="K174" s="152"/>
      <c r="L174" s="151">
        <v>1623</v>
      </c>
      <c r="M174" s="150">
        <v>15842</v>
      </c>
      <c r="N174" s="150">
        <v>911282</v>
      </c>
      <c r="O174" s="150">
        <v>168046</v>
      </c>
      <c r="P174" s="157"/>
      <c r="Q174" s="157" t="s">
        <v>206</v>
      </c>
      <c r="R174" s="157"/>
      <c r="S174" s="170" t="s">
        <v>205</v>
      </c>
      <c r="T174" s="168"/>
      <c r="U174" s="151">
        <v>966</v>
      </c>
      <c r="V174" s="150">
        <v>9870</v>
      </c>
      <c r="W174" s="150">
        <v>670608</v>
      </c>
      <c r="X174" s="150">
        <v>210548</v>
      </c>
      <c r="Y174" s="153"/>
      <c r="Z174" s="152"/>
      <c r="AA174" s="151">
        <v>1256</v>
      </c>
      <c r="AB174" s="150">
        <v>10314</v>
      </c>
      <c r="AC174" s="150">
        <v>428194</v>
      </c>
      <c r="AD174" s="150">
        <v>130493</v>
      </c>
    </row>
    <row r="175" spans="1:30" ht="4.5" customHeight="1">
      <c r="A175" s="157"/>
      <c r="B175" s="118"/>
      <c r="C175" s="118"/>
      <c r="D175" s="169"/>
      <c r="E175" s="168"/>
      <c r="F175" s="167"/>
      <c r="G175" s="153"/>
      <c r="H175" s="150"/>
      <c r="I175" s="153"/>
      <c r="J175" s="153"/>
      <c r="K175" s="152"/>
      <c r="L175" s="153"/>
      <c r="M175" s="153"/>
      <c r="N175" s="150"/>
      <c r="O175" s="153"/>
      <c r="P175" s="157"/>
      <c r="Q175" s="118"/>
      <c r="R175" s="118"/>
      <c r="S175" s="169"/>
      <c r="T175" s="168"/>
      <c r="U175" s="167"/>
      <c r="V175" s="153"/>
      <c r="W175" s="150"/>
      <c r="X175" s="153"/>
      <c r="Y175" s="153"/>
      <c r="Z175" s="152"/>
      <c r="AA175" s="153"/>
      <c r="AB175" s="153"/>
      <c r="AC175" s="150"/>
      <c r="AD175" s="153"/>
    </row>
    <row r="176" spans="1:30" s="149" customFormat="1" ht="9.75" customHeight="1">
      <c r="A176" s="157"/>
      <c r="B176" s="512" t="s">
        <v>204</v>
      </c>
      <c r="C176" s="512"/>
      <c r="D176" s="513"/>
      <c r="E176" s="154"/>
      <c r="F176" s="150">
        <v>561</v>
      </c>
      <c r="G176" s="150">
        <v>8464</v>
      </c>
      <c r="H176" s="150">
        <v>967420</v>
      </c>
      <c r="I176" s="166" t="s">
        <v>138</v>
      </c>
      <c r="J176" s="153"/>
      <c r="K176" s="152"/>
      <c r="L176" s="150">
        <v>667</v>
      </c>
      <c r="M176" s="150">
        <v>7164</v>
      </c>
      <c r="N176" s="150">
        <v>708690</v>
      </c>
      <c r="O176" s="166" t="s">
        <v>138</v>
      </c>
      <c r="P176" s="157"/>
      <c r="Q176" s="512" t="s">
        <v>204</v>
      </c>
      <c r="R176" s="512"/>
      <c r="S176" s="513"/>
      <c r="T176" s="154"/>
      <c r="U176" s="150">
        <v>309</v>
      </c>
      <c r="V176" s="150">
        <v>3257</v>
      </c>
      <c r="W176" s="150">
        <v>535450</v>
      </c>
      <c r="X176" s="166" t="s">
        <v>138</v>
      </c>
      <c r="Y176" s="153"/>
      <c r="Z176" s="152"/>
      <c r="AA176" s="150">
        <v>393</v>
      </c>
      <c r="AB176" s="150">
        <v>3853</v>
      </c>
      <c r="AC176" s="150">
        <v>299648</v>
      </c>
      <c r="AD176" s="166" t="s">
        <v>138</v>
      </c>
    </row>
    <row r="177" spans="1:30" ht="9.75" customHeight="1">
      <c r="A177" s="145"/>
      <c r="B177" s="563">
        <v>50</v>
      </c>
      <c r="C177" s="564"/>
      <c r="D177" s="146" t="s">
        <v>203</v>
      </c>
      <c r="E177" s="139"/>
      <c r="F177" s="136">
        <v>2</v>
      </c>
      <c r="G177" s="136">
        <v>9</v>
      </c>
      <c r="H177" s="144" t="s">
        <v>37</v>
      </c>
      <c r="I177" s="135" t="s">
        <v>138</v>
      </c>
      <c r="J177" s="162"/>
      <c r="K177" s="161"/>
      <c r="L177" s="136">
        <v>3</v>
      </c>
      <c r="M177" s="136">
        <v>50</v>
      </c>
      <c r="N177" s="136">
        <v>2324</v>
      </c>
      <c r="O177" s="135" t="s">
        <v>138</v>
      </c>
      <c r="P177" s="145"/>
      <c r="Q177" s="563">
        <v>50</v>
      </c>
      <c r="R177" s="564"/>
      <c r="S177" s="146" t="s">
        <v>203</v>
      </c>
      <c r="T177" s="139"/>
      <c r="U177" s="136">
        <v>2</v>
      </c>
      <c r="V177" s="136">
        <v>6</v>
      </c>
      <c r="W177" s="144" t="s">
        <v>37</v>
      </c>
      <c r="X177" s="135" t="s">
        <v>138</v>
      </c>
      <c r="Y177" s="162"/>
      <c r="Z177" s="161"/>
      <c r="AA177" s="135" t="s">
        <v>138</v>
      </c>
      <c r="AB177" s="135" t="s">
        <v>138</v>
      </c>
      <c r="AC177" s="135" t="s">
        <v>138</v>
      </c>
      <c r="AD177" s="135" t="s">
        <v>138</v>
      </c>
    </row>
    <row r="178" spans="1:30" ht="9.75" customHeight="1">
      <c r="A178" s="145"/>
      <c r="B178" s="142"/>
      <c r="C178" s="141">
        <v>501</v>
      </c>
      <c r="D178" s="140" t="s">
        <v>203</v>
      </c>
      <c r="E178" s="139"/>
      <c r="F178" s="136">
        <v>2</v>
      </c>
      <c r="G178" s="136">
        <v>9</v>
      </c>
      <c r="H178" s="144" t="s">
        <v>37</v>
      </c>
      <c r="I178" s="135" t="s">
        <v>138</v>
      </c>
      <c r="J178" s="162"/>
      <c r="K178" s="161"/>
      <c r="L178" s="136">
        <v>3</v>
      </c>
      <c r="M178" s="136">
        <v>50</v>
      </c>
      <c r="N178" s="136">
        <v>2324</v>
      </c>
      <c r="O178" s="135" t="s">
        <v>138</v>
      </c>
      <c r="P178" s="145"/>
      <c r="Q178" s="142"/>
      <c r="R178" s="141">
        <v>501</v>
      </c>
      <c r="S178" s="140" t="s">
        <v>203</v>
      </c>
      <c r="T178" s="139"/>
      <c r="U178" s="136">
        <v>2</v>
      </c>
      <c r="V178" s="136">
        <v>6</v>
      </c>
      <c r="W178" s="144" t="s">
        <v>37</v>
      </c>
      <c r="X178" s="135" t="s">
        <v>138</v>
      </c>
      <c r="Y178" s="162"/>
      <c r="Z178" s="161"/>
      <c r="AA178" s="135" t="s">
        <v>138</v>
      </c>
      <c r="AB178" s="135" t="s">
        <v>138</v>
      </c>
      <c r="AC178" s="135" t="s">
        <v>138</v>
      </c>
      <c r="AD178" s="135" t="s">
        <v>138</v>
      </c>
    </row>
    <row r="179" spans="1:30" ht="9.75" customHeight="1">
      <c r="A179" s="145"/>
      <c r="B179" s="563">
        <v>51</v>
      </c>
      <c r="C179" s="564"/>
      <c r="D179" s="146" t="s">
        <v>202</v>
      </c>
      <c r="E179" s="139"/>
      <c r="F179" s="136">
        <v>14</v>
      </c>
      <c r="G179" s="136">
        <v>95</v>
      </c>
      <c r="H179" s="144" t="s">
        <v>37</v>
      </c>
      <c r="I179" s="135" t="s">
        <v>138</v>
      </c>
      <c r="J179" s="138"/>
      <c r="K179" s="137"/>
      <c r="L179" s="136">
        <v>27</v>
      </c>
      <c r="M179" s="136">
        <v>167</v>
      </c>
      <c r="N179" s="136">
        <v>4741</v>
      </c>
      <c r="O179" s="135" t="s">
        <v>138</v>
      </c>
      <c r="P179" s="145"/>
      <c r="Q179" s="563">
        <v>51</v>
      </c>
      <c r="R179" s="564"/>
      <c r="S179" s="146" t="s">
        <v>202</v>
      </c>
      <c r="T179" s="139"/>
      <c r="U179" s="136">
        <v>4</v>
      </c>
      <c r="V179" s="136">
        <v>52</v>
      </c>
      <c r="W179" s="144" t="s">
        <v>37</v>
      </c>
      <c r="X179" s="135" t="s">
        <v>138</v>
      </c>
      <c r="Y179" s="138"/>
      <c r="Z179" s="137"/>
      <c r="AA179" s="136">
        <v>14</v>
      </c>
      <c r="AB179" s="136">
        <v>109</v>
      </c>
      <c r="AC179" s="136">
        <v>3626</v>
      </c>
      <c r="AD179" s="135" t="s">
        <v>138</v>
      </c>
    </row>
    <row r="180" spans="1:30" ht="9.75" customHeight="1">
      <c r="A180" s="145"/>
      <c r="B180" s="111"/>
      <c r="C180" s="141">
        <v>511</v>
      </c>
      <c r="D180" s="140" t="s">
        <v>201</v>
      </c>
      <c r="E180" s="139"/>
      <c r="F180" s="136">
        <v>1</v>
      </c>
      <c r="G180" s="136">
        <v>3</v>
      </c>
      <c r="H180" s="144" t="s">
        <v>37</v>
      </c>
      <c r="I180" s="135" t="s">
        <v>138</v>
      </c>
      <c r="J180" s="138"/>
      <c r="K180" s="137"/>
      <c r="L180" s="136">
        <v>4</v>
      </c>
      <c r="M180" s="136">
        <v>12</v>
      </c>
      <c r="N180" s="136">
        <v>118</v>
      </c>
      <c r="O180" s="135" t="s">
        <v>138</v>
      </c>
      <c r="P180" s="145"/>
      <c r="R180" s="141">
        <v>511</v>
      </c>
      <c r="S180" s="140" t="s">
        <v>201</v>
      </c>
      <c r="T180" s="139"/>
      <c r="U180" s="135" t="s">
        <v>138</v>
      </c>
      <c r="V180" s="135" t="s">
        <v>138</v>
      </c>
      <c r="W180" s="135" t="s">
        <v>138</v>
      </c>
      <c r="X180" s="135" t="s">
        <v>138</v>
      </c>
      <c r="Y180" s="138"/>
      <c r="Z180" s="137"/>
      <c r="AA180" s="136">
        <v>1</v>
      </c>
      <c r="AB180" s="136">
        <v>4</v>
      </c>
      <c r="AC180" s="144" t="s">
        <v>37</v>
      </c>
      <c r="AD180" s="135" t="s">
        <v>138</v>
      </c>
    </row>
    <row r="181" spans="1:30" ht="9.75" customHeight="1">
      <c r="A181" s="145"/>
      <c r="B181" s="111"/>
      <c r="C181" s="141"/>
      <c r="D181" s="140" t="s">
        <v>200</v>
      </c>
      <c r="E181" s="139"/>
      <c r="F181" s="147"/>
      <c r="G181" s="138"/>
      <c r="H181" s="136"/>
      <c r="I181" s="135"/>
      <c r="J181" s="138"/>
      <c r="K181" s="137"/>
      <c r="L181" s="138"/>
      <c r="M181" s="138"/>
      <c r="N181" s="136"/>
      <c r="O181" s="135"/>
      <c r="P181" s="145"/>
      <c r="R181" s="141"/>
      <c r="S181" s="140" t="s">
        <v>200</v>
      </c>
      <c r="T181" s="139"/>
      <c r="U181" s="138"/>
      <c r="V181" s="138"/>
      <c r="W181" s="136"/>
      <c r="X181" s="135"/>
      <c r="Y181" s="138"/>
      <c r="Z181" s="137"/>
      <c r="AA181" s="138"/>
      <c r="AB181" s="138"/>
      <c r="AC181" s="136"/>
      <c r="AD181" s="135"/>
    </row>
    <row r="182" spans="1:30" ht="9.75" customHeight="1">
      <c r="A182" s="145"/>
      <c r="B182" s="111"/>
      <c r="C182" s="141">
        <v>512</v>
      </c>
      <c r="D182" s="140" t="s">
        <v>199</v>
      </c>
      <c r="E182" s="139"/>
      <c r="F182" s="136">
        <v>5</v>
      </c>
      <c r="G182" s="136">
        <v>47</v>
      </c>
      <c r="H182" s="144">
        <v>1128</v>
      </c>
      <c r="I182" s="135" t="s">
        <v>138</v>
      </c>
      <c r="J182" s="138"/>
      <c r="K182" s="137"/>
      <c r="L182" s="136">
        <v>10</v>
      </c>
      <c r="M182" s="136">
        <v>47</v>
      </c>
      <c r="N182" s="136">
        <v>1680</v>
      </c>
      <c r="O182" s="135" t="s">
        <v>138</v>
      </c>
      <c r="P182" s="145"/>
      <c r="R182" s="141">
        <v>512</v>
      </c>
      <c r="S182" s="140" t="s">
        <v>199</v>
      </c>
      <c r="T182" s="139"/>
      <c r="U182" s="136">
        <v>2</v>
      </c>
      <c r="V182" s="136">
        <v>2</v>
      </c>
      <c r="W182" s="144" t="s">
        <v>37</v>
      </c>
      <c r="X182" s="135" t="s">
        <v>138</v>
      </c>
      <c r="Y182" s="138"/>
      <c r="Z182" s="137"/>
      <c r="AA182" s="136">
        <v>4</v>
      </c>
      <c r="AB182" s="136">
        <v>12</v>
      </c>
      <c r="AC182" s="144" t="s">
        <v>37</v>
      </c>
      <c r="AD182" s="135" t="s">
        <v>138</v>
      </c>
    </row>
    <row r="183" spans="1:30" ht="9.75" customHeight="1">
      <c r="A183" s="145"/>
      <c r="B183" s="111"/>
      <c r="C183" s="141">
        <v>513</v>
      </c>
      <c r="D183" s="140" t="s">
        <v>198</v>
      </c>
      <c r="E183" s="139"/>
      <c r="F183" s="136">
        <v>8</v>
      </c>
      <c r="G183" s="136">
        <v>45</v>
      </c>
      <c r="H183" s="136">
        <v>817</v>
      </c>
      <c r="I183" s="135" t="s">
        <v>138</v>
      </c>
      <c r="J183" s="138"/>
      <c r="K183" s="137"/>
      <c r="L183" s="136">
        <v>13</v>
      </c>
      <c r="M183" s="136">
        <v>108</v>
      </c>
      <c r="N183" s="136">
        <v>2943</v>
      </c>
      <c r="O183" s="135" t="s">
        <v>138</v>
      </c>
      <c r="P183" s="145"/>
      <c r="R183" s="141">
        <v>513</v>
      </c>
      <c r="S183" s="140" t="s">
        <v>198</v>
      </c>
      <c r="T183" s="139"/>
      <c r="U183" s="136">
        <v>2</v>
      </c>
      <c r="V183" s="136">
        <v>50</v>
      </c>
      <c r="W183" s="144" t="s">
        <v>37</v>
      </c>
      <c r="X183" s="135" t="s">
        <v>138</v>
      </c>
      <c r="Y183" s="138"/>
      <c r="Z183" s="137"/>
      <c r="AA183" s="136">
        <v>9</v>
      </c>
      <c r="AB183" s="136">
        <v>93</v>
      </c>
      <c r="AC183" s="136">
        <v>3456</v>
      </c>
      <c r="AD183" s="135" t="s">
        <v>138</v>
      </c>
    </row>
    <row r="184" spans="1:30" ht="9.75" customHeight="1">
      <c r="A184" s="145"/>
      <c r="B184" s="563">
        <v>52</v>
      </c>
      <c r="C184" s="564"/>
      <c r="D184" s="146" t="s">
        <v>197</v>
      </c>
      <c r="E184" s="139"/>
      <c r="F184" s="136">
        <v>188</v>
      </c>
      <c r="G184" s="136">
        <v>3608</v>
      </c>
      <c r="H184" s="136">
        <v>557699</v>
      </c>
      <c r="I184" s="135" t="s">
        <v>138</v>
      </c>
      <c r="J184" s="138"/>
      <c r="K184" s="137"/>
      <c r="L184" s="136">
        <v>115</v>
      </c>
      <c r="M184" s="136">
        <v>1804</v>
      </c>
      <c r="N184" s="136">
        <v>331433</v>
      </c>
      <c r="O184" s="135" t="s">
        <v>138</v>
      </c>
      <c r="P184" s="145"/>
      <c r="Q184" s="563">
        <v>52</v>
      </c>
      <c r="R184" s="564"/>
      <c r="S184" s="146" t="s">
        <v>197</v>
      </c>
      <c r="T184" s="139"/>
      <c r="U184" s="136">
        <v>44</v>
      </c>
      <c r="V184" s="136">
        <v>478</v>
      </c>
      <c r="W184" s="136">
        <v>121969</v>
      </c>
      <c r="X184" s="135" t="s">
        <v>138</v>
      </c>
      <c r="Y184" s="138"/>
      <c r="Z184" s="137"/>
      <c r="AA184" s="136">
        <v>43</v>
      </c>
      <c r="AB184" s="136">
        <v>323</v>
      </c>
      <c r="AC184" s="136">
        <v>13120</v>
      </c>
      <c r="AD184" s="135" t="s">
        <v>138</v>
      </c>
    </row>
    <row r="185" spans="1:30" ht="9.75" customHeight="1">
      <c r="A185" s="145"/>
      <c r="B185" s="142"/>
      <c r="C185" s="141">
        <v>521</v>
      </c>
      <c r="D185" s="140" t="s">
        <v>196</v>
      </c>
      <c r="E185" s="139"/>
      <c r="F185" s="136">
        <v>131</v>
      </c>
      <c r="G185" s="136">
        <v>2616</v>
      </c>
      <c r="H185" s="136">
        <v>334391</v>
      </c>
      <c r="I185" s="135" t="s">
        <v>138</v>
      </c>
      <c r="J185" s="138"/>
      <c r="K185" s="137"/>
      <c r="L185" s="136">
        <v>54</v>
      </c>
      <c r="M185" s="136">
        <v>824</v>
      </c>
      <c r="N185" s="136">
        <v>71454</v>
      </c>
      <c r="O185" s="135" t="s">
        <v>138</v>
      </c>
      <c r="P185" s="145"/>
      <c r="Q185" s="142"/>
      <c r="R185" s="141">
        <v>521</v>
      </c>
      <c r="S185" s="140" t="s">
        <v>196</v>
      </c>
      <c r="T185" s="139"/>
      <c r="U185" s="136">
        <v>32</v>
      </c>
      <c r="V185" s="136">
        <v>298</v>
      </c>
      <c r="W185" s="136">
        <v>49800</v>
      </c>
      <c r="X185" s="135" t="s">
        <v>138</v>
      </c>
      <c r="Y185" s="138"/>
      <c r="Z185" s="137"/>
      <c r="AA185" s="136">
        <v>20</v>
      </c>
      <c r="AB185" s="136">
        <v>145</v>
      </c>
      <c r="AC185" s="136">
        <v>7728</v>
      </c>
      <c r="AD185" s="135" t="s">
        <v>138</v>
      </c>
    </row>
    <row r="186" spans="1:30" ht="9.75" customHeight="1">
      <c r="A186" s="145"/>
      <c r="B186" s="142"/>
      <c r="C186" s="141">
        <v>522</v>
      </c>
      <c r="D186" s="140" t="s">
        <v>195</v>
      </c>
      <c r="E186" s="139"/>
      <c r="F186" s="136">
        <v>57</v>
      </c>
      <c r="G186" s="136">
        <v>992</v>
      </c>
      <c r="H186" s="136">
        <v>223308</v>
      </c>
      <c r="I186" s="135" t="s">
        <v>138</v>
      </c>
      <c r="J186" s="138"/>
      <c r="K186" s="137"/>
      <c r="L186" s="136">
        <v>61</v>
      </c>
      <c r="M186" s="136">
        <v>980</v>
      </c>
      <c r="N186" s="136">
        <v>259979</v>
      </c>
      <c r="O186" s="135" t="s">
        <v>138</v>
      </c>
      <c r="P186" s="145"/>
      <c r="Q186" s="142"/>
      <c r="R186" s="141">
        <v>522</v>
      </c>
      <c r="S186" s="140" t="s">
        <v>195</v>
      </c>
      <c r="T186" s="139"/>
      <c r="U186" s="136">
        <v>12</v>
      </c>
      <c r="V186" s="136">
        <v>180</v>
      </c>
      <c r="W186" s="136">
        <v>72169</v>
      </c>
      <c r="X186" s="135" t="s">
        <v>138</v>
      </c>
      <c r="Y186" s="138"/>
      <c r="Z186" s="137"/>
      <c r="AA186" s="136">
        <v>23</v>
      </c>
      <c r="AB186" s="136">
        <v>178</v>
      </c>
      <c r="AC186" s="136">
        <v>5393</v>
      </c>
      <c r="AD186" s="135" t="s">
        <v>138</v>
      </c>
    </row>
    <row r="187" spans="1:30" ht="9.75" customHeight="1">
      <c r="A187" s="145"/>
      <c r="B187" s="563">
        <v>53</v>
      </c>
      <c r="C187" s="564"/>
      <c r="D187" s="165" t="s">
        <v>194</v>
      </c>
      <c r="E187" s="139"/>
      <c r="F187" s="136">
        <v>107</v>
      </c>
      <c r="G187" s="136">
        <v>933</v>
      </c>
      <c r="H187" s="136">
        <v>123437</v>
      </c>
      <c r="I187" s="135" t="s">
        <v>138</v>
      </c>
      <c r="J187" s="138"/>
      <c r="K187" s="137"/>
      <c r="L187" s="136">
        <v>168</v>
      </c>
      <c r="M187" s="136">
        <v>1533</v>
      </c>
      <c r="N187" s="136">
        <v>104251</v>
      </c>
      <c r="O187" s="135" t="s">
        <v>138</v>
      </c>
      <c r="P187" s="145"/>
      <c r="Q187" s="563">
        <v>53</v>
      </c>
      <c r="R187" s="564"/>
      <c r="S187" s="165" t="s">
        <v>194</v>
      </c>
      <c r="T187" s="139"/>
      <c r="U187" s="136">
        <v>138</v>
      </c>
      <c r="V187" s="136">
        <v>1612</v>
      </c>
      <c r="W187" s="136">
        <v>336558</v>
      </c>
      <c r="X187" s="135" t="s">
        <v>138</v>
      </c>
      <c r="Y187" s="138"/>
      <c r="Z187" s="137"/>
      <c r="AA187" s="136">
        <v>129</v>
      </c>
      <c r="AB187" s="136">
        <v>1295</v>
      </c>
      <c r="AC187" s="136">
        <v>101207</v>
      </c>
      <c r="AD187" s="135" t="s">
        <v>138</v>
      </c>
    </row>
    <row r="188" spans="1:30" ht="9.75" customHeight="1">
      <c r="A188" s="145"/>
      <c r="B188" s="142"/>
      <c r="C188" s="141">
        <v>531</v>
      </c>
      <c r="D188" s="140" t="s">
        <v>193</v>
      </c>
      <c r="E188" s="139"/>
      <c r="F188" s="136">
        <v>23</v>
      </c>
      <c r="G188" s="136">
        <v>179</v>
      </c>
      <c r="H188" s="136">
        <v>15372</v>
      </c>
      <c r="I188" s="135" t="s">
        <v>138</v>
      </c>
      <c r="J188" s="138"/>
      <c r="K188" s="137"/>
      <c r="L188" s="136">
        <v>62</v>
      </c>
      <c r="M188" s="136">
        <v>461</v>
      </c>
      <c r="N188" s="136">
        <v>26642</v>
      </c>
      <c r="O188" s="135" t="s">
        <v>138</v>
      </c>
      <c r="P188" s="145"/>
      <c r="Q188" s="142"/>
      <c r="R188" s="141">
        <v>531</v>
      </c>
      <c r="S188" s="140" t="s">
        <v>193</v>
      </c>
      <c r="T188" s="139"/>
      <c r="U188" s="136">
        <v>35</v>
      </c>
      <c r="V188" s="136">
        <v>382</v>
      </c>
      <c r="W188" s="136">
        <v>29315</v>
      </c>
      <c r="X188" s="135" t="s">
        <v>138</v>
      </c>
      <c r="Y188" s="138"/>
      <c r="Z188" s="137"/>
      <c r="AA188" s="136">
        <v>36</v>
      </c>
      <c r="AB188" s="136">
        <v>583</v>
      </c>
      <c r="AC188" s="136">
        <v>39929</v>
      </c>
      <c r="AD188" s="135" t="s">
        <v>138</v>
      </c>
    </row>
    <row r="189" spans="1:30" ht="9.75" customHeight="1">
      <c r="A189" s="145"/>
      <c r="B189" s="142"/>
      <c r="C189" s="141">
        <v>532</v>
      </c>
      <c r="D189" s="140" t="s">
        <v>192</v>
      </c>
      <c r="E189" s="139"/>
      <c r="F189" s="136">
        <v>31</v>
      </c>
      <c r="G189" s="136">
        <v>305</v>
      </c>
      <c r="H189" s="136">
        <v>17475</v>
      </c>
      <c r="I189" s="135" t="s">
        <v>138</v>
      </c>
      <c r="J189" s="138"/>
      <c r="K189" s="137"/>
      <c r="L189" s="136">
        <v>34</v>
      </c>
      <c r="M189" s="136">
        <v>414</v>
      </c>
      <c r="N189" s="136">
        <v>18608</v>
      </c>
      <c r="O189" s="135" t="s">
        <v>138</v>
      </c>
      <c r="P189" s="145"/>
      <c r="Q189" s="142"/>
      <c r="R189" s="141">
        <v>532</v>
      </c>
      <c r="S189" s="140" t="s">
        <v>192</v>
      </c>
      <c r="T189" s="139"/>
      <c r="U189" s="136">
        <v>19</v>
      </c>
      <c r="V189" s="136">
        <v>202</v>
      </c>
      <c r="W189" s="136">
        <v>11626</v>
      </c>
      <c r="X189" s="135" t="s">
        <v>138</v>
      </c>
      <c r="Y189" s="138"/>
      <c r="Z189" s="137"/>
      <c r="AA189" s="136">
        <v>33</v>
      </c>
      <c r="AB189" s="136">
        <v>179</v>
      </c>
      <c r="AC189" s="136">
        <v>12925</v>
      </c>
      <c r="AD189" s="135" t="s">
        <v>138</v>
      </c>
    </row>
    <row r="190" spans="1:30" ht="9.75" customHeight="1">
      <c r="A190" s="145"/>
      <c r="B190" s="142"/>
      <c r="C190" s="141">
        <v>533</v>
      </c>
      <c r="D190" s="140" t="s">
        <v>191</v>
      </c>
      <c r="E190" s="139"/>
      <c r="F190" s="136">
        <v>6</v>
      </c>
      <c r="G190" s="136">
        <v>34</v>
      </c>
      <c r="H190" s="136">
        <v>5249</v>
      </c>
      <c r="I190" s="135" t="s">
        <v>138</v>
      </c>
      <c r="J190" s="138"/>
      <c r="K190" s="137"/>
      <c r="L190" s="136">
        <v>10</v>
      </c>
      <c r="M190" s="136">
        <v>118</v>
      </c>
      <c r="N190" s="136">
        <v>13859</v>
      </c>
      <c r="O190" s="135" t="s">
        <v>138</v>
      </c>
      <c r="P190" s="145"/>
      <c r="Q190" s="142"/>
      <c r="R190" s="141">
        <v>533</v>
      </c>
      <c r="S190" s="140" t="s">
        <v>191</v>
      </c>
      <c r="T190" s="139"/>
      <c r="U190" s="136">
        <v>13</v>
      </c>
      <c r="V190" s="136">
        <v>125</v>
      </c>
      <c r="W190" s="136">
        <v>222634</v>
      </c>
      <c r="X190" s="135" t="s">
        <v>138</v>
      </c>
      <c r="Y190" s="138"/>
      <c r="Z190" s="137"/>
      <c r="AA190" s="136">
        <v>11</v>
      </c>
      <c r="AB190" s="136">
        <v>56</v>
      </c>
      <c r="AC190" s="136">
        <v>11772</v>
      </c>
      <c r="AD190" s="135" t="s">
        <v>138</v>
      </c>
    </row>
    <row r="191" spans="1:30" ht="9.75" customHeight="1">
      <c r="A191" s="145"/>
      <c r="B191" s="142"/>
      <c r="C191" s="141">
        <v>534</v>
      </c>
      <c r="D191" s="140" t="s">
        <v>190</v>
      </c>
      <c r="E191" s="139"/>
      <c r="F191" s="136">
        <v>28</v>
      </c>
      <c r="G191" s="136">
        <v>239</v>
      </c>
      <c r="H191" s="136">
        <v>66601</v>
      </c>
      <c r="I191" s="135" t="s">
        <v>138</v>
      </c>
      <c r="J191" s="138"/>
      <c r="K191" s="137"/>
      <c r="L191" s="136">
        <v>32</v>
      </c>
      <c r="M191" s="136">
        <v>338</v>
      </c>
      <c r="N191" s="136">
        <v>31785</v>
      </c>
      <c r="O191" s="135" t="s">
        <v>138</v>
      </c>
      <c r="P191" s="145"/>
      <c r="Q191" s="142"/>
      <c r="R191" s="141">
        <v>534</v>
      </c>
      <c r="S191" s="140" t="s">
        <v>190</v>
      </c>
      <c r="T191" s="139"/>
      <c r="U191" s="136">
        <v>46</v>
      </c>
      <c r="V191" s="136">
        <v>525</v>
      </c>
      <c r="W191" s="136">
        <v>48499</v>
      </c>
      <c r="X191" s="135" t="s">
        <v>138</v>
      </c>
      <c r="Y191" s="138"/>
      <c r="Z191" s="137"/>
      <c r="AA191" s="136">
        <v>19</v>
      </c>
      <c r="AB191" s="136">
        <v>158</v>
      </c>
      <c r="AC191" s="136">
        <v>11001</v>
      </c>
      <c r="AD191" s="135" t="s">
        <v>138</v>
      </c>
    </row>
    <row r="192" spans="1:30" ht="9.75" customHeight="1">
      <c r="A192" s="145"/>
      <c r="B192" s="142"/>
      <c r="C192" s="141">
        <v>535</v>
      </c>
      <c r="D192" s="140" t="s">
        <v>189</v>
      </c>
      <c r="E192" s="139"/>
      <c r="F192" s="136">
        <v>4</v>
      </c>
      <c r="G192" s="136">
        <v>36</v>
      </c>
      <c r="H192" s="136">
        <v>13007</v>
      </c>
      <c r="I192" s="135" t="s">
        <v>138</v>
      </c>
      <c r="J192" s="138"/>
      <c r="K192" s="137"/>
      <c r="L192" s="136">
        <v>7</v>
      </c>
      <c r="M192" s="136">
        <v>46</v>
      </c>
      <c r="N192" s="136">
        <v>1996</v>
      </c>
      <c r="O192" s="135" t="s">
        <v>138</v>
      </c>
      <c r="P192" s="145"/>
      <c r="Q192" s="142"/>
      <c r="R192" s="141">
        <v>535</v>
      </c>
      <c r="S192" s="140" t="s">
        <v>189</v>
      </c>
      <c r="T192" s="139"/>
      <c r="U192" s="136">
        <v>5</v>
      </c>
      <c r="V192" s="136">
        <v>38</v>
      </c>
      <c r="W192" s="136">
        <v>2842</v>
      </c>
      <c r="X192" s="135" t="s">
        <v>138</v>
      </c>
      <c r="Y192" s="138"/>
      <c r="Z192" s="137"/>
      <c r="AA192" s="136">
        <v>3</v>
      </c>
      <c r="AB192" s="136">
        <v>78</v>
      </c>
      <c r="AC192" s="136">
        <v>17986</v>
      </c>
      <c r="AD192" s="135" t="s">
        <v>138</v>
      </c>
    </row>
    <row r="193" spans="1:30" ht="9.75" customHeight="1">
      <c r="A193" s="145"/>
      <c r="B193" s="142"/>
      <c r="C193" s="141">
        <v>536</v>
      </c>
      <c r="D193" s="140" t="s">
        <v>188</v>
      </c>
      <c r="E193" s="139"/>
      <c r="F193" s="136">
        <v>15</v>
      </c>
      <c r="G193" s="136">
        <v>140</v>
      </c>
      <c r="H193" s="136">
        <v>5733</v>
      </c>
      <c r="I193" s="135" t="s">
        <v>138</v>
      </c>
      <c r="J193" s="138"/>
      <c r="K193" s="137"/>
      <c r="L193" s="136">
        <v>23</v>
      </c>
      <c r="M193" s="136">
        <v>156</v>
      </c>
      <c r="N193" s="136">
        <v>11362</v>
      </c>
      <c r="O193" s="135" t="s">
        <v>138</v>
      </c>
      <c r="P193" s="145"/>
      <c r="Q193" s="142"/>
      <c r="R193" s="141">
        <v>536</v>
      </c>
      <c r="S193" s="140" t="s">
        <v>188</v>
      </c>
      <c r="T193" s="139"/>
      <c r="U193" s="136">
        <v>20</v>
      </c>
      <c r="V193" s="136">
        <v>340</v>
      </c>
      <c r="W193" s="136">
        <v>21642</v>
      </c>
      <c r="X193" s="135" t="s">
        <v>138</v>
      </c>
      <c r="Y193" s="138"/>
      <c r="Z193" s="137"/>
      <c r="AA193" s="136">
        <v>27</v>
      </c>
      <c r="AB193" s="136">
        <v>241</v>
      </c>
      <c r="AC193" s="136">
        <v>7594</v>
      </c>
      <c r="AD193" s="135" t="s">
        <v>138</v>
      </c>
    </row>
    <row r="194" spans="1:30" ht="9.75" customHeight="1">
      <c r="A194" s="145"/>
      <c r="B194" s="563">
        <v>54</v>
      </c>
      <c r="C194" s="564"/>
      <c r="D194" s="146" t="s">
        <v>187</v>
      </c>
      <c r="E194" s="139"/>
      <c r="F194" s="136">
        <v>171</v>
      </c>
      <c r="G194" s="136">
        <v>3019</v>
      </c>
      <c r="H194" s="136">
        <v>220750</v>
      </c>
      <c r="I194" s="135" t="s">
        <v>138</v>
      </c>
      <c r="J194" s="138"/>
      <c r="K194" s="137"/>
      <c r="L194" s="136">
        <v>224</v>
      </c>
      <c r="M194" s="136">
        <v>2416</v>
      </c>
      <c r="N194" s="136">
        <v>189940</v>
      </c>
      <c r="O194" s="135" t="s">
        <v>138</v>
      </c>
      <c r="P194" s="145"/>
      <c r="Q194" s="563">
        <v>54</v>
      </c>
      <c r="R194" s="564"/>
      <c r="S194" s="146" t="s">
        <v>187</v>
      </c>
      <c r="T194" s="139"/>
      <c r="U194" s="136">
        <v>72</v>
      </c>
      <c r="V194" s="136">
        <v>586</v>
      </c>
      <c r="W194" s="136">
        <v>37702</v>
      </c>
      <c r="X194" s="135" t="s">
        <v>138</v>
      </c>
      <c r="Y194" s="138"/>
      <c r="Z194" s="137"/>
      <c r="AA194" s="136">
        <v>133</v>
      </c>
      <c r="AB194" s="136">
        <v>1487</v>
      </c>
      <c r="AC194" s="136">
        <v>110556</v>
      </c>
      <c r="AD194" s="135" t="s">
        <v>138</v>
      </c>
    </row>
    <row r="195" spans="1:30" ht="9.75" customHeight="1">
      <c r="A195" s="145"/>
      <c r="B195" s="142"/>
      <c r="C195" s="141">
        <v>541</v>
      </c>
      <c r="D195" s="140" t="s">
        <v>186</v>
      </c>
      <c r="E195" s="139"/>
      <c r="F195" s="136">
        <v>101</v>
      </c>
      <c r="G195" s="136">
        <v>1125</v>
      </c>
      <c r="H195" s="136">
        <v>110255</v>
      </c>
      <c r="I195" s="135" t="s">
        <v>138</v>
      </c>
      <c r="J195" s="138"/>
      <c r="K195" s="137"/>
      <c r="L195" s="136">
        <v>119</v>
      </c>
      <c r="M195" s="136">
        <v>1534</v>
      </c>
      <c r="N195" s="136">
        <v>99440</v>
      </c>
      <c r="O195" s="135" t="s">
        <v>138</v>
      </c>
      <c r="P195" s="145"/>
      <c r="Q195" s="142"/>
      <c r="R195" s="141">
        <v>541</v>
      </c>
      <c r="S195" s="140" t="s">
        <v>186</v>
      </c>
      <c r="T195" s="139"/>
      <c r="U195" s="136">
        <v>30</v>
      </c>
      <c r="V195" s="136">
        <v>212</v>
      </c>
      <c r="W195" s="136">
        <v>13027</v>
      </c>
      <c r="X195" s="135" t="s">
        <v>138</v>
      </c>
      <c r="Y195" s="138"/>
      <c r="Z195" s="137"/>
      <c r="AA195" s="136">
        <v>63</v>
      </c>
      <c r="AB195" s="136">
        <v>486</v>
      </c>
      <c r="AC195" s="136">
        <v>33849</v>
      </c>
      <c r="AD195" s="135" t="s">
        <v>138</v>
      </c>
    </row>
    <row r="196" spans="1:30" ht="9.75" customHeight="1">
      <c r="A196" s="145"/>
      <c r="B196" s="142"/>
      <c r="C196" s="141">
        <v>542</v>
      </c>
      <c r="D196" s="140" t="s">
        <v>185</v>
      </c>
      <c r="E196" s="139"/>
      <c r="F196" s="136">
        <v>23</v>
      </c>
      <c r="G196" s="136">
        <v>1098</v>
      </c>
      <c r="H196" s="136">
        <v>68175</v>
      </c>
      <c r="I196" s="135" t="s">
        <v>138</v>
      </c>
      <c r="J196" s="138"/>
      <c r="K196" s="137"/>
      <c r="L196" s="136">
        <v>55</v>
      </c>
      <c r="M196" s="136">
        <v>347</v>
      </c>
      <c r="N196" s="136">
        <v>26853</v>
      </c>
      <c r="O196" s="135" t="s">
        <v>138</v>
      </c>
      <c r="P196" s="145"/>
      <c r="Q196" s="142"/>
      <c r="R196" s="141">
        <v>542</v>
      </c>
      <c r="S196" s="140" t="s">
        <v>185</v>
      </c>
      <c r="T196" s="139"/>
      <c r="U196" s="136">
        <v>31</v>
      </c>
      <c r="V196" s="136">
        <v>295</v>
      </c>
      <c r="W196" s="136">
        <v>21379</v>
      </c>
      <c r="X196" s="135" t="s">
        <v>138</v>
      </c>
      <c r="Y196" s="138"/>
      <c r="Z196" s="137"/>
      <c r="AA196" s="136">
        <v>35</v>
      </c>
      <c r="AB196" s="136">
        <v>630</v>
      </c>
      <c r="AC196" s="136">
        <v>46170</v>
      </c>
      <c r="AD196" s="135" t="s">
        <v>138</v>
      </c>
    </row>
    <row r="197" spans="1:30" ht="9.75" customHeight="1">
      <c r="A197" s="145"/>
      <c r="B197" s="142"/>
      <c r="C197" s="141">
        <v>543</v>
      </c>
      <c r="D197" s="140" t="s">
        <v>184</v>
      </c>
      <c r="E197" s="139"/>
      <c r="F197" s="136">
        <v>34</v>
      </c>
      <c r="G197" s="136">
        <v>592</v>
      </c>
      <c r="H197" s="136">
        <v>23468</v>
      </c>
      <c r="I197" s="135" t="s">
        <v>138</v>
      </c>
      <c r="J197" s="138"/>
      <c r="K197" s="137"/>
      <c r="L197" s="136">
        <v>32</v>
      </c>
      <c r="M197" s="136">
        <v>362</v>
      </c>
      <c r="N197" s="136">
        <v>48096</v>
      </c>
      <c r="O197" s="135" t="s">
        <v>138</v>
      </c>
      <c r="P197" s="145"/>
      <c r="Q197" s="142"/>
      <c r="R197" s="141">
        <v>543</v>
      </c>
      <c r="S197" s="140" t="s">
        <v>184</v>
      </c>
      <c r="T197" s="139"/>
      <c r="U197" s="136">
        <v>6</v>
      </c>
      <c r="V197" s="136">
        <v>41</v>
      </c>
      <c r="W197" s="136">
        <v>2608</v>
      </c>
      <c r="X197" s="135" t="s">
        <v>138</v>
      </c>
      <c r="Y197" s="138"/>
      <c r="Z197" s="137"/>
      <c r="AA197" s="136">
        <v>23</v>
      </c>
      <c r="AB197" s="136">
        <v>225</v>
      </c>
      <c r="AC197" s="136">
        <v>21130</v>
      </c>
      <c r="AD197" s="135" t="s">
        <v>138</v>
      </c>
    </row>
    <row r="198" spans="1:30" ht="9.75" customHeight="1">
      <c r="A198" s="145"/>
      <c r="B198" s="142"/>
      <c r="C198" s="141">
        <v>549</v>
      </c>
      <c r="D198" s="140" t="s">
        <v>183</v>
      </c>
      <c r="E198" s="139"/>
      <c r="F198" s="136">
        <v>13</v>
      </c>
      <c r="G198" s="136">
        <v>204</v>
      </c>
      <c r="H198" s="136">
        <v>18852</v>
      </c>
      <c r="I198" s="135" t="s">
        <v>138</v>
      </c>
      <c r="J198" s="138"/>
      <c r="K198" s="137"/>
      <c r="L198" s="136">
        <v>18</v>
      </c>
      <c r="M198" s="136">
        <v>173</v>
      </c>
      <c r="N198" s="136">
        <v>15551</v>
      </c>
      <c r="O198" s="135" t="s">
        <v>138</v>
      </c>
      <c r="P198" s="145"/>
      <c r="Q198" s="142"/>
      <c r="R198" s="141">
        <v>549</v>
      </c>
      <c r="S198" s="140" t="s">
        <v>183</v>
      </c>
      <c r="T198" s="139"/>
      <c r="U198" s="136">
        <v>5</v>
      </c>
      <c r="V198" s="136">
        <v>38</v>
      </c>
      <c r="W198" s="136">
        <v>688</v>
      </c>
      <c r="X198" s="135" t="s">
        <v>138</v>
      </c>
      <c r="Y198" s="138"/>
      <c r="Z198" s="137"/>
      <c r="AA198" s="136">
        <v>12</v>
      </c>
      <c r="AB198" s="136">
        <v>146</v>
      </c>
      <c r="AC198" s="136">
        <v>9407</v>
      </c>
      <c r="AD198" s="135" t="s">
        <v>138</v>
      </c>
    </row>
    <row r="199" spans="1:30" ht="9.75" customHeight="1">
      <c r="A199" s="145"/>
      <c r="B199" s="563">
        <v>55</v>
      </c>
      <c r="C199" s="564"/>
      <c r="D199" s="146" t="s">
        <v>182</v>
      </c>
      <c r="E199" s="139"/>
      <c r="F199" s="136">
        <v>79</v>
      </c>
      <c r="G199" s="136">
        <v>800</v>
      </c>
      <c r="H199" s="136">
        <v>62674</v>
      </c>
      <c r="I199" s="135" t="s">
        <v>138</v>
      </c>
      <c r="J199" s="162"/>
      <c r="K199" s="161"/>
      <c r="L199" s="136">
        <v>130</v>
      </c>
      <c r="M199" s="136">
        <v>1194</v>
      </c>
      <c r="N199" s="136">
        <v>76001</v>
      </c>
      <c r="O199" s="135" t="s">
        <v>138</v>
      </c>
      <c r="P199" s="145"/>
      <c r="Q199" s="563">
        <v>55</v>
      </c>
      <c r="R199" s="564"/>
      <c r="S199" s="146" t="s">
        <v>182</v>
      </c>
      <c r="T199" s="139"/>
      <c r="U199" s="136">
        <v>49</v>
      </c>
      <c r="V199" s="136">
        <v>523</v>
      </c>
      <c r="W199" s="136">
        <v>37132</v>
      </c>
      <c r="X199" s="135" t="s">
        <v>138</v>
      </c>
      <c r="Y199" s="162"/>
      <c r="Z199" s="161"/>
      <c r="AA199" s="136">
        <v>74</v>
      </c>
      <c r="AB199" s="136">
        <v>639</v>
      </c>
      <c r="AC199" s="136">
        <v>71140</v>
      </c>
      <c r="AD199" s="135" t="s">
        <v>138</v>
      </c>
    </row>
    <row r="200" spans="1:30" ht="9.75" customHeight="1">
      <c r="A200" s="145"/>
      <c r="B200" s="142"/>
      <c r="C200" s="141">
        <v>551</v>
      </c>
      <c r="D200" s="140" t="s">
        <v>181</v>
      </c>
      <c r="E200" s="139"/>
      <c r="F200" s="136">
        <v>14</v>
      </c>
      <c r="G200" s="136">
        <v>184</v>
      </c>
      <c r="H200" s="136">
        <v>7008</v>
      </c>
      <c r="I200" s="135" t="s">
        <v>138</v>
      </c>
      <c r="J200" s="162"/>
      <c r="K200" s="161"/>
      <c r="L200" s="136">
        <v>29</v>
      </c>
      <c r="M200" s="136">
        <v>248</v>
      </c>
      <c r="N200" s="136">
        <v>15378</v>
      </c>
      <c r="O200" s="135" t="s">
        <v>138</v>
      </c>
      <c r="P200" s="145"/>
      <c r="Q200" s="142"/>
      <c r="R200" s="141">
        <v>551</v>
      </c>
      <c r="S200" s="140" t="s">
        <v>181</v>
      </c>
      <c r="T200" s="139"/>
      <c r="U200" s="136">
        <v>9</v>
      </c>
      <c r="V200" s="136">
        <v>123</v>
      </c>
      <c r="W200" s="136">
        <v>12189</v>
      </c>
      <c r="X200" s="135" t="s">
        <v>138</v>
      </c>
      <c r="Y200" s="162"/>
      <c r="Z200" s="161"/>
      <c r="AA200" s="136">
        <v>8</v>
      </c>
      <c r="AB200" s="136">
        <v>43</v>
      </c>
      <c r="AC200" s="136">
        <v>884</v>
      </c>
      <c r="AD200" s="135" t="s">
        <v>138</v>
      </c>
    </row>
    <row r="201" spans="1:30" ht="9.75" customHeight="1">
      <c r="A201" s="145"/>
      <c r="B201" s="142"/>
      <c r="C201" s="141">
        <v>552</v>
      </c>
      <c r="D201" s="140" t="s">
        <v>180</v>
      </c>
      <c r="E201" s="139"/>
      <c r="F201" s="136">
        <v>9</v>
      </c>
      <c r="G201" s="136">
        <v>94</v>
      </c>
      <c r="H201" s="136">
        <v>16115</v>
      </c>
      <c r="I201" s="135" t="s">
        <v>138</v>
      </c>
      <c r="J201" s="162"/>
      <c r="K201" s="161"/>
      <c r="L201" s="136">
        <v>13</v>
      </c>
      <c r="M201" s="136">
        <v>156</v>
      </c>
      <c r="N201" s="136">
        <v>22735</v>
      </c>
      <c r="O201" s="135" t="s">
        <v>138</v>
      </c>
      <c r="P201" s="145"/>
      <c r="Q201" s="142"/>
      <c r="R201" s="141">
        <v>552</v>
      </c>
      <c r="S201" s="140" t="s">
        <v>180</v>
      </c>
      <c r="T201" s="139"/>
      <c r="U201" s="136">
        <v>4</v>
      </c>
      <c r="V201" s="136">
        <v>14</v>
      </c>
      <c r="W201" s="136">
        <v>245</v>
      </c>
      <c r="X201" s="135" t="s">
        <v>138</v>
      </c>
      <c r="Y201" s="162"/>
      <c r="Z201" s="161"/>
      <c r="AA201" s="136">
        <v>23</v>
      </c>
      <c r="AB201" s="136">
        <v>217</v>
      </c>
      <c r="AC201" s="136">
        <v>25898</v>
      </c>
      <c r="AD201" s="135" t="s">
        <v>138</v>
      </c>
    </row>
    <row r="202" spans="1:30" ht="9.75" customHeight="1">
      <c r="A202" s="145"/>
      <c r="B202" s="142"/>
      <c r="C202" s="141">
        <v>553</v>
      </c>
      <c r="D202" s="140" t="s">
        <v>179</v>
      </c>
      <c r="E202" s="139"/>
      <c r="F202" s="136">
        <v>11</v>
      </c>
      <c r="G202" s="136">
        <v>127</v>
      </c>
      <c r="H202" s="136">
        <v>7895</v>
      </c>
      <c r="I202" s="135" t="s">
        <v>138</v>
      </c>
      <c r="J202" s="162"/>
      <c r="K202" s="161"/>
      <c r="L202" s="136">
        <v>7</v>
      </c>
      <c r="M202" s="136">
        <v>52</v>
      </c>
      <c r="N202" s="136">
        <v>2036</v>
      </c>
      <c r="O202" s="135" t="s">
        <v>138</v>
      </c>
      <c r="P202" s="145"/>
      <c r="Q202" s="142"/>
      <c r="R202" s="141">
        <v>553</v>
      </c>
      <c r="S202" s="140" t="s">
        <v>179</v>
      </c>
      <c r="T202" s="139"/>
      <c r="U202" s="136">
        <v>3</v>
      </c>
      <c r="V202" s="136">
        <v>33</v>
      </c>
      <c r="W202" s="136">
        <v>860</v>
      </c>
      <c r="X202" s="135" t="s">
        <v>138</v>
      </c>
      <c r="Y202" s="162"/>
      <c r="Z202" s="161"/>
      <c r="AA202" s="136">
        <v>4</v>
      </c>
      <c r="AB202" s="136">
        <v>41</v>
      </c>
      <c r="AC202" s="136">
        <v>2095</v>
      </c>
      <c r="AD202" s="135" t="s">
        <v>138</v>
      </c>
    </row>
    <row r="203" spans="1:30" ht="9.75" customHeight="1">
      <c r="A203" s="145"/>
      <c r="B203" s="142"/>
      <c r="C203" s="141">
        <v>559</v>
      </c>
      <c r="D203" s="140" t="s">
        <v>178</v>
      </c>
      <c r="E203" s="139"/>
      <c r="F203" s="136">
        <v>45</v>
      </c>
      <c r="G203" s="136">
        <v>395</v>
      </c>
      <c r="H203" s="136">
        <v>31657</v>
      </c>
      <c r="I203" s="135" t="s">
        <v>138</v>
      </c>
      <c r="J203" s="162"/>
      <c r="K203" s="161"/>
      <c r="L203" s="136">
        <v>81</v>
      </c>
      <c r="M203" s="136">
        <v>738</v>
      </c>
      <c r="N203" s="136">
        <v>35852</v>
      </c>
      <c r="O203" s="135" t="s">
        <v>138</v>
      </c>
      <c r="P203" s="145"/>
      <c r="Q203" s="142"/>
      <c r="R203" s="141">
        <v>559</v>
      </c>
      <c r="S203" s="140" t="s">
        <v>178</v>
      </c>
      <c r="T203" s="139"/>
      <c r="U203" s="136">
        <v>33</v>
      </c>
      <c r="V203" s="136">
        <v>353</v>
      </c>
      <c r="W203" s="136">
        <v>23838</v>
      </c>
      <c r="X203" s="135" t="s">
        <v>138</v>
      </c>
      <c r="Y203" s="162"/>
      <c r="Z203" s="161"/>
      <c r="AA203" s="136">
        <v>39</v>
      </c>
      <c r="AB203" s="136">
        <v>338</v>
      </c>
      <c r="AC203" s="136">
        <v>42263</v>
      </c>
      <c r="AD203" s="135" t="s">
        <v>138</v>
      </c>
    </row>
    <row r="204" spans="1:30" ht="9.75" customHeight="1">
      <c r="A204" s="145"/>
      <c r="B204" s="145"/>
      <c r="C204" s="145"/>
      <c r="D204" s="121"/>
      <c r="E204" s="139"/>
      <c r="F204" s="163"/>
      <c r="G204" s="164"/>
      <c r="H204" s="159"/>
      <c r="I204" s="160"/>
      <c r="J204" s="162"/>
      <c r="K204" s="161"/>
      <c r="L204" s="160"/>
      <c r="M204" s="160"/>
      <c r="N204" s="159"/>
      <c r="O204" s="160"/>
      <c r="P204" s="145"/>
      <c r="Q204" s="145"/>
      <c r="R204" s="145"/>
      <c r="S204" s="121"/>
      <c r="T204" s="139"/>
      <c r="U204" s="163"/>
      <c r="V204" s="160"/>
      <c r="W204" s="159"/>
      <c r="X204" s="160"/>
      <c r="Y204" s="162"/>
      <c r="Z204" s="161"/>
      <c r="AA204" s="160"/>
      <c r="AB204" s="160"/>
      <c r="AC204" s="159"/>
      <c r="AD204" s="158"/>
    </row>
    <row r="205" spans="1:30" s="149" customFormat="1" ht="9.75" customHeight="1">
      <c r="A205" s="157"/>
      <c r="B205" s="512" t="s">
        <v>177</v>
      </c>
      <c r="C205" s="512"/>
      <c r="D205" s="513"/>
      <c r="E205" s="154"/>
      <c r="F205" s="151">
        <v>489</v>
      </c>
      <c r="G205" s="150">
        <v>4825</v>
      </c>
      <c r="H205" s="150">
        <v>155906</v>
      </c>
      <c r="I205" s="150">
        <v>93248</v>
      </c>
      <c r="J205" s="153"/>
      <c r="K205" s="152"/>
      <c r="L205" s="151">
        <v>956</v>
      </c>
      <c r="M205" s="150">
        <v>8678</v>
      </c>
      <c r="N205" s="150">
        <v>202592</v>
      </c>
      <c r="O205" s="150">
        <v>168046</v>
      </c>
      <c r="P205" s="157"/>
      <c r="Q205" s="512" t="s">
        <v>177</v>
      </c>
      <c r="R205" s="512"/>
      <c r="S205" s="513"/>
      <c r="T205" s="154"/>
      <c r="U205" s="151">
        <v>657</v>
      </c>
      <c r="V205" s="150">
        <v>6613</v>
      </c>
      <c r="W205" s="150">
        <v>135157</v>
      </c>
      <c r="X205" s="150">
        <v>210548</v>
      </c>
      <c r="Y205" s="153"/>
      <c r="Z205" s="152"/>
      <c r="AA205" s="151">
        <v>863</v>
      </c>
      <c r="AB205" s="150">
        <v>6461</v>
      </c>
      <c r="AC205" s="150">
        <v>128545</v>
      </c>
      <c r="AD205" s="150">
        <v>130493</v>
      </c>
    </row>
    <row r="206" spans="1:30" ht="9.75" customHeight="1">
      <c r="A206" s="145"/>
      <c r="B206" s="563">
        <v>56</v>
      </c>
      <c r="C206" s="564"/>
      <c r="D206" s="146" t="s">
        <v>176</v>
      </c>
      <c r="E206" s="139"/>
      <c r="F206" s="136">
        <v>3</v>
      </c>
      <c r="G206" s="136">
        <v>482</v>
      </c>
      <c r="H206" s="136">
        <v>13742</v>
      </c>
      <c r="I206" s="136">
        <v>18662</v>
      </c>
      <c r="J206" s="138"/>
      <c r="K206" s="137"/>
      <c r="L206" s="136">
        <v>1</v>
      </c>
      <c r="M206" s="136">
        <v>89</v>
      </c>
      <c r="N206" s="144" t="s">
        <v>37</v>
      </c>
      <c r="O206" s="144" t="s">
        <v>37</v>
      </c>
      <c r="P206" s="145"/>
      <c r="Q206" s="563">
        <v>56</v>
      </c>
      <c r="R206" s="564"/>
      <c r="S206" s="146" t="s">
        <v>176</v>
      </c>
      <c r="T206" s="139"/>
      <c r="U206" s="136">
        <v>5</v>
      </c>
      <c r="V206" s="136">
        <v>720</v>
      </c>
      <c r="W206" s="136">
        <v>16973</v>
      </c>
      <c r="X206" s="136">
        <v>35690</v>
      </c>
      <c r="Y206" s="138"/>
      <c r="Z206" s="137"/>
      <c r="AA206" s="136">
        <v>4</v>
      </c>
      <c r="AB206" s="136">
        <v>662</v>
      </c>
      <c r="AC206" s="136">
        <v>17307</v>
      </c>
      <c r="AD206" s="136">
        <v>26203</v>
      </c>
    </row>
    <row r="207" spans="1:30" ht="9.75" customHeight="1">
      <c r="A207" s="145"/>
      <c r="B207" s="142"/>
      <c r="C207" s="141">
        <v>561</v>
      </c>
      <c r="D207" s="140" t="s">
        <v>175</v>
      </c>
      <c r="E207" s="139"/>
      <c r="F207" s="136">
        <v>2</v>
      </c>
      <c r="G207" s="136">
        <v>473</v>
      </c>
      <c r="H207" s="144" t="s">
        <v>37</v>
      </c>
      <c r="I207" s="144" t="s">
        <v>37</v>
      </c>
      <c r="J207" s="138"/>
      <c r="K207" s="137"/>
      <c r="L207" s="136">
        <v>1</v>
      </c>
      <c r="M207" s="136">
        <v>89</v>
      </c>
      <c r="N207" s="144" t="s">
        <v>37</v>
      </c>
      <c r="O207" s="144" t="s">
        <v>37</v>
      </c>
      <c r="P207" s="145"/>
      <c r="Q207" s="142"/>
      <c r="R207" s="141">
        <v>561</v>
      </c>
      <c r="S207" s="140" t="s">
        <v>175</v>
      </c>
      <c r="T207" s="139"/>
      <c r="U207" s="136">
        <v>4</v>
      </c>
      <c r="V207" s="136">
        <v>716</v>
      </c>
      <c r="W207" s="144" t="s">
        <v>37</v>
      </c>
      <c r="X207" s="144" t="s">
        <v>37</v>
      </c>
      <c r="Y207" s="138"/>
      <c r="Z207" s="137"/>
      <c r="AA207" s="136">
        <v>3</v>
      </c>
      <c r="AB207" s="136">
        <v>656</v>
      </c>
      <c r="AC207" s="144" t="s">
        <v>37</v>
      </c>
      <c r="AD207" s="144" t="s">
        <v>37</v>
      </c>
    </row>
    <row r="208" spans="1:30" ht="9.75" customHeight="1">
      <c r="A208" s="145"/>
      <c r="B208" s="142"/>
      <c r="C208" s="141">
        <v>569</v>
      </c>
      <c r="D208" s="140" t="s">
        <v>174</v>
      </c>
      <c r="E208" s="139"/>
      <c r="F208" s="136">
        <v>1</v>
      </c>
      <c r="G208" s="136">
        <v>9</v>
      </c>
      <c r="H208" s="144" t="s">
        <v>37</v>
      </c>
      <c r="I208" s="144" t="s">
        <v>37</v>
      </c>
      <c r="J208" s="138"/>
      <c r="K208" s="137"/>
      <c r="L208" s="135" t="s">
        <v>138</v>
      </c>
      <c r="M208" s="135" t="s">
        <v>138</v>
      </c>
      <c r="N208" s="135" t="s">
        <v>138</v>
      </c>
      <c r="O208" s="135" t="s">
        <v>138</v>
      </c>
      <c r="P208" s="145"/>
      <c r="Q208" s="142"/>
      <c r="R208" s="141">
        <v>569</v>
      </c>
      <c r="S208" s="140" t="s">
        <v>174</v>
      </c>
      <c r="T208" s="139"/>
      <c r="U208" s="136">
        <v>1</v>
      </c>
      <c r="V208" s="136">
        <v>4</v>
      </c>
      <c r="W208" s="144" t="s">
        <v>37</v>
      </c>
      <c r="X208" s="144" t="s">
        <v>37</v>
      </c>
      <c r="Y208" s="138"/>
      <c r="Z208" s="137"/>
      <c r="AA208" s="136">
        <v>1</v>
      </c>
      <c r="AB208" s="136">
        <v>6</v>
      </c>
      <c r="AC208" s="144" t="s">
        <v>37</v>
      </c>
      <c r="AD208" s="144" t="s">
        <v>37</v>
      </c>
    </row>
    <row r="209" spans="1:30" ht="9.75" customHeight="1">
      <c r="A209" s="145"/>
      <c r="B209" s="142"/>
      <c r="C209" s="141"/>
      <c r="D209" s="140" t="s">
        <v>173</v>
      </c>
      <c r="E209" s="139"/>
      <c r="F209" s="147"/>
      <c r="G209" s="135"/>
      <c r="H209" s="136"/>
      <c r="I209" s="138"/>
      <c r="J209" s="138"/>
      <c r="K209" s="137"/>
      <c r="L209" s="138"/>
      <c r="M209" s="138"/>
      <c r="N209" s="136"/>
      <c r="O209" s="138"/>
      <c r="P209" s="145"/>
      <c r="Q209" s="142"/>
      <c r="R209" s="141"/>
      <c r="S209" s="140" t="s">
        <v>173</v>
      </c>
      <c r="T209" s="139"/>
      <c r="U209" s="147"/>
      <c r="V209" s="135"/>
      <c r="W209" s="136"/>
      <c r="X209" s="138"/>
      <c r="Y209" s="138"/>
      <c r="Z209" s="137"/>
      <c r="AA209" s="138"/>
      <c r="AB209" s="138"/>
      <c r="AC209" s="136"/>
      <c r="AD209" s="138"/>
    </row>
    <row r="210" spans="1:30" ht="9.75" customHeight="1">
      <c r="A210" s="145"/>
      <c r="B210" s="563">
        <v>57</v>
      </c>
      <c r="C210" s="564"/>
      <c r="D210" s="146" t="s">
        <v>172</v>
      </c>
      <c r="E210" s="139"/>
      <c r="F210" s="136">
        <v>96</v>
      </c>
      <c r="G210" s="136">
        <v>570</v>
      </c>
      <c r="H210" s="136">
        <v>9489</v>
      </c>
      <c r="I210" s="136">
        <v>15017</v>
      </c>
      <c r="J210" s="138"/>
      <c r="K210" s="137"/>
      <c r="L210" s="136">
        <v>97</v>
      </c>
      <c r="M210" s="136">
        <v>575</v>
      </c>
      <c r="N210" s="144" t="s">
        <v>37</v>
      </c>
      <c r="O210" s="144" t="s">
        <v>37</v>
      </c>
      <c r="P210" s="145"/>
      <c r="Q210" s="563">
        <v>57</v>
      </c>
      <c r="R210" s="564"/>
      <c r="S210" s="146" t="s">
        <v>172</v>
      </c>
      <c r="T210" s="139"/>
      <c r="U210" s="136">
        <v>120</v>
      </c>
      <c r="V210" s="136">
        <v>688</v>
      </c>
      <c r="W210" s="136">
        <v>7769</v>
      </c>
      <c r="X210" s="136">
        <v>29373</v>
      </c>
      <c r="Y210" s="138"/>
      <c r="Z210" s="137"/>
      <c r="AA210" s="136">
        <v>133</v>
      </c>
      <c r="AB210" s="136">
        <v>545</v>
      </c>
      <c r="AC210" s="136">
        <v>7157</v>
      </c>
      <c r="AD210" s="136">
        <v>18919</v>
      </c>
    </row>
    <row r="211" spans="1:30" ht="9.75" customHeight="1">
      <c r="A211" s="145"/>
      <c r="B211" s="142"/>
      <c r="C211" s="141">
        <v>571</v>
      </c>
      <c r="D211" s="140" t="s">
        <v>171</v>
      </c>
      <c r="E211" s="139"/>
      <c r="F211" s="136">
        <v>11</v>
      </c>
      <c r="G211" s="136">
        <v>34</v>
      </c>
      <c r="H211" s="136">
        <v>462</v>
      </c>
      <c r="I211" s="136">
        <v>683</v>
      </c>
      <c r="J211" s="138"/>
      <c r="K211" s="137"/>
      <c r="L211" s="136">
        <v>12</v>
      </c>
      <c r="M211" s="136">
        <v>31</v>
      </c>
      <c r="N211" s="136">
        <v>284</v>
      </c>
      <c r="O211" s="136">
        <v>1039</v>
      </c>
      <c r="P211" s="145"/>
      <c r="Q211" s="142"/>
      <c r="R211" s="141">
        <v>571</v>
      </c>
      <c r="S211" s="140" t="s">
        <v>171</v>
      </c>
      <c r="T211" s="139"/>
      <c r="U211" s="136">
        <v>14</v>
      </c>
      <c r="V211" s="136">
        <v>29</v>
      </c>
      <c r="W211" s="136">
        <v>183</v>
      </c>
      <c r="X211" s="136">
        <v>827</v>
      </c>
      <c r="Y211" s="138"/>
      <c r="Z211" s="137"/>
      <c r="AA211" s="136">
        <v>24</v>
      </c>
      <c r="AB211" s="136">
        <v>53</v>
      </c>
      <c r="AC211" s="136">
        <v>301</v>
      </c>
      <c r="AD211" s="136">
        <v>1253</v>
      </c>
    </row>
    <row r="212" spans="1:30" ht="9.75" customHeight="1">
      <c r="A212" s="145"/>
      <c r="B212" s="142"/>
      <c r="C212" s="141">
        <v>572</v>
      </c>
      <c r="D212" s="140" t="s">
        <v>170</v>
      </c>
      <c r="E212" s="139"/>
      <c r="F212" s="136">
        <v>13</v>
      </c>
      <c r="G212" s="136">
        <v>55</v>
      </c>
      <c r="H212" s="136">
        <v>1087</v>
      </c>
      <c r="I212" s="136">
        <v>2536</v>
      </c>
      <c r="J212" s="138"/>
      <c r="K212" s="137"/>
      <c r="L212" s="136">
        <v>16</v>
      </c>
      <c r="M212" s="136">
        <v>109</v>
      </c>
      <c r="N212" s="136">
        <v>2266</v>
      </c>
      <c r="O212" s="136">
        <v>7083</v>
      </c>
      <c r="P212" s="145"/>
      <c r="Q212" s="142"/>
      <c r="R212" s="141">
        <v>572</v>
      </c>
      <c r="S212" s="140" t="s">
        <v>170</v>
      </c>
      <c r="T212" s="139"/>
      <c r="U212" s="136">
        <v>18</v>
      </c>
      <c r="V212" s="136">
        <v>81</v>
      </c>
      <c r="W212" s="136">
        <v>1008</v>
      </c>
      <c r="X212" s="136">
        <v>3928</v>
      </c>
      <c r="Y212" s="138"/>
      <c r="Z212" s="137"/>
      <c r="AA212" s="136">
        <v>13</v>
      </c>
      <c r="AB212" s="136">
        <v>51</v>
      </c>
      <c r="AC212" s="136">
        <v>589</v>
      </c>
      <c r="AD212" s="136">
        <v>1780</v>
      </c>
    </row>
    <row r="213" spans="1:30" ht="9.75" customHeight="1">
      <c r="A213" s="145"/>
      <c r="B213" s="142"/>
      <c r="C213" s="141">
        <v>573</v>
      </c>
      <c r="D213" s="140" t="s">
        <v>169</v>
      </c>
      <c r="E213" s="139"/>
      <c r="F213" s="136">
        <v>48</v>
      </c>
      <c r="G213" s="136">
        <v>328</v>
      </c>
      <c r="H213" s="136">
        <v>4986</v>
      </c>
      <c r="I213" s="136">
        <v>7794</v>
      </c>
      <c r="J213" s="138"/>
      <c r="K213" s="137"/>
      <c r="L213" s="136">
        <v>37</v>
      </c>
      <c r="M213" s="136">
        <v>193</v>
      </c>
      <c r="N213" s="136">
        <v>3503</v>
      </c>
      <c r="O213" s="136">
        <v>8433</v>
      </c>
      <c r="P213" s="145"/>
      <c r="Q213" s="142"/>
      <c r="R213" s="141">
        <v>573</v>
      </c>
      <c r="S213" s="140" t="s">
        <v>169</v>
      </c>
      <c r="T213" s="139"/>
      <c r="U213" s="136">
        <v>47</v>
      </c>
      <c r="V213" s="136">
        <v>335</v>
      </c>
      <c r="W213" s="136">
        <v>4668</v>
      </c>
      <c r="X213" s="136">
        <v>12728</v>
      </c>
      <c r="Y213" s="138"/>
      <c r="Z213" s="137"/>
      <c r="AA213" s="136">
        <v>49</v>
      </c>
      <c r="AB213" s="136">
        <v>225</v>
      </c>
      <c r="AC213" s="136">
        <v>4339</v>
      </c>
      <c r="AD213" s="136">
        <v>10447</v>
      </c>
    </row>
    <row r="214" spans="1:30" ht="9.75" customHeight="1">
      <c r="A214" s="145"/>
      <c r="B214" s="142"/>
      <c r="C214" s="141">
        <v>574</v>
      </c>
      <c r="D214" s="140" t="s">
        <v>168</v>
      </c>
      <c r="E214" s="139"/>
      <c r="F214" s="136">
        <v>9</v>
      </c>
      <c r="G214" s="136">
        <v>69</v>
      </c>
      <c r="H214" s="136">
        <v>1447</v>
      </c>
      <c r="I214" s="136">
        <v>1878</v>
      </c>
      <c r="J214" s="138"/>
      <c r="K214" s="137"/>
      <c r="L214" s="136">
        <v>5</v>
      </c>
      <c r="M214" s="136">
        <v>13</v>
      </c>
      <c r="N214" s="144" t="s">
        <v>37</v>
      </c>
      <c r="O214" s="144" t="s">
        <v>37</v>
      </c>
      <c r="P214" s="145"/>
      <c r="Q214" s="142"/>
      <c r="R214" s="141">
        <v>574</v>
      </c>
      <c r="S214" s="140" t="s">
        <v>168</v>
      </c>
      <c r="T214" s="139"/>
      <c r="U214" s="136">
        <v>8</v>
      </c>
      <c r="V214" s="136">
        <v>44</v>
      </c>
      <c r="W214" s="136">
        <v>662</v>
      </c>
      <c r="X214" s="136">
        <v>2015</v>
      </c>
      <c r="Y214" s="138"/>
      <c r="Z214" s="137"/>
      <c r="AA214" s="136">
        <v>13</v>
      </c>
      <c r="AB214" s="136">
        <v>47</v>
      </c>
      <c r="AC214" s="136">
        <v>550</v>
      </c>
      <c r="AD214" s="136">
        <v>1110</v>
      </c>
    </row>
    <row r="215" spans="1:30" ht="9.75" customHeight="1">
      <c r="A215" s="145"/>
      <c r="B215" s="142"/>
      <c r="C215" s="141">
        <v>579</v>
      </c>
      <c r="D215" s="140" t="s">
        <v>167</v>
      </c>
      <c r="E215" s="139"/>
      <c r="F215" s="136">
        <v>15</v>
      </c>
      <c r="G215" s="136">
        <v>84</v>
      </c>
      <c r="H215" s="136">
        <v>1507</v>
      </c>
      <c r="I215" s="136">
        <v>2126</v>
      </c>
      <c r="J215" s="138"/>
      <c r="K215" s="137"/>
      <c r="L215" s="136">
        <v>27</v>
      </c>
      <c r="M215" s="136">
        <v>229</v>
      </c>
      <c r="N215" s="136">
        <v>1833</v>
      </c>
      <c r="O215" s="136">
        <v>7219</v>
      </c>
      <c r="P215" s="145"/>
      <c r="Q215" s="142"/>
      <c r="R215" s="141">
        <v>579</v>
      </c>
      <c r="S215" s="140" t="s">
        <v>167</v>
      </c>
      <c r="T215" s="139"/>
      <c r="U215" s="136">
        <v>33</v>
      </c>
      <c r="V215" s="136">
        <v>199</v>
      </c>
      <c r="W215" s="136">
        <v>1249</v>
      </c>
      <c r="X215" s="136">
        <v>9875</v>
      </c>
      <c r="Y215" s="138"/>
      <c r="Z215" s="137"/>
      <c r="AA215" s="136">
        <v>34</v>
      </c>
      <c r="AB215" s="136">
        <v>169</v>
      </c>
      <c r="AC215" s="136">
        <v>1378</v>
      </c>
      <c r="AD215" s="136">
        <v>4329</v>
      </c>
    </row>
    <row r="216" spans="1:30" ht="9.75" customHeight="1">
      <c r="A216" s="145"/>
      <c r="B216" s="563">
        <v>58</v>
      </c>
      <c r="C216" s="564"/>
      <c r="D216" s="146" t="s">
        <v>166</v>
      </c>
      <c r="E216" s="139"/>
      <c r="F216" s="136">
        <v>120</v>
      </c>
      <c r="G216" s="136">
        <v>1789</v>
      </c>
      <c r="H216" s="136">
        <v>22520</v>
      </c>
      <c r="I216" s="136">
        <v>18204</v>
      </c>
      <c r="J216" s="138"/>
      <c r="K216" s="137"/>
      <c r="L216" s="136">
        <v>260</v>
      </c>
      <c r="M216" s="136">
        <v>2704</v>
      </c>
      <c r="N216" s="136">
        <v>44872</v>
      </c>
      <c r="O216" s="136">
        <v>43974</v>
      </c>
      <c r="P216" s="145"/>
      <c r="Q216" s="563">
        <v>58</v>
      </c>
      <c r="R216" s="564"/>
      <c r="S216" s="146" t="s">
        <v>166</v>
      </c>
      <c r="T216" s="139"/>
      <c r="U216" s="136">
        <v>196</v>
      </c>
      <c r="V216" s="136">
        <v>2172</v>
      </c>
      <c r="W216" s="136">
        <v>31784</v>
      </c>
      <c r="X216" s="136">
        <v>34906</v>
      </c>
      <c r="Y216" s="138"/>
      <c r="Z216" s="137"/>
      <c r="AA216" s="136">
        <v>250</v>
      </c>
      <c r="AB216" s="136">
        <v>2080</v>
      </c>
      <c r="AC216" s="136">
        <v>27367</v>
      </c>
      <c r="AD216" s="136">
        <v>26606</v>
      </c>
    </row>
    <row r="217" spans="1:30" ht="9.75" customHeight="1">
      <c r="A217" s="145"/>
      <c r="B217" s="142"/>
      <c r="C217" s="141">
        <v>581</v>
      </c>
      <c r="D217" s="140" t="s">
        <v>165</v>
      </c>
      <c r="E217" s="139"/>
      <c r="F217" s="136">
        <v>7</v>
      </c>
      <c r="G217" s="136">
        <v>221</v>
      </c>
      <c r="H217" s="136">
        <v>9568</v>
      </c>
      <c r="I217" s="136">
        <v>11247</v>
      </c>
      <c r="J217" s="138"/>
      <c r="K217" s="137"/>
      <c r="L217" s="136">
        <v>19</v>
      </c>
      <c r="M217" s="136">
        <v>1138</v>
      </c>
      <c r="N217" s="136">
        <v>27019</v>
      </c>
      <c r="O217" s="136">
        <v>24058</v>
      </c>
      <c r="P217" s="145"/>
      <c r="Q217" s="142"/>
      <c r="R217" s="141">
        <v>581</v>
      </c>
      <c r="S217" s="140" t="s">
        <v>165</v>
      </c>
      <c r="T217" s="139"/>
      <c r="U217" s="136">
        <v>16</v>
      </c>
      <c r="V217" s="136">
        <v>581</v>
      </c>
      <c r="W217" s="136">
        <v>12176</v>
      </c>
      <c r="X217" s="136">
        <v>14738</v>
      </c>
      <c r="Y217" s="138"/>
      <c r="Z217" s="137"/>
      <c r="AA217" s="136">
        <v>12</v>
      </c>
      <c r="AB217" s="136">
        <v>399</v>
      </c>
      <c r="AC217" s="136">
        <v>8011</v>
      </c>
      <c r="AD217" s="136">
        <v>8961</v>
      </c>
    </row>
    <row r="218" spans="1:30" ht="9.75" customHeight="1">
      <c r="A218" s="145"/>
      <c r="B218" s="142"/>
      <c r="C218" s="141">
        <v>582</v>
      </c>
      <c r="D218" s="140" t="s">
        <v>164</v>
      </c>
      <c r="E218" s="139"/>
      <c r="F218" s="136">
        <v>6</v>
      </c>
      <c r="G218" s="136">
        <v>18</v>
      </c>
      <c r="H218" s="136">
        <v>109</v>
      </c>
      <c r="I218" s="136">
        <v>305</v>
      </c>
      <c r="J218" s="138"/>
      <c r="K218" s="137"/>
      <c r="L218" s="136">
        <v>12</v>
      </c>
      <c r="M218" s="136">
        <v>42</v>
      </c>
      <c r="N218" s="136">
        <v>306</v>
      </c>
      <c r="O218" s="136">
        <v>1573</v>
      </c>
      <c r="P218" s="145"/>
      <c r="Q218" s="142"/>
      <c r="R218" s="141">
        <v>582</v>
      </c>
      <c r="S218" s="140" t="s">
        <v>164</v>
      </c>
      <c r="T218" s="139"/>
      <c r="U218" s="136">
        <v>8</v>
      </c>
      <c r="V218" s="136">
        <v>20</v>
      </c>
      <c r="W218" s="136">
        <v>184</v>
      </c>
      <c r="X218" s="136">
        <v>393</v>
      </c>
      <c r="Y218" s="138"/>
      <c r="Z218" s="137"/>
      <c r="AA218" s="136">
        <v>7</v>
      </c>
      <c r="AB218" s="136">
        <v>34</v>
      </c>
      <c r="AC218" s="136">
        <v>519</v>
      </c>
      <c r="AD218" s="136">
        <v>419</v>
      </c>
    </row>
    <row r="219" spans="1:30" ht="9.75" customHeight="1">
      <c r="A219" s="145"/>
      <c r="B219" s="142"/>
      <c r="C219" s="141">
        <v>583</v>
      </c>
      <c r="D219" s="140" t="s">
        <v>163</v>
      </c>
      <c r="E219" s="139"/>
      <c r="F219" s="136">
        <v>2</v>
      </c>
      <c r="G219" s="136">
        <v>9</v>
      </c>
      <c r="H219" s="144" t="s">
        <v>37</v>
      </c>
      <c r="I219" s="144" t="s">
        <v>37</v>
      </c>
      <c r="J219" s="138"/>
      <c r="K219" s="137"/>
      <c r="L219" s="136">
        <v>9</v>
      </c>
      <c r="M219" s="136">
        <v>24</v>
      </c>
      <c r="N219" s="136">
        <v>185</v>
      </c>
      <c r="O219" s="136">
        <v>289</v>
      </c>
      <c r="P219" s="145"/>
      <c r="Q219" s="142"/>
      <c r="R219" s="141">
        <v>583</v>
      </c>
      <c r="S219" s="140" t="s">
        <v>163</v>
      </c>
      <c r="T219" s="139"/>
      <c r="U219" s="136">
        <v>7</v>
      </c>
      <c r="V219" s="136">
        <v>29</v>
      </c>
      <c r="W219" s="136">
        <v>339</v>
      </c>
      <c r="X219" s="136">
        <v>305</v>
      </c>
      <c r="Y219" s="138"/>
      <c r="Z219" s="137"/>
      <c r="AA219" s="136">
        <v>12</v>
      </c>
      <c r="AB219" s="136">
        <v>59</v>
      </c>
      <c r="AC219" s="136">
        <v>874</v>
      </c>
      <c r="AD219" s="136">
        <v>1481</v>
      </c>
    </row>
    <row r="220" spans="1:30" ht="9.75" customHeight="1">
      <c r="A220" s="145"/>
      <c r="B220" s="142"/>
      <c r="C220" s="141">
        <v>584</v>
      </c>
      <c r="D220" s="140" t="s">
        <v>162</v>
      </c>
      <c r="E220" s="139"/>
      <c r="F220" s="136">
        <v>4</v>
      </c>
      <c r="G220" s="136">
        <v>17</v>
      </c>
      <c r="H220" s="144" t="s">
        <v>37</v>
      </c>
      <c r="I220" s="144" t="s">
        <v>37</v>
      </c>
      <c r="J220" s="138"/>
      <c r="K220" s="137"/>
      <c r="L220" s="136">
        <v>10</v>
      </c>
      <c r="M220" s="136">
        <v>40</v>
      </c>
      <c r="N220" s="136">
        <v>666</v>
      </c>
      <c r="O220" s="136">
        <v>335</v>
      </c>
      <c r="P220" s="145"/>
      <c r="Q220" s="142"/>
      <c r="R220" s="141">
        <v>584</v>
      </c>
      <c r="S220" s="140" t="s">
        <v>162</v>
      </c>
      <c r="T220" s="139"/>
      <c r="U220" s="136">
        <v>5</v>
      </c>
      <c r="V220" s="136">
        <v>13</v>
      </c>
      <c r="W220" s="136">
        <v>396</v>
      </c>
      <c r="X220" s="136">
        <v>144</v>
      </c>
      <c r="Y220" s="138"/>
      <c r="Z220" s="137"/>
      <c r="AA220" s="136">
        <v>8</v>
      </c>
      <c r="AB220" s="136">
        <v>31</v>
      </c>
      <c r="AC220" s="136">
        <v>390</v>
      </c>
      <c r="AD220" s="136">
        <v>444</v>
      </c>
    </row>
    <row r="221" spans="1:30" ht="9.75" customHeight="1">
      <c r="A221" s="145"/>
      <c r="B221" s="142"/>
      <c r="C221" s="141">
        <v>585</v>
      </c>
      <c r="D221" s="140" t="s">
        <v>161</v>
      </c>
      <c r="E221" s="139"/>
      <c r="F221" s="136">
        <v>12</v>
      </c>
      <c r="G221" s="136">
        <v>30</v>
      </c>
      <c r="H221" s="136">
        <v>492</v>
      </c>
      <c r="I221" s="136">
        <v>639</v>
      </c>
      <c r="J221" s="138"/>
      <c r="K221" s="137"/>
      <c r="L221" s="136">
        <v>34</v>
      </c>
      <c r="M221" s="136">
        <v>100</v>
      </c>
      <c r="N221" s="136">
        <v>1528</v>
      </c>
      <c r="O221" s="136">
        <v>2724</v>
      </c>
      <c r="P221" s="145"/>
      <c r="Q221" s="142"/>
      <c r="R221" s="141">
        <v>585</v>
      </c>
      <c r="S221" s="140" t="s">
        <v>161</v>
      </c>
      <c r="T221" s="139"/>
      <c r="U221" s="136">
        <v>18</v>
      </c>
      <c r="V221" s="136">
        <v>62</v>
      </c>
      <c r="W221" s="136">
        <v>1483</v>
      </c>
      <c r="X221" s="136">
        <v>1441</v>
      </c>
      <c r="Y221" s="138"/>
      <c r="Z221" s="137"/>
      <c r="AA221" s="136">
        <v>27</v>
      </c>
      <c r="AB221" s="136">
        <v>69</v>
      </c>
      <c r="AC221" s="136">
        <v>1242</v>
      </c>
      <c r="AD221" s="136">
        <v>2047</v>
      </c>
    </row>
    <row r="222" spans="1:30" ht="9.75" customHeight="1">
      <c r="A222" s="145"/>
      <c r="B222" s="142"/>
      <c r="C222" s="141">
        <v>586</v>
      </c>
      <c r="D222" s="140" t="s">
        <v>160</v>
      </c>
      <c r="E222" s="139"/>
      <c r="F222" s="136">
        <v>28</v>
      </c>
      <c r="G222" s="136">
        <v>925</v>
      </c>
      <c r="H222" s="136">
        <v>6107</v>
      </c>
      <c r="I222" s="136">
        <v>1695</v>
      </c>
      <c r="J222" s="138"/>
      <c r="K222" s="137"/>
      <c r="L222" s="136">
        <v>40</v>
      </c>
      <c r="M222" s="136">
        <v>255</v>
      </c>
      <c r="N222" s="136">
        <v>1500</v>
      </c>
      <c r="O222" s="136">
        <v>2111</v>
      </c>
      <c r="P222" s="145"/>
      <c r="Q222" s="142"/>
      <c r="R222" s="141">
        <v>586</v>
      </c>
      <c r="S222" s="140" t="s">
        <v>160</v>
      </c>
      <c r="T222" s="139"/>
      <c r="U222" s="136">
        <v>39</v>
      </c>
      <c r="V222" s="136">
        <v>227</v>
      </c>
      <c r="W222" s="136">
        <v>992</v>
      </c>
      <c r="X222" s="136">
        <v>2132</v>
      </c>
      <c r="Y222" s="138"/>
      <c r="Z222" s="137"/>
      <c r="AA222" s="136">
        <v>42</v>
      </c>
      <c r="AB222" s="136">
        <v>288</v>
      </c>
      <c r="AC222" s="136">
        <v>1138</v>
      </c>
      <c r="AD222" s="136">
        <v>1821</v>
      </c>
    </row>
    <row r="223" spans="1:30" ht="9.75" customHeight="1">
      <c r="A223" s="145"/>
      <c r="B223" s="142"/>
      <c r="C223" s="141">
        <v>589</v>
      </c>
      <c r="D223" s="140" t="s">
        <v>159</v>
      </c>
      <c r="E223" s="139"/>
      <c r="F223" s="136">
        <v>61</v>
      </c>
      <c r="G223" s="136">
        <v>569</v>
      </c>
      <c r="H223" s="136">
        <v>5895</v>
      </c>
      <c r="I223" s="136">
        <v>3947</v>
      </c>
      <c r="J223" s="138"/>
      <c r="K223" s="137"/>
      <c r="L223" s="136">
        <v>136</v>
      </c>
      <c r="M223" s="136">
        <v>1105</v>
      </c>
      <c r="N223" s="136">
        <v>13667</v>
      </c>
      <c r="O223" s="136">
        <v>12884</v>
      </c>
      <c r="P223" s="145"/>
      <c r="Q223" s="142"/>
      <c r="R223" s="141">
        <v>589</v>
      </c>
      <c r="S223" s="140" t="s">
        <v>159</v>
      </c>
      <c r="T223" s="139"/>
      <c r="U223" s="136">
        <v>103</v>
      </c>
      <c r="V223" s="136">
        <v>1240</v>
      </c>
      <c r="W223" s="136">
        <v>16214</v>
      </c>
      <c r="X223" s="136">
        <v>15753</v>
      </c>
      <c r="Y223" s="138"/>
      <c r="Z223" s="137"/>
      <c r="AA223" s="136">
        <v>142</v>
      </c>
      <c r="AB223" s="136">
        <v>1200</v>
      </c>
      <c r="AC223" s="136">
        <v>15193</v>
      </c>
      <c r="AD223" s="136">
        <v>11433</v>
      </c>
    </row>
    <row r="224" spans="1:30" ht="9.75" customHeight="1">
      <c r="A224" s="145"/>
      <c r="B224" s="563">
        <v>59</v>
      </c>
      <c r="C224" s="564"/>
      <c r="D224" s="146" t="s">
        <v>158</v>
      </c>
      <c r="E224" s="139"/>
      <c r="F224" s="136">
        <v>61</v>
      </c>
      <c r="G224" s="136">
        <v>387</v>
      </c>
      <c r="H224" s="136">
        <v>13762</v>
      </c>
      <c r="I224" s="136">
        <v>11136</v>
      </c>
      <c r="J224" s="138"/>
      <c r="K224" s="137"/>
      <c r="L224" s="136">
        <v>201</v>
      </c>
      <c r="M224" s="136">
        <v>1655</v>
      </c>
      <c r="N224" s="136">
        <v>64945</v>
      </c>
      <c r="O224" s="136">
        <v>30280</v>
      </c>
      <c r="P224" s="145"/>
      <c r="Q224" s="563">
        <v>59</v>
      </c>
      <c r="R224" s="564"/>
      <c r="S224" s="146" t="s">
        <v>158</v>
      </c>
      <c r="T224" s="139"/>
      <c r="U224" s="136">
        <v>96</v>
      </c>
      <c r="V224" s="136">
        <v>817</v>
      </c>
      <c r="W224" s="136">
        <v>28648</v>
      </c>
      <c r="X224" s="136">
        <v>21153</v>
      </c>
      <c r="Y224" s="138"/>
      <c r="Z224" s="137"/>
      <c r="AA224" s="136">
        <v>130</v>
      </c>
      <c r="AB224" s="136">
        <v>874</v>
      </c>
      <c r="AC224" s="136">
        <v>34166</v>
      </c>
      <c r="AD224" s="136">
        <v>20566</v>
      </c>
    </row>
    <row r="225" spans="1:30" ht="9.75" customHeight="1">
      <c r="A225" s="145"/>
      <c r="B225" s="142"/>
      <c r="C225" s="141">
        <v>591</v>
      </c>
      <c r="D225" s="140" t="s">
        <v>157</v>
      </c>
      <c r="E225" s="139"/>
      <c r="F225" s="136">
        <v>29</v>
      </c>
      <c r="G225" s="136">
        <v>227</v>
      </c>
      <c r="H225" s="136">
        <v>9181</v>
      </c>
      <c r="I225" s="136">
        <v>421</v>
      </c>
      <c r="J225" s="138"/>
      <c r="K225" s="137"/>
      <c r="L225" s="136">
        <v>104</v>
      </c>
      <c r="M225" s="136">
        <v>965</v>
      </c>
      <c r="N225" s="136">
        <v>46450</v>
      </c>
      <c r="O225" s="136">
        <v>6259</v>
      </c>
      <c r="P225" s="145"/>
      <c r="Q225" s="142"/>
      <c r="R225" s="141">
        <v>591</v>
      </c>
      <c r="S225" s="140" t="s">
        <v>157</v>
      </c>
      <c r="T225" s="139"/>
      <c r="U225" s="136">
        <v>57</v>
      </c>
      <c r="V225" s="136">
        <v>569</v>
      </c>
      <c r="W225" s="136">
        <v>22060</v>
      </c>
      <c r="X225" s="136">
        <v>6039</v>
      </c>
      <c r="Y225" s="138"/>
      <c r="Z225" s="137"/>
      <c r="AA225" s="136">
        <v>52</v>
      </c>
      <c r="AB225" s="136">
        <v>433</v>
      </c>
      <c r="AC225" s="136">
        <v>22059</v>
      </c>
      <c r="AD225" s="136">
        <v>2437</v>
      </c>
    </row>
    <row r="226" spans="1:30" ht="9.75" customHeight="1">
      <c r="A226" s="145"/>
      <c r="B226" s="142"/>
      <c r="C226" s="141">
        <v>592</v>
      </c>
      <c r="D226" s="140" t="s">
        <v>156</v>
      </c>
      <c r="E226" s="139"/>
      <c r="F226" s="136">
        <v>9</v>
      </c>
      <c r="G226" s="136">
        <v>16</v>
      </c>
      <c r="H226" s="136">
        <v>177</v>
      </c>
      <c r="I226" s="136">
        <v>1147</v>
      </c>
      <c r="J226" s="138"/>
      <c r="K226" s="137"/>
      <c r="L226" s="136">
        <v>22</v>
      </c>
      <c r="M226" s="136">
        <v>144</v>
      </c>
      <c r="N226" s="136">
        <v>2573</v>
      </c>
      <c r="O226" s="136">
        <v>7616</v>
      </c>
      <c r="P226" s="145"/>
      <c r="Q226" s="142"/>
      <c r="R226" s="141">
        <v>592</v>
      </c>
      <c r="S226" s="140" t="s">
        <v>156</v>
      </c>
      <c r="T226" s="139"/>
      <c r="U226" s="136">
        <v>6</v>
      </c>
      <c r="V226" s="136">
        <v>15</v>
      </c>
      <c r="W226" s="136">
        <v>100</v>
      </c>
      <c r="X226" s="136">
        <v>563</v>
      </c>
      <c r="Y226" s="138"/>
      <c r="Z226" s="137"/>
      <c r="AA226" s="136">
        <v>14</v>
      </c>
      <c r="AB226" s="136">
        <v>46</v>
      </c>
      <c r="AC226" s="136">
        <v>673</v>
      </c>
      <c r="AD226" s="136">
        <v>1433</v>
      </c>
    </row>
    <row r="227" spans="1:30" ht="9.75" customHeight="1">
      <c r="A227" s="145"/>
      <c r="B227" s="142"/>
      <c r="C227" s="141">
        <v>593</v>
      </c>
      <c r="D227" s="148" t="s">
        <v>155</v>
      </c>
      <c r="E227" s="139"/>
      <c r="F227" s="136">
        <v>23</v>
      </c>
      <c r="G227" s="136">
        <v>144</v>
      </c>
      <c r="H227" s="136">
        <v>4404</v>
      </c>
      <c r="I227" s="136">
        <v>9568</v>
      </c>
      <c r="J227" s="138"/>
      <c r="K227" s="137"/>
      <c r="L227" s="136">
        <v>75</v>
      </c>
      <c r="M227" s="136">
        <v>546</v>
      </c>
      <c r="N227" s="136">
        <v>15922</v>
      </c>
      <c r="O227" s="136">
        <v>16405</v>
      </c>
      <c r="P227" s="145"/>
      <c r="Q227" s="142"/>
      <c r="R227" s="141">
        <v>593</v>
      </c>
      <c r="S227" s="148" t="s">
        <v>155</v>
      </c>
      <c r="T227" s="139"/>
      <c r="U227" s="136">
        <v>33</v>
      </c>
      <c r="V227" s="136">
        <v>233</v>
      </c>
      <c r="W227" s="136">
        <v>6488</v>
      </c>
      <c r="X227" s="136">
        <v>14551</v>
      </c>
      <c r="Y227" s="138"/>
      <c r="Z227" s="137"/>
      <c r="AA227" s="136">
        <v>64</v>
      </c>
      <c r="AB227" s="136">
        <v>395</v>
      </c>
      <c r="AC227" s="136">
        <v>11434</v>
      </c>
      <c r="AD227" s="136">
        <v>16696</v>
      </c>
    </row>
    <row r="228" spans="1:30" ht="9.75" customHeight="1">
      <c r="A228" s="145"/>
      <c r="B228" s="563">
        <v>60</v>
      </c>
      <c r="C228" s="564"/>
      <c r="D228" s="146" t="s">
        <v>154</v>
      </c>
      <c r="E228" s="139"/>
      <c r="F228" s="136">
        <v>194</v>
      </c>
      <c r="G228" s="136">
        <v>1512</v>
      </c>
      <c r="H228" s="136">
        <v>77478</v>
      </c>
      <c r="I228" s="136">
        <v>30229</v>
      </c>
      <c r="J228" s="138"/>
      <c r="K228" s="137"/>
      <c r="L228" s="136">
        <v>350</v>
      </c>
      <c r="M228" s="136">
        <v>3345</v>
      </c>
      <c r="N228" s="136">
        <v>68694</v>
      </c>
      <c r="O228" s="136">
        <v>67486</v>
      </c>
      <c r="P228" s="145"/>
      <c r="Q228" s="563">
        <v>60</v>
      </c>
      <c r="R228" s="564"/>
      <c r="S228" s="146" t="s">
        <v>154</v>
      </c>
      <c r="T228" s="139"/>
      <c r="U228" s="136">
        <v>223</v>
      </c>
      <c r="V228" s="136">
        <v>2025</v>
      </c>
      <c r="W228" s="136">
        <v>45932</v>
      </c>
      <c r="X228" s="136">
        <v>89426</v>
      </c>
      <c r="Y228" s="138"/>
      <c r="Z228" s="137"/>
      <c r="AA228" s="136">
        <v>314</v>
      </c>
      <c r="AB228" s="136">
        <v>1990</v>
      </c>
      <c r="AC228" s="136">
        <v>33168</v>
      </c>
      <c r="AD228" s="136">
        <v>38199</v>
      </c>
    </row>
    <row r="229" spans="1:30" ht="9.75" customHeight="1">
      <c r="A229" s="145"/>
      <c r="B229" s="142"/>
      <c r="C229" s="141">
        <v>601</v>
      </c>
      <c r="D229" s="140" t="s">
        <v>153</v>
      </c>
      <c r="E229" s="139"/>
      <c r="F229" s="136">
        <v>7</v>
      </c>
      <c r="G229" s="136">
        <v>14</v>
      </c>
      <c r="H229" s="136">
        <v>96</v>
      </c>
      <c r="I229" s="136">
        <v>261</v>
      </c>
      <c r="J229" s="138"/>
      <c r="K229" s="137"/>
      <c r="L229" s="136">
        <v>14</v>
      </c>
      <c r="M229" s="136">
        <v>109</v>
      </c>
      <c r="N229" s="144" t="s">
        <v>37</v>
      </c>
      <c r="O229" s="144" t="s">
        <v>37</v>
      </c>
      <c r="P229" s="145"/>
      <c r="Q229" s="142"/>
      <c r="R229" s="141">
        <v>601</v>
      </c>
      <c r="S229" s="140" t="s">
        <v>153</v>
      </c>
      <c r="T229" s="139"/>
      <c r="U229" s="136">
        <v>10</v>
      </c>
      <c r="V229" s="136">
        <v>163</v>
      </c>
      <c r="W229" s="136">
        <v>5839</v>
      </c>
      <c r="X229" s="136">
        <v>21027</v>
      </c>
      <c r="Y229" s="138"/>
      <c r="Z229" s="137"/>
      <c r="AA229" s="136">
        <v>14</v>
      </c>
      <c r="AB229" s="136">
        <v>76</v>
      </c>
      <c r="AC229" s="136">
        <v>1549</v>
      </c>
      <c r="AD229" s="136">
        <v>7087</v>
      </c>
    </row>
    <row r="230" spans="1:30" ht="9.75" customHeight="1">
      <c r="A230" s="145"/>
      <c r="B230" s="142"/>
      <c r="C230" s="141">
        <v>602</v>
      </c>
      <c r="D230" s="140" t="s">
        <v>152</v>
      </c>
      <c r="E230" s="139"/>
      <c r="F230" s="136">
        <v>8</v>
      </c>
      <c r="G230" s="136">
        <v>20</v>
      </c>
      <c r="H230" s="136">
        <v>156</v>
      </c>
      <c r="I230" s="136">
        <v>611</v>
      </c>
      <c r="J230" s="138"/>
      <c r="K230" s="137"/>
      <c r="L230" s="136">
        <v>18</v>
      </c>
      <c r="M230" s="136">
        <v>55</v>
      </c>
      <c r="N230" s="136">
        <v>736</v>
      </c>
      <c r="O230" s="136">
        <v>2201</v>
      </c>
      <c r="P230" s="145"/>
      <c r="Q230" s="142"/>
      <c r="R230" s="141">
        <v>602</v>
      </c>
      <c r="S230" s="140" t="s">
        <v>152</v>
      </c>
      <c r="T230" s="139"/>
      <c r="U230" s="136">
        <v>5</v>
      </c>
      <c r="V230" s="136">
        <v>14</v>
      </c>
      <c r="W230" s="144" t="s">
        <v>37</v>
      </c>
      <c r="X230" s="144" t="s">
        <v>37</v>
      </c>
      <c r="Y230" s="138"/>
      <c r="Z230" s="137"/>
      <c r="AA230" s="136">
        <v>10</v>
      </c>
      <c r="AB230" s="136">
        <v>42</v>
      </c>
      <c r="AC230" s="136">
        <v>870</v>
      </c>
      <c r="AD230" s="136">
        <v>1085</v>
      </c>
    </row>
    <row r="231" spans="1:30" ht="9.75" customHeight="1">
      <c r="A231" s="145"/>
      <c r="B231" s="142"/>
      <c r="C231" s="141">
        <v>603</v>
      </c>
      <c r="D231" s="140" t="s">
        <v>151</v>
      </c>
      <c r="E231" s="139"/>
      <c r="F231" s="136">
        <v>51</v>
      </c>
      <c r="G231" s="136">
        <v>297</v>
      </c>
      <c r="H231" s="136">
        <v>6871</v>
      </c>
      <c r="I231" s="136">
        <v>5117</v>
      </c>
      <c r="J231" s="138"/>
      <c r="K231" s="137"/>
      <c r="L231" s="136">
        <v>92</v>
      </c>
      <c r="M231" s="136">
        <v>567</v>
      </c>
      <c r="N231" s="136">
        <v>13124</v>
      </c>
      <c r="O231" s="136">
        <v>10731</v>
      </c>
      <c r="P231" s="145"/>
      <c r="Q231" s="142"/>
      <c r="R231" s="141">
        <v>603</v>
      </c>
      <c r="S231" s="140" t="s">
        <v>151</v>
      </c>
      <c r="T231" s="139"/>
      <c r="U231" s="136">
        <v>55</v>
      </c>
      <c r="V231" s="136">
        <v>353</v>
      </c>
      <c r="W231" s="136">
        <v>8592</v>
      </c>
      <c r="X231" s="136">
        <v>8357</v>
      </c>
      <c r="Y231" s="138"/>
      <c r="Z231" s="137"/>
      <c r="AA231" s="136">
        <v>84</v>
      </c>
      <c r="AB231" s="136">
        <v>452</v>
      </c>
      <c r="AC231" s="136">
        <v>10203</v>
      </c>
      <c r="AD231" s="136">
        <v>7762</v>
      </c>
    </row>
    <row r="232" spans="1:30" ht="9.75" customHeight="1">
      <c r="A232" s="145"/>
      <c r="B232" s="142"/>
      <c r="C232" s="141">
        <v>604</v>
      </c>
      <c r="D232" s="140" t="s">
        <v>150</v>
      </c>
      <c r="E232" s="139"/>
      <c r="F232" s="135" t="s">
        <v>138</v>
      </c>
      <c r="G232" s="135" t="s">
        <v>138</v>
      </c>
      <c r="H232" s="135" t="s">
        <v>138</v>
      </c>
      <c r="I232" s="135" t="s">
        <v>138</v>
      </c>
      <c r="J232" s="138"/>
      <c r="K232" s="137"/>
      <c r="L232" s="136">
        <v>1</v>
      </c>
      <c r="M232" s="136">
        <v>2</v>
      </c>
      <c r="N232" s="144" t="s">
        <v>37</v>
      </c>
      <c r="O232" s="144" t="s">
        <v>37</v>
      </c>
      <c r="P232" s="145"/>
      <c r="Q232" s="142"/>
      <c r="R232" s="141">
        <v>604</v>
      </c>
      <c r="S232" s="140" t="s">
        <v>150</v>
      </c>
      <c r="T232" s="139"/>
      <c r="U232" s="136">
        <v>1</v>
      </c>
      <c r="V232" s="136">
        <v>3</v>
      </c>
      <c r="W232" s="144" t="s">
        <v>37</v>
      </c>
      <c r="X232" s="144" t="s">
        <v>37</v>
      </c>
      <c r="Y232" s="138"/>
      <c r="Z232" s="137"/>
      <c r="AA232" s="135" t="s">
        <v>138</v>
      </c>
      <c r="AB232" s="135" t="s">
        <v>138</v>
      </c>
      <c r="AC232" s="135" t="s">
        <v>138</v>
      </c>
      <c r="AD232" s="135" t="s">
        <v>138</v>
      </c>
    </row>
    <row r="233" spans="1:30" ht="9.75" customHeight="1">
      <c r="A233" s="145"/>
      <c r="B233" s="142"/>
      <c r="C233" s="141">
        <v>605</v>
      </c>
      <c r="D233" s="140" t="s">
        <v>149</v>
      </c>
      <c r="E233" s="139"/>
      <c r="F233" s="136">
        <v>16</v>
      </c>
      <c r="G233" s="136">
        <v>312</v>
      </c>
      <c r="H233" s="136">
        <v>58158</v>
      </c>
      <c r="I233" s="136">
        <v>60</v>
      </c>
      <c r="J233" s="138"/>
      <c r="K233" s="137"/>
      <c r="L233" s="136">
        <v>48</v>
      </c>
      <c r="M233" s="136">
        <v>798</v>
      </c>
      <c r="N233" s="136">
        <v>32653</v>
      </c>
      <c r="O233" s="136">
        <v>251</v>
      </c>
      <c r="P233" s="145"/>
      <c r="Q233" s="142"/>
      <c r="R233" s="141">
        <v>605</v>
      </c>
      <c r="S233" s="140" t="s">
        <v>149</v>
      </c>
      <c r="T233" s="139"/>
      <c r="U233" s="136">
        <v>27</v>
      </c>
      <c r="V233" s="136">
        <v>189</v>
      </c>
      <c r="W233" s="136">
        <v>13281</v>
      </c>
      <c r="X233" s="136">
        <v>330</v>
      </c>
      <c r="Y233" s="138"/>
      <c r="Z233" s="137"/>
      <c r="AA233" s="136">
        <v>28</v>
      </c>
      <c r="AB233" s="136">
        <v>170</v>
      </c>
      <c r="AC233" s="136">
        <v>9417</v>
      </c>
      <c r="AD233" s="136">
        <v>155</v>
      </c>
    </row>
    <row r="234" spans="1:30" ht="9.75" customHeight="1">
      <c r="A234" s="145"/>
      <c r="B234" s="142"/>
      <c r="C234" s="141">
        <v>606</v>
      </c>
      <c r="D234" s="140" t="s">
        <v>148</v>
      </c>
      <c r="E234" s="139"/>
      <c r="F234" s="136">
        <v>24</v>
      </c>
      <c r="G234" s="136">
        <v>302</v>
      </c>
      <c r="H234" s="136">
        <v>2210</v>
      </c>
      <c r="I234" s="136">
        <v>3664</v>
      </c>
      <c r="J234" s="138"/>
      <c r="K234" s="137"/>
      <c r="L234" s="136">
        <v>52</v>
      </c>
      <c r="M234" s="136">
        <v>983</v>
      </c>
      <c r="N234" s="136">
        <v>4989</v>
      </c>
      <c r="O234" s="136">
        <v>8905</v>
      </c>
      <c r="P234" s="145"/>
      <c r="Q234" s="142"/>
      <c r="R234" s="141">
        <v>606</v>
      </c>
      <c r="S234" s="140" t="s">
        <v>148</v>
      </c>
      <c r="T234" s="139"/>
      <c r="U234" s="136">
        <v>24</v>
      </c>
      <c r="V234" s="136">
        <v>430</v>
      </c>
      <c r="W234" s="136">
        <v>2112</v>
      </c>
      <c r="X234" s="136">
        <v>6989</v>
      </c>
      <c r="Y234" s="138"/>
      <c r="Z234" s="137"/>
      <c r="AA234" s="136">
        <v>43</v>
      </c>
      <c r="AB234" s="136">
        <v>639</v>
      </c>
      <c r="AC234" s="136">
        <v>3485</v>
      </c>
      <c r="AD234" s="136">
        <v>3285</v>
      </c>
    </row>
    <row r="235" spans="1:30" ht="9.75" customHeight="1">
      <c r="A235" s="145"/>
      <c r="B235" s="142"/>
      <c r="C235" s="141">
        <v>607</v>
      </c>
      <c r="D235" s="140" t="s">
        <v>147</v>
      </c>
      <c r="E235" s="139"/>
      <c r="F235" s="136">
        <v>12</v>
      </c>
      <c r="G235" s="136">
        <v>111</v>
      </c>
      <c r="H235" s="136">
        <v>2400</v>
      </c>
      <c r="I235" s="136">
        <v>3835</v>
      </c>
      <c r="J235" s="138"/>
      <c r="K235" s="137"/>
      <c r="L235" s="136">
        <v>19</v>
      </c>
      <c r="M235" s="136">
        <v>256</v>
      </c>
      <c r="N235" s="136">
        <v>4702</v>
      </c>
      <c r="O235" s="136">
        <v>11512</v>
      </c>
      <c r="P235" s="145"/>
      <c r="Q235" s="142"/>
      <c r="R235" s="141">
        <v>607</v>
      </c>
      <c r="S235" s="140" t="s">
        <v>147</v>
      </c>
      <c r="T235" s="139"/>
      <c r="U235" s="136">
        <v>16</v>
      </c>
      <c r="V235" s="136">
        <v>235</v>
      </c>
      <c r="W235" s="136">
        <v>3465</v>
      </c>
      <c r="X235" s="136">
        <v>12158</v>
      </c>
      <c r="Y235" s="138"/>
      <c r="Z235" s="137"/>
      <c r="AA235" s="136">
        <v>21</v>
      </c>
      <c r="AB235" s="136">
        <v>135</v>
      </c>
      <c r="AC235" s="136">
        <v>2233</v>
      </c>
      <c r="AD235" s="136">
        <v>3846</v>
      </c>
    </row>
    <row r="236" spans="1:30" ht="9.75" customHeight="1">
      <c r="A236" s="145"/>
      <c r="B236" s="142"/>
      <c r="C236" s="141"/>
      <c r="D236" s="140" t="s">
        <v>146</v>
      </c>
      <c r="E236" s="139"/>
      <c r="F236" s="138"/>
      <c r="G236" s="138"/>
      <c r="H236" s="136"/>
      <c r="I236" s="138"/>
      <c r="J236" s="138"/>
      <c r="K236" s="137"/>
      <c r="L236" s="138"/>
      <c r="M236" s="138"/>
      <c r="N236" s="136"/>
      <c r="O236" s="138"/>
      <c r="P236" s="145"/>
      <c r="Q236" s="142"/>
      <c r="R236" s="141"/>
      <c r="S236" s="140" t="s">
        <v>146</v>
      </c>
      <c r="T236" s="139"/>
      <c r="U236" s="138"/>
      <c r="V236" s="138"/>
      <c r="W236" s="136"/>
      <c r="X236" s="138"/>
      <c r="Y236" s="138"/>
      <c r="Z236" s="137"/>
      <c r="AA236" s="138"/>
      <c r="AB236" s="138"/>
      <c r="AC236" s="136"/>
      <c r="AD236" s="138"/>
    </row>
    <row r="237" spans="1:30" ht="9.75" customHeight="1">
      <c r="A237" s="145"/>
      <c r="B237" s="142"/>
      <c r="C237" s="141">
        <v>608</v>
      </c>
      <c r="D237" s="140" t="s">
        <v>145</v>
      </c>
      <c r="E237" s="139"/>
      <c r="F237" s="136">
        <v>18</v>
      </c>
      <c r="G237" s="136">
        <v>88</v>
      </c>
      <c r="H237" s="136">
        <v>1186</v>
      </c>
      <c r="I237" s="136">
        <v>1446</v>
      </c>
      <c r="J237" s="138"/>
      <c r="K237" s="137"/>
      <c r="L237" s="136">
        <v>16</v>
      </c>
      <c r="M237" s="136">
        <v>45</v>
      </c>
      <c r="N237" s="136">
        <v>516</v>
      </c>
      <c r="O237" s="136">
        <v>1069</v>
      </c>
      <c r="P237" s="145"/>
      <c r="Q237" s="142"/>
      <c r="R237" s="141">
        <v>608</v>
      </c>
      <c r="S237" s="140" t="s">
        <v>145</v>
      </c>
      <c r="T237" s="139"/>
      <c r="U237" s="136">
        <v>20</v>
      </c>
      <c r="V237" s="136">
        <v>84</v>
      </c>
      <c r="W237" s="136">
        <v>854</v>
      </c>
      <c r="X237" s="136">
        <v>1761</v>
      </c>
      <c r="Y237" s="138"/>
      <c r="Z237" s="137"/>
      <c r="AA237" s="136">
        <v>25</v>
      </c>
      <c r="AB237" s="136">
        <v>100</v>
      </c>
      <c r="AC237" s="136">
        <v>976</v>
      </c>
      <c r="AD237" s="136">
        <v>1821</v>
      </c>
    </row>
    <row r="238" spans="1:30" ht="9.75" customHeight="1">
      <c r="A238" s="145"/>
      <c r="B238" s="142"/>
      <c r="C238" s="141">
        <v>609</v>
      </c>
      <c r="D238" s="140" t="s">
        <v>144</v>
      </c>
      <c r="E238" s="139"/>
      <c r="F238" s="136">
        <v>58</v>
      </c>
      <c r="G238" s="136">
        <v>368</v>
      </c>
      <c r="H238" s="136">
        <v>6400</v>
      </c>
      <c r="I238" s="136">
        <v>15235</v>
      </c>
      <c r="J238" s="138"/>
      <c r="K238" s="137"/>
      <c r="L238" s="136">
        <v>90</v>
      </c>
      <c r="M238" s="136">
        <v>530</v>
      </c>
      <c r="N238" s="136">
        <v>9716</v>
      </c>
      <c r="O238" s="136">
        <v>25176</v>
      </c>
      <c r="P238" s="145"/>
      <c r="Q238" s="142"/>
      <c r="R238" s="141">
        <v>609</v>
      </c>
      <c r="S238" s="140" t="s">
        <v>144</v>
      </c>
      <c r="T238" s="139"/>
      <c r="U238" s="136">
        <v>65</v>
      </c>
      <c r="V238" s="136">
        <v>554</v>
      </c>
      <c r="W238" s="136">
        <v>11671</v>
      </c>
      <c r="X238" s="136">
        <v>38289</v>
      </c>
      <c r="Y238" s="138"/>
      <c r="Z238" s="137"/>
      <c r="AA238" s="136">
        <v>89</v>
      </c>
      <c r="AB238" s="136">
        <v>376</v>
      </c>
      <c r="AC238" s="136">
        <v>4436</v>
      </c>
      <c r="AD238" s="136">
        <v>13158</v>
      </c>
    </row>
    <row r="239" spans="1:30" ht="9.75" customHeight="1">
      <c r="A239" s="145"/>
      <c r="B239" s="563">
        <v>61</v>
      </c>
      <c r="C239" s="564"/>
      <c r="D239" s="146" t="s">
        <v>143</v>
      </c>
      <c r="E239" s="139"/>
      <c r="F239" s="136">
        <v>15</v>
      </c>
      <c r="G239" s="136">
        <v>85</v>
      </c>
      <c r="H239" s="136">
        <v>18916</v>
      </c>
      <c r="I239" s="135" t="s">
        <v>138</v>
      </c>
      <c r="J239" s="138"/>
      <c r="K239" s="137"/>
      <c r="L239" s="136">
        <v>47</v>
      </c>
      <c r="M239" s="136">
        <v>310</v>
      </c>
      <c r="N239" s="136">
        <v>11783</v>
      </c>
      <c r="O239" s="135" t="s">
        <v>138</v>
      </c>
      <c r="P239" s="145"/>
      <c r="Q239" s="563">
        <v>61</v>
      </c>
      <c r="R239" s="564"/>
      <c r="S239" s="146" t="s">
        <v>143</v>
      </c>
      <c r="T239" s="139"/>
      <c r="U239" s="136">
        <v>17</v>
      </c>
      <c r="V239" s="136">
        <v>191</v>
      </c>
      <c r="W239" s="136">
        <v>4051</v>
      </c>
      <c r="X239" s="135" t="s">
        <v>138</v>
      </c>
      <c r="Y239" s="138"/>
      <c r="Z239" s="137"/>
      <c r="AA239" s="136">
        <v>32</v>
      </c>
      <c r="AB239" s="136">
        <v>310</v>
      </c>
      <c r="AC239" s="136">
        <v>9381</v>
      </c>
      <c r="AD239" s="135" t="s">
        <v>138</v>
      </c>
    </row>
    <row r="240" spans="1:30" ht="9.75" customHeight="1">
      <c r="A240" s="145"/>
      <c r="B240" s="142"/>
      <c r="C240" s="141">
        <v>611</v>
      </c>
      <c r="D240" s="140" t="s">
        <v>142</v>
      </c>
      <c r="E240" s="139"/>
      <c r="F240" s="136">
        <v>12</v>
      </c>
      <c r="G240" s="136">
        <v>80</v>
      </c>
      <c r="H240" s="136">
        <v>18911</v>
      </c>
      <c r="I240" s="135" t="s">
        <v>138</v>
      </c>
      <c r="J240" s="138"/>
      <c r="K240" s="137"/>
      <c r="L240" s="136">
        <v>37</v>
      </c>
      <c r="M240" s="136">
        <v>266</v>
      </c>
      <c r="N240" s="136">
        <v>10355</v>
      </c>
      <c r="O240" s="135" t="s">
        <v>138</v>
      </c>
      <c r="P240" s="145"/>
      <c r="Q240" s="142"/>
      <c r="R240" s="141">
        <v>611</v>
      </c>
      <c r="S240" s="140" t="s">
        <v>142</v>
      </c>
      <c r="T240" s="139"/>
      <c r="U240" s="136">
        <v>15</v>
      </c>
      <c r="V240" s="136">
        <v>170</v>
      </c>
      <c r="W240" s="136">
        <v>3554</v>
      </c>
      <c r="X240" s="135" t="s">
        <v>138</v>
      </c>
      <c r="Y240" s="138"/>
      <c r="Z240" s="137"/>
      <c r="AA240" s="136">
        <v>26</v>
      </c>
      <c r="AB240" s="136">
        <v>268</v>
      </c>
      <c r="AC240" s="136">
        <v>8345</v>
      </c>
      <c r="AD240" s="135" t="s">
        <v>138</v>
      </c>
    </row>
    <row r="241" spans="1:30" ht="9.75" customHeight="1">
      <c r="A241" s="145"/>
      <c r="B241" s="142"/>
      <c r="C241" s="141">
        <v>612</v>
      </c>
      <c r="D241" s="140" t="s">
        <v>141</v>
      </c>
      <c r="E241" s="139"/>
      <c r="F241" s="136">
        <v>2</v>
      </c>
      <c r="G241" s="136">
        <v>3</v>
      </c>
      <c r="H241" s="144" t="s">
        <v>37</v>
      </c>
      <c r="I241" s="135" t="s">
        <v>138</v>
      </c>
      <c r="J241" s="138"/>
      <c r="K241" s="137"/>
      <c r="L241" s="136">
        <v>2</v>
      </c>
      <c r="M241" s="136">
        <v>21</v>
      </c>
      <c r="N241" s="144" t="s">
        <v>37</v>
      </c>
      <c r="O241" s="135" t="s">
        <v>138</v>
      </c>
      <c r="P241" s="145"/>
      <c r="Q241" s="142"/>
      <c r="R241" s="141">
        <v>612</v>
      </c>
      <c r="S241" s="140" t="s">
        <v>141</v>
      </c>
      <c r="T241" s="139"/>
      <c r="U241" s="136">
        <v>1</v>
      </c>
      <c r="V241" s="136">
        <v>19</v>
      </c>
      <c r="W241" s="144" t="s">
        <v>37</v>
      </c>
      <c r="X241" s="135" t="s">
        <v>138</v>
      </c>
      <c r="Y241" s="138"/>
      <c r="Z241" s="137"/>
      <c r="AA241" s="136">
        <v>2</v>
      </c>
      <c r="AB241" s="136">
        <v>18</v>
      </c>
      <c r="AC241" s="144" t="s">
        <v>37</v>
      </c>
      <c r="AD241" s="135" t="s">
        <v>138</v>
      </c>
    </row>
    <row r="242" spans="1:30" ht="9.75" customHeight="1">
      <c r="A242" s="145"/>
      <c r="B242" s="142"/>
      <c r="C242" s="141">
        <v>619</v>
      </c>
      <c r="D242" s="140" t="s">
        <v>139</v>
      </c>
      <c r="E242" s="139"/>
      <c r="F242" s="136">
        <v>1</v>
      </c>
      <c r="G242" s="136">
        <v>2</v>
      </c>
      <c r="H242" s="144" t="s">
        <v>37</v>
      </c>
      <c r="I242" s="135" t="s">
        <v>138</v>
      </c>
      <c r="J242" s="138"/>
      <c r="K242" s="137"/>
      <c r="L242" s="136">
        <v>8</v>
      </c>
      <c r="M242" s="136">
        <v>23</v>
      </c>
      <c r="N242" s="144" t="s">
        <v>37</v>
      </c>
      <c r="O242" s="135" t="s">
        <v>138</v>
      </c>
      <c r="P242" s="145"/>
      <c r="Q242" s="142"/>
      <c r="R242" s="141">
        <v>619</v>
      </c>
      <c r="S242" s="140" t="s">
        <v>139</v>
      </c>
      <c r="T242" s="139"/>
      <c r="U242" s="136">
        <v>1</v>
      </c>
      <c r="V242" s="136">
        <v>2</v>
      </c>
      <c r="W242" s="144" t="s">
        <v>37</v>
      </c>
      <c r="X242" s="135" t="s">
        <v>138</v>
      </c>
      <c r="Y242" s="138"/>
      <c r="Z242" s="137"/>
      <c r="AA242" s="136">
        <v>4</v>
      </c>
      <c r="AB242" s="136">
        <v>24</v>
      </c>
      <c r="AC242" s="144" t="s">
        <v>37</v>
      </c>
      <c r="AD242" s="135" t="s">
        <v>138</v>
      </c>
    </row>
    <row r="243" spans="1:30" ht="10.5" customHeight="1">
      <c r="A243" s="134"/>
      <c r="B243" s="134"/>
      <c r="C243" s="134"/>
      <c r="D243" s="193"/>
      <c r="E243" s="192"/>
      <c r="F243" s="196"/>
      <c r="G243" s="194"/>
      <c r="H243" s="194"/>
      <c r="I243" s="194"/>
      <c r="J243" s="194"/>
      <c r="K243" s="195"/>
      <c r="L243" s="194"/>
      <c r="M243" s="194"/>
      <c r="N243" s="194"/>
      <c r="O243" s="194"/>
      <c r="P243" s="134"/>
      <c r="Q243" s="134"/>
      <c r="R243" s="134"/>
      <c r="S243" s="193"/>
      <c r="T243" s="192"/>
      <c r="U243" s="191"/>
      <c r="V243" s="189"/>
      <c r="W243" s="189"/>
      <c r="X243" s="189"/>
      <c r="Y243" s="189"/>
      <c r="Z243" s="190"/>
      <c r="AA243" s="189"/>
      <c r="AB243" s="189"/>
      <c r="AC243" s="189"/>
      <c r="AD243" s="189"/>
    </row>
    <row r="244" spans="1:30">
      <c r="A244" s="125" t="s">
        <v>137</v>
      </c>
      <c r="B244" s="124"/>
      <c r="C244" s="124"/>
      <c r="F244" s="159"/>
      <c r="G244" s="159"/>
      <c r="H244" s="159"/>
      <c r="I244" s="159"/>
      <c r="J244" s="159"/>
      <c r="K244" s="159"/>
      <c r="L244" s="159"/>
      <c r="M244" s="159"/>
      <c r="N244" s="188"/>
      <c r="O244" s="188"/>
      <c r="P244" s="121"/>
      <c r="Q244" s="121"/>
      <c r="R244" s="121"/>
      <c r="S244" s="120"/>
      <c r="T244" s="120"/>
      <c r="U244" s="136"/>
      <c r="V244" s="136"/>
      <c r="W244" s="136"/>
      <c r="X244" s="136"/>
      <c r="Y244" s="136"/>
      <c r="Z244" s="136"/>
      <c r="AA244" s="159"/>
      <c r="AB244" s="159"/>
      <c r="AC244" s="159"/>
      <c r="AD244" s="159"/>
    </row>
    <row r="245" spans="1:30" ht="10.5" customHeight="1">
      <c r="A245" s="125" t="s">
        <v>136</v>
      </c>
      <c r="B245" s="124"/>
      <c r="C245" s="124"/>
      <c r="F245" s="159"/>
      <c r="G245" s="159"/>
      <c r="H245" s="159"/>
      <c r="I245" s="159"/>
      <c r="J245" s="159"/>
      <c r="K245" s="159"/>
      <c r="L245" s="159"/>
      <c r="M245" s="159"/>
      <c r="N245" s="188"/>
      <c r="O245" s="188"/>
      <c r="P245" s="121"/>
      <c r="Q245" s="121"/>
      <c r="R245" s="121"/>
      <c r="S245" s="120"/>
      <c r="T245" s="120"/>
      <c r="U245" s="136"/>
      <c r="V245" s="136"/>
      <c r="W245" s="136"/>
      <c r="X245" s="136"/>
      <c r="Y245" s="136"/>
      <c r="Z245" s="136"/>
      <c r="AA245" s="159"/>
      <c r="AB245" s="159"/>
      <c r="AC245" s="159"/>
      <c r="AD245" s="159"/>
    </row>
    <row r="246" spans="1:30" ht="10.5" customHeight="1">
      <c r="A246" s="118" t="s">
        <v>135</v>
      </c>
      <c r="F246" s="164"/>
      <c r="G246" s="164"/>
      <c r="H246" s="164"/>
      <c r="I246" s="164"/>
      <c r="J246" s="164"/>
      <c r="K246" s="164"/>
      <c r="L246" s="164"/>
      <c r="M246" s="164"/>
      <c r="N246" s="164"/>
      <c r="O246" s="164"/>
      <c r="P246" s="117"/>
      <c r="Q246" s="117"/>
      <c r="R246" s="117"/>
      <c r="S246" s="117"/>
      <c r="T246" s="117"/>
      <c r="U246" s="164"/>
      <c r="V246" s="164"/>
      <c r="W246" s="164"/>
      <c r="X246" s="164"/>
      <c r="Y246" s="164"/>
      <c r="Z246" s="164"/>
      <c r="AA246" s="164"/>
      <c r="AB246" s="164"/>
      <c r="AC246" s="164"/>
      <c r="AD246" s="164"/>
    </row>
    <row r="247" spans="1:30" ht="13.5" customHeight="1">
      <c r="A247" s="186"/>
      <c r="F247" s="164"/>
      <c r="G247" s="164"/>
      <c r="H247" s="164"/>
      <c r="I247" s="164"/>
      <c r="J247" s="164"/>
      <c r="K247" s="164"/>
      <c r="L247" s="164"/>
      <c r="M247" s="164"/>
      <c r="N247" s="164"/>
      <c r="O247" s="187" t="s">
        <v>220</v>
      </c>
      <c r="P247" s="186" t="s">
        <v>219</v>
      </c>
      <c r="U247" s="164"/>
      <c r="V247" s="164"/>
      <c r="W247" s="164"/>
      <c r="X247" s="164"/>
      <c r="Y247" s="164"/>
      <c r="Z247" s="164"/>
      <c r="AA247" s="164"/>
      <c r="AB247" s="164"/>
      <c r="AC247" s="164"/>
      <c r="AD247" s="164"/>
    </row>
    <row r="248" spans="1:30" ht="10.5" customHeight="1">
      <c r="A248" s="186"/>
      <c r="F248" s="164"/>
      <c r="G248" s="164"/>
      <c r="H248" s="164"/>
      <c r="I248" s="164"/>
      <c r="J248" s="164"/>
      <c r="K248" s="164"/>
      <c r="L248" s="164"/>
      <c r="M248" s="164"/>
      <c r="N248" s="164"/>
      <c r="O248" s="164"/>
      <c r="P248" s="186"/>
      <c r="U248" s="164"/>
      <c r="V248" s="164"/>
      <c r="W248" s="164"/>
      <c r="X248" s="164"/>
      <c r="Y248" s="164"/>
      <c r="Z248" s="164"/>
      <c r="AA248" s="164"/>
      <c r="AB248" s="164"/>
      <c r="AC248" s="164"/>
      <c r="AD248" s="164"/>
    </row>
    <row r="249" spans="1:30" ht="10.5" customHeight="1">
      <c r="A249" s="185" t="s">
        <v>218</v>
      </c>
      <c r="B249" s="118"/>
      <c r="C249" s="118"/>
      <c r="F249" s="164"/>
      <c r="G249" s="164"/>
      <c r="H249" s="164"/>
      <c r="I249" s="164"/>
      <c r="J249" s="164"/>
      <c r="K249" s="164"/>
      <c r="L249" s="164"/>
      <c r="M249" s="164"/>
      <c r="N249" s="164"/>
      <c r="O249" s="164"/>
      <c r="U249" s="164"/>
      <c r="V249" s="164"/>
      <c r="W249" s="164"/>
      <c r="X249" s="164"/>
      <c r="Y249" s="164"/>
      <c r="Z249" s="164"/>
      <c r="AA249" s="164"/>
      <c r="AB249" s="164"/>
      <c r="AC249" s="164"/>
      <c r="AD249" s="160" t="s">
        <v>216</v>
      </c>
    </row>
    <row r="250" spans="1:30" ht="1.5" customHeight="1">
      <c r="A250" s="118"/>
      <c r="B250" s="118"/>
      <c r="C250" s="118"/>
      <c r="F250" s="164"/>
      <c r="G250" s="164"/>
      <c r="H250" s="164"/>
      <c r="I250" s="164"/>
      <c r="J250" s="164"/>
      <c r="K250" s="164"/>
      <c r="L250" s="164"/>
      <c r="M250" s="164"/>
      <c r="N250" s="164"/>
      <c r="O250" s="164"/>
      <c r="U250" s="164"/>
      <c r="V250" s="164"/>
      <c r="W250" s="164"/>
      <c r="X250" s="164"/>
      <c r="Y250" s="164"/>
      <c r="Z250" s="164"/>
      <c r="AA250" s="164"/>
      <c r="AB250" s="164"/>
      <c r="AC250" s="164"/>
      <c r="AD250" s="158"/>
    </row>
    <row r="251" spans="1:30" ht="10.5" customHeight="1">
      <c r="A251" s="180"/>
      <c r="B251" s="180"/>
      <c r="C251" s="180"/>
      <c r="D251" s="179"/>
      <c r="E251" s="179"/>
      <c r="F251" s="565" t="s">
        <v>215</v>
      </c>
      <c r="G251" s="565" t="s">
        <v>214</v>
      </c>
      <c r="H251" s="565" t="s">
        <v>213</v>
      </c>
      <c r="I251" s="568" t="s">
        <v>212</v>
      </c>
      <c r="J251" s="569"/>
      <c r="K251" s="184"/>
      <c r="L251" s="574" t="s">
        <v>215</v>
      </c>
      <c r="M251" s="565" t="s">
        <v>214</v>
      </c>
      <c r="N251" s="565" t="s">
        <v>213</v>
      </c>
      <c r="O251" s="568" t="s">
        <v>212</v>
      </c>
      <c r="P251" s="514" t="s">
        <v>211</v>
      </c>
      <c r="Q251" s="583"/>
      <c r="R251" s="583"/>
      <c r="S251" s="583"/>
      <c r="T251" s="179"/>
      <c r="U251" s="565" t="s">
        <v>215</v>
      </c>
      <c r="V251" s="565" t="s">
        <v>214</v>
      </c>
      <c r="W251" s="565" t="s">
        <v>213</v>
      </c>
      <c r="X251" s="568" t="s">
        <v>212</v>
      </c>
      <c r="Y251" s="569"/>
      <c r="Z251" s="184"/>
      <c r="AA251" s="574" t="s">
        <v>215</v>
      </c>
      <c r="AB251" s="565" t="s">
        <v>214</v>
      </c>
      <c r="AC251" s="565" t="s">
        <v>213</v>
      </c>
      <c r="AD251" s="568" t="s">
        <v>212</v>
      </c>
    </row>
    <row r="252" spans="1:30" s="149" customFormat="1" ht="10.5" customHeight="1">
      <c r="A252" s="575" t="s">
        <v>211</v>
      </c>
      <c r="B252" s="576"/>
      <c r="C252" s="576"/>
      <c r="D252" s="576"/>
      <c r="E252" s="183"/>
      <c r="F252" s="566"/>
      <c r="G252" s="566"/>
      <c r="H252" s="566"/>
      <c r="I252" s="570"/>
      <c r="J252" s="571"/>
      <c r="K252" s="182"/>
      <c r="L252" s="571"/>
      <c r="M252" s="566"/>
      <c r="N252" s="566"/>
      <c r="O252" s="570"/>
      <c r="P252" s="584"/>
      <c r="Q252" s="584"/>
      <c r="R252" s="584"/>
      <c r="S252" s="584"/>
      <c r="T252" s="183"/>
      <c r="U252" s="566"/>
      <c r="V252" s="566"/>
      <c r="W252" s="566"/>
      <c r="X252" s="570"/>
      <c r="Y252" s="571"/>
      <c r="Z252" s="182"/>
      <c r="AA252" s="571"/>
      <c r="AB252" s="566"/>
      <c r="AC252" s="566"/>
      <c r="AD252" s="570"/>
    </row>
    <row r="253" spans="1:30" s="149" customFormat="1" ht="10.5" customHeight="1">
      <c r="A253" s="134"/>
      <c r="B253" s="134"/>
      <c r="C253" s="134"/>
      <c r="D253" s="133"/>
      <c r="E253" s="133"/>
      <c r="F253" s="567"/>
      <c r="G253" s="567"/>
      <c r="H253" s="567"/>
      <c r="I253" s="572"/>
      <c r="J253" s="573"/>
      <c r="K253" s="181"/>
      <c r="L253" s="573"/>
      <c r="M253" s="567"/>
      <c r="N253" s="567"/>
      <c r="O253" s="572"/>
      <c r="P253" s="585"/>
      <c r="Q253" s="585"/>
      <c r="R253" s="585"/>
      <c r="S253" s="585"/>
      <c r="T253" s="133"/>
      <c r="U253" s="567"/>
      <c r="V253" s="567"/>
      <c r="W253" s="567"/>
      <c r="X253" s="572"/>
      <c r="Y253" s="573"/>
      <c r="Z253" s="181"/>
      <c r="AA253" s="573"/>
      <c r="AB253" s="567"/>
      <c r="AC253" s="567"/>
      <c r="AD253" s="572"/>
    </row>
    <row r="254" spans="1:30" s="149" customFormat="1" ht="9.75" customHeight="1">
      <c r="A254" s="180"/>
      <c r="B254" s="180"/>
      <c r="C254" s="180"/>
      <c r="D254" s="179"/>
      <c r="E254" s="178"/>
      <c r="F254" s="153"/>
      <c r="G254" s="153"/>
      <c r="H254" s="153"/>
      <c r="I254" s="153"/>
      <c r="J254" s="153"/>
      <c r="K254" s="152"/>
      <c r="L254" s="153"/>
      <c r="M254" s="153"/>
      <c r="N254" s="153"/>
      <c r="O254" s="153"/>
      <c r="P254" s="112"/>
      <c r="Q254" s="112"/>
      <c r="R254" s="112"/>
      <c r="S254" s="112"/>
      <c r="T254" s="177"/>
      <c r="U254" s="164"/>
      <c r="V254" s="164"/>
      <c r="W254" s="164"/>
      <c r="X254" s="164"/>
      <c r="Y254" s="164"/>
      <c r="Z254" s="176"/>
      <c r="AA254" s="164"/>
      <c r="AB254" s="164"/>
      <c r="AC254" s="164"/>
      <c r="AD254" s="164"/>
    </row>
    <row r="255" spans="1:30" ht="11.25" customHeight="1">
      <c r="A255" s="149"/>
      <c r="B255" s="111"/>
      <c r="C255" s="111"/>
      <c r="E255" s="154"/>
      <c r="F255" s="172" t="s">
        <v>210</v>
      </c>
      <c r="G255" s="171"/>
      <c r="H255" s="171"/>
      <c r="I255" s="171"/>
      <c r="J255" s="171"/>
      <c r="K255" s="173"/>
      <c r="L255" s="172" t="s">
        <v>209</v>
      </c>
      <c r="M255" s="172"/>
      <c r="N255" s="171"/>
      <c r="O255" s="171"/>
      <c r="P255" s="175"/>
      <c r="S255" s="115"/>
      <c r="T255" s="174"/>
      <c r="U255" s="172" t="s">
        <v>208</v>
      </c>
      <c r="V255" s="171"/>
      <c r="W255" s="171"/>
      <c r="X255" s="171"/>
      <c r="Y255" s="171"/>
      <c r="Z255" s="173"/>
      <c r="AA255" s="172" t="s">
        <v>207</v>
      </c>
      <c r="AB255" s="172"/>
      <c r="AC255" s="171"/>
      <c r="AD255" s="171"/>
    </row>
    <row r="256" spans="1:30" s="149" customFormat="1" ht="9.75" customHeight="1">
      <c r="A256" s="157"/>
      <c r="B256" s="157" t="s">
        <v>206</v>
      </c>
      <c r="C256" s="157"/>
      <c r="D256" s="170" t="s">
        <v>205</v>
      </c>
      <c r="E256" s="168"/>
      <c r="F256" s="151">
        <v>859</v>
      </c>
      <c r="G256" s="150">
        <v>7873</v>
      </c>
      <c r="H256" s="150">
        <v>287704</v>
      </c>
      <c r="I256" s="150">
        <v>134284</v>
      </c>
      <c r="J256" s="153"/>
      <c r="K256" s="152"/>
      <c r="L256" s="151">
        <v>1244</v>
      </c>
      <c r="M256" s="150">
        <v>13189</v>
      </c>
      <c r="N256" s="150">
        <v>446786</v>
      </c>
      <c r="O256" s="150">
        <v>276092</v>
      </c>
      <c r="P256" s="156"/>
      <c r="Q256" s="157" t="s">
        <v>206</v>
      </c>
      <c r="R256" s="157"/>
      <c r="S256" s="170" t="s">
        <v>205</v>
      </c>
      <c r="T256" s="168"/>
      <c r="U256" s="151">
        <v>1097</v>
      </c>
      <c r="V256" s="150">
        <v>10476</v>
      </c>
      <c r="W256" s="150">
        <v>829634</v>
      </c>
      <c r="X256" s="150">
        <v>107177</v>
      </c>
      <c r="Y256" s="153"/>
      <c r="Z256" s="152"/>
      <c r="AA256" s="151">
        <v>885</v>
      </c>
      <c r="AB256" s="150">
        <v>7373</v>
      </c>
      <c r="AC256" s="150">
        <v>309127</v>
      </c>
      <c r="AD256" s="150">
        <v>69914</v>
      </c>
    </row>
    <row r="257" spans="1:30" ht="4.5" customHeight="1">
      <c r="A257" s="157"/>
      <c r="B257" s="118"/>
      <c r="C257" s="118"/>
      <c r="D257" s="169"/>
      <c r="E257" s="168"/>
      <c r="F257" s="167"/>
      <c r="G257" s="153"/>
      <c r="H257" s="150"/>
      <c r="I257" s="153"/>
      <c r="J257" s="153"/>
      <c r="K257" s="152"/>
      <c r="L257" s="153"/>
      <c r="M257" s="153"/>
      <c r="N257" s="150"/>
      <c r="O257" s="153"/>
      <c r="P257" s="156"/>
      <c r="Q257" s="118"/>
      <c r="R257" s="118"/>
      <c r="S257" s="169"/>
      <c r="T257" s="168"/>
      <c r="U257" s="167"/>
      <c r="V257" s="153"/>
      <c r="W257" s="150"/>
      <c r="X257" s="153"/>
      <c r="Y257" s="153"/>
      <c r="Z257" s="152"/>
      <c r="AA257" s="153"/>
      <c r="AB257" s="153"/>
      <c r="AC257" s="150"/>
      <c r="AD257" s="153"/>
    </row>
    <row r="258" spans="1:30" s="149" customFormat="1" ht="9.75" customHeight="1">
      <c r="A258" s="157"/>
      <c r="B258" s="512" t="s">
        <v>204</v>
      </c>
      <c r="C258" s="512"/>
      <c r="D258" s="513"/>
      <c r="E258" s="154"/>
      <c r="F258" s="150">
        <v>297</v>
      </c>
      <c r="G258" s="150">
        <v>2578</v>
      </c>
      <c r="H258" s="150">
        <v>175411</v>
      </c>
      <c r="I258" s="166" t="s">
        <v>138</v>
      </c>
      <c r="J258" s="153"/>
      <c r="K258" s="152"/>
      <c r="L258" s="150">
        <v>274</v>
      </c>
      <c r="M258" s="150">
        <v>2585</v>
      </c>
      <c r="N258" s="150">
        <v>226810</v>
      </c>
      <c r="O258" s="166" t="s">
        <v>138</v>
      </c>
      <c r="P258" s="156"/>
      <c r="Q258" s="512" t="s">
        <v>204</v>
      </c>
      <c r="R258" s="512"/>
      <c r="S258" s="513"/>
      <c r="T258" s="154"/>
      <c r="U258" s="150">
        <v>476</v>
      </c>
      <c r="V258" s="150">
        <v>5031</v>
      </c>
      <c r="W258" s="150">
        <v>713706</v>
      </c>
      <c r="X258" s="166" t="s">
        <v>138</v>
      </c>
      <c r="Y258" s="153"/>
      <c r="Z258" s="152"/>
      <c r="AA258" s="150">
        <v>281</v>
      </c>
      <c r="AB258" s="150">
        <v>2685</v>
      </c>
      <c r="AC258" s="150">
        <v>207237</v>
      </c>
      <c r="AD258" s="166" t="s">
        <v>138</v>
      </c>
    </row>
    <row r="259" spans="1:30" ht="9.75" customHeight="1">
      <c r="A259" s="145"/>
      <c r="B259" s="563">
        <v>50</v>
      </c>
      <c r="C259" s="564"/>
      <c r="D259" s="146" t="s">
        <v>203</v>
      </c>
      <c r="E259" s="139"/>
      <c r="F259" s="136">
        <v>2</v>
      </c>
      <c r="G259" s="136">
        <v>10</v>
      </c>
      <c r="H259" s="144" t="s">
        <v>37</v>
      </c>
      <c r="I259" s="135" t="s">
        <v>138</v>
      </c>
      <c r="J259" s="162"/>
      <c r="K259" s="161"/>
      <c r="L259" s="136">
        <v>1</v>
      </c>
      <c r="M259" s="136">
        <v>3</v>
      </c>
      <c r="N259" s="144" t="s">
        <v>37</v>
      </c>
      <c r="O259" s="135" t="s">
        <v>138</v>
      </c>
      <c r="P259" s="143"/>
      <c r="Q259" s="563">
        <v>50</v>
      </c>
      <c r="R259" s="564"/>
      <c r="S259" s="146" t="s">
        <v>203</v>
      </c>
      <c r="T259" s="139"/>
      <c r="U259" s="135" t="s">
        <v>138</v>
      </c>
      <c r="V259" s="135" t="s">
        <v>138</v>
      </c>
      <c r="W259" s="135" t="s">
        <v>138</v>
      </c>
      <c r="X259" s="135" t="s">
        <v>138</v>
      </c>
      <c r="Y259" s="162"/>
      <c r="Z259" s="161"/>
      <c r="AA259" s="135" t="s">
        <v>138</v>
      </c>
      <c r="AB259" s="135" t="s">
        <v>138</v>
      </c>
      <c r="AC259" s="135" t="s">
        <v>138</v>
      </c>
      <c r="AD259" s="135" t="s">
        <v>138</v>
      </c>
    </row>
    <row r="260" spans="1:30" ht="9.75" customHeight="1">
      <c r="A260" s="145"/>
      <c r="B260" s="142"/>
      <c r="C260" s="141">
        <v>501</v>
      </c>
      <c r="D260" s="140" t="s">
        <v>203</v>
      </c>
      <c r="E260" s="139"/>
      <c r="F260" s="136">
        <v>2</v>
      </c>
      <c r="G260" s="136">
        <v>10</v>
      </c>
      <c r="H260" s="144" t="s">
        <v>37</v>
      </c>
      <c r="I260" s="135" t="s">
        <v>138</v>
      </c>
      <c r="J260" s="162"/>
      <c r="K260" s="161"/>
      <c r="L260" s="136">
        <v>1</v>
      </c>
      <c r="M260" s="136">
        <v>3</v>
      </c>
      <c r="N260" s="144" t="s">
        <v>37</v>
      </c>
      <c r="O260" s="135" t="s">
        <v>138</v>
      </c>
      <c r="P260" s="143"/>
      <c r="Q260" s="142"/>
      <c r="R260" s="141">
        <v>501</v>
      </c>
      <c r="S260" s="140" t="s">
        <v>203</v>
      </c>
      <c r="T260" s="139"/>
      <c r="U260" s="135" t="s">
        <v>138</v>
      </c>
      <c r="V260" s="135" t="s">
        <v>138</v>
      </c>
      <c r="W260" s="135" t="s">
        <v>138</v>
      </c>
      <c r="X260" s="135" t="s">
        <v>138</v>
      </c>
      <c r="Y260" s="162"/>
      <c r="Z260" s="161"/>
      <c r="AA260" s="135" t="s">
        <v>138</v>
      </c>
      <c r="AB260" s="135" t="s">
        <v>138</v>
      </c>
      <c r="AC260" s="135" t="s">
        <v>138</v>
      </c>
      <c r="AD260" s="135" t="s">
        <v>138</v>
      </c>
    </row>
    <row r="261" spans="1:30" ht="9.75" customHeight="1">
      <c r="A261" s="145"/>
      <c r="B261" s="563">
        <v>51</v>
      </c>
      <c r="C261" s="564"/>
      <c r="D261" s="146" t="s">
        <v>202</v>
      </c>
      <c r="E261" s="139"/>
      <c r="F261" s="136">
        <v>25</v>
      </c>
      <c r="G261" s="136">
        <v>241</v>
      </c>
      <c r="H261" s="144" t="s">
        <v>37</v>
      </c>
      <c r="I261" s="135" t="s">
        <v>138</v>
      </c>
      <c r="J261" s="138"/>
      <c r="K261" s="137"/>
      <c r="L261" s="136">
        <v>21</v>
      </c>
      <c r="M261" s="136">
        <v>111</v>
      </c>
      <c r="N261" s="144" t="s">
        <v>37</v>
      </c>
      <c r="O261" s="135" t="s">
        <v>138</v>
      </c>
      <c r="P261" s="143"/>
      <c r="Q261" s="563">
        <v>51</v>
      </c>
      <c r="R261" s="564"/>
      <c r="S261" s="146" t="s">
        <v>202</v>
      </c>
      <c r="T261" s="139"/>
      <c r="U261" s="136">
        <v>18</v>
      </c>
      <c r="V261" s="136">
        <v>137</v>
      </c>
      <c r="W261" s="136">
        <v>11640</v>
      </c>
      <c r="X261" s="135" t="s">
        <v>138</v>
      </c>
      <c r="Y261" s="138"/>
      <c r="Z261" s="137"/>
      <c r="AA261" s="136">
        <v>11</v>
      </c>
      <c r="AB261" s="136">
        <v>92</v>
      </c>
      <c r="AC261" s="136">
        <v>2619</v>
      </c>
      <c r="AD261" s="135" t="s">
        <v>138</v>
      </c>
    </row>
    <row r="262" spans="1:30" ht="9.75" customHeight="1">
      <c r="A262" s="145"/>
      <c r="B262" s="111"/>
      <c r="C262" s="141">
        <v>511</v>
      </c>
      <c r="D262" s="140" t="s">
        <v>201</v>
      </c>
      <c r="E262" s="139"/>
      <c r="F262" s="136">
        <v>3</v>
      </c>
      <c r="G262" s="136">
        <v>6</v>
      </c>
      <c r="H262" s="144" t="s">
        <v>37</v>
      </c>
      <c r="I262" s="135" t="s">
        <v>138</v>
      </c>
      <c r="J262" s="138"/>
      <c r="K262" s="137"/>
      <c r="L262" s="136">
        <v>5</v>
      </c>
      <c r="M262" s="136">
        <v>34</v>
      </c>
      <c r="N262" s="144" t="s">
        <v>37</v>
      </c>
      <c r="O262" s="135" t="s">
        <v>138</v>
      </c>
      <c r="P262" s="143"/>
      <c r="R262" s="141">
        <v>511</v>
      </c>
      <c r="S262" s="140" t="s">
        <v>201</v>
      </c>
      <c r="T262" s="139"/>
      <c r="U262" s="136">
        <v>3</v>
      </c>
      <c r="V262" s="136">
        <v>14</v>
      </c>
      <c r="W262" s="136">
        <v>6147</v>
      </c>
      <c r="X262" s="135" t="s">
        <v>138</v>
      </c>
      <c r="Y262" s="138"/>
      <c r="Z262" s="137"/>
      <c r="AA262" s="135" t="s">
        <v>138</v>
      </c>
      <c r="AB262" s="135" t="s">
        <v>138</v>
      </c>
      <c r="AC262" s="135" t="s">
        <v>138</v>
      </c>
      <c r="AD262" s="135" t="s">
        <v>138</v>
      </c>
    </row>
    <row r="263" spans="1:30" ht="9.75" customHeight="1">
      <c r="A263" s="145"/>
      <c r="B263" s="111"/>
      <c r="C263" s="141"/>
      <c r="D263" s="140" t="s">
        <v>200</v>
      </c>
      <c r="E263" s="139"/>
      <c r="F263" s="147"/>
      <c r="G263" s="138"/>
      <c r="H263" s="136"/>
      <c r="I263" s="135"/>
      <c r="J263" s="138"/>
      <c r="K263" s="137"/>
      <c r="L263" s="138"/>
      <c r="M263" s="138"/>
      <c r="N263" s="136"/>
      <c r="O263" s="135"/>
      <c r="P263" s="143"/>
      <c r="R263" s="141"/>
      <c r="S263" s="140" t="s">
        <v>200</v>
      </c>
      <c r="T263" s="139"/>
      <c r="U263" s="138"/>
      <c r="V263" s="138"/>
      <c r="W263" s="136"/>
      <c r="X263" s="135"/>
      <c r="Y263" s="138"/>
      <c r="Z263" s="137"/>
      <c r="AA263" s="138"/>
      <c r="AB263" s="135"/>
      <c r="AC263" s="136"/>
      <c r="AD263" s="135"/>
    </row>
    <row r="264" spans="1:30" ht="9.75" customHeight="1">
      <c r="A264" s="145"/>
      <c r="B264" s="111"/>
      <c r="C264" s="141">
        <v>512</v>
      </c>
      <c r="D264" s="140" t="s">
        <v>199</v>
      </c>
      <c r="E264" s="139"/>
      <c r="F264" s="136">
        <v>9</v>
      </c>
      <c r="G264" s="136">
        <v>122</v>
      </c>
      <c r="H264" s="136">
        <v>10742</v>
      </c>
      <c r="I264" s="135" t="s">
        <v>138</v>
      </c>
      <c r="J264" s="138"/>
      <c r="K264" s="137"/>
      <c r="L264" s="136">
        <v>8</v>
      </c>
      <c r="M264" s="136">
        <v>21</v>
      </c>
      <c r="N264" s="136">
        <v>263</v>
      </c>
      <c r="O264" s="135" t="s">
        <v>138</v>
      </c>
      <c r="P264" s="143"/>
      <c r="R264" s="141">
        <v>512</v>
      </c>
      <c r="S264" s="140" t="s">
        <v>199</v>
      </c>
      <c r="T264" s="139"/>
      <c r="U264" s="136">
        <v>8</v>
      </c>
      <c r="V264" s="136">
        <v>58</v>
      </c>
      <c r="W264" s="136">
        <v>3098</v>
      </c>
      <c r="X264" s="135" t="s">
        <v>138</v>
      </c>
      <c r="Y264" s="138"/>
      <c r="Z264" s="137"/>
      <c r="AA264" s="136">
        <v>7</v>
      </c>
      <c r="AB264" s="136">
        <v>60</v>
      </c>
      <c r="AC264" s="136">
        <v>2095</v>
      </c>
      <c r="AD264" s="135" t="s">
        <v>138</v>
      </c>
    </row>
    <row r="265" spans="1:30" ht="9.75" customHeight="1">
      <c r="A265" s="145"/>
      <c r="B265" s="111"/>
      <c r="C265" s="141">
        <v>513</v>
      </c>
      <c r="D265" s="140" t="s">
        <v>198</v>
      </c>
      <c r="E265" s="139"/>
      <c r="F265" s="136">
        <v>13</v>
      </c>
      <c r="G265" s="136">
        <v>113</v>
      </c>
      <c r="H265" s="136">
        <v>5083</v>
      </c>
      <c r="I265" s="135" t="s">
        <v>138</v>
      </c>
      <c r="J265" s="138"/>
      <c r="K265" s="137"/>
      <c r="L265" s="136">
        <v>8</v>
      </c>
      <c r="M265" s="136">
        <v>56</v>
      </c>
      <c r="N265" s="136">
        <v>1072</v>
      </c>
      <c r="O265" s="135" t="s">
        <v>138</v>
      </c>
      <c r="P265" s="143"/>
      <c r="R265" s="141">
        <v>513</v>
      </c>
      <c r="S265" s="140" t="s">
        <v>198</v>
      </c>
      <c r="T265" s="139"/>
      <c r="U265" s="136">
        <v>7</v>
      </c>
      <c r="V265" s="136">
        <v>65</v>
      </c>
      <c r="W265" s="136">
        <v>2395</v>
      </c>
      <c r="X265" s="135" t="s">
        <v>138</v>
      </c>
      <c r="Y265" s="138"/>
      <c r="Z265" s="137"/>
      <c r="AA265" s="136">
        <v>4</v>
      </c>
      <c r="AB265" s="136">
        <v>32</v>
      </c>
      <c r="AC265" s="136">
        <v>524</v>
      </c>
      <c r="AD265" s="135" t="s">
        <v>138</v>
      </c>
    </row>
    <row r="266" spans="1:30" ht="9.75" customHeight="1">
      <c r="A266" s="145"/>
      <c r="B266" s="563">
        <v>52</v>
      </c>
      <c r="C266" s="564"/>
      <c r="D266" s="146" t="s">
        <v>197</v>
      </c>
      <c r="E266" s="139"/>
      <c r="F266" s="136">
        <v>39</v>
      </c>
      <c r="G266" s="136">
        <v>543</v>
      </c>
      <c r="H266" s="136">
        <v>25179</v>
      </c>
      <c r="I266" s="135" t="s">
        <v>138</v>
      </c>
      <c r="J266" s="138"/>
      <c r="K266" s="137"/>
      <c r="L266" s="136">
        <v>30</v>
      </c>
      <c r="M266" s="136">
        <v>334</v>
      </c>
      <c r="N266" s="136">
        <v>43803</v>
      </c>
      <c r="O266" s="135" t="s">
        <v>138</v>
      </c>
      <c r="P266" s="143"/>
      <c r="Q266" s="563">
        <v>52</v>
      </c>
      <c r="R266" s="564"/>
      <c r="S266" s="146" t="s">
        <v>197</v>
      </c>
      <c r="T266" s="139"/>
      <c r="U266" s="136">
        <v>56</v>
      </c>
      <c r="V266" s="136">
        <v>864</v>
      </c>
      <c r="W266" s="136">
        <v>132699</v>
      </c>
      <c r="X266" s="135" t="s">
        <v>138</v>
      </c>
      <c r="Y266" s="138"/>
      <c r="Z266" s="137"/>
      <c r="AA266" s="136">
        <v>30</v>
      </c>
      <c r="AB266" s="136">
        <v>506</v>
      </c>
      <c r="AC266" s="136">
        <v>28834</v>
      </c>
      <c r="AD266" s="135" t="s">
        <v>138</v>
      </c>
    </row>
    <row r="267" spans="1:30" ht="9.75" customHeight="1">
      <c r="A267" s="145"/>
      <c r="B267" s="142"/>
      <c r="C267" s="141">
        <v>521</v>
      </c>
      <c r="D267" s="140" t="s">
        <v>196</v>
      </c>
      <c r="E267" s="139"/>
      <c r="F267" s="136">
        <v>16</v>
      </c>
      <c r="G267" s="136">
        <v>102</v>
      </c>
      <c r="H267" s="136">
        <v>4489</v>
      </c>
      <c r="I267" s="135" t="s">
        <v>138</v>
      </c>
      <c r="J267" s="138"/>
      <c r="K267" s="137"/>
      <c r="L267" s="136">
        <v>7</v>
      </c>
      <c r="M267" s="136">
        <v>67</v>
      </c>
      <c r="N267" s="136">
        <v>1993</v>
      </c>
      <c r="O267" s="135" t="s">
        <v>138</v>
      </c>
      <c r="P267" s="143"/>
      <c r="Q267" s="142"/>
      <c r="R267" s="141">
        <v>521</v>
      </c>
      <c r="S267" s="140" t="s">
        <v>196</v>
      </c>
      <c r="T267" s="139"/>
      <c r="U267" s="136">
        <v>7</v>
      </c>
      <c r="V267" s="136">
        <v>451</v>
      </c>
      <c r="W267" s="136">
        <v>80611</v>
      </c>
      <c r="X267" s="135" t="s">
        <v>138</v>
      </c>
      <c r="Y267" s="138"/>
      <c r="Z267" s="137"/>
      <c r="AA267" s="136">
        <v>11</v>
      </c>
      <c r="AB267" s="136">
        <v>105</v>
      </c>
      <c r="AC267" s="136">
        <v>3352</v>
      </c>
      <c r="AD267" s="135" t="s">
        <v>138</v>
      </c>
    </row>
    <row r="268" spans="1:30" ht="9.75" customHeight="1">
      <c r="A268" s="145"/>
      <c r="B268" s="142"/>
      <c r="C268" s="141">
        <v>522</v>
      </c>
      <c r="D268" s="140" t="s">
        <v>195</v>
      </c>
      <c r="E268" s="139"/>
      <c r="F268" s="136">
        <v>23</v>
      </c>
      <c r="G268" s="136">
        <v>441</v>
      </c>
      <c r="H268" s="136">
        <v>20691</v>
      </c>
      <c r="I268" s="135" t="s">
        <v>138</v>
      </c>
      <c r="J268" s="138"/>
      <c r="K268" s="137"/>
      <c r="L268" s="136">
        <v>23</v>
      </c>
      <c r="M268" s="136">
        <v>267</v>
      </c>
      <c r="N268" s="136">
        <v>41810</v>
      </c>
      <c r="O268" s="135" t="s">
        <v>138</v>
      </c>
      <c r="P268" s="143"/>
      <c r="Q268" s="142"/>
      <c r="R268" s="141">
        <v>522</v>
      </c>
      <c r="S268" s="140" t="s">
        <v>195</v>
      </c>
      <c r="T268" s="139"/>
      <c r="U268" s="136">
        <v>49</v>
      </c>
      <c r="V268" s="136">
        <v>413</v>
      </c>
      <c r="W268" s="136">
        <v>52087</v>
      </c>
      <c r="X268" s="135" t="s">
        <v>138</v>
      </c>
      <c r="Y268" s="138"/>
      <c r="Z268" s="137"/>
      <c r="AA268" s="136">
        <v>19</v>
      </c>
      <c r="AB268" s="136">
        <v>401</v>
      </c>
      <c r="AC268" s="136">
        <v>25482</v>
      </c>
      <c r="AD268" s="135" t="s">
        <v>138</v>
      </c>
    </row>
    <row r="269" spans="1:30" ht="9.75" customHeight="1">
      <c r="A269" s="145"/>
      <c r="B269" s="563">
        <v>53</v>
      </c>
      <c r="C269" s="564"/>
      <c r="D269" s="165" t="s">
        <v>194</v>
      </c>
      <c r="E269" s="139"/>
      <c r="F269" s="136">
        <v>61</v>
      </c>
      <c r="G269" s="136">
        <v>465</v>
      </c>
      <c r="H269" s="136">
        <v>29661</v>
      </c>
      <c r="I269" s="135" t="s">
        <v>138</v>
      </c>
      <c r="J269" s="138"/>
      <c r="K269" s="137"/>
      <c r="L269" s="136">
        <v>81</v>
      </c>
      <c r="M269" s="136">
        <v>929</v>
      </c>
      <c r="N269" s="136">
        <v>94907</v>
      </c>
      <c r="O269" s="135" t="s">
        <v>138</v>
      </c>
      <c r="P269" s="143"/>
      <c r="Q269" s="563">
        <v>53</v>
      </c>
      <c r="R269" s="564"/>
      <c r="S269" s="165" t="s">
        <v>194</v>
      </c>
      <c r="T269" s="139"/>
      <c r="U269" s="136">
        <v>75</v>
      </c>
      <c r="V269" s="136">
        <v>548</v>
      </c>
      <c r="W269" s="136">
        <v>106244</v>
      </c>
      <c r="X269" s="135" t="s">
        <v>138</v>
      </c>
      <c r="Y269" s="138"/>
      <c r="Z269" s="137"/>
      <c r="AA269" s="136">
        <v>63</v>
      </c>
      <c r="AB269" s="136">
        <v>510</v>
      </c>
      <c r="AC269" s="136">
        <v>53951</v>
      </c>
      <c r="AD269" s="135" t="s">
        <v>138</v>
      </c>
    </row>
    <row r="270" spans="1:30" ht="9.75" customHeight="1">
      <c r="A270" s="145"/>
      <c r="B270" s="142"/>
      <c r="C270" s="141">
        <v>531</v>
      </c>
      <c r="D270" s="140" t="s">
        <v>193</v>
      </c>
      <c r="E270" s="139"/>
      <c r="F270" s="136">
        <v>29</v>
      </c>
      <c r="G270" s="136">
        <v>223</v>
      </c>
      <c r="H270" s="136">
        <v>16613</v>
      </c>
      <c r="I270" s="135" t="s">
        <v>138</v>
      </c>
      <c r="J270" s="138"/>
      <c r="K270" s="137"/>
      <c r="L270" s="136">
        <v>27</v>
      </c>
      <c r="M270" s="136">
        <v>173</v>
      </c>
      <c r="N270" s="136">
        <v>7390</v>
      </c>
      <c r="O270" s="135" t="s">
        <v>138</v>
      </c>
      <c r="P270" s="143"/>
      <c r="Q270" s="142"/>
      <c r="R270" s="141">
        <v>531</v>
      </c>
      <c r="S270" s="140" t="s">
        <v>193</v>
      </c>
      <c r="T270" s="139"/>
      <c r="U270" s="136">
        <v>24</v>
      </c>
      <c r="V270" s="136">
        <v>199</v>
      </c>
      <c r="W270" s="136">
        <v>47510</v>
      </c>
      <c r="X270" s="135" t="s">
        <v>138</v>
      </c>
      <c r="Y270" s="138"/>
      <c r="Z270" s="137"/>
      <c r="AA270" s="136">
        <v>24</v>
      </c>
      <c r="AB270" s="136">
        <v>212</v>
      </c>
      <c r="AC270" s="136">
        <v>34596</v>
      </c>
      <c r="AD270" s="135" t="s">
        <v>138</v>
      </c>
    </row>
    <row r="271" spans="1:30" ht="9.75" customHeight="1">
      <c r="A271" s="145"/>
      <c r="B271" s="142"/>
      <c r="C271" s="141">
        <v>532</v>
      </c>
      <c r="D271" s="140" t="s">
        <v>192</v>
      </c>
      <c r="E271" s="139"/>
      <c r="F271" s="136">
        <v>17</v>
      </c>
      <c r="G271" s="136">
        <v>82</v>
      </c>
      <c r="H271" s="136">
        <v>6839</v>
      </c>
      <c r="I271" s="135" t="s">
        <v>138</v>
      </c>
      <c r="J271" s="138"/>
      <c r="K271" s="137"/>
      <c r="L271" s="136">
        <v>14</v>
      </c>
      <c r="M271" s="136">
        <v>161</v>
      </c>
      <c r="N271" s="136">
        <v>11309</v>
      </c>
      <c r="O271" s="135" t="s">
        <v>138</v>
      </c>
      <c r="P271" s="143"/>
      <c r="Q271" s="142"/>
      <c r="R271" s="141">
        <v>532</v>
      </c>
      <c r="S271" s="140" t="s">
        <v>192</v>
      </c>
      <c r="T271" s="139"/>
      <c r="U271" s="136">
        <v>25</v>
      </c>
      <c r="V271" s="136">
        <v>211</v>
      </c>
      <c r="W271" s="136">
        <v>26035</v>
      </c>
      <c r="X271" s="135" t="s">
        <v>138</v>
      </c>
      <c r="Y271" s="138"/>
      <c r="Z271" s="137"/>
      <c r="AA271" s="136">
        <v>22</v>
      </c>
      <c r="AB271" s="136">
        <v>176</v>
      </c>
      <c r="AC271" s="136">
        <v>10340</v>
      </c>
      <c r="AD271" s="135" t="s">
        <v>138</v>
      </c>
    </row>
    <row r="272" spans="1:30" ht="9.75" customHeight="1">
      <c r="A272" s="145"/>
      <c r="B272" s="142"/>
      <c r="C272" s="141">
        <v>533</v>
      </c>
      <c r="D272" s="140" t="s">
        <v>191</v>
      </c>
      <c r="E272" s="139"/>
      <c r="F272" s="136">
        <v>3</v>
      </c>
      <c r="G272" s="136">
        <v>14</v>
      </c>
      <c r="H272" s="144" t="s">
        <v>37</v>
      </c>
      <c r="I272" s="135" t="s">
        <v>138</v>
      </c>
      <c r="J272" s="138"/>
      <c r="K272" s="137"/>
      <c r="L272" s="136">
        <v>6</v>
      </c>
      <c r="M272" s="136">
        <v>28</v>
      </c>
      <c r="N272" s="136">
        <v>1700</v>
      </c>
      <c r="O272" s="135" t="s">
        <v>138</v>
      </c>
      <c r="P272" s="143"/>
      <c r="Q272" s="142"/>
      <c r="R272" s="141">
        <v>533</v>
      </c>
      <c r="S272" s="140" t="s">
        <v>191</v>
      </c>
      <c r="T272" s="139"/>
      <c r="U272" s="136">
        <v>8</v>
      </c>
      <c r="V272" s="136">
        <v>20</v>
      </c>
      <c r="W272" s="136">
        <v>15241</v>
      </c>
      <c r="X272" s="135" t="s">
        <v>138</v>
      </c>
      <c r="Y272" s="138"/>
      <c r="Z272" s="137"/>
      <c r="AA272" s="136">
        <v>1</v>
      </c>
      <c r="AB272" s="136">
        <v>5</v>
      </c>
      <c r="AC272" s="144" t="s">
        <v>37</v>
      </c>
      <c r="AD272" s="135" t="s">
        <v>138</v>
      </c>
    </row>
    <row r="273" spans="1:30" ht="9.75" customHeight="1">
      <c r="A273" s="145"/>
      <c r="B273" s="142"/>
      <c r="C273" s="141">
        <v>534</v>
      </c>
      <c r="D273" s="140" t="s">
        <v>190</v>
      </c>
      <c r="E273" s="139"/>
      <c r="F273" s="136">
        <v>4</v>
      </c>
      <c r="G273" s="136">
        <v>37</v>
      </c>
      <c r="H273" s="136">
        <v>2133</v>
      </c>
      <c r="I273" s="135" t="s">
        <v>138</v>
      </c>
      <c r="J273" s="138"/>
      <c r="K273" s="137"/>
      <c r="L273" s="136">
        <v>19</v>
      </c>
      <c r="M273" s="136">
        <v>419</v>
      </c>
      <c r="N273" s="136">
        <v>67730</v>
      </c>
      <c r="O273" s="135" t="s">
        <v>138</v>
      </c>
      <c r="P273" s="143"/>
      <c r="Q273" s="142"/>
      <c r="R273" s="141">
        <v>534</v>
      </c>
      <c r="S273" s="140" t="s">
        <v>190</v>
      </c>
      <c r="T273" s="139"/>
      <c r="U273" s="136">
        <v>10</v>
      </c>
      <c r="V273" s="136">
        <v>34</v>
      </c>
      <c r="W273" s="136">
        <v>3773</v>
      </c>
      <c r="X273" s="135" t="s">
        <v>138</v>
      </c>
      <c r="Y273" s="138"/>
      <c r="Z273" s="137"/>
      <c r="AA273" s="136">
        <v>8</v>
      </c>
      <c r="AB273" s="136">
        <v>67</v>
      </c>
      <c r="AC273" s="136">
        <v>3367</v>
      </c>
      <c r="AD273" s="135" t="s">
        <v>138</v>
      </c>
    </row>
    <row r="274" spans="1:30" ht="9.75" customHeight="1">
      <c r="A274" s="145"/>
      <c r="B274" s="142"/>
      <c r="C274" s="141">
        <v>535</v>
      </c>
      <c r="D274" s="140" t="s">
        <v>189</v>
      </c>
      <c r="E274" s="139"/>
      <c r="F274" s="136">
        <v>1</v>
      </c>
      <c r="G274" s="136">
        <v>43</v>
      </c>
      <c r="H274" s="144" t="s">
        <v>37</v>
      </c>
      <c r="I274" s="135" t="s">
        <v>138</v>
      </c>
      <c r="J274" s="138"/>
      <c r="K274" s="137"/>
      <c r="L274" s="136">
        <v>8</v>
      </c>
      <c r="M274" s="136">
        <v>91</v>
      </c>
      <c r="N274" s="136">
        <v>5486</v>
      </c>
      <c r="O274" s="135" t="s">
        <v>138</v>
      </c>
      <c r="P274" s="143"/>
      <c r="Q274" s="142"/>
      <c r="R274" s="141">
        <v>535</v>
      </c>
      <c r="S274" s="140" t="s">
        <v>189</v>
      </c>
      <c r="T274" s="139"/>
      <c r="U274" s="136">
        <v>6</v>
      </c>
      <c r="V274" s="136">
        <v>69</v>
      </c>
      <c r="W274" s="144" t="s">
        <v>37</v>
      </c>
      <c r="X274" s="135" t="s">
        <v>138</v>
      </c>
      <c r="Y274" s="138"/>
      <c r="Z274" s="137"/>
      <c r="AA274" s="136">
        <v>4</v>
      </c>
      <c r="AB274" s="136">
        <v>36</v>
      </c>
      <c r="AC274" s="144" t="s">
        <v>37</v>
      </c>
      <c r="AD274" s="135" t="s">
        <v>138</v>
      </c>
    </row>
    <row r="275" spans="1:30" ht="9.75" customHeight="1">
      <c r="A275" s="145"/>
      <c r="B275" s="142"/>
      <c r="C275" s="141">
        <v>536</v>
      </c>
      <c r="D275" s="140" t="s">
        <v>188</v>
      </c>
      <c r="E275" s="139"/>
      <c r="F275" s="136">
        <v>7</v>
      </c>
      <c r="G275" s="136">
        <v>66</v>
      </c>
      <c r="H275" s="136">
        <v>2092</v>
      </c>
      <c r="I275" s="135" t="s">
        <v>138</v>
      </c>
      <c r="J275" s="138"/>
      <c r="K275" s="137"/>
      <c r="L275" s="136">
        <v>7</v>
      </c>
      <c r="M275" s="136">
        <v>57</v>
      </c>
      <c r="N275" s="136">
        <v>1292</v>
      </c>
      <c r="O275" s="135" t="s">
        <v>138</v>
      </c>
      <c r="P275" s="143"/>
      <c r="Q275" s="142"/>
      <c r="R275" s="141">
        <v>536</v>
      </c>
      <c r="S275" s="140" t="s">
        <v>188</v>
      </c>
      <c r="T275" s="139"/>
      <c r="U275" s="136">
        <v>2</v>
      </c>
      <c r="V275" s="136">
        <v>15</v>
      </c>
      <c r="W275" s="144" t="s">
        <v>37</v>
      </c>
      <c r="X275" s="135" t="s">
        <v>138</v>
      </c>
      <c r="Y275" s="138"/>
      <c r="Z275" s="137"/>
      <c r="AA275" s="136">
        <v>4</v>
      </c>
      <c r="AB275" s="136">
        <v>14</v>
      </c>
      <c r="AC275" s="136">
        <v>350</v>
      </c>
      <c r="AD275" s="135" t="s">
        <v>138</v>
      </c>
    </row>
    <row r="276" spans="1:30" ht="9.75" customHeight="1">
      <c r="A276" s="145"/>
      <c r="B276" s="563">
        <v>54</v>
      </c>
      <c r="C276" s="564"/>
      <c r="D276" s="146" t="s">
        <v>187</v>
      </c>
      <c r="E276" s="139"/>
      <c r="F276" s="136">
        <v>95</v>
      </c>
      <c r="G276" s="136">
        <v>730</v>
      </c>
      <c r="H276" s="136">
        <v>57987</v>
      </c>
      <c r="I276" s="135" t="s">
        <v>138</v>
      </c>
      <c r="J276" s="138"/>
      <c r="K276" s="137"/>
      <c r="L276" s="136">
        <v>87</v>
      </c>
      <c r="M276" s="136">
        <v>763</v>
      </c>
      <c r="N276" s="136">
        <v>53334</v>
      </c>
      <c r="O276" s="135" t="s">
        <v>138</v>
      </c>
      <c r="P276" s="143"/>
      <c r="Q276" s="563">
        <v>54</v>
      </c>
      <c r="R276" s="564"/>
      <c r="S276" s="146" t="s">
        <v>187</v>
      </c>
      <c r="T276" s="139"/>
      <c r="U276" s="136">
        <v>225</v>
      </c>
      <c r="V276" s="136">
        <v>2432</v>
      </c>
      <c r="W276" s="136">
        <v>323450</v>
      </c>
      <c r="X276" s="135" t="s">
        <v>138</v>
      </c>
      <c r="Y276" s="138"/>
      <c r="Z276" s="137"/>
      <c r="AA276" s="136">
        <v>117</v>
      </c>
      <c r="AB276" s="136">
        <v>989</v>
      </c>
      <c r="AC276" s="136">
        <v>75712</v>
      </c>
      <c r="AD276" s="135" t="s">
        <v>138</v>
      </c>
    </row>
    <row r="277" spans="1:30" ht="9.75" customHeight="1">
      <c r="A277" s="145"/>
      <c r="B277" s="142"/>
      <c r="C277" s="141">
        <v>541</v>
      </c>
      <c r="D277" s="140" t="s">
        <v>186</v>
      </c>
      <c r="E277" s="139"/>
      <c r="F277" s="136">
        <v>41</v>
      </c>
      <c r="G277" s="136">
        <v>302</v>
      </c>
      <c r="H277" s="136">
        <v>28381</v>
      </c>
      <c r="I277" s="135" t="s">
        <v>138</v>
      </c>
      <c r="J277" s="138"/>
      <c r="K277" s="137"/>
      <c r="L277" s="136">
        <v>32</v>
      </c>
      <c r="M277" s="136">
        <v>232</v>
      </c>
      <c r="N277" s="136">
        <v>17969</v>
      </c>
      <c r="O277" s="135" t="s">
        <v>138</v>
      </c>
      <c r="P277" s="143"/>
      <c r="Q277" s="142"/>
      <c r="R277" s="141">
        <v>541</v>
      </c>
      <c r="S277" s="140" t="s">
        <v>186</v>
      </c>
      <c r="T277" s="139"/>
      <c r="U277" s="136">
        <v>105</v>
      </c>
      <c r="V277" s="136">
        <v>1109</v>
      </c>
      <c r="W277" s="136">
        <v>122063</v>
      </c>
      <c r="X277" s="135" t="s">
        <v>138</v>
      </c>
      <c r="Y277" s="138"/>
      <c r="Z277" s="137"/>
      <c r="AA277" s="136">
        <v>52</v>
      </c>
      <c r="AB277" s="136">
        <v>412</v>
      </c>
      <c r="AC277" s="136">
        <v>28383</v>
      </c>
      <c r="AD277" s="135" t="s">
        <v>138</v>
      </c>
    </row>
    <row r="278" spans="1:30" ht="9.75" customHeight="1">
      <c r="A278" s="145"/>
      <c r="B278" s="142"/>
      <c r="C278" s="141">
        <v>542</v>
      </c>
      <c r="D278" s="140" t="s">
        <v>185</v>
      </c>
      <c r="E278" s="139"/>
      <c r="F278" s="136">
        <v>21</v>
      </c>
      <c r="G278" s="136">
        <v>139</v>
      </c>
      <c r="H278" s="136">
        <v>6368</v>
      </c>
      <c r="I278" s="135" t="s">
        <v>138</v>
      </c>
      <c r="J278" s="138"/>
      <c r="K278" s="137"/>
      <c r="L278" s="136">
        <v>35</v>
      </c>
      <c r="M278" s="136">
        <v>311</v>
      </c>
      <c r="N278" s="136">
        <v>17927</v>
      </c>
      <c r="O278" s="135" t="s">
        <v>138</v>
      </c>
      <c r="P278" s="143"/>
      <c r="Q278" s="142"/>
      <c r="R278" s="141">
        <v>542</v>
      </c>
      <c r="S278" s="140" t="s">
        <v>185</v>
      </c>
      <c r="T278" s="139"/>
      <c r="U278" s="136">
        <v>18</v>
      </c>
      <c r="V278" s="136">
        <v>214</v>
      </c>
      <c r="W278" s="136">
        <v>45989</v>
      </c>
      <c r="X278" s="135" t="s">
        <v>138</v>
      </c>
      <c r="Y278" s="138"/>
      <c r="Z278" s="137"/>
      <c r="AA278" s="136">
        <v>29</v>
      </c>
      <c r="AB278" s="136">
        <v>187</v>
      </c>
      <c r="AC278" s="136">
        <v>23297</v>
      </c>
      <c r="AD278" s="135" t="s">
        <v>138</v>
      </c>
    </row>
    <row r="279" spans="1:30" ht="9.75" customHeight="1">
      <c r="A279" s="145"/>
      <c r="B279" s="142"/>
      <c r="C279" s="141">
        <v>543</v>
      </c>
      <c r="D279" s="140" t="s">
        <v>184</v>
      </c>
      <c r="E279" s="139"/>
      <c r="F279" s="136">
        <v>22</v>
      </c>
      <c r="G279" s="136">
        <v>226</v>
      </c>
      <c r="H279" s="136">
        <v>19015</v>
      </c>
      <c r="I279" s="135" t="s">
        <v>138</v>
      </c>
      <c r="J279" s="138"/>
      <c r="K279" s="137"/>
      <c r="L279" s="136">
        <v>11</v>
      </c>
      <c r="M279" s="136">
        <v>138</v>
      </c>
      <c r="N279" s="136">
        <v>10047</v>
      </c>
      <c r="O279" s="135" t="s">
        <v>138</v>
      </c>
      <c r="P279" s="143"/>
      <c r="Q279" s="142"/>
      <c r="R279" s="141">
        <v>543</v>
      </c>
      <c r="S279" s="140" t="s">
        <v>184</v>
      </c>
      <c r="T279" s="139"/>
      <c r="U279" s="136">
        <v>63</v>
      </c>
      <c r="V279" s="136">
        <v>630</v>
      </c>
      <c r="W279" s="136">
        <v>107122</v>
      </c>
      <c r="X279" s="135" t="s">
        <v>138</v>
      </c>
      <c r="Y279" s="138"/>
      <c r="Z279" s="137"/>
      <c r="AA279" s="136">
        <v>22</v>
      </c>
      <c r="AB279" s="136">
        <v>224</v>
      </c>
      <c r="AC279" s="136">
        <v>15701</v>
      </c>
      <c r="AD279" s="135" t="s">
        <v>138</v>
      </c>
    </row>
    <row r="280" spans="1:30" ht="9.75" customHeight="1">
      <c r="A280" s="145"/>
      <c r="B280" s="142"/>
      <c r="C280" s="141">
        <v>549</v>
      </c>
      <c r="D280" s="140" t="s">
        <v>183</v>
      </c>
      <c r="E280" s="139"/>
      <c r="F280" s="136">
        <v>11</v>
      </c>
      <c r="G280" s="136">
        <v>63</v>
      </c>
      <c r="H280" s="136">
        <v>4222</v>
      </c>
      <c r="I280" s="135" t="s">
        <v>138</v>
      </c>
      <c r="J280" s="138"/>
      <c r="K280" s="137"/>
      <c r="L280" s="136">
        <v>9</v>
      </c>
      <c r="M280" s="136">
        <v>82</v>
      </c>
      <c r="N280" s="136">
        <v>7391</v>
      </c>
      <c r="O280" s="135" t="s">
        <v>138</v>
      </c>
      <c r="P280" s="143"/>
      <c r="Q280" s="142"/>
      <c r="R280" s="141">
        <v>549</v>
      </c>
      <c r="S280" s="140" t="s">
        <v>183</v>
      </c>
      <c r="T280" s="139"/>
      <c r="U280" s="136">
        <v>39</v>
      </c>
      <c r="V280" s="136">
        <v>479</v>
      </c>
      <c r="W280" s="136">
        <v>48276</v>
      </c>
      <c r="X280" s="135" t="s">
        <v>138</v>
      </c>
      <c r="Y280" s="138"/>
      <c r="Z280" s="137"/>
      <c r="AA280" s="136">
        <v>14</v>
      </c>
      <c r="AB280" s="136">
        <v>166</v>
      </c>
      <c r="AC280" s="136">
        <v>8331</v>
      </c>
      <c r="AD280" s="135" t="s">
        <v>138</v>
      </c>
    </row>
    <row r="281" spans="1:30" ht="9.75" customHeight="1">
      <c r="A281" s="145"/>
      <c r="B281" s="563">
        <v>55</v>
      </c>
      <c r="C281" s="564"/>
      <c r="D281" s="146" t="s">
        <v>182</v>
      </c>
      <c r="E281" s="139"/>
      <c r="F281" s="136">
        <v>75</v>
      </c>
      <c r="G281" s="136">
        <v>589</v>
      </c>
      <c r="H281" s="136">
        <v>46297</v>
      </c>
      <c r="I281" s="135" t="s">
        <v>138</v>
      </c>
      <c r="J281" s="162"/>
      <c r="K281" s="161"/>
      <c r="L281" s="136">
        <v>54</v>
      </c>
      <c r="M281" s="136">
        <v>445</v>
      </c>
      <c r="N281" s="136">
        <v>31337</v>
      </c>
      <c r="O281" s="135" t="s">
        <v>138</v>
      </c>
      <c r="P281" s="143"/>
      <c r="Q281" s="563">
        <v>55</v>
      </c>
      <c r="R281" s="564"/>
      <c r="S281" s="146" t="s">
        <v>182</v>
      </c>
      <c r="T281" s="139"/>
      <c r="U281" s="136">
        <v>102</v>
      </c>
      <c r="V281" s="136">
        <v>1050</v>
      </c>
      <c r="W281" s="136">
        <v>139673</v>
      </c>
      <c r="X281" s="135" t="s">
        <v>138</v>
      </c>
      <c r="Y281" s="162"/>
      <c r="Z281" s="161"/>
      <c r="AA281" s="136">
        <v>60</v>
      </c>
      <c r="AB281" s="136">
        <v>588</v>
      </c>
      <c r="AC281" s="136">
        <v>46121</v>
      </c>
      <c r="AD281" s="135" t="s">
        <v>138</v>
      </c>
    </row>
    <row r="282" spans="1:30" ht="9.75" customHeight="1">
      <c r="A282" s="145"/>
      <c r="B282" s="142"/>
      <c r="C282" s="141">
        <v>551</v>
      </c>
      <c r="D282" s="140" t="s">
        <v>181</v>
      </c>
      <c r="E282" s="139"/>
      <c r="F282" s="136">
        <v>18</v>
      </c>
      <c r="G282" s="136">
        <v>81</v>
      </c>
      <c r="H282" s="136">
        <v>10310</v>
      </c>
      <c r="I282" s="135" t="s">
        <v>138</v>
      </c>
      <c r="J282" s="162"/>
      <c r="K282" s="161"/>
      <c r="L282" s="136">
        <v>4</v>
      </c>
      <c r="M282" s="136">
        <v>23</v>
      </c>
      <c r="N282" s="136">
        <v>497</v>
      </c>
      <c r="O282" s="135" t="s">
        <v>138</v>
      </c>
      <c r="P282" s="143"/>
      <c r="Q282" s="142"/>
      <c r="R282" s="141">
        <v>551</v>
      </c>
      <c r="S282" s="140" t="s">
        <v>181</v>
      </c>
      <c r="T282" s="139"/>
      <c r="U282" s="136">
        <v>17</v>
      </c>
      <c r="V282" s="136">
        <v>126</v>
      </c>
      <c r="W282" s="144" t="s">
        <v>37</v>
      </c>
      <c r="X282" s="135" t="s">
        <v>138</v>
      </c>
      <c r="Y282" s="162"/>
      <c r="Z282" s="161"/>
      <c r="AA282" s="136">
        <v>13</v>
      </c>
      <c r="AB282" s="136">
        <v>210</v>
      </c>
      <c r="AC282" s="136">
        <v>15481</v>
      </c>
      <c r="AD282" s="135" t="s">
        <v>138</v>
      </c>
    </row>
    <row r="283" spans="1:30" ht="9.75" customHeight="1">
      <c r="A283" s="145"/>
      <c r="B283" s="142"/>
      <c r="C283" s="141">
        <v>552</v>
      </c>
      <c r="D283" s="140" t="s">
        <v>180</v>
      </c>
      <c r="E283" s="139"/>
      <c r="F283" s="136">
        <v>14</v>
      </c>
      <c r="G283" s="136">
        <v>116</v>
      </c>
      <c r="H283" s="136">
        <v>14362</v>
      </c>
      <c r="I283" s="135" t="s">
        <v>138</v>
      </c>
      <c r="J283" s="162"/>
      <c r="K283" s="161"/>
      <c r="L283" s="136">
        <v>17</v>
      </c>
      <c r="M283" s="136">
        <v>110</v>
      </c>
      <c r="N283" s="136">
        <v>7399</v>
      </c>
      <c r="O283" s="135" t="s">
        <v>138</v>
      </c>
      <c r="P283" s="143"/>
      <c r="Q283" s="142"/>
      <c r="R283" s="141">
        <v>552</v>
      </c>
      <c r="S283" s="140" t="s">
        <v>180</v>
      </c>
      <c r="T283" s="139"/>
      <c r="U283" s="136">
        <v>36</v>
      </c>
      <c r="V283" s="136">
        <v>497</v>
      </c>
      <c r="W283" s="136">
        <v>74227</v>
      </c>
      <c r="X283" s="135" t="s">
        <v>138</v>
      </c>
      <c r="Y283" s="162"/>
      <c r="Z283" s="161"/>
      <c r="AA283" s="136">
        <v>20</v>
      </c>
      <c r="AB283" s="136">
        <v>188</v>
      </c>
      <c r="AC283" s="136">
        <v>21229</v>
      </c>
      <c r="AD283" s="135" t="s">
        <v>138</v>
      </c>
    </row>
    <row r="284" spans="1:30" ht="9.75" customHeight="1">
      <c r="A284" s="145"/>
      <c r="B284" s="142"/>
      <c r="C284" s="141">
        <v>553</v>
      </c>
      <c r="D284" s="140" t="s">
        <v>179</v>
      </c>
      <c r="E284" s="139"/>
      <c r="F284" s="136">
        <v>10</v>
      </c>
      <c r="G284" s="136">
        <v>70</v>
      </c>
      <c r="H284" s="136">
        <v>4938</v>
      </c>
      <c r="I284" s="135" t="s">
        <v>138</v>
      </c>
      <c r="J284" s="162"/>
      <c r="K284" s="161"/>
      <c r="L284" s="136">
        <v>5</v>
      </c>
      <c r="M284" s="136">
        <v>44</v>
      </c>
      <c r="N284" s="136">
        <v>526</v>
      </c>
      <c r="O284" s="135" t="s">
        <v>138</v>
      </c>
      <c r="P284" s="143"/>
      <c r="Q284" s="142"/>
      <c r="R284" s="141">
        <v>553</v>
      </c>
      <c r="S284" s="140" t="s">
        <v>179</v>
      </c>
      <c r="T284" s="139"/>
      <c r="U284" s="136">
        <v>2</v>
      </c>
      <c r="V284" s="136">
        <v>5</v>
      </c>
      <c r="W284" s="144" t="s">
        <v>37</v>
      </c>
      <c r="X284" s="135" t="s">
        <v>138</v>
      </c>
      <c r="Y284" s="162"/>
      <c r="Z284" s="161"/>
      <c r="AA284" s="136">
        <v>7</v>
      </c>
      <c r="AB284" s="136">
        <v>79</v>
      </c>
      <c r="AC284" s="136">
        <v>2600</v>
      </c>
      <c r="AD284" s="135" t="s">
        <v>138</v>
      </c>
    </row>
    <row r="285" spans="1:30" ht="9.75" customHeight="1">
      <c r="A285" s="145"/>
      <c r="B285" s="142"/>
      <c r="C285" s="141">
        <v>559</v>
      </c>
      <c r="D285" s="140" t="s">
        <v>178</v>
      </c>
      <c r="E285" s="139"/>
      <c r="F285" s="136">
        <v>33</v>
      </c>
      <c r="G285" s="136">
        <v>322</v>
      </c>
      <c r="H285" s="136">
        <v>16686</v>
      </c>
      <c r="I285" s="135" t="s">
        <v>138</v>
      </c>
      <c r="J285" s="162"/>
      <c r="K285" s="161"/>
      <c r="L285" s="136">
        <v>28</v>
      </c>
      <c r="M285" s="136">
        <v>268</v>
      </c>
      <c r="N285" s="136">
        <v>22916</v>
      </c>
      <c r="O285" s="135" t="s">
        <v>138</v>
      </c>
      <c r="P285" s="143"/>
      <c r="Q285" s="142"/>
      <c r="R285" s="141">
        <v>559</v>
      </c>
      <c r="S285" s="140" t="s">
        <v>178</v>
      </c>
      <c r="T285" s="139"/>
      <c r="U285" s="136">
        <v>47</v>
      </c>
      <c r="V285" s="136">
        <v>422</v>
      </c>
      <c r="W285" s="136">
        <v>54722</v>
      </c>
      <c r="X285" s="135" t="s">
        <v>138</v>
      </c>
      <c r="Y285" s="162"/>
      <c r="Z285" s="161"/>
      <c r="AA285" s="136">
        <v>20</v>
      </c>
      <c r="AB285" s="136">
        <v>111</v>
      </c>
      <c r="AC285" s="136">
        <v>6811</v>
      </c>
      <c r="AD285" s="135" t="s">
        <v>138</v>
      </c>
    </row>
    <row r="286" spans="1:30" ht="9.75" customHeight="1">
      <c r="A286" s="145"/>
      <c r="B286" s="145"/>
      <c r="C286" s="145"/>
      <c r="D286" s="121"/>
      <c r="E286" s="139"/>
      <c r="F286" s="163"/>
      <c r="G286" s="164"/>
      <c r="H286" s="159"/>
      <c r="I286" s="160"/>
      <c r="J286" s="162"/>
      <c r="K286" s="161"/>
      <c r="L286" s="160"/>
      <c r="M286" s="160"/>
      <c r="N286" s="159"/>
      <c r="O286" s="160"/>
      <c r="P286" s="143"/>
      <c r="Q286" s="145"/>
      <c r="R286" s="145"/>
      <c r="S286" s="121"/>
      <c r="T286" s="139"/>
      <c r="U286" s="163"/>
      <c r="V286" s="160"/>
      <c r="W286" s="159"/>
      <c r="X286" s="160"/>
      <c r="Y286" s="162"/>
      <c r="Z286" s="161"/>
      <c r="AA286" s="160"/>
      <c r="AB286" s="160"/>
      <c r="AC286" s="159"/>
      <c r="AD286" s="158"/>
    </row>
    <row r="287" spans="1:30" s="149" customFormat="1" ht="9.75" customHeight="1">
      <c r="A287" s="157"/>
      <c r="B287" s="512" t="s">
        <v>177</v>
      </c>
      <c r="C287" s="512"/>
      <c r="D287" s="513"/>
      <c r="E287" s="154"/>
      <c r="F287" s="151">
        <v>562</v>
      </c>
      <c r="G287" s="150">
        <v>5295</v>
      </c>
      <c r="H287" s="150">
        <v>112294</v>
      </c>
      <c r="I287" s="150">
        <v>134284</v>
      </c>
      <c r="J287" s="153"/>
      <c r="K287" s="152"/>
      <c r="L287" s="151">
        <v>970</v>
      </c>
      <c r="M287" s="150">
        <v>10604</v>
      </c>
      <c r="N287" s="150">
        <v>219975</v>
      </c>
      <c r="O287" s="150">
        <v>276092</v>
      </c>
      <c r="P287" s="156"/>
      <c r="Q287" s="512" t="s">
        <v>177</v>
      </c>
      <c r="R287" s="512"/>
      <c r="S287" s="513"/>
      <c r="T287" s="154"/>
      <c r="U287" s="151">
        <v>621</v>
      </c>
      <c r="V287" s="150">
        <v>5445</v>
      </c>
      <c r="W287" s="150">
        <v>115927</v>
      </c>
      <c r="X287" s="150">
        <v>107177</v>
      </c>
      <c r="Y287" s="153"/>
      <c r="Z287" s="152"/>
      <c r="AA287" s="151">
        <v>604</v>
      </c>
      <c r="AB287" s="150">
        <v>4688</v>
      </c>
      <c r="AC287" s="150">
        <v>101890</v>
      </c>
      <c r="AD287" s="150">
        <v>69914</v>
      </c>
    </row>
    <row r="288" spans="1:30" ht="9.75" customHeight="1">
      <c r="A288" s="145"/>
      <c r="B288" s="563">
        <v>56</v>
      </c>
      <c r="C288" s="564"/>
      <c r="D288" s="146" t="s">
        <v>176</v>
      </c>
      <c r="E288" s="139"/>
      <c r="F288" s="136">
        <v>3</v>
      </c>
      <c r="G288" s="136">
        <v>596</v>
      </c>
      <c r="H288" s="136">
        <v>13996</v>
      </c>
      <c r="I288" s="136">
        <v>30204</v>
      </c>
      <c r="J288" s="138"/>
      <c r="K288" s="137"/>
      <c r="L288" s="136">
        <v>12</v>
      </c>
      <c r="M288" s="136">
        <v>1360</v>
      </c>
      <c r="N288" s="136">
        <v>33746</v>
      </c>
      <c r="O288" s="136">
        <v>55574</v>
      </c>
      <c r="P288" s="143"/>
      <c r="Q288" s="563">
        <v>56</v>
      </c>
      <c r="R288" s="564"/>
      <c r="S288" s="146" t="s">
        <v>176</v>
      </c>
      <c r="T288" s="139"/>
      <c r="U288" s="136">
        <v>1</v>
      </c>
      <c r="V288" s="136">
        <v>82</v>
      </c>
      <c r="W288" s="144" t="s">
        <v>37</v>
      </c>
      <c r="X288" s="144" t="s">
        <v>37</v>
      </c>
      <c r="Y288" s="138"/>
      <c r="Z288" s="137"/>
      <c r="AA288" s="136">
        <v>3</v>
      </c>
      <c r="AB288" s="136">
        <v>166</v>
      </c>
      <c r="AC288" s="136">
        <v>3317</v>
      </c>
      <c r="AD288" s="136">
        <v>4115</v>
      </c>
    </row>
    <row r="289" spans="1:30" ht="9.75" customHeight="1">
      <c r="A289" s="145"/>
      <c r="B289" s="142"/>
      <c r="C289" s="141">
        <v>561</v>
      </c>
      <c r="D289" s="140" t="s">
        <v>175</v>
      </c>
      <c r="E289" s="139"/>
      <c r="F289" s="136">
        <v>3</v>
      </c>
      <c r="G289" s="136">
        <v>596</v>
      </c>
      <c r="H289" s="136">
        <v>13996</v>
      </c>
      <c r="I289" s="136">
        <v>30204</v>
      </c>
      <c r="J289" s="138"/>
      <c r="K289" s="137"/>
      <c r="L289" s="136">
        <v>8</v>
      </c>
      <c r="M289" s="136">
        <v>1329</v>
      </c>
      <c r="N289" s="136">
        <v>32433</v>
      </c>
      <c r="O289" s="136">
        <v>54069</v>
      </c>
      <c r="P289" s="143"/>
      <c r="Q289" s="142"/>
      <c r="R289" s="141">
        <v>561</v>
      </c>
      <c r="S289" s="140" t="s">
        <v>175</v>
      </c>
      <c r="T289" s="139"/>
      <c r="U289" s="136">
        <v>1</v>
      </c>
      <c r="V289" s="136">
        <v>82</v>
      </c>
      <c r="W289" s="144" t="s">
        <v>37</v>
      </c>
      <c r="X289" s="144" t="s">
        <v>37</v>
      </c>
      <c r="Y289" s="138"/>
      <c r="Z289" s="137"/>
      <c r="AA289" s="136">
        <v>1</v>
      </c>
      <c r="AB289" s="136">
        <v>161</v>
      </c>
      <c r="AC289" s="144" t="s">
        <v>37</v>
      </c>
      <c r="AD289" s="144" t="s">
        <v>37</v>
      </c>
    </row>
    <row r="290" spans="1:30" ht="9.75" customHeight="1">
      <c r="A290" s="145"/>
      <c r="B290" s="142"/>
      <c r="C290" s="141">
        <v>569</v>
      </c>
      <c r="D290" s="140" t="s">
        <v>174</v>
      </c>
      <c r="E290" s="139"/>
      <c r="F290" s="135" t="s">
        <v>138</v>
      </c>
      <c r="G290" s="135" t="s">
        <v>138</v>
      </c>
      <c r="H290" s="135" t="s">
        <v>138</v>
      </c>
      <c r="I290" s="135" t="s">
        <v>138</v>
      </c>
      <c r="J290" s="138"/>
      <c r="K290" s="137"/>
      <c r="L290" s="136">
        <v>4</v>
      </c>
      <c r="M290" s="136">
        <v>31</v>
      </c>
      <c r="N290" s="136">
        <v>1313</v>
      </c>
      <c r="O290" s="136">
        <v>1505</v>
      </c>
      <c r="P290" s="143"/>
      <c r="Q290" s="142"/>
      <c r="R290" s="141">
        <v>569</v>
      </c>
      <c r="S290" s="140" t="s">
        <v>174</v>
      </c>
      <c r="T290" s="139"/>
      <c r="U290" s="135" t="s">
        <v>138</v>
      </c>
      <c r="V290" s="135" t="s">
        <v>138</v>
      </c>
      <c r="W290" s="135" t="s">
        <v>138</v>
      </c>
      <c r="X290" s="135" t="s">
        <v>138</v>
      </c>
      <c r="Y290" s="138"/>
      <c r="Z290" s="137"/>
      <c r="AA290" s="136">
        <v>2</v>
      </c>
      <c r="AB290" s="136">
        <v>5</v>
      </c>
      <c r="AC290" s="144" t="s">
        <v>37</v>
      </c>
      <c r="AD290" s="144" t="s">
        <v>37</v>
      </c>
    </row>
    <row r="291" spans="1:30" ht="9.75" customHeight="1">
      <c r="A291" s="145"/>
      <c r="B291" s="142"/>
      <c r="C291" s="141"/>
      <c r="D291" s="140" t="s">
        <v>173</v>
      </c>
      <c r="E291" s="139"/>
      <c r="F291" s="147"/>
      <c r="G291" s="135"/>
      <c r="H291" s="136"/>
      <c r="I291" s="138"/>
      <c r="J291" s="138"/>
      <c r="K291" s="137"/>
      <c r="L291" s="138"/>
      <c r="M291" s="138"/>
      <c r="N291" s="136"/>
      <c r="O291" s="138"/>
      <c r="P291" s="143"/>
      <c r="Q291" s="142"/>
      <c r="R291" s="141"/>
      <c r="S291" s="140" t="s">
        <v>173</v>
      </c>
      <c r="T291" s="139"/>
      <c r="U291" s="147"/>
      <c r="V291" s="135"/>
      <c r="W291" s="136"/>
      <c r="X291" s="138"/>
      <c r="Y291" s="138"/>
      <c r="Z291" s="137"/>
      <c r="AA291" s="138"/>
      <c r="AB291" s="138"/>
      <c r="AC291" s="136"/>
      <c r="AD291" s="138"/>
    </row>
    <row r="292" spans="1:30" ht="9.75" customHeight="1">
      <c r="A292" s="145"/>
      <c r="B292" s="563">
        <v>57</v>
      </c>
      <c r="C292" s="564"/>
      <c r="D292" s="146" t="s">
        <v>172</v>
      </c>
      <c r="E292" s="139"/>
      <c r="F292" s="136">
        <v>49</v>
      </c>
      <c r="G292" s="136">
        <v>282</v>
      </c>
      <c r="H292" s="136">
        <v>3687</v>
      </c>
      <c r="I292" s="136">
        <v>13600</v>
      </c>
      <c r="J292" s="138"/>
      <c r="K292" s="137"/>
      <c r="L292" s="136">
        <v>202</v>
      </c>
      <c r="M292" s="136">
        <v>1395</v>
      </c>
      <c r="N292" s="136">
        <v>23527</v>
      </c>
      <c r="O292" s="136">
        <v>47531</v>
      </c>
      <c r="P292" s="143"/>
      <c r="Q292" s="563">
        <v>57</v>
      </c>
      <c r="R292" s="564"/>
      <c r="S292" s="146" t="s">
        <v>172</v>
      </c>
      <c r="T292" s="139"/>
      <c r="U292" s="136">
        <v>98</v>
      </c>
      <c r="V292" s="136">
        <v>432</v>
      </c>
      <c r="W292" s="144" t="s">
        <v>37</v>
      </c>
      <c r="X292" s="144" t="s">
        <v>37</v>
      </c>
      <c r="Y292" s="138"/>
      <c r="Z292" s="137"/>
      <c r="AA292" s="136">
        <v>56</v>
      </c>
      <c r="AB292" s="136">
        <v>241</v>
      </c>
      <c r="AC292" s="136">
        <v>3434</v>
      </c>
      <c r="AD292" s="136">
        <v>9118</v>
      </c>
    </row>
    <row r="293" spans="1:30" ht="9.75" customHeight="1">
      <c r="A293" s="145"/>
      <c r="B293" s="142"/>
      <c r="C293" s="141">
        <v>571</v>
      </c>
      <c r="D293" s="140" t="s">
        <v>171</v>
      </c>
      <c r="E293" s="139"/>
      <c r="F293" s="136">
        <v>7</v>
      </c>
      <c r="G293" s="136">
        <v>23</v>
      </c>
      <c r="H293" s="136">
        <v>173</v>
      </c>
      <c r="I293" s="136">
        <v>941</v>
      </c>
      <c r="J293" s="138"/>
      <c r="K293" s="137"/>
      <c r="L293" s="136">
        <v>14</v>
      </c>
      <c r="M293" s="136">
        <v>52</v>
      </c>
      <c r="N293" s="136">
        <v>574</v>
      </c>
      <c r="O293" s="136">
        <v>2161</v>
      </c>
      <c r="P293" s="143"/>
      <c r="Q293" s="142"/>
      <c r="R293" s="141">
        <v>571</v>
      </c>
      <c r="S293" s="140" t="s">
        <v>171</v>
      </c>
      <c r="T293" s="139"/>
      <c r="U293" s="136">
        <v>14</v>
      </c>
      <c r="V293" s="136">
        <v>65</v>
      </c>
      <c r="W293" s="136">
        <v>634</v>
      </c>
      <c r="X293" s="136">
        <v>1646</v>
      </c>
      <c r="Y293" s="138"/>
      <c r="Z293" s="137"/>
      <c r="AA293" s="136">
        <v>6</v>
      </c>
      <c r="AB293" s="136">
        <v>16</v>
      </c>
      <c r="AC293" s="144" t="s">
        <v>37</v>
      </c>
      <c r="AD293" s="144" t="s">
        <v>37</v>
      </c>
    </row>
    <row r="294" spans="1:30" ht="9.75" customHeight="1">
      <c r="A294" s="145"/>
      <c r="B294" s="142"/>
      <c r="C294" s="141">
        <v>572</v>
      </c>
      <c r="D294" s="140" t="s">
        <v>170</v>
      </c>
      <c r="E294" s="139"/>
      <c r="F294" s="136">
        <v>10</v>
      </c>
      <c r="G294" s="136">
        <v>46</v>
      </c>
      <c r="H294" s="136">
        <v>732</v>
      </c>
      <c r="I294" s="136">
        <v>2675</v>
      </c>
      <c r="J294" s="138"/>
      <c r="K294" s="137"/>
      <c r="L294" s="136">
        <v>25</v>
      </c>
      <c r="M294" s="136">
        <v>187</v>
      </c>
      <c r="N294" s="136">
        <v>2819</v>
      </c>
      <c r="O294" s="136">
        <v>7329</v>
      </c>
      <c r="P294" s="143"/>
      <c r="Q294" s="142"/>
      <c r="R294" s="141">
        <v>572</v>
      </c>
      <c r="S294" s="140" t="s">
        <v>170</v>
      </c>
      <c r="T294" s="139"/>
      <c r="U294" s="136">
        <v>15</v>
      </c>
      <c r="V294" s="136">
        <v>49</v>
      </c>
      <c r="W294" s="136">
        <v>513</v>
      </c>
      <c r="X294" s="136">
        <v>3211</v>
      </c>
      <c r="Y294" s="138"/>
      <c r="Z294" s="137"/>
      <c r="AA294" s="136">
        <v>10</v>
      </c>
      <c r="AB294" s="136">
        <v>40</v>
      </c>
      <c r="AC294" s="136">
        <v>856</v>
      </c>
      <c r="AD294" s="136">
        <v>2375</v>
      </c>
    </row>
    <row r="295" spans="1:30" ht="9.75" customHeight="1">
      <c r="A295" s="145"/>
      <c r="B295" s="142"/>
      <c r="C295" s="141">
        <v>573</v>
      </c>
      <c r="D295" s="140" t="s">
        <v>169</v>
      </c>
      <c r="E295" s="139"/>
      <c r="F295" s="136">
        <v>17</v>
      </c>
      <c r="G295" s="136">
        <v>84</v>
      </c>
      <c r="H295" s="136">
        <v>1308</v>
      </c>
      <c r="I295" s="136">
        <v>5364</v>
      </c>
      <c r="J295" s="138"/>
      <c r="K295" s="137"/>
      <c r="L295" s="136">
        <v>97</v>
      </c>
      <c r="M295" s="136">
        <v>693</v>
      </c>
      <c r="N295" s="136">
        <v>11986</v>
      </c>
      <c r="O295" s="136">
        <v>21330</v>
      </c>
      <c r="P295" s="143"/>
      <c r="Q295" s="142"/>
      <c r="R295" s="141">
        <v>573</v>
      </c>
      <c r="S295" s="140" t="s">
        <v>169</v>
      </c>
      <c r="T295" s="139"/>
      <c r="U295" s="136">
        <v>47</v>
      </c>
      <c r="V295" s="136">
        <v>220</v>
      </c>
      <c r="W295" s="136">
        <v>3687</v>
      </c>
      <c r="X295" s="136">
        <v>7844</v>
      </c>
      <c r="Y295" s="138"/>
      <c r="Z295" s="137"/>
      <c r="AA295" s="136">
        <v>26</v>
      </c>
      <c r="AB295" s="136">
        <v>91</v>
      </c>
      <c r="AC295" s="136">
        <v>1034</v>
      </c>
      <c r="AD295" s="136">
        <v>3153</v>
      </c>
    </row>
    <row r="296" spans="1:30" ht="9.75" customHeight="1">
      <c r="A296" s="145"/>
      <c r="B296" s="142"/>
      <c r="C296" s="141">
        <v>574</v>
      </c>
      <c r="D296" s="140" t="s">
        <v>168</v>
      </c>
      <c r="E296" s="139"/>
      <c r="F296" s="136">
        <v>5</v>
      </c>
      <c r="G296" s="136">
        <v>21</v>
      </c>
      <c r="H296" s="136">
        <v>537</v>
      </c>
      <c r="I296" s="136">
        <v>1120</v>
      </c>
      <c r="J296" s="138"/>
      <c r="K296" s="137"/>
      <c r="L296" s="136">
        <v>14</v>
      </c>
      <c r="M296" s="136">
        <v>95</v>
      </c>
      <c r="N296" s="136">
        <v>1829</v>
      </c>
      <c r="O296" s="136">
        <v>3358</v>
      </c>
      <c r="P296" s="143"/>
      <c r="Q296" s="142"/>
      <c r="R296" s="141">
        <v>574</v>
      </c>
      <c r="S296" s="140" t="s">
        <v>168</v>
      </c>
      <c r="T296" s="139"/>
      <c r="U296" s="136">
        <v>5</v>
      </c>
      <c r="V296" s="136">
        <v>8</v>
      </c>
      <c r="W296" s="144" t="s">
        <v>37</v>
      </c>
      <c r="X296" s="144" t="s">
        <v>37</v>
      </c>
      <c r="Y296" s="138"/>
      <c r="Z296" s="137"/>
      <c r="AA296" s="136">
        <v>1</v>
      </c>
      <c r="AB296" s="136">
        <v>1</v>
      </c>
      <c r="AC296" s="144" t="s">
        <v>37</v>
      </c>
      <c r="AD296" s="144" t="s">
        <v>37</v>
      </c>
    </row>
    <row r="297" spans="1:30" ht="9.75" customHeight="1">
      <c r="A297" s="145"/>
      <c r="B297" s="142"/>
      <c r="C297" s="141">
        <v>579</v>
      </c>
      <c r="D297" s="140" t="s">
        <v>167</v>
      </c>
      <c r="E297" s="139"/>
      <c r="F297" s="136">
        <v>10</v>
      </c>
      <c r="G297" s="136">
        <v>108</v>
      </c>
      <c r="H297" s="136">
        <v>937</v>
      </c>
      <c r="I297" s="136">
        <v>3500</v>
      </c>
      <c r="J297" s="138"/>
      <c r="K297" s="137"/>
      <c r="L297" s="136">
        <v>52</v>
      </c>
      <c r="M297" s="136">
        <v>368</v>
      </c>
      <c r="N297" s="136">
        <v>6320</v>
      </c>
      <c r="O297" s="136">
        <v>13353</v>
      </c>
      <c r="P297" s="143"/>
      <c r="Q297" s="142"/>
      <c r="R297" s="141">
        <v>579</v>
      </c>
      <c r="S297" s="140" t="s">
        <v>167</v>
      </c>
      <c r="T297" s="139"/>
      <c r="U297" s="136">
        <v>17</v>
      </c>
      <c r="V297" s="136">
        <v>90</v>
      </c>
      <c r="W297" s="136">
        <v>1012</v>
      </c>
      <c r="X297" s="136">
        <v>2523</v>
      </c>
      <c r="Y297" s="138"/>
      <c r="Z297" s="137"/>
      <c r="AA297" s="136">
        <v>13</v>
      </c>
      <c r="AB297" s="136">
        <v>93</v>
      </c>
      <c r="AC297" s="136">
        <v>1101</v>
      </c>
      <c r="AD297" s="136">
        <v>2688</v>
      </c>
    </row>
    <row r="298" spans="1:30" ht="9.75" customHeight="1">
      <c r="A298" s="145"/>
      <c r="B298" s="563">
        <v>58</v>
      </c>
      <c r="C298" s="564"/>
      <c r="D298" s="146" t="s">
        <v>166</v>
      </c>
      <c r="E298" s="139"/>
      <c r="F298" s="136">
        <v>130</v>
      </c>
      <c r="G298" s="136">
        <v>1598</v>
      </c>
      <c r="H298" s="136">
        <v>21197</v>
      </c>
      <c r="I298" s="136">
        <v>25948</v>
      </c>
      <c r="J298" s="138"/>
      <c r="K298" s="137"/>
      <c r="L298" s="136">
        <v>229</v>
      </c>
      <c r="M298" s="136">
        <v>3138</v>
      </c>
      <c r="N298" s="136">
        <v>42681</v>
      </c>
      <c r="O298" s="136">
        <v>48636</v>
      </c>
      <c r="P298" s="143"/>
      <c r="Q298" s="563">
        <v>58</v>
      </c>
      <c r="R298" s="564"/>
      <c r="S298" s="146" t="s">
        <v>166</v>
      </c>
      <c r="T298" s="139"/>
      <c r="U298" s="136">
        <v>133</v>
      </c>
      <c r="V298" s="136">
        <v>1923</v>
      </c>
      <c r="W298" s="136">
        <v>29112</v>
      </c>
      <c r="X298" s="136">
        <v>32289</v>
      </c>
      <c r="Y298" s="138"/>
      <c r="Z298" s="137"/>
      <c r="AA298" s="136">
        <v>165</v>
      </c>
      <c r="AB298" s="136">
        <v>1796</v>
      </c>
      <c r="AC298" s="136">
        <v>22707</v>
      </c>
      <c r="AD298" s="136">
        <v>21231</v>
      </c>
    </row>
    <row r="299" spans="1:30" ht="9.75" customHeight="1">
      <c r="A299" s="145"/>
      <c r="B299" s="142"/>
      <c r="C299" s="141">
        <v>581</v>
      </c>
      <c r="D299" s="140" t="s">
        <v>165</v>
      </c>
      <c r="E299" s="139"/>
      <c r="F299" s="136">
        <v>16</v>
      </c>
      <c r="G299" s="136">
        <v>652</v>
      </c>
      <c r="H299" s="136">
        <v>10747</v>
      </c>
      <c r="I299" s="136">
        <v>13325</v>
      </c>
      <c r="J299" s="138"/>
      <c r="K299" s="137"/>
      <c r="L299" s="136">
        <v>20</v>
      </c>
      <c r="M299" s="136">
        <v>993</v>
      </c>
      <c r="N299" s="136">
        <v>20115</v>
      </c>
      <c r="O299" s="136">
        <v>24527</v>
      </c>
      <c r="P299" s="143"/>
      <c r="Q299" s="142"/>
      <c r="R299" s="141">
        <v>581</v>
      </c>
      <c r="S299" s="140" t="s">
        <v>165</v>
      </c>
      <c r="T299" s="139"/>
      <c r="U299" s="136">
        <v>11</v>
      </c>
      <c r="V299" s="136">
        <v>749</v>
      </c>
      <c r="W299" s="136">
        <v>15950</v>
      </c>
      <c r="X299" s="136">
        <v>20375</v>
      </c>
      <c r="Y299" s="138"/>
      <c r="Z299" s="137"/>
      <c r="AA299" s="136">
        <v>12</v>
      </c>
      <c r="AB299" s="136">
        <v>373</v>
      </c>
      <c r="AC299" s="136">
        <v>7787</v>
      </c>
      <c r="AD299" s="136">
        <v>7453</v>
      </c>
    </row>
    <row r="300" spans="1:30" ht="9.75" customHeight="1">
      <c r="A300" s="145"/>
      <c r="B300" s="142"/>
      <c r="C300" s="141">
        <v>582</v>
      </c>
      <c r="D300" s="140" t="s">
        <v>164</v>
      </c>
      <c r="E300" s="139"/>
      <c r="F300" s="136">
        <v>6</v>
      </c>
      <c r="G300" s="136">
        <v>85</v>
      </c>
      <c r="H300" s="136">
        <v>767</v>
      </c>
      <c r="I300" s="136">
        <v>790</v>
      </c>
      <c r="J300" s="138"/>
      <c r="K300" s="137"/>
      <c r="L300" s="136">
        <v>4</v>
      </c>
      <c r="M300" s="136">
        <v>8</v>
      </c>
      <c r="N300" s="136">
        <v>113</v>
      </c>
      <c r="O300" s="136">
        <v>435</v>
      </c>
      <c r="P300" s="143"/>
      <c r="Q300" s="142"/>
      <c r="R300" s="141">
        <v>582</v>
      </c>
      <c r="S300" s="140" t="s">
        <v>164</v>
      </c>
      <c r="T300" s="139"/>
      <c r="U300" s="136">
        <v>2</v>
      </c>
      <c r="V300" s="136">
        <v>4</v>
      </c>
      <c r="W300" s="144" t="s">
        <v>37</v>
      </c>
      <c r="X300" s="144" t="s">
        <v>37</v>
      </c>
      <c r="Y300" s="138"/>
      <c r="Z300" s="137"/>
      <c r="AA300" s="136">
        <v>5</v>
      </c>
      <c r="AB300" s="136">
        <v>19</v>
      </c>
      <c r="AC300" s="136">
        <v>117</v>
      </c>
      <c r="AD300" s="136">
        <v>569</v>
      </c>
    </row>
    <row r="301" spans="1:30" ht="9.75" customHeight="1">
      <c r="A301" s="145"/>
      <c r="B301" s="142"/>
      <c r="C301" s="141">
        <v>583</v>
      </c>
      <c r="D301" s="140" t="s">
        <v>163</v>
      </c>
      <c r="E301" s="139"/>
      <c r="F301" s="136">
        <v>2</v>
      </c>
      <c r="G301" s="136">
        <v>9</v>
      </c>
      <c r="H301" s="144" t="s">
        <v>37</v>
      </c>
      <c r="I301" s="144" t="s">
        <v>37</v>
      </c>
      <c r="J301" s="138"/>
      <c r="K301" s="137"/>
      <c r="L301" s="136">
        <v>15</v>
      </c>
      <c r="M301" s="136">
        <v>81</v>
      </c>
      <c r="N301" s="136">
        <v>1343</v>
      </c>
      <c r="O301" s="136">
        <v>1002</v>
      </c>
      <c r="P301" s="143"/>
      <c r="Q301" s="142"/>
      <c r="R301" s="141">
        <v>583</v>
      </c>
      <c r="S301" s="140" t="s">
        <v>163</v>
      </c>
      <c r="T301" s="139"/>
      <c r="U301" s="136">
        <v>3</v>
      </c>
      <c r="V301" s="136">
        <v>22</v>
      </c>
      <c r="W301" s="136">
        <v>211</v>
      </c>
      <c r="X301" s="136">
        <v>226</v>
      </c>
      <c r="Y301" s="138"/>
      <c r="Z301" s="137"/>
      <c r="AA301" s="136">
        <v>5</v>
      </c>
      <c r="AB301" s="136">
        <v>29</v>
      </c>
      <c r="AC301" s="136">
        <v>321</v>
      </c>
      <c r="AD301" s="136">
        <v>206</v>
      </c>
    </row>
    <row r="302" spans="1:30" ht="9.75" customHeight="1">
      <c r="A302" s="145"/>
      <c r="B302" s="142"/>
      <c r="C302" s="141">
        <v>584</v>
      </c>
      <c r="D302" s="140" t="s">
        <v>162</v>
      </c>
      <c r="E302" s="139"/>
      <c r="F302" s="136">
        <v>2</v>
      </c>
      <c r="G302" s="136">
        <v>5</v>
      </c>
      <c r="H302" s="144" t="s">
        <v>37</v>
      </c>
      <c r="I302" s="144" t="s">
        <v>37</v>
      </c>
      <c r="J302" s="138"/>
      <c r="K302" s="137"/>
      <c r="L302" s="136">
        <v>4</v>
      </c>
      <c r="M302" s="136">
        <v>19</v>
      </c>
      <c r="N302" s="136">
        <v>368</v>
      </c>
      <c r="O302" s="136">
        <v>290</v>
      </c>
      <c r="P302" s="143"/>
      <c r="Q302" s="142"/>
      <c r="R302" s="141">
        <v>584</v>
      </c>
      <c r="S302" s="140" t="s">
        <v>162</v>
      </c>
      <c r="T302" s="139"/>
      <c r="U302" s="136">
        <v>1</v>
      </c>
      <c r="V302" s="136">
        <v>7</v>
      </c>
      <c r="W302" s="144" t="s">
        <v>37</v>
      </c>
      <c r="X302" s="144" t="s">
        <v>37</v>
      </c>
      <c r="Y302" s="138"/>
      <c r="Z302" s="137"/>
      <c r="AA302" s="136">
        <v>3</v>
      </c>
      <c r="AB302" s="136">
        <v>9</v>
      </c>
      <c r="AC302" s="136">
        <v>152</v>
      </c>
      <c r="AD302" s="136">
        <v>50</v>
      </c>
    </row>
    <row r="303" spans="1:30" ht="9.75" customHeight="1">
      <c r="A303" s="145"/>
      <c r="B303" s="142"/>
      <c r="C303" s="141">
        <v>585</v>
      </c>
      <c r="D303" s="140" t="s">
        <v>161</v>
      </c>
      <c r="E303" s="139"/>
      <c r="F303" s="136">
        <v>9</v>
      </c>
      <c r="G303" s="136">
        <v>20</v>
      </c>
      <c r="H303" s="136">
        <v>429</v>
      </c>
      <c r="I303" s="136">
        <v>735</v>
      </c>
      <c r="J303" s="138"/>
      <c r="K303" s="137"/>
      <c r="L303" s="136">
        <v>21</v>
      </c>
      <c r="M303" s="136">
        <v>87</v>
      </c>
      <c r="N303" s="136">
        <v>1920</v>
      </c>
      <c r="O303" s="136">
        <v>3377</v>
      </c>
      <c r="P303" s="143"/>
      <c r="Q303" s="142"/>
      <c r="R303" s="141">
        <v>585</v>
      </c>
      <c r="S303" s="140" t="s">
        <v>161</v>
      </c>
      <c r="T303" s="139"/>
      <c r="U303" s="136">
        <v>13</v>
      </c>
      <c r="V303" s="136">
        <v>67</v>
      </c>
      <c r="W303" s="136">
        <v>1523</v>
      </c>
      <c r="X303" s="136">
        <v>2292</v>
      </c>
      <c r="Y303" s="138"/>
      <c r="Z303" s="137"/>
      <c r="AA303" s="136">
        <v>16</v>
      </c>
      <c r="AB303" s="136">
        <v>65</v>
      </c>
      <c r="AC303" s="136">
        <v>1957</v>
      </c>
      <c r="AD303" s="136">
        <v>2225</v>
      </c>
    </row>
    <row r="304" spans="1:30" ht="9.75" customHeight="1">
      <c r="A304" s="145"/>
      <c r="B304" s="142"/>
      <c r="C304" s="141">
        <v>586</v>
      </c>
      <c r="D304" s="140" t="s">
        <v>160</v>
      </c>
      <c r="E304" s="139"/>
      <c r="F304" s="136">
        <v>23</v>
      </c>
      <c r="G304" s="136">
        <v>116</v>
      </c>
      <c r="H304" s="136">
        <v>588</v>
      </c>
      <c r="I304" s="136">
        <v>1365</v>
      </c>
      <c r="J304" s="138"/>
      <c r="K304" s="137"/>
      <c r="L304" s="136">
        <v>61</v>
      </c>
      <c r="M304" s="136">
        <v>568</v>
      </c>
      <c r="N304" s="136">
        <v>2831</v>
      </c>
      <c r="O304" s="136">
        <v>3772</v>
      </c>
      <c r="P304" s="143"/>
      <c r="Q304" s="142"/>
      <c r="R304" s="141">
        <v>586</v>
      </c>
      <c r="S304" s="140" t="s">
        <v>160</v>
      </c>
      <c r="T304" s="139"/>
      <c r="U304" s="136">
        <v>24</v>
      </c>
      <c r="V304" s="136">
        <v>207</v>
      </c>
      <c r="W304" s="136">
        <v>1393</v>
      </c>
      <c r="X304" s="136">
        <v>1118</v>
      </c>
      <c r="Y304" s="138"/>
      <c r="Z304" s="137"/>
      <c r="AA304" s="136">
        <v>37</v>
      </c>
      <c r="AB304" s="136">
        <v>299</v>
      </c>
      <c r="AC304" s="136">
        <v>1319</v>
      </c>
      <c r="AD304" s="136">
        <v>2290</v>
      </c>
    </row>
    <row r="305" spans="1:30" ht="9.75" customHeight="1">
      <c r="A305" s="145"/>
      <c r="B305" s="142"/>
      <c r="C305" s="141">
        <v>589</v>
      </c>
      <c r="D305" s="140" t="s">
        <v>159</v>
      </c>
      <c r="E305" s="139"/>
      <c r="F305" s="136">
        <v>72</v>
      </c>
      <c r="G305" s="136">
        <v>711</v>
      </c>
      <c r="H305" s="136">
        <v>8507</v>
      </c>
      <c r="I305" s="136">
        <v>9047</v>
      </c>
      <c r="J305" s="138"/>
      <c r="K305" s="137"/>
      <c r="L305" s="136">
        <v>104</v>
      </c>
      <c r="M305" s="136">
        <v>1382</v>
      </c>
      <c r="N305" s="136">
        <v>15990</v>
      </c>
      <c r="O305" s="136">
        <v>15233</v>
      </c>
      <c r="P305" s="143"/>
      <c r="Q305" s="142"/>
      <c r="R305" s="141">
        <v>589</v>
      </c>
      <c r="S305" s="140" t="s">
        <v>159</v>
      </c>
      <c r="T305" s="139"/>
      <c r="U305" s="136">
        <v>79</v>
      </c>
      <c r="V305" s="136">
        <v>867</v>
      </c>
      <c r="W305" s="136">
        <v>9811</v>
      </c>
      <c r="X305" s="136">
        <v>8206</v>
      </c>
      <c r="Y305" s="138"/>
      <c r="Z305" s="137"/>
      <c r="AA305" s="136">
        <v>87</v>
      </c>
      <c r="AB305" s="136">
        <v>1002</v>
      </c>
      <c r="AC305" s="136">
        <v>11055</v>
      </c>
      <c r="AD305" s="136">
        <v>8438</v>
      </c>
    </row>
    <row r="306" spans="1:30" ht="9.75" customHeight="1">
      <c r="A306" s="145"/>
      <c r="B306" s="563">
        <v>59</v>
      </c>
      <c r="C306" s="564"/>
      <c r="D306" s="146" t="s">
        <v>158</v>
      </c>
      <c r="E306" s="139"/>
      <c r="F306" s="136">
        <v>124</v>
      </c>
      <c r="G306" s="136">
        <v>740</v>
      </c>
      <c r="H306" s="136">
        <v>26371</v>
      </c>
      <c r="I306" s="136">
        <v>17033</v>
      </c>
      <c r="J306" s="138"/>
      <c r="K306" s="137"/>
      <c r="L306" s="136">
        <v>164</v>
      </c>
      <c r="M306" s="136">
        <v>1442</v>
      </c>
      <c r="N306" s="136">
        <v>60061</v>
      </c>
      <c r="O306" s="136">
        <v>32402</v>
      </c>
      <c r="P306" s="143"/>
      <c r="Q306" s="563">
        <v>59</v>
      </c>
      <c r="R306" s="564"/>
      <c r="S306" s="146" t="s">
        <v>158</v>
      </c>
      <c r="T306" s="139"/>
      <c r="U306" s="136">
        <v>98</v>
      </c>
      <c r="V306" s="136">
        <v>718</v>
      </c>
      <c r="W306" s="136">
        <v>34074</v>
      </c>
      <c r="X306" s="136">
        <v>16176</v>
      </c>
      <c r="Y306" s="138"/>
      <c r="Z306" s="137"/>
      <c r="AA306" s="136">
        <v>142</v>
      </c>
      <c r="AB306" s="136">
        <v>936</v>
      </c>
      <c r="AC306" s="136">
        <v>35418</v>
      </c>
      <c r="AD306" s="136">
        <v>13221</v>
      </c>
    </row>
    <row r="307" spans="1:30" ht="9.75" customHeight="1">
      <c r="A307" s="145"/>
      <c r="B307" s="142"/>
      <c r="C307" s="141">
        <v>591</v>
      </c>
      <c r="D307" s="140" t="s">
        <v>157</v>
      </c>
      <c r="E307" s="139"/>
      <c r="F307" s="136">
        <v>70</v>
      </c>
      <c r="G307" s="136">
        <v>462</v>
      </c>
      <c r="H307" s="136">
        <v>20643</v>
      </c>
      <c r="I307" s="136">
        <v>3682</v>
      </c>
      <c r="J307" s="138"/>
      <c r="K307" s="137"/>
      <c r="L307" s="136">
        <v>92</v>
      </c>
      <c r="M307" s="136">
        <v>899</v>
      </c>
      <c r="N307" s="136">
        <v>41145</v>
      </c>
      <c r="O307" s="136">
        <v>7637</v>
      </c>
      <c r="P307" s="143"/>
      <c r="Q307" s="142"/>
      <c r="R307" s="141">
        <v>591</v>
      </c>
      <c r="S307" s="140" t="s">
        <v>157</v>
      </c>
      <c r="T307" s="139"/>
      <c r="U307" s="136">
        <v>61</v>
      </c>
      <c r="V307" s="136">
        <v>512</v>
      </c>
      <c r="W307" s="136">
        <v>28434</v>
      </c>
      <c r="X307" s="136">
        <v>2140</v>
      </c>
      <c r="Y307" s="138"/>
      <c r="Z307" s="137"/>
      <c r="AA307" s="136">
        <v>94</v>
      </c>
      <c r="AB307" s="136">
        <v>669</v>
      </c>
      <c r="AC307" s="136">
        <v>31267</v>
      </c>
      <c r="AD307" s="136">
        <v>7183</v>
      </c>
    </row>
    <row r="308" spans="1:30" ht="9.75" customHeight="1">
      <c r="A308" s="145"/>
      <c r="B308" s="142"/>
      <c r="C308" s="141">
        <v>592</v>
      </c>
      <c r="D308" s="140" t="s">
        <v>156</v>
      </c>
      <c r="E308" s="139"/>
      <c r="F308" s="136">
        <v>14</v>
      </c>
      <c r="G308" s="136">
        <v>35</v>
      </c>
      <c r="H308" s="136">
        <v>285</v>
      </c>
      <c r="I308" s="136">
        <v>2025</v>
      </c>
      <c r="J308" s="138"/>
      <c r="K308" s="137"/>
      <c r="L308" s="136">
        <v>10</v>
      </c>
      <c r="M308" s="136">
        <v>38</v>
      </c>
      <c r="N308" s="136">
        <v>291</v>
      </c>
      <c r="O308" s="136">
        <v>1572</v>
      </c>
      <c r="P308" s="143"/>
      <c r="Q308" s="142"/>
      <c r="R308" s="141">
        <v>592</v>
      </c>
      <c r="S308" s="140" t="s">
        <v>156</v>
      </c>
      <c r="T308" s="139"/>
      <c r="U308" s="136">
        <v>9</v>
      </c>
      <c r="V308" s="136">
        <v>34</v>
      </c>
      <c r="W308" s="136">
        <v>354</v>
      </c>
      <c r="X308" s="136">
        <v>1435</v>
      </c>
      <c r="Y308" s="138"/>
      <c r="Z308" s="137"/>
      <c r="AA308" s="136">
        <v>11</v>
      </c>
      <c r="AB308" s="136">
        <v>37</v>
      </c>
      <c r="AC308" s="136">
        <v>382</v>
      </c>
      <c r="AD308" s="136">
        <v>2365</v>
      </c>
    </row>
    <row r="309" spans="1:30" ht="9.75" customHeight="1">
      <c r="A309" s="145"/>
      <c r="B309" s="142"/>
      <c r="C309" s="141">
        <v>593</v>
      </c>
      <c r="D309" s="148" t="s">
        <v>155</v>
      </c>
      <c r="E309" s="139"/>
      <c r="F309" s="136">
        <v>40</v>
      </c>
      <c r="G309" s="136">
        <v>243</v>
      </c>
      <c r="H309" s="136">
        <v>5443</v>
      </c>
      <c r="I309" s="136">
        <v>11326</v>
      </c>
      <c r="J309" s="138"/>
      <c r="K309" s="137"/>
      <c r="L309" s="136">
        <v>62</v>
      </c>
      <c r="M309" s="136">
        <v>505</v>
      </c>
      <c r="N309" s="136">
        <v>18625</v>
      </c>
      <c r="O309" s="136">
        <v>23193</v>
      </c>
      <c r="P309" s="143"/>
      <c r="Q309" s="142"/>
      <c r="R309" s="141">
        <v>593</v>
      </c>
      <c r="S309" s="148" t="s">
        <v>155</v>
      </c>
      <c r="T309" s="139"/>
      <c r="U309" s="136">
        <v>28</v>
      </c>
      <c r="V309" s="136">
        <v>172</v>
      </c>
      <c r="W309" s="136">
        <v>5286</v>
      </c>
      <c r="X309" s="136">
        <v>12601</v>
      </c>
      <c r="Y309" s="138"/>
      <c r="Z309" s="137"/>
      <c r="AA309" s="136">
        <v>37</v>
      </c>
      <c r="AB309" s="136">
        <v>230</v>
      </c>
      <c r="AC309" s="136">
        <v>3769</v>
      </c>
      <c r="AD309" s="136">
        <v>3673</v>
      </c>
    </row>
    <row r="310" spans="1:30" ht="9.75" customHeight="1">
      <c r="A310" s="145"/>
      <c r="B310" s="563">
        <v>60</v>
      </c>
      <c r="C310" s="564"/>
      <c r="D310" s="146" t="s">
        <v>154</v>
      </c>
      <c r="E310" s="139"/>
      <c r="F310" s="136">
        <v>223</v>
      </c>
      <c r="G310" s="136">
        <v>1763</v>
      </c>
      <c r="H310" s="136">
        <v>33698</v>
      </c>
      <c r="I310" s="136">
        <v>47499</v>
      </c>
      <c r="J310" s="138"/>
      <c r="K310" s="137"/>
      <c r="L310" s="136">
        <v>332</v>
      </c>
      <c r="M310" s="136">
        <v>3013</v>
      </c>
      <c r="N310" s="136">
        <v>55717</v>
      </c>
      <c r="O310" s="136">
        <v>91949</v>
      </c>
      <c r="P310" s="143"/>
      <c r="Q310" s="563">
        <v>60</v>
      </c>
      <c r="R310" s="564"/>
      <c r="S310" s="146" t="s">
        <v>154</v>
      </c>
      <c r="T310" s="139"/>
      <c r="U310" s="136">
        <v>243</v>
      </c>
      <c r="V310" s="136">
        <v>1806</v>
      </c>
      <c r="W310" s="136">
        <v>33205</v>
      </c>
      <c r="X310" s="136">
        <v>34390</v>
      </c>
      <c r="Y310" s="138"/>
      <c r="Z310" s="137"/>
      <c r="AA310" s="136">
        <v>211</v>
      </c>
      <c r="AB310" s="136">
        <v>1371</v>
      </c>
      <c r="AC310" s="136">
        <v>28691</v>
      </c>
      <c r="AD310" s="136">
        <v>22229</v>
      </c>
    </row>
    <row r="311" spans="1:30" ht="9.75" customHeight="1">
      <c r="A311" s="145"/>
      <c r="B311" s="142"/>
      <c r="C311" s="141">
        <v>601</v>
      </c>
      <c r="D311" s="140" t="s">
        <v>153</v>
      </c>
      <c r="E311" s="139"/>
      <c r="F311" s="136">
        <v>13</v>
      </c>
      <c r="G311" s="136">
        <v>47</v>
      </c>
      <c r="H311" s="136">
        <v>712</v>
      </c>
      <c r="I311" s="136">
        <v>1256</v>
      </c>
      <c r="J311" s="138"/>
      <c r="K311" s="137"/>
      <c r="L311" s="136">
        <v>14</v>
      </c>
      <c r="M311" s="136">
        <v>159</v>
      </c>
      <c r="N311" s="136">
        <v>3594</v>
      </c>
      <c r="O311" s="136">
        <v>14367</v>
      </c>
      <c r="P311" s="143"/>
      <c r="Q311" s="142"/>
      <c r="R311" s="141">
        <v>601</v>
      </c>
      <c r="S311" s="140" t="s">
        <v>153</v>
      </c>
      <c r="T311" s="139"/>
      <c r="U311" s="136">
        <v>12</v>
      </c>
      <c r="V311" s="136">
        <v>67</v>
      </c>
      <c r="W311" s="136">
        <v>1253</v>
      </c>
      <c r="X311" s="136">
        <v>4554</v>
      </c>
      <c r="Y311" s="138"/>
      <c r="Z311" s="137"/>
      <c r="AA311" s="136">
        <v>14</v>
      </c>
      <c r="AB311" s="136">
        <v>50</v>
      </c>
      <c r="AC311" s="136">
        <v>612</v>
      </c>
      <c r="AD311" s="136">
        <v>1323</v>
      </c>
    </row>
    <row r="312" spans="1:30" ht="9.75" customHeight="1">
      <c r="A312" s="145"/>
      <c r="B312" s="142"/>
      <c r="C312" s="141">
        <v>602</v>
      </c>
      <c r="D312" s="140" t="s">
        <v>152</v>
      </c>
      <c r="E312" s="139"/>
      <c r="F312" s="136">
        <v>6</v>
      </c>
      <c r="G312" s="136">
        <v>20</v>
      </c>
      <c r="H312" s="144" t="s">
        <v>37</v>
      </c>
      <c r="I312" s="144" t="s">
        <v>37</v>
      </c>
      <c r="J312" s="138"/>
      <c r="K312" s="137"/>
      <c r="L312" s="136">
        <v>8</v>
      </c>
      <c r="M312" s="136">
        <v>17</v>
      </c>
      <c r="N312" s="144" t="s">
        <v>37</v>
      </c>
      <c r="O312" s="144" t="s">
        <v>37</v>
      </c>
      <c r="P312" s="143"/>
      <c r="Q312" s="142"/>
      <c r="R312" s="141">
        <v>602</v>
      </c>
      <c r="S312" s="140" t="s">
        <v>152</v>
      </c>
      <c r="T312" s="139"/>
      <c r="U312" s="136">
        <v>8</v>
      </c>
      <c r="V312" s="136">
        <v>27</v>
      </c>
      <c r="W312" s="136">
        <v>314</v>
      </c>
      <c r="X312" s="136">
        <v>844</v>
      </c>
      <c r="Y312" s="138"/>
      <c r="Z312" s="137"/>
      <c r="AA312" s="136">
        <v>10</v>
      </c>
      <c r="AB312" s="136">
        <v>26</v>
      </c>
      <c r="AC312" s="144" t="s">
        <v>37</v>
      </c>
      <c r="AD312" s="144" t="s">
        <v>37</v>
      </c>
    </row>
    <row r="313" spans="1:30" ht="9.75" customHeight="1">
      <c r="A313" s="145"/>
      <c r="B313" s="142"/>
      <c r="C313" s="141">
        <v>603</v>
      </c>
      <c r="D313" s="140" t="s">
        <v>151</v>
      </c>
      <c r="E313" s="139"/>
      <c r="F313" s="136">
        <v>68</v>
      </c>
      <c r="G313" s="136">
        <v>453</v>
      </c>
      <c r="H313" s="136">
        <v>8680</v>
      </c>
      <c r="I313" s="136">
        <v>10434</v>
      </c>
      <c r="J313" s="138"/>
      <c r="K313" s="137"/>
      <c r="L313" s="136">
        <v>100</v>
      </c>
      <c r="M313" s="136">
        <v>774</v>
      </c>
      <c r="N313" s="136">
        <v>14499</v>
      </c>
      <c r="O313" s="136">
        <v>17874</v>
      </c>
      <c r="P313" s="143"/>
      <c r="Q313" s="142"/>
      <c r="R313" s="141">
        <v>603</v>
      </c>
      <c r="S313" s="140" t="s">
        <v>151</v>
      </c>
      <c r="T313" s="139"/>
      <c r="U313" s="136">
        <v>67</v>
      </c>
      <c r="V313" s="136">
        <v>466</v>
      </c>
      <c r="W313" s="136">
        <v>7752</v>
      </c>
      <c r="X313" s="136">
        <v>7956</v>
      </c>
      <c r="Y313" s="138"/>
      <c r="Z313" s="137"/>
      <c r="AA313" s="136">
        <v>57</v>
      </c>
      <c r="AB313" s="136">
        <v>398</v>
      </c>
      <c r="AC313" s="136">
        <v>7769</v>
      </c>
      <c r="AD313" s="136">
        <v>8170</v>
      </c>
    </row>
    <row r="314" spans="1:30" ht="9.75" customHeight="1">
      <c r="A314" s="145"/>
      <c r="B314" s="142"/>
      <c r="C314" s="141">
        <v>604</v>
      </c>
      <c r="D314" s="140" t="s">
        <v>150</v>
      </c>
      <c r="E314" s="139"/>
      <c r="F314" s="136">
        <v>1</v>
      </c>
      <c r="G314" s="136">
        <v>1</v>
      </c>
      <c r="H314" s="144" t="s">
        <v>37</v>
      </c>
      <c r="I314" s="144" t="s">
        <v>37</v>
      </c>
      <c r="J314" s="138"/>
      <c r="K314" s="137"/>
      <c r="L314" s="136">
        <v>1</v>
      </c>
      <c r="M314" s="136">
        <v>2</v>
      </c>
      <c r="N314" s="144" t="s">
        <v>37</v>
      </c>
      <c r="O314" s="144" t="s">
        <v>37</v>
      </c>
      <c r="P314" s="143"/>
      <c r="Q314" s="142"/>
      <c r="R314" s="141">
        <v>604</v>
      </c>
      <c r="S314" s="140" t="s">
        <v>150</v>
      </c>
      <c r="T314" s="139"/>
      <c r="U314" s="135" t="s">
        <v>138</v>
      </c>
      <c r="V314" s="135" t="s">
        <v>138</v>
      </c>
      <c r="W314" s="135" t="s">
        <v>138</v>
      </c>
      <c r="X314" s="135" t="s">
        <v>138</v>
      </c>
      <c r="Y314" s="138"/>
      <c r="Z314" s="137"/>
      <c r="AA314" s="136">
        <v>1</v>
      </c>
      <c r="AB314" s="136">
        <v>2</v>
      </c>
      <c r="AC314" s="144" t="s">
        <v>37</v>
      </c>
      <c r="AD314" s="144" t="s">
        <v>37</v>
      </c>
    </row>
    <row r="315" spans="1:30" ht="9.75" customHeight="1">
      <c r="A315" s="145"/>
      <c r="B315" s="142"/>
      <c r="C315" s="141">
        <v>605</v>
      </c>
      <c r="D315" s="140" t="s">
        <v>149</v>
      </c>
      <c r="E315" s="139"/>
      <c r="F315" s="136">
        <v>30</v>
      </c>
      <c r="G315" s="136">
        <v>239</v>
      </c>
      <c r="H315" s="136">
        <v>14007</v>
      </c>
      <c r="I315" s="136">
        <v>372</v>
      </c>
      <c r="J315" s="138"/>
      <c r="K315" s="137"/>
      <c r="L315" s="136">
        <v>30</v>
      </c>
      <c r="M315" s="136">
        <v>198</v>
      </c>
      <c r="N315" s="136">
        <v>12745</v>
      </c>
      <c r="O315" s="136">
        <v>208</v>
      </c>
      <c r="P315" s="143"/>
      <c r="Q315" s="142"/>
      <c r="R315" s="141">
        <v>605</v>
      </c>
      <c r="S315" s="140" t="s">
        <v>149</v>
      </c>
      <c r="T315" s="139"/>
      <c r="U315" s="136">
        <v>24</v>
      </c>
      <c r="V315" s="136">
        <v>205</v>
      </c>
      <c r="W315" s="136">
        <v>13797</v>
      </c>
      <c r="X315" s="135" t="s">
        <v>138</v>
      </c>
      <c r="Y315" s="138"/>
      <c r="Z315" s="137"/>
      <c r="AA315" s="136">
        <v>15</v>
      </c>
      <c r="AB315" s="136">
        <v>80</v>
      </c>
      <c r="AC315" s="136">
        <v>11791</v>
      </c>
      <c r="AD315" s="135" t="s">
        <v>138</v>
      </c>
    </row>
    <row r="316" spans="1:30" ht="9.75" customHeight="1">
      <c r="A316" s="145"/>
      <c r="B316" s="142"/>
      <c r="C316" s="141">
        <v>606</v>
      </c>
      <c r="D316" s="140" t="s">
        <v>148</v>
      </c>
      <c r="E316" s="139"/>
      <c r="F316" s="136">
        <v>30</v>
      </c>
      <c r="G316" s="136">
        <v>526</v>
      </c>
      <c r="H316" s="136">
        <v>2364</v>
      </c>
      <c r="I316" s="136">
        <v>4502</v>
      </c>
      <c r="J316" s="138"/>
      <c r="K316" s="137"/>
      <c r="L316" s="136">
        <v>50</v>
      </c>
      <c r="M316" s="136">
        <v>869</v>
      </c>
      <c r="N316" s="136">
        <v>5030</v>
      </c>
      <c r="O316" s="136">
        <v>8298</v>
      </c>
      <c r="P316" s="143"/>
      <c r="Q316" s="142"/>
      <c r="R316" s="141">
        <v>606</v>
      </c>
      <c r="S316" s="140" t="s">
        <v>148</v>
      </c>
      <c r="T316" s="139"/>
      <c r="U316" s="136">
        <v>30</v>
      </c>
      <c r="V316" s="136">
        <v>512</v>
      </c>
      <c r="W316" s="136">
        <v>2674</v>
      </c>
      <c r="X316" s="136">
        <v>2884</v>
      </c>
      <c r="Y316" s="138"/>
      <c r="Z316" s="137"/>
      <c r="AA316" s="136">
        <v>35</v>
      </c>
      <c r="AB316" s="136">
        <v>455</v>
      </c>
      <c r="AC316" s="136">
        <v>2534</v>
      </c>
      <c r="AD316" s="136">
        <v>3071</v>
      </c>
    </row>
    <row r="317" spans="1:30" ht="9.75" customHeight="1">
      <c r="A317" s="145"/>
      <c r="B317" s="142"/>
      <c r="C317" s="141">
        <v>607</v>
      </c>
      <c r="D317" s="140" t="s">
        <v>147</v>
      </c>
      <c r="E317" s="139"/>
      <c r="F317" s="136">
        <v>14</v>
      </c>
      <c r="G317" s="136">
        <v>95</v>
      </c>
      <c r="H317" s="136">
        <v>1431</v>
      </c>
      <c r="I317" s="136">
        <v>5696</v>
      </c>
      <c r="J317" s="138"/>
      <c r="K317" s="137"/>
      <c r="L317" s="136">
        <v>20</v>
      </c>
      <c r="M317" s="136">
        <v>292</v>
      </c>
      <c r="N317" s="136">
        <v>6153</v>
      </c>
      <c r="O317" s="136">
        <v>13615</v>
      </c>
      <c r="P317" s="143"/>
      <c r="Q317" s="142"/>
      <c r="R317" s="141">
        <v>607</v>
      </c>
      <c r="S317" s="140" t="s">
        <v>147</v>
      </c>
      <c r="T317" s="139"/>
      <c r="U317" s="136">
        <v>25</v>
      </c>
      <c r="V317" s="136">
        <v>177</v>
      </c>
      <c r="W317" s="136">
        <v>2199</v>
      </c>
      <c r="X317" s="136">
        <v>4814</v>
      </c>
      <c r="Y317" s="138"/>
      <c r="Z317" s="137"/>
      <c r="AA317" s="136">
        <v>20</v>
      </c>
      <c r="AB317" s="136">
        <v>124</v>
      </c>
      <c r="AC317" s="136">
        <v>3133</v>
      </c>
      <c r="AD317" s="136">
        <v>2892</v>
      </c>
    </row>
    <row r="318" spans="1:30" ht="9.75" customHeight="1">
      <c r="A318" s="145"/>
      <c r="B318" s="142"/>
      <c r="C318" s="141"/>
      <c r="D318" s="140" t="s">
        <v>146</v>
      </c>
      <c r="E318" s="139"/>
      <c r="F318" s="138"/>
      <c r="G318" s="138"/>
      <c r="H318" s="136"/>
      <c r="I318" s="138"/>
      <c r="J318" s="138"/>
      <c r="K318" s="137"/>
      <c r="L318" s="138"/>
      <c r="M318" s="138"/>
      <c r="N318" s="136"/>
      <c r="O318" s="138"/>
      <c r="P318" s="143"/>
      <c r="Q318" s="142"/>
      <c r="R318" s="141"/>
      <c r="S318" s="140" t="s">
        <v>146</v>
      </c>
      <c r="T318" s="139"/>
      <c r="U318" s="147"/>
      <c r="V318" s="138"/>
      <c r="W318" s="136"/>
      <c r="X318" s="138"/>
      <c r="Y318" s="138"/>
      <c r="Z318" s="137"/>
      <c r="AA318" s="138"/>
      <c r="AB318" s="138"/>
      <c r="AC318" s="136"/>
      <c r="AD318" s="138"/>
    </row>
    <row r="319" spans="1:30" ht="9.75" customHeight="1">
      <c r="A319" s="145"/>
      <c r="B319" s="142"/>
      <c r="C319" s="141">
        <v>608</v>
      </c>
      <c r="D319" s="140" t="s">
        <v>145</v>
      </c>
      <c r="E319" s="139"/>
      <c r="F319" s="136">
        <v>12</v>
      </c>
      <c r="G319" s="136">
        <v>57</v>
      </c>
      <c r="H319" s="136">
        <v>656</v>
      </c>
      <c r="I319" s="136">
        <v>1527</v>
      </c>
      <c r="J319" s="138"/>
      <c r="K319" s="137"/>
      <c r="L319" s="136">
        <v>35</v>
      </c>
      <c r="M319" s="136">
        <v>165</v>
      </c>
      <c r="N319" s="136">
        <v>2536</v>
      </c>
      <c r="O319" s="136">
        <v>3430</v>
      </c>
      <c r="P319" s="143"/>
      <c r="Q319" s="142"/>
      <c r="R319" s="141">
        <v>608</v>
      </c>
      <c r="S319" s="140" t="s">
        <v>145</v>
      </c>
      <c r="T319" s="139"/>
      <c r="U319" s="136">
        <v>19</v>
      </c>
      <c r="V319" s="136">
        <v>50</v>
      </c>
      <c r="W319" s="136">
        <v>552</v>
      </c>
      <c r="X319" s="136">
        <v>1212</v>
      </c>
      <c r="Y319" s="138"/>
      <c r="Z319" s="137"/>
      <c r="AA319" s="136">
        <v>14</v>
      </c>
      <c r="AB319" s="136">
        <v>50</v>
      </c>
      <c r="AC319" s="136">
        <v>724</v>
      </c>
      <c r="AD319" s="136">
        <v>1116</v>
      </c>
    </row>
    <row r="320" spans="1:30" ht="9.75" customHeight="1">
      <c r="A320" s="145"/>
      <c r="B320" s="142"/>
      <c r="C320" s="141">
        <v>609</v>
      </c>
      <c r="D320" s="140" t="s">
        <v>144</v>
      </c>
      <c r="E320" s="139"/>
      <c r="F320" s="136">
        <v>49</v>
      </c>
      <c r="G320" s="136">
        <v>325</v>
      </c>
      <c r="H320" s="136">
        <v>5474</v>
      </c>
      <c r="I320" s="136">
        <v>22446</v>
      </c>
      <c r="J320" s="138"/>
      <c r="K320" s="137"/>
      <c r="L320" s="136">
        <v>74</v>
      </c>
      <c r="M320" s="136">
        <v>537</v>
      </c>
      <c r="N320" s="136">
        <v>11004</v>
      </c>
      <c r="O320" s="136">
        <v>32825</v>
      </c>
      <c r="P320" s="143"/>
      <c r="Q320" s="142"/>
      <c r="R320" s="141">
        <v>609</v>
      </c>
      <c r="S320" s="140" t="s">
        <v>144</v>
      </c>
      <c r="T320" s="139"/>
      <c r="U320" s="136">
        <v>58</v>
      </c>
      <c r="V320" s="136">
        <v>302</v>
      </c>
      <c r="W320" s="136">
        <v>4663</v>
      </c>
      <c r="X320" s="136">
        <v>12126</v>
      </c>
      <c r="Y320" s="138"/>
      <c r="Z320" s="137"/>
      <c r="AA320" s="136">
        <v>45</v>
      </c>
      <c r="AB320" s="136">
        <v>186</v>
      </c>
      <c r="AC320" s="136">
        <v>1914</v>
      </c>
      <c r="AD320" s="136">
        <v>4587</v>
      </c>
    </row>
    <row r="321" spans="1:30" ht="9.75" customHeight="1">
      <c r="A321" s="145"/>
      <c r="B321" s="563">
        <v>61</v>
      </c>
      <c r="C321" s="564"/>
      <c r="D321" s="146" t="s">
        <v>143</v>
      </c>
      <c r="E321" s="139"/>
      <c r="F321" s="136">
        <v>33</v>
      </c>
      <c r="G321" s="136">
        <v>316</v>
      </c>
      <c r="H321" s="136">
        <v>13345</v>
      </c>
      <c r="I321" s="135" t="s">
        <v>138</v>
      </c>
      <c r="J321" s="138"/>
      <c r="K321" s="137"/>
      <c r="L321" s="136">
        <v>31</v>
      </c>
      <c r="M321" s="136">
        <v>256</v>
      </c>
      <c r="N321" s="136">
        <v>4243</v>
      </c>
      <c r="O321" s="135" t="s">
        <v>138</v>
      </c>
      <c r="P321" s="143"/>
      <c r="Q321" s="563">
        <v>61</v>
      </c>
      <c r="R321" s="564"/>
      <c r="S321" s="146" t="s">
        <v>143</v>
      </c>
      <c r="T321" s="139"/>
      <c r="U321" s="136">
        <v>48</v>
      </c>
      <c r="V321" s="136">
        <v>484</v>
      </c>
      <c r="W321" s="136">
        <v>10932</v>
      </c>
      <c r="X321" s="135" t="s">
        <v>138</v>
      </c>
      <c r="Y321" s="138"/>
      <c r="Z321" s="137"/>
      <c r="AA321" s="136">
        <v>27</v>
      </c>
      <c r="AB321" s="136">
        <v>178</v>
      </c>
      <c r="AC321" s="136">
        <v>8324</v>
      </c>
      <c r="AD321" s="135" t="s">
        <v>138</v>
      </c>
    </row>
    <row r="322" spans="1:30" ht="9.75" customHeight="1">
      <c r="A322" s="145"/>
      <c r="B322" s="142"/>
      <c r="C322" s="141">
        <v>611</v>
      </c>
      <c r="D322" s="140" t="s">
        <v>142</v>
      </c>
      <c r="E322" s="139"/>
      <c r="F322" s="136">
        <v>27</v>
      </c>
      <c r="G322" s="136">
        <v>233</v>
      </c>
      <c r="H322" s="136">
        <v>8566</v>
      </c>
      <c r="I322" s="135" t="s">
        <v>138</v>
      </c>
      <c r="J322" s="138"/>
      <c r="K322" s="137"/>
      <c r="L322" s="136">
        <v>23</v>
      </c>
      <c r="M322" s="136">
        <v>157</v>
      </c>
      <c r="N322" s="136">
        <v>1882</v>
      </c>
      <c r="O322" s="135" t="s">
        <v>138</v>
      </c>
      <c r="P322" s="143"/>
      <c r="Q322" s="142"/>
      <c r="R322" s="141">
        <v>611</v>
      </c>
      <c r="S322" s="140" t="s">
        <v>142</v>
      </c>
      <c r="T322" s="139"/>
      <c r="U322" s="136">
        <v>40</v>
      </c>
      <c r="V322" s="136">
        <v>449</v>
      </c>
      <c r="W322" s="136">
        <v>10009</v>
      </c>
      <c r="X322" s="135" t="s">
        <v>138</v>
      </c>
      <c r="Y322" s="138"/>
      <c r="Z322" s="137"/>
      <c r="AA322" s="136">
        <v>18</v>
      </c>
      <c r="AB322" s="136">
        <v>137</v>
      </c>
      <c r="AC322" s="136">
        <v>4349</v>
      </c>
      <c r="AD322" s="135" t="s">
        <v>138</v>
      </c>
    </row>
    <row r="323" spans="1:30" ht="9.75" customHeight="1">
      <c r="A323" s="145"/>
      <c r="B323" s="142"/>
      <c r="C323" s="141">
        <v>612</v>
      </c>
      <c r="D323" s="140" t="s">
        <v>141</v>
      </c>
      <c r="E323" s="139"/>
      <c r="F323" s="136">
        <v>2</v>
      </c>
      <c r="G323" s="136">
        <v>77</v>
      </c>
      <c r="H323" s="144" t="s">
        <v>37</v>
      </c>
      <c r="I323" s="135" t="s">
        <v>138</v>
      </c>
      <c r="J323" s="138"/>
      <c r="K323" s="137"/>
      <c r="L323" s="136">
        <v>3</v>
      </c>
      <c r="M323" s="136">
        <v>59</v>
      </c>
      <c r="N323" s="136">
        <v>2075</v>
      </c>
      <c r="O323" s="135" t="s">
        <v>138</v>
      </c>
      <c r="P323" s="143"/>
      <c r="Q323" s="142"/>
      <c r="R323" s="141">
        <v>612</v>
      </c>
      <c r="S323" s="140" t="s">
        <v>141</v>
      </c>
      <c r="T323" s="139"/>
      <c r="U323" s="135" t="s">
        <v>138</v>
      </c>
      <c r="V323" s="135" t="s">
        <v>138</v>
      </c>
      <c r="W323" s="135" t="s">
        <v>138</v>
      </c>
      <c r="X323" s="135" t="s">
        <v>138</v>
      </c>
      <c r="Y323" s="138"/>
      <c r="Z323" s="137"/>
      <c r="AA323" s="136">
        <v>3</v>
      </c>
      <c r="AB323" s="136">
        <v>15</v>
      </c>
      <c r="AC323" s="136">
        <v>1193</v>
      </c>
      <c r="AD323" s="135" t="s">
        <v>138</v>
      </c>
    </row>
    <row r="324" spans="1:30" ht="9.75" customHeight="1">
      <c r="A324" s="145"/>
      <c r="B324" s="142"/>
      <c r="C324" s="141">
        <v>619</v>
      </c>
      <c r="D324" s="140" t="s">
        <v>139</v>
      </c>
      <c r="E324" s="139"/>
      <c r="F324" s="136">
        <v>4</v>
      </c>
      <c r="G324" s="136">
        <v>6</v>
      </c>
      <c r="H324" s="144" t="s">
        <v>37</v>
      </c>
      <c r="I324" s="135" t="s">
        <v>138</v>
      </c>
      <c r="J324" s="138"/>
      <c r="K324" s="137"/>
      <c r="L324" s="136">
        <v>5</v>
      </c>
      <c r="M324" s="136">
        <v>40</v>
      </c>
      <c r="N324" s="136">
        <v>286</v>
      </c>
      <c r="O324" s="135" t="s">
        <v>138</v>
      </c>
      <c r="P324" s="143"/>
      <c r="Q324" s="142"/>
      <c r="R324" s="141">
        <v>619</v>
      </c>
      <c r="S324" s="140" t="s">
        <v>139</v>
      </c>
      <c r="T324" s="139"/>
      <c r="U324" s="136">
        <v>8</v>
      </c>
      <c r="V324" s="136">
        <v>35</v>
      </c>
      <c r="W324" s="136">
        <v>923</v>
      </c>
      <c r="X324" s="135" t="s">
        <v>138</v>
      </c>
      <c r="Y324" s="138"/>
      <c r="Z324" s="137"/>
      <c r="AA324" s="136">
        <v>6</v>
      </c>
      <c r="AB324" s="136">
        <v>26</v>
      </c>
      <c r="AC324" s="136">
        <v>2782</v>
      </c>
      <c r="AD324" s="135" t="s">
        <v>138</v>
      </c>
    </row>
    <row r="325" spans="1:30">
      <c r="A325" s="134"/>
      <c r="B325" s="134"/>
      <c r="C325" s="134"/>
      <c r="D325" s="133"/>
      <c r="E325" s="132"/>
      <c r="F325" s="126"/>
      <c r="G325" s="126"/>
      <c r="H325" s="126"/>
      <c r="I325" s="126"/>
      <c r="J325" s="126"/>
      <c r="K325" s="129"/>
      <c r="L325" s="126"/>
      <c r="M325" s="126"/>
      <c r="N325" s="128"/>
      <c r="O325" s="127"/>
      <c r="P325" s="131"/>
      <c r="Q325" s="131"/>
      <c r="R325" s="131"/>
      <c r="S325" s="131"/>
      <c r="T325" s="130"/>
      <c r="U325" s="126"/>
      <c r="V325" s="126"/>
      <c r="W325" s="126"/>
      <c r="X325" s="126"/>
      <c r="Y325" s="126"/>
      <c r="Z325" s="129"/>
      <c r="AA325" s="126"/>
      <c r="AB325" s="128"/>
      <c r="AC325" s="127"/>
      <c r="AD325" s="126"/>
    </row>
    <row r="326" spans="1:30">
      <c r="A326" s="125" t="s">
        <v>137</v>
      </c>
      <c r="B326" s="124"/>
      <c r="C326" s="124"/>
      <c r="F326" s="111"/>
      <c r="G326" s="111"/>
      <c r="H326" s="123"/>
      <c r="I326" s="123"/>
      <c r="J326" s="111"/>
      <c r="K326" s="111"/>
      <c r="L326" s="111"/>
      <c r="M326" s="111"/>
      <c r="N326" s="122"/>
      <c r="O326" s="122"/>
      <c r="P326" s="121"/>
      <c r="Q326" s="121"/>
      <c r="R326" s="121"/>
      <c r="S326" s="120"/>
      <c r="T326" s="120"/>
      <c r="U326" s="120"/>
      <c r="V326" s="120"/>
      <c r="W326" s="120"/>
      <c r="X326" s="120"/>
      <c r="Y326" s="119"/>
      <c r="Z326" s="119"/>
      <c r="AA326" s="111"/>
      <c r="AB326" s="111"/>
      <c r="AC326" s="111"/>
      <c r="AD326" s="111"/>
    </row>
    <row r="327" spans="1:30">
      <c r="A327" s="125" t="s">
        <v>136</v>
      </c>
      <c r="B327" s="124"/>
      <c r="C327" s="124"/>
      <c r="F327" s="111"/>
      <c r="G327" s="111"/>
      <c r="H327" s="123"/>
      <c r="I327" s="123"/>
      <c r="J327" s="111"/>
      <c r="K327" s="111"/>
      <c r="L327" s="111"/>
      <c r="M327" s="111"/>
      <c r="N327" s="122"/>
      <c r="O327" s="122"/>
      <c r="P327" s="121"/>
      <c r="Q327" s="121"/>
      <c r="R327" s="121"/>
      <c r="S327" s="120"/>
      <c r="T327" s="120"/>
      <c r="U327" s="120"/>
      <c r="V327" s="120"/>
      <c r="W327" s="120"/>
      <c r="X327" s="120"/>
      <c r="Y327" s="119"/>
      <c r="Z327" s="119"/>
      <c r="AA327" s="111"/>
      <c r="AB327" s="111"/>
      <c r="AC327" s="111"/>
      <c r="AD327" s="111"/>
    </row>
    <row r="328" spans="1:30">
      <c r="A328" s="118" t="s">
        <v>135</v>
      </c>
      <c r="F328" s="116"/>
      <c r="G328" s="116"/>
      <c r="H328" s="116"/>
      <c r="I328" s="116"/>
      <c r="J328" s="116"/>
      <c r="K328" s="116"/>
      <c r="L328" s="116"/>
      <c r="M328" s="116"/>
      <c r="P328" s="117"/>
      <c r="Q328" s="117"/>
      <c r="R328" s="117"/>
      <c r="S328" s="117"/>
      <c r="T328" s="117"/>
      <c r="U328" s="116"/>
      <c r="V328" s="116"/>
      <c r="W328" s="116"/>
      <c r="X328" s="116"/>
      <c r="Y328" s="116"/>
      <c r="Z328" s="116"/>
      <c r="AA328" s="116"/>
      <c r="AD328" s="116"/>
    </row>
  </sheetData>
  <mergeCells count="185">
    <mergeCell ref="B288:C288"/>
    <mergeCell ref="Q288:R288"/>
    <mergeCell ref="B310:C310"/>
    <mergeCell ref="Q310:R310"/>
    <mergeCell ref="B321:C321"/>
    <mergeCell ref="Q321:R321"/>
    <mergeCell ref="B292:C292"/>
    <mergeCell ref="Q292:R292"/>
    <mergeCell ref="B298:C298"/>
    <mergeCell ref="Q298:R298"/>
    <mergeCell ref="B306:C306"/>
    <mergeCell ref="Q306:R306"/>
    <mergeCell ref="B266:C266"/>
    <mergeCell ref="Q266:R266"/>
    <mergeCell ref="B269:C269"/>
    <mergeCell ref="Q269:R269"/>
    <mergeCell ref="B276:C276"/>
    <mergeCell ref="Q276:R276"/>
    <mergeCell ref="B281:C281"/>
    <mergeCell ref="Q281:R281"/>
    <mergeCell ref="B287:D287"/>
    <mergeCell ref="Q287:S287"/>
    <mergeCell ref="B259:C259"/>
    <mergeCell ref="Q259:R259"/>
    <mergeCell ref="B261:C261"/>
    <mergeCell ref="Q261:R261"/>
    <mergeCell ref="P251:S253"/>
    <mergeCell ref="I251:J253"/>
    <mergeCell ref="L251:L253"/>
    <mergeCell ref="M251:M253"/>
    <mergeCell ref="N251:N253"/>
    <mergeCell ref="O251:O253"/>
    <mergeCell ref="B258:D258"/>
    <mergeCell ref="Q258:S258"/>
    <mergeCell ref="B194:C194"/>
    <mergeCell ref="Q194:R194"/>
    <mergeCell ref="AB251:AB253"/>
    <mergeCell ref="AC251:AC253"/>
    <mergeCell ref="AD251:AD253"/>
    <mergeCell ref="A252:D252"/>
    <mergeCell ref="B177:C177"/>
    <mergeCell ref="Q177:R177"/>
    <mergeCell ref="B179:C179"/>
    <mergeCell ref="Q179:R179"/>
    <mergeCell ref="B184:C184"/>
    <mergeCell ref="Q184:R184"/>
    <mergeCell ref="B206:C206"/>
    <mergeCell ref="Q206:R206"/>
    <mergeCell ref="B210:C210"/>
    <mergeCell ref="Q210:R210"/>
    <mergeCell ref="B216:C216"/>
    <mergeCell ref="Q216:R216"/>
    <mergeCell ref="B224:C224"/>
    <mergeCell ref="Q224:R224"/>
    <mergeCell ref="B228:C228"/>
    <mergeCell ref="Q228:R228"/>
    <mergeCell ref="B239:C239"/>
    <mergeCell ref="Q239:R239"/>
    <mergeCell ref="U251:U253"/>
    <mergeCell ref="V251:V253"/>
    <mergeCell ref="B199:C199"/>
    <mergeCell ref="Q199:R199"/>
    <mergeCell ref="B205:D205"/>
    <mergeCell ref="Q205:S205"/>
    <mergeCell ref="W251:W253"/>
    <mergeCell ref="X251:Y253"/>
    <mergeCell ref="AA251:AA253"/>
    <mergeCell ref="F251:F253"/>
    <mergeCell ref="G251:G253"/>
    <mergeCell ref="H251:H253"/>
    <mergeCell ref="B187:C187"/>
    <mergeCell ref="Q187:R187"/>
    <mergeCell ref="B123:D123"/>
    <mergeCell ref="Q123:S123"/>
    <mergeCell ref="B124:C124"/>
    <mergeCell ref="Q124:R124"/>
    <mergeCell ref="B128:C128"/>
    <mergeCell ref="Q128:R128"/>
    <mergeCell ref="B134:C134"/>
    <mergeCell ref="Q134:R134"/>
    <mergeCell ref="B142:C142"/>
    <mergeCell ref="Q142:R142"/>
    <mergeCell ref="B146:C146"/>
    <mergeCell ref="Q146:R146"/>
    <mergeCell ref="B157:C157"/>
    <mergeCell ref="Q157:R157"/>
    <mergeCell ref="B176:D176"/>
    <mergeCell ref="Q176:S176"/>
    <mergeCell ref="AA169:AA171"/>
    <mergeCell ref="AB169:AB171"/>
    <mergeCell ref="AC169:AC171"/>
    <mergeCell ref="AD169:AD171"/>
    <mergeCell ref="A170:D170"/>
    <mergeCell ref="N169:N171"/>
    <mergeCell ref="O169:O171"/>
    <mergeCell ref="P169:S171"/>
    <mergeCell ref="U169:U171"/>
    <mergeCell ref="V169:V171"/>
    <mergeCell ref="W169:W171"/>
    <mergeCell ref="F169:F171"/>
    <mergeCell ref="G169:G171"/>
    <mergeCell ref="H169:H171"/>
    <mergeCell ref="I169:J171"/>
    <mergeCell ref="L169:L171"/>
    <mergeCell ref="M169:M171"/>
    <mergeCell ref="X169:Y171"/>
    <mergeCell ref="Q52:R52"/>
    <mergeCell ref="Q60:R60"/>
    <mergeCell ref="Q64:R64"/>
    <mergeCell ref="Q75:R75"/>
    <mergeCell ref="B95:C95"/>
    <mergeCell ref="Q95:R95"/>
    <mergeCell ref="B97:C97"/>
    <mergeCell ref="Q97:R97"/>
    <mergeCell ref="Q102:R102"/>
    <mergeCell ref="P87:S89"/>
    <mergeCell ref="B94:D94"/>
    <mergeCell ref="F87:F89"/>
    <mergeCell ref="G87:G89"/>
    <mergeCell ref="H87:H89"/>
    <mergeCell ref="A6:D6"/>
    <mergeCell ref="F5:F7"/>
    <mergeCell ref="G5:G7"/>
    <mergeCell ref="H5:H7"/>
    <mergeCell ref="B13:C13"/>
    <mergeCell ref="P5:S7"/>
    <mergeCell ref="Q12:S12"/>
    <mergeCell ref="Q41:S41"/>
    <mergeCell ref="L5:L7"/>
    <mergeCell ref="M5:M7"/>
    <mergeCell ref="N5:N7"/>
    <mergeCell ref="O5:O7"/>
    <mergeCell ref="Q13:R13"/>
    <mergeCell ref="B41:D41"/>
    <mergeCell ref="B15:C15"/>
    <mergeCell ref="B20:C20"/>
    <mergeCell ref="Q15:R15"/>
    <mergeCell ref="U87:U89"/>
    <mergeCell ref="I5:J7"/>
    <mergeCell ref="B9:D9"/>
    <mergeCell ref="B102:C102"/>
    <mergeCell ref="B105:C105"/>
    <mergeCell ref="B112:C112"/>
    <mergeCell ref="B117:C117"/>
    <mergeCell ref="X5:Y7"/>
    <mergeCell ref="AA5:AA7"/>
    <mergeCell ref="L87:L89"/>
    <mergeCell ref="M87:M89"/>
    <mergeCell ref="N87:N89"/>
    <mergeCell ref="O87:O89"/>
    <mergeCell ref="V87:V89"/>
    <mergeCell ref="Q105:R105"/>
    <mergeCell ref="Q112:R112"/>
    <mergeCell ref="Q117:R117"/>
    <mergeCell ref="B12:D12"/>
    <mergeCell ref="Q20:R20"/>
    <mergeCell ref="Q23:R23"/>
    <mergeCell ref="Q30:R30"/>
    <mergeCell ref="Q35:R35"/>
    <mergeCell ref="Q42:R42"/>
    <mergeCell ref="Q46:R46"/>
    <mergeCell ref="AB5:AB7"/>
    <mergeCell ref="AC5:AC7"/>
    <mergeCell ref="AD5:AD7"/>
    <mergeCell ref="V5:V7"/>
    <mergeCell ref="W5:W7"/>
    <mergeCell ref="U5:U7"/>
    <mergeCell ref="Q94:S94"/>
    <mergeCell ref="B23:C23"/>
    <mergeCell ref="B30:C30"/>
    <mergeCell ref="B35:C35"/>
    <mergeCell ref="B42:C42"/>
    <mergeCell ref="B46:C46"/>
    <mergeCell ref="B52:C52"/>
    <mergeCell ref="B60:C60"/>
    <mergeCell ref="B64:C64"/>
    <mergeCell ref="B75:C75"/>
    <mergeCell ref="W87:W89"/>
    <mergeCell ref="X87:Y89"/>
    <mergeCell ref="AA87:AA89"/>
    <mergeCell ref="AB87:AB89"/>
    <mergeCell ref="AC87:AC89"/>
    <mergeCell ref="AD87:AD89"/>
    <mergeCell ref="A88:D88"/>
    <mergeCell ref="I87:J89"/>
  </mergeCells>
  <phoneticPr fontId="6"/>
  <printOptions gridLinesSet="0"/>
  <pageMargins left="0.78740157480314965" right="0.78740157480314965" top="0.98425196850393704" bottom="0.78740157480314965" header="0.51181102362204722" footer="0.11811023622047245"/>
  <pageSetup paperSize="9" scale="98" fitToWidth="2" fitToHeight="2" pageOrder="overThenDown" orientation="portrait" r:id="rId1"/>
  <headerFooter alignWithMargins="0"/>
  <rowBreaks count="3" manualBreakCount="3">
    <brk id="82" max="16383" man="1"/>
    <brk id="164" max="16383" man="1"/>
    <brk id="246" max="16383" man="1"/>
  </rowBreaks>
  <colBreaks count="1" manualBreakCount="1">
    <brk id="1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6"/>
  <sheetViews>
    <sheetView showGridLines="0" zoomScale="125" zoomScaleNormal="125" zoomScaleSheetLayoutView="125" workbookViewId="0"/>
  </sheetViews>
  <sheetFormatPr defaultRowHeight="12"/>
  <cols>
    <col min="1" max="1" width="1.42578125" customWidth="1"/>
    <col min="2" max="2" width="3.140625" customWidth="1"/>
    <col min="3" max="3" width="32" style="2" customWidth="1"/>
    <col min="4" max="4" width="3.5703125" style="2" customWidth="1"/>
    <col min="5" max="5" width="0.7109375" style="2" customWidth="1"/>
    <col min="6" max="8" width="18.140625" customWidth="1"/>
    <col min="9" max="15" width="13.5703125" customWidth="1"/>
    <col min="16" max="16" width="1.7109375" customWidth="1"/>
  </cols>
  <sheetData>
    <row r="1" spans="1:16">
      <c r="A1" s="110" t="s">
        <v>134</v>
      </c>
    </row>
    <row r="2" spans="1:16" ht="9" customHeight="1">
      <c r="A2" s="110"/>
    </row>
    <row r="3" spans="1:16" ht="119.25" customHeight="1">
      <c r="A3" s="587" t="s">
        <v>133</v>
      </c>
      <c r="B3" s="587"/>
      <c r="C3" s="587"/>
      <c r="D3" s="587"/>
      <c r="E3" s="587"/>
      <c r="F3" s="587"/>
      <c r="G3" s="587"/>
      <c r="H3" s="587"/>
      <c r="I3" s="587" t="s">
        <v>0</v>
      </c>
      <c r="J3" s="587"/>
      <c r="K3" s="587"/>
      <c r="L3" s="587"/>
      <c r="M3" s="587"/>
      <c r="N3" s="587"/>
      <c r="O3" s="587"/>
    </row>
    <row r="4" spans="1:16" ht="13.5" customHeight="1">
      <c r="A4" s="102"/>
    </row>
    <row r="5" spans="1:16" s="70" customFormat="1" ht="13.5" customHeight="1">
      <c r="A5" s="101" t="s">
        <v>132</v>
      </c>
      <c r="B5" s="109"/>
      <c r="C5" s="109"/>
      <c r="D5" s="109"/>
      <c r="E5" s="109"/>
      <c r="F5" s="109"/>
      <c r="G5" s="109"/>
      <c r="H5" s="109"/>
      <c r="I5" s="101" t="s">
        <v>131</v>
      </c>
      <c r="J5"/>
      <c r="K5"/>
      <c r="L5"/>
      <c r="M5"/>
      <c r="N5"/>
      <c r="O5"/>
    </row>
    <row r="6" spans="1:16" s="70" customFormat="1" ht="13.5" customHeight="1">
      <c r="A6" s="95"/>
      <c r="B6" s="98"/>
      <c r="C6" s="96"/>
      <c r="D6" s="97"/>
      <c r="E6" s="96"/>
      <c r="F6" s="96"/>
      <c r="G6" s="96"/>
      <c r="H6" s="96"/>
      <c r="I6" s="95"/>
      <c r="J6" s="95"/>
      <c r="K6" s="95"/>
    </row>
    <row r="7" spans="1:16" s="70" customFormat="1" ht="13.5" customHeight="1">
      <c r="A7" s="95"/>
      <c r="B7" s="98"/>
      <c r="C7" s="96"/>
      <c r="D7" s="97"/>
      <c r="E7" s="96"/>
      <c r="F7" s="96"/>
      <c r="G7" s="96"/>
      <c r="H7" s="96"/>
      <c r="I7" s="95"/>
      <c r="O7" s="94" t="s">
        <v>1</v>
      </c>
      <c r="P7" s="11"/>
    </row>
    <row r="8" spans="1:16" s="70" customFormat="1" ht="16.5" customHeight="1">
      <c r="A8" s="588" t="s">
        <v>130</v>
      </c>
      <c r="B8" s="588"/>
      <c r="C8" s="588"/>
      <c r="D8" s="588"/>
      <c r="E8" s="589"/>
      <c r="F8" s="592" t="s">
        <v>129</v>
      </c>
      <c r="G8" s="593" t="s">
        <v>128</v>
      </c>
      <c r="H8" s="593" t="s">
        <v>127</v>
      </c>
      <c r="I8" s="108" t="s">
        <v>126</v>
      </c>
      <c r="J8" s="108"/>
      <c r="K8" s="108"/>
      <c r="L8" s="108"/>
      <c r="M8" s="108"/>
      <c r="N8" s="108"/>
      <c r="O8" s="108"/>
    </row>
    <row r="9" spans="1:16" s="70" customFormat="1" ht="72" customHeight="1">
      <c r="A9" s="590"/>
      <c r="B9" s="590"/>
      <c r="C9" s="590"/>
      <c r="D9" s="590"/>
      <c r="E9" s="591"/>
      <c r="F9" s="592"/>
      <c r="G9" s="593"/>
      <c r="H9" s="593"/>
      <c r="I9" s="107" t="s">
        <v>125</v>
      </c>
      <c r="J9" s="106" t="s">
        <v>124</v>
      </c>
      <c r="K9" s="106" t="s">
        <v>123</v>
      </c>
      <c r="L9" s="106" t="s">
        <v>122</v>
      </c>
      <c r="M9" s="106" t="s">
        <v>121</v>
      </c>
      <c r="N9" s="106" t="s">
        <v>120</v>
      </c>
      <c r="O9" s="12" t="s">
        <v>119</v>
      </c>
    </row>
    <row r="10" spans="1:16" s="21" customFormat="1" ht="3.75" customHeight="1">
      <c r="C10" s="42"/>
      <c r="D10" s="42"/>
      <c r="E10" s="42"/>
      <c r="F10" s="17"/>
      <c r="G10" s="92"/>
      <c r="H10" s="91"/>
      <c r="I10" s="91"/>
      <c r="J10" s="91"/>
      <c r="K10" s="20"/>
      <c r="L10" s="20"/>
      <c r="M10" s="20"/>
      <c r="N10" s="20"/>
      <c r="O10" s="20"/>
    </row>
    <row r="11" spans="1:16" s="24" customFormat="1" ht="15" customHeight="1">
      <c r="B11" s="586" t="s">
        <v>118</v>
      </c>
      <c r="C11" s="586"/>
      <c r="D11" s="33"/>
      <c r="E11" s="88"/>
      <c r="F11" s="27">
        <v>34797</v>
      </c>
      <c r="G11" s="80">
        <v>355640</v>
      </c>
      <c r="H11" s="80">
        <v>5321328</v>
      </c>
      <c r="I11" s="80">
        <v>604761</v>
      </c>
      <c r="J11" s="80">
        <v>1111859</v>
      </c>
      <c r="K11" s="80">
        <v>712503</v>
      </c>
      <c r="L11" s="80">
        <v>436032</v>
      </c>
      <c r="M11" s="80">
        <v>893029</v>
      </c>
      <c r="N11" s="80">
        <v>66514</v>
      </c>
      <c r="O11" s="80">
        <v>863064</v>
      </c>
    </row>
    <row r="12" spans="1:16" ht="15" customHeight="1">
      <c r="B12" s="105" t="s">
        <v>117</v>
      </c>
      <c r="C12" s="43" t="s">
        <v>116</v>
      </c>
      <c r="D12" s="44" t="s">
        <v>31</v>
      </c>
      <c r="E12" s="42"/>
      <c r="F12" s="38">
        <v>1095</v>
      </c>
      <c r="G12" s="78">
        <v>33021</v>
      </c>
      <c r="H12" s="78">
        <v>731588</v>
      </c>
      <c r="I12" s="78">
        <v>589947</v>
      </c>
      <c r="J12" s="78">
        <v>816</v>
      </c>
      <c r="K12" s="78">
        <v>2711</v>
      </c>
      <c r="L12" s="78">
        <v>3</v>
      </c>
      <c r="M12" s="78">
        <v>8</v>
      </c>
      <c r="N12" s="78">
        <v>115</v>
      </c>
      <c r="O12" s="78">
        <v>6550</v>
      </c>
    </row>
    <row r="13" spans="1:16" ht="12.75" customHeight="1">
      <c r="B13" s="84">
        <v>39</v>
      </c>
      <c r="C13" s="43" t="s">
        <v>115</v>
      </c>
      <c r="D13" s="44"/>
      <c r="E13" s="42"/>
      <c r="F13" s="38">
        <v>1020</v>
      </c>
      <c r="G13" s="78">
        <v>32017</v>
      </c>
      <c r="H13" s="78">
        <v>705224</v>
      </c>
      <c r="I13" s="78">
        <v>579487</v>
      </c>
      <c r="J13" s="78">
        <v>814</v>
      </c>
      <c r="K13" s="78">
        <v>1785</v>
      </c>
      <c r="L13" s="78">
        <v>3</v>
      </c>
      <c r="M13" s="78">
        <v>8</v>
      </c>
      <c r="N13" s="78">
        <v>115</v>
      </c>
      <c r="O13" s="78">
        <v>6343</v>
      </c>
    </row>
    <row r="14" spans="1:16" ht="12.75" customHeight="1">
      <c r="B14" s="84">
        <v>40</v>
      </c>
      <c r="C14" s="83" t="s">
        <v>114</v>
      </c>
      <c r="D14" s="82"/>
      <c r="E14" s="83"/>
      <c r="F14" s="38">
        <v>75</v>
      </c>
      <c r="G14" s="78">
        <v>1004</v>
      </c>
      <c r="H14" s="78">
        <v>26364</v>
      </c>
      <c r="I14" s="78">
        <v>10460</v>
      </c>
      <c r="J14" s="78">
        <v>2</v>
      </c>
      <c r="K14" s="78">
        <v>926</v>
      </c>
      <c r="L14" s="78" t="s">
        <v>19</v>
      </c>
      <c r="M14" s="78" t="s">
        <v>19</v>
      </c>
      <c r="N14" s="78" t="s">
        <v>19</v>
      </c>
      <c r="O14" s="78">
        <v>207</v>
      </c>
    </row>
    <row r="15" spans="1:16" ht="15" customHeight="1">
      <c r="B15" s="42" t="s">
        <v>113</v>
      </c>
      <c r="C15" s="43" t="s">
        <v>112</v>
      </c>
      <c r="D15" s="44"/>
      <c r="E15" s="43"/>
      <c r="F15" s="38">
        <v>6068</v>
      </c>
      <c r="G15" s="78">
        <v>30050</v>
      </c>
      <c r="H15" s="78">
        <v>1313433</v>
      </c>
      <c r="I15" s="78">
        <v>919</v>
      </c>
      <c r="J15" s="78">
        <v>1092223</v>
      </c>
      <c r="K15" s="78">
        <v>1955</v>
      </c>
      <c r="L15" s="78">
        <v>884</v>
      </c>
      <c r="M15" s="78">
        <v>1269</v>
      </c>
      <c r="N15" s="78">
        <v>173</v>
      </c>
      <c r="O15" s="78">
        <v>9129</v>
      </c>
    </row>
    <row r="16" spans="1:16" ht="12.75" customHeight="1">
      <c r="B16" s="45">
        <v>68</v>
      </c>
      <c r="C16" s="43" t="s">
        <v>111</v>
      </c>
      <c r="D16" s="44"/>
      <c r="E16" s="43"/>
      <c r="F16" s="38">
        <v>1159</v>
      </c>
      <c r="G16" s="78">
        <v>6897</v>
      </c>
      <c r="H16" s="78">
        <v>376320</v>
      </c>
      <c r="I16" s="78">
        <v>31</v>
      </c>
      <c r="J16" s="78">
        <v>304987</v>
      </c>
      <c r="K16" s="78">
        <v>821</v>
      </c>
      <c r="L16" s="78">
        <v>84</v>
      </c>
      <c r="M16" s="78">
        <v>4</v>
      </c>
      <c r="N16" s="78">
        <v>21</v>
      </c>
      <c r="O16" s="78">
        <v>762</v>
      </c>
    </row>
    <row r="17" spans="2:15" ht="12.75" customHeight="1">
      <c r="B17" s="84">
        <v>69</v>
      </c>
      <c r="C17" s="83" t="s">
        <v>110</v>
      </c>
      <c r="D17" s="82"/>
      <c r="E17" s="83"/>
      <c r="F17" s="38">
        <v>4394</v>
      </c>
      <c r="G17" s="78">
        <v>16322</v>
      </c>
      <c r="H17" s="78">
        <v>518253</v>
      </c>
      <c r="I17" s="78">
        <v>248</v>
      </c>
      <c r="J17" s="78">
        <v>482320</v>
      </c>
      <c r="K17" s="78">
        <v>952</v>
      </c>
      <c r="L17" s="78">
        <v>411</v>
      </c>
      <c r="M17" s="78">
        <v>352</v>
      </c>
      <c r="N17" s="78">
        <v>151</v>
      </c>
      <c r="O17" s="78">
        <v>2340</v>
      </c>
    </row>
    <row r="18" spans="2:15" ht="12.75" customHeight="1">
      <c r="B18" s="45">
        <v>70</v>
      </c>
      <c r="C18" s="43" t="s">
        <v>109</v>
      </c>
      <c r="D18" s="44"/>
      <c r="E18" s="43"/>
      <c r="F18" s="38">
        <v>515</v>
      </c>
      <c r="G18" s="78">
        <v>6831</v>
      </c>
      <c r="H18" s="78">
        <v>418860</v>
      </c>
      <c r="I18" s="78">
        <v>640</v>
      </c>
      <c r="J18" s="78">
        <v>304917</v>
      </c>
      <c r="K18" s="78">
        <v>182</v>
      </c>
      <c r="L18" s="78">
        <v>389</v>
      </c>
      <c r="M18" s="78">
        <v>913</v>
      </c>
      <c r="N18" s="78">
        <v>1</v>
      </c>
      <c r="O18" s="78">
        <v>6027</v>
      </c>
    </row>
    <row r="19" spans="2:15" ht="15" customHeight="1">
      <c r="B19" s="42" t="s">
        <v>108</v>
      </c>
      <c r="C19" s="43" t="s">
        <v>107</v>
      </c>
      <c r="D19" s="44"/>
      <c r="E19" s="43"/>
      <c r="F19" s="38">
        <v>4743</v>
      </c>
      <c r="G19" s="78">
        <v>38122</v>
      </c>
      <c r="H19" s="78">
        <v>786608</v>
      </c>
      <c r="I19" s="78">
        <v>9867</v>
      </c>
      <c r="J19" s="78">
        <v>1890</v>
      </c>
      <c r="K19" s="78">
        <v>690941</v>
      </c>
      <c r="L19" s="78">
        <v>232</v>
      </c>
      <c r="M19" s="78">
        <v>451</v>
      </c>
      <c r="N19" s="78">
        <v>110</v>
      </c>
      <c r="O19" s="78">
        <v>3458</v>
      </c>
    </row>
    <row r="20" spans="2:15" ht="12.75" customHeight="1">
      <c r="B20" s="45">
        <v>71</v>
      </c>
      <c r="C20" s="43" t="s">
        <v>106</v>
      </c>
      <c r="D20" s="44"/>
      <c r="E20" s="43"/>
      <c r="F20" s="38">
        <v>60</v>
      </c>
      <c r="G20" s="78">
        <v>1246</v>
      </c>
      <c r="H20" s="78">
        <v>15574</v>
      </c>
      <c r="I20" s="78" t="s">
        <v>19</v>
      </c>
      <c r="J20" s="78">
        <v>247</v>
      </c>
      <c r="K20" s="78">
        <v>13972</v>
      </c>
      <c r="L20" s="78">
        <v>8</v>
      </c>
      <c r="M20" s="78" t="s">
        <v>19</v>
      </c>
      <c r="N20" s="78">
        <v>10</v>
      </c>
      <c r="O20" s="78">
        <v>223</v>
      </c>
    </row>
    <row r="21" spans="2:15" ht="12.75" customHeight="1">
      <c r="B21" s="45">
        <v>72</v>
      </c>
      <c r="C21" s="43" t="s">
        <v>105</v>
      </c>
      <c r="D21" s="44"/>
      <c r="E21" s="43"/>
      <c r="F21" s="38">
        <v>2758</v>
      </c>
      <c r="G21" s="78">
        <v>15073</v>
      </c>
      <c r="H21" s="78">
        <v>315528</v>
      </c>
      <c r="I21" s="78">
        <v>9374</v>
      </c>
      <c r="J21" s="78">
        <v>1080</v>
      </c>
      <c r="K21" s="78">
        <v>238319</v>
      </c>
      <c r="L21" s="78">
        <v>111</v>
      </c>
      <c r="M21" s="78">
        <v>9</v>
      </c>
      <c r="N21" s="78">
        <v>86</v>
      </c>
      <c r="O21" s="78">
        <v>392</v>
      </c>
    </row>
    <row r="22" spans="2:15" ht="12.75" customHeight="1">
      <c r="B22" s="45">
        <v>73</v>
      </c>
      <c r="C22" s="43" t="s">
        <v>104</v>
      </c>
      <c r="D22" s="44"/>
      <c r="E22" s="43"/>
      <c r="F22" s="38">
        <v>320</v>
      </c>
      <c r="G22" s="78">
        <v>3966</v>
      </c>
      <c r="H22" s="78">
        <v>245345</v>
      </c>
      <c r="I22" s="78">
        <v>207</v>
      </c>
      <c r="J22" s="78">
        <v>141</v>
      </c>
      <c r="K22" s="78">
        <v>241062</v>
      </c>
      <c r="L22" s="78">
        <v>110</v>
      </c>
      <c r="M22" s="78">
        <v>384</v>
      </c>
      <c r="N22" s="78" t="s">
        <v>19</v>
      </c>
      <c r="O22" s="78">
        <v>19</v>
      </c>
    </row>
    <row r="23" spans="2:15" ht="12.75" customHeight="1">
      <c r="B23" s="45">
        <v>74</v>
      </c>
      <c r="C23" s="43" t="s">
        <v>103</v>
      </c>
      <c r="D23" s="44"/>
      <c r="E23" s="43"/>
      <c r="F23" s="38">
        <v>1605</v>
      </c>
      <c r="G23" s="78">
        <v>17837</v>
      </c>
      <c r="H23" s="78">
        <v>210161</v>
      </c>
      <c r="I23" s="78">
        <v>285</v>
      </c>
      <c r="J23" s="78">
        <v>423</v>
      </c>
      <c r="K23" s="78">
        <v>197588</v>
      </c>
      <c r="L23" s="78">
        <v>3</v>
      </c>
      <c r="M23" s="78">
        <v>58</v>
      </c>
      <c r="N23" s="78">
        <v>15</v>
      </c>
      <c r="O23" s="78">
        <v>2823</v>
      </c>
    </row>
    <row r="24" spans="2:15" ht="15" customHeight="1">
      <c r="B24" s="42" t="s">
        <v>102</v>
      </c>
      <c r="C24" s="43" t="s">
        <v>101</v>
      </c>
      <c r="D24" s="44"/>
      <c r="E24" s="43"/>
      <c r="F24" s="38">
        <v>10939</v>
      </c>
      <c r="G24" s="78">
        <v>94536</v>
      </c>
      <c r="H24" s="78">
        <v>548494</v>
      </c>
      <c r="I24" s="78">
        <v>468</v>
      </c>
      <c r="J24" s="78">
        <v>3347</v>
      </c>
      <c r="K24" s="78">
        <v>158</v>
      </c>
      <c r="L24" s="78">
        <v>425440</v>
      </c>
      <c r="M24" s="78">
        <v>4131</v>
      </c>
      <c r="N24" s="78">
        <v>109</v>
      </c>
      <c r="O24" s="78">
        <v>5384</v>
      </c>
    </row>
    <row r="25" spans="2:15" ht="12.75" customHeight="1">
      <c r="B25" s="45">
        <v>75</v>
      </c>
      <c r="C25" s="43" t="s">
        <v>100</v>
      </c>
      <c r="D25" s="44"/>
      <c r="E25" s="42"/>
      <c r="F25" s="38">
        <v>232</v>
      </c>
      <c r="G25" s="78">
        <v>7231</v>
      </c>
      <c r="H25" s="78">
        <v>92371</v>
      </c>
      <c r="I25" s="78">
        <v>462</v>
      </c>
      <c r="J25" s="78">
        <v>2034</v>
      </c>
      <c r="K25" s="78" t="s">
        <v>19</v>
      </c>
      <c r="L25" s="78">
        <v>68241</v>
      </c>
      <c r="M25" s="78">
        <v>3573</v>
      </c>
      <c r="N25" s="78">
        <v>5</v>
      </c>
      <c r="O25" s="78">
        <v>1465</v>
      </c>
    </row>
    <row r="26" spans="2:15" ht="12.75" customHeight="1">
      <c r="B26" s="45">
        <v>76</v>
      </c>
      <c r="C26" s="43" t="s">
        <v>99</v>
      </c>
      <c r="D26" s="44"/>
      <c r="E26" s="43"/>
      <c r="F26" s="38">
        <v>10144</v>
      </c>
      <c r="G26" s="78">
        <v>80847</v>
      </c>
      <c r="H26" s="78">
        <v>415200</v>
      </c>
      <c r="I26" s="78">
        <v>5</v>
      </c>
      <c r="J26" s="78">
        <v>1192</v>
      </c>
      <c r="K26" s="78">
        <v>158</v>
      </c>
      <c r="L26" s="78">
        <v>320879</v>
      </c>
      <c r="M26" s="78">
        <v>519</v>
      </c>
      <c r="N26" s="78">
        <v>103</v>
      </c>
      <c r="O26" s="78">
        <v>3919</v>
      </c>
    </row>
    <row r="27" spans="2:15" ht="12.75" customHeight="1">
      <c r="B27" s="45">
        <v>77</v>
      </c>
      <c r="C27" s="43" t="s">
        <v>98</v>
      </c>
      <c r="D27" s="44"/>
      <c r="E27" s="43"/>
      <c r="F27" s="38">
        <v>563</v>
      </c>
      <c r="G27" s="78">
        <v>6458</v>
      </c>
      <c r="H27" s="78">
        <v>40923</v>
      </c>
      <c r="I27" s="78" t="s">
        <v>19</v>
      </c>
      <c r="J27" s="78">
        <v>121</v>
      </c>
      <c r="K27" s="78" t="s">
        <v>19</v>
      </c>
      <c r="L27" s="78">
        <v>36320</v>
      </c>
      <c r="M27" s="78">
        <v>38</v>
      </c>
      <c r="N27" s="78" t="s">
        <v>19</v>
      </c>
      <c r="O27" s="78">
        <v>0</v>
      </c>
    </row>
    <row r="28" spans="2:15" ht="15" customHeight="1">
      <c r="B28" s="42" t="s">
        <v>97</v>
      </c>
      <c r="C28" s="43" t="s">
        <v>96</v>
      </c>
      <c r="D28" s="44"/>
      <c r="E28" s="43"/>
      <c r="F28" s="38">
        <v>6620</v>
      </c>
      <c r="G28" s="78">
        <v>44582</v>
      </c>
      <c r="H28" s="78">
        <v>936245</v>
      </c>
      <c r="I28" s="78">
        <v>85</v>
      </c>
      <c r="J28" s="78">
        <v>8470</v>
      </c>
      <c r="K28" s="78">
        <v>6324</v>
      </c>
      <c r="L28" s="78">
        <v>8063</v>
      </c>
      <c r="M28" s="78">
        <v>882466</v>
      </c>
      <c r="N28" s="78">
        <v>1382</v>
      </c>
      <c r="O28" s="78">
        <v>1086</v>
      </c>
    </row>
    <row r="29" spans="2:15" ht="12.75" customHeight="1">
      <c r="B29" s="45">
        <v>78</v>
      </c>
      <c r="C29" s="43" t="s">
        <v>95</v>
      </c>
      <c r="D29" s="44"/>
      <c r="E29" s="43"/>
      <c r="F29" s="38">
        <v>5014</v>
      </c>
      <c r="G29" s="78">
        <v>19553</v>
      </c>
      <c r="H29" s="78">
        <v>103557</v>
      </c>
      <c r="I29" s="78">
        <v>22</v>
      </c>
      <c r="J29" s="78">
        <v>2406</v>
      </c>
      <c r="K29" s="78">
        <v>2</v>
      </c>
      <c r="L29" s="78">
        <v>753</v>
      </c>
      <c r="M29" s="78">
        <v>94808</v>
      </c>
      <c r="N29" s="78">
        <v>69</v>
      </c>
      <c r="O29" s="78">
        <v>117</v>
      </c>
    </row>
    <row r="30" spans="2:15" ht="12.75" customHeight="1">
      <c r="B30" s="45">
        <v>79</v>
      </c>
      <c r="C30" s="43" t="s">
        <v>94</v>
      </c>
      <c r="D30" s="44"/>
      <c r="E30" s="43"/>
      <c r="F30" s="38">
        <v>872</v>
      </c>
      <c r="G30" s="78">
        <v>9797</v>
      </c>
      <c r="H30" s="78">
        <v>304375</v>
      </c>
      <c r="I30" s="78">
        <v>58</v>
      </c>
      <c r="J30" s="78">
        <v>1524</v>
      </c>
      <c r="K30" s="78">
        <v>181</v>
      </c>
      <c r="L30" s="78">
        <v>2728</v>
      </c>
      <c r="M30" s="78">
        <v>289096</v>
      </c>
      <c r="N30" s="78">
        <v>60</v>
      </c>
      <c r="O30" s="78">
        <v>618</v>
      </c>
    </row>
    <row r="31" spans="2:15" ht="12.75" customHeight="1">
      <c r="B31" s="45">
        <v>80</v>
      </c>
      <c r="C31" s="87" t="s">
        <v>93</v>
      </c>
      <c r="D31" s="104"/>
      <c r="E31" s="87"/>
      <c r="F31" s="38">
        <v>734</v>
      </c>
      <c r="G31" s="78">
        <v>15232</v>
      </c>
      <c r="H31" s="78">
        <v>528314</v>
      </c>
      <c r="I31" s="78">
        <v>5</v>
      </c>
      <c r="J31" s="78">
        <v>4540</v>
      </c>
      <c r="K31" s="78">
        <v>6141</v>
      </c>
      <c r="L31" s="78">
        <v>4582</v>
      </c>
      <c r="M31" s="78">
        <v>498563</v>
      </c>
      <c r="N31" s="78">
        <v>1253</v>
      </c>
      <c r="O31" s="78">
        <v>352</v>
      </c>
    </row>
    <row r="32" spans="2:15" ht="15" customHeight="1">
      <c r="B32" s="42" t="s">
        <v>92</v>
      </c>
      <c r="C32" s="79" t="s">
        <v>91</v>
      </c>
      <c r="D32" s="103" t="s">
        <v>90</v>
      </c>
      <c r="E32" s="79"/>
      <c r="F32" s="38">
        <v>2156</v>
      </c>
      <c r="G32" s="78">
        <v>13345</v>
      </c>
      <c r="H32" s="78">
        <v>68517</v>
      </c>
      <c r="I32" s="78">
        <v>37</v>
      </c>
      <c r="J32" s="78">
        <v>180</v>
      </c>
      <c r="K32" s="78">
        <v>1259</v>
      </c>
      <c r="L32" s="78">
        <v>301</v>
      </c>
      <c r="M32" s="78">
        <v>93</v>
      </c>
      <c r="N32" s="78">
        <v>63663</v>
      </c>
      <c r="O32" s="78">
        <v>102</v>
      </c>
    </row>
    <row r="33" spans="1:15" ht="12.75" customHeight="1">
      <c r="B33" s="45">
        <v>82</v>
      </c>
      <c r="C33" s="43" t="s">
        <v>89</v>
      </c>
      <c r="D33" s="44"/>
      <c r="E33" s="42"/>
      <c r="F33" s="38">
        <v>2156</v>
      </c>
      <c r="G33" s="78">
        <v>13345</v>
      </c>
      <c r="H33" s="78">
        <v>68517</v>
      </c>
      <c r="I33" s="78">
        <v>37</v>
      </c>
      <c r="J33" s="78">
        <v>180</v>
      </c>
      <c r="K33" s="78">
        <v>1259</v>
      </c>
      <c r="L33" s="78">
        <v>301</v>
      </c>
      <c r="M33" s="78">
        <v>93</v>
      </c>
      <c r="N33" s="78">
        <v>63663</v>
      </c>
      <c r="O33" s="78">
        <v>102</v>
      </c>
    </row>
    <row r="34" spans="1:15" ht="15" customHeight="1">
      <c r="B34" s="42" t="s">
        <v>88</v>
      </c>
      <c r="C34" s="43" t="s">
        <v>87</v>
      </c>
      <c r="D34" s="44" t="s">
        <v>86</v>
      </c>
      <c r="E34" s="43"/>
      <c r="F34" s="38">
        <v>3176</v>
      </c>
      <c r="G34" s="78">
        <v>101984</v>
      </c>
      <c r="H34" s="78">
        <v>936441</v>
      </c>
      <c r="I34" s="78">
        <v>3441</v>
      </c>
      <c r="J34" s="78">
        <v>4931</v>
      </c>
      <c r="K34" s="78">
        <v>9155</v>
      </c>
      <c r="L34" s="78">
        <v>1109</v>
      </c>
      <c r="M34" s="78">
        <v>4611</v>
      </c>
      <c r="N34" s="78">
        <v>961</v>
      </c>
      <c r="O34" s="78">
        <v>837355</v>
      </c>
    </row>
    <row r="35" spans="1:15" ht="12.75" customHeight="1">
      <c r="B35" s="45">
        <v>88</v>
      </c>
      <c r="C35" s="43" t="s">
        <v>85</v>
      </c>
      <c r="D35" s="44"/>
      <c r="E35" s="43"/>
      <c r="F35" s="38">
        <v>148</v>
      </c>
      <c r="G35" s="78">
        <v>2335</v>
      </c>
      <c r="H35" s="78">
        <v>39798</v>
      </c>
      <c r="I35" s="78" t="s">
        <v>19</v>
      </c>
      <c r="J35" s="78">
        <v>32</v>
      </c>
      <c r="K35" s="78" t="s">
        <v>19</v>
      </c>
      <c r="L35" s="78" t="s">
        <v>19</v>
      </c>
      <c r="M35" s="78" t="s">
        <v>19</v>
      </c>
      <c r="N35" s="78" t="s">
        <v>19</v>
      </c>
      <c r="O35" s="78">
        <v>37045</v>
      </c>
    </row>
    <row r="36" spans="1:15" ht="12.75" customHeight="1">
      <c r="B36" s="45">
        <v>89</v>
      </c>
      <c r="C36" s="43" t="s">
        <v>84</v>
      </c>
      <c r="D36" s="44"/>
      <c r="E36" s="43"/>
      <c r="F36" s="38">
        <v>669</v>
      </c>
      <c r="G36" s="78">
        <v>3684</v>
      </c>
      <c r="H36" s="78">
        <v>49674</v>
      </c>
      <c r="I36" s="78" t="s">
        <v>19</v>
      </c>
      <c r="J36" s="78">
        <v>282</v>
      </c>
      <c r="K36" s="78">
        <v>127</v>
      </c>
      <c r="L36" s="78">
        <v>2</v>
      </c>
      <c r="M36" s="78">
        <v>2</v>
      </c>
      <c r="N36" s="78" t="s">
        <v>19</v>
      </c>
      <c r="O36" s="78">
        <v>46752</v>
      </c>
    </row>
    <row r="37" spans="1:15" ht="12.75" customHeight="1">
      <c r="B37" s="45">
        <v>90</v>
      </c>
      <c r="C37" s="43" t="s">
        <v>83</v>
      </c>
      <c r="D37" s="44"/>
      <c r="E37" s="43"/>
      <c r="F37" s="38">
        <v>512</v>
      </c>
      <c r="G37" s="78">
        <v>5777</v>
      </c>
      <c r="H37" s="78">
        <v>157152</v>
      </c>
      <c r="I37" s="78">
        <v>1637</v>
      </c>
      <c r="J37" s="78">
        <v>44</v>
      </c>
      <c r="K37" s="78">
        <v>362</v>
      </c>
      <c r="L37" s="78" t="s">
        <v>19</v>
      </c>
      <c r="M37" s="78">
        <v>4</v>
      </c>
      <c r="N37" s="78">
        <v>8</v>
      </c>
      <c r="O37" s="78">
        <v>133686</v>
      </c>
    </row>
    <row r="38" spans="1:15" ht="12.75" customHeight="1">
      <c r="B38" s="45">
        <v>91</v>
      </c>
      <c r="C38" s="43" t="s">
        <v>82</v>
      </c>
      <c r="D38" s="44"/>
      <c r="E38" s="43"/>
      <c r="F38" s="38">
        <v>448</v>
      </c>
      <c r="G38" s="78">
        <v>34228</v>
      </c>
      <c r="H38" s="78">
        <v>215490</v>
      </c>
      <c r="I38" s="78">
        <v>1346</v>
      </c>
      <c r="J38" s="78">
        <v>570</v>
      </c>
      <c r="K38" s="78">
        <v>2926</v>
      </c>
      <c r="L38" s="78" t="s">
        <v>19</v>
      </c>
      <c r="M38" s="78">
        <v>176</v>
      </c>
      <c r="N38" s="78">
        <v>492</v>
      </c>
      <c r="O38" s="78">
        <v>195129</v>
      </c>
    </row>
    <row r="39" spans="1:15" ht="12.75" customHeight="1">
      <c r="B39" s="45">
        <v>92</v>
      </c>
      <c r="C39" s="43" t="s">
        <v>81</v>
      </c>
      <c r="D39" s="44"/>
      <c r="E39" s="43"/>
      <c r="F39" s="38">
        <v>1372</v>
      </c>
      <c r="G39" s="78">
        <v>55621</v>
      </c>
      <c r="H39" s="78">
        <v>463117</v>
      </c>
      <c r="I39" s="78">
        <v>455</v>
      </c>
      <c r="J39" s="78">
        <v>3904</v>
      </c>
      <c r="K39" s="78">
        <v>5740</v>
      </c>
      <c r="L39" s="78">
        <v>1107</v>
      </c>
      <c r="M39" s="78">
        <v>4287</v>
      </c>
      <c r="N39" s="78">
        <v>462</v>
      </c>
      <c r="O39" s="78">
        <v>414122</v>
      </c>
    </row>
    <row r="40" spans="1:15" ht="12.75" customHeight="1">
      <c r="B40" s="45">
        <v>95</v>
      </c>
      <c r="C40" s="43" t="s">
        <v>80</v>
      </c>
      <c r="D40" s="44"/>
      <c r="E40" s="43"/>
      <c r="F40" s="38">
        <v>27</v>
      </c>
      <c r="G40" s="78">
        <v>339</v>
      </c>
      <c r="H40" s="78">
        <v>11211</v>
      </c>
      <c r="I40" s="78">
        <v>2</v>
      </c>
      <c r="J40" s="78">
        <v>99</v>
      </c>
      <c r="K40" s="78" t="s">
        <v>19</v>
      </c>
      <c r="L40" s="78" t="s">
        <v>19</v>
      </c>
      <c r="M40" s="78">
        <v>142</v>
      </c>
      <c r="N40" s="78" t="s">
        <v>19</v>
      </c>
      <c r="O40" s="78">
        <v>10621</v>
      </c>
    </row>
    <row r="41" spans="1:15" s="70" customFormat="1" ht="3" customHeight="1">
      <c r="A41" s="50"/>
      <c r="B41" s="51"/>
      <c r="C41" s="51"/>
      <c r="D41" s="52"/>
      <c r="E41" s="51"/>
      <c r="F41" s="53"/>
      <c r="G41" s="50"/>
      <c r="H41" s="54"/>
      <c r="I41" s="54"/>
      <c r="J41" s="50"/>
      <c r="K41" s="50"/>
      <c r="L41" s="50"/>
      <c r="M41" s="50"/>
      <c r="N41" s="50"/>
      <c r="O41" s="50"/>
    </row>
    <row r="42" spans="1:15" s="74" customFormat="1" ht="9.75" customHeight="1">
      <c r="A42" s="74" t="s">
        <v>79</v>
      </c>
      <c r="C42" s="76"/>
      <c r="D42" s="77"/>
      <c r="E42" s="76"/>
      <c r="F42" s="75"/>
      <c r="H42" s="75"/>
      <c r="I42" s="75"/>
    </row>
    <row r="43" spans="1:15" s="74" customFormat="1" ht="9.75" customHeight="1">
      <c r="A43" s="74" t="s">
        <v>78</v>
      </c>
      <c r="C43" s="76"/>
      <c r="D43" s="77"/>
      <c r="E43" s="76"/>
      <c r="F43" s="75"/>
      <c r="H43" s="75"/>
      <c r="I43" s="75"/>
    </row>
    <row r="44" spans="1:15" s="74" customFormat="1" ht="9.75" customHeight="1">
      <c r="A44" s="74" t="s">
        <v>77</v>
      </c>
      <c r="C44" s="76"/>
      <c r="D44" s="77"/>
      <c r="E44" s="76"/>
      <c r="F44" s="75"/>
      <c r="H44" s="75"/>
      <c r="I44" s="75"/>
    </row>
    <row r="45" spans="1:15" s="74" customFormat="1" ht="9.75" customHeight="1">
      <c r="A45" s="74" t="s">
        <v>76</v>
      </c>
      <c r="C45" s="76"/>
      <c r="D45" s="77"/>
      <c r="E45" s="76"/>
      <c r="F45" s="75"/>
      <c r="H45" s="75"/>
      <c r="I45" s="75"/>
    </row>
    <row r="46" spans="1:15" s="70" customFormat="1" ht="12.75" customHeight="1">
      <c r="A46" s="73" t="s">
        <v>39</v>
      </c>
      <c r="B46" s="71"/>
      <c r="C46" s="71"/>
      <c r="D46" s="72"/>
      <c r="E46" s="71"/>
      <c r="F46" s="71"/>
      <c r="G46" s="71"/>
      <c r="H46" s="71"/>
      <c r="I46" s="71"/>
      <c r="J46" s="71"/>
      <c r="K46" s="71"/>
    </row>
  </sheetData>
  <mergeCells count="7">
    <mergeCell ref="B11:C11"/>
    <mergeCell ref="A3:H3"/>
    <mergeCell ref="I3:O3"/>
    <mergeCell ref="A8:E9"/>
    <mergeCell ref="F8:F9"/>
    <mergeCell ref="G8:G9"/>
    <mergeCell ref="H8:H9"/>
  </mergeCells>
  <phoneticPr fontId="6"/>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60"/>
  <sheetViews>
    <sheetView showGridLines="0" zoomScale="125" zoomScaleNormal="125" zoomScaleSheetLayoutView="125" workbookViewId="0"/>
  </sheetViews>
  <sheetFormatPr defaultRowHeight="12"/>
  <cols>
    <col min="1" max="2" width="1.42578125" customWidth="1"/>
    <col min="3" max="3" width="3.140625" customWidth="1"/>
    <col min="4" max="4" width="28.28515625" style="2" customWidth="1"/>
    <col min="5" max="5" width="3.5703125" style="2" customWidth="1"/>
    <col min="6" max="6" width="0.7109375" style="2" customWidth="1"/>
    <col min="7" max="10" width="14.140625" customWidth="1"/>
    <col min="11" max="17" width="13.5703125" customWidth="1"/>
  </cols>
  <sheetData>
    <row r="1" spans="1:17" ht="13.5" customHeight="1">
      <c r="A1" s="102"/>
      <c r="B1" s="102"/>
    </row>
    <row r="2" spans="1:17" s="70" customFormat="1" ht="13.5" customHeight="1">
      <c r="A2" s="101" t="s">
        <v>75</v>
      </c>
      <c r="B2"/>
      <c r="C2"/>
      <c r="D2"/>
      <c r="E2"/>
      <c r="F2"/>
      <c r="G2"/>
      <c r="H2"/>
      <c r="I2"/>
      <c r="J2"/>
      <c r="K2" s="101" t="s">
        <v>74</v>
      </c>
      <c r="L2" s="2"/>
      <c r="M2" s="2"/>
      <c r="N2" s="2"/>
      <c r="O2" s="2"/>
      <c r="P2" s="2"/>
      <c r="Q2" s="2"/>
    </row>
    <row r="3" spans="1:17" s="70" customFormat="1" ht="13.5" customHeight="1">
      <c r="A3" s="100"/>
      <c r="B3" s="95"/>
      <c r="C3" s="98"/>
      <c r="D3" s="96"/>
      <c r="E3" s="97"/>
      <c r="F3" s="96"/>
      <c r="G3" s="96"/>
      <c r="H3" s="96"/>
      <c r="I3" s="99" t="s">
        <v>0</v>
      </c>
      <c r="J3" s="96"/>
      <c r="K3" s="95"/>
      <c r="L3" s="95"/>
    </row>
    <row r="4" spans="1:17" s="70" customFormat="1" ht="13.5" customHeight="1">
      <c r="A4" s="95"/>
      <c r="B4" s="95"/>
      <c r="C4" s="98"/>
      <c r="D4" s="96"/>
      <c r="E4" s="97"/>
      <c r="F4" s="96"/>
      <c r="G4" s="96"/>
      <c r="H4" s="96"/>
      <c r="I4" s="96"/>
      <c r="J4" s="96"/>
      <c r="K4" s="95"/>
      <c r="Q4" s="94" t="s">
        <v>1</v>
      </c>
    </row>
    <row r="5" spans="1:17" s="70" customFormat="1" ht="16.5" customHeight="1">
      <c r="A5" s="597" t="s">
        <v>2</v>
      </c>
      <c r="B5" s="597"/>
      <c r="C5" s="597"/>
      <c r="D5" s="597"/>
      <c r="E5" s="597"/>
      <c r="F5" s="598"/>
      <c r="G5" s="603" t="s">
        <v>41</v>
      </c>
      <c r="H5" s="65" t="s">
        <v>73</v>
      </c>
      <c r="I5" s="66"/>
      <c r="J5" s="66"/>
      <c r="K5" s="66" t="s">
        <v>72</v>
      </c>
      <c r="L5" s="66"/>
      <c r="M5" s="66"/>
      <c r="N5" s="68"/>
      <c r="O5" s="606" t="s">
        <v>4</v>
      </c>
      <c r="P5" s="595" t="s">
        <v>5</v>
      </c>
      <c r="Q5" s="93"/>
    </row>
    <row r="6" spans="1:17" s="70" customFormat="1" ht="16.5" customHeight="1">
      <c r="A6" s="599"/>
      <c r="B6" s="599"/>
      <c r="C6" s="599"/>
      <c r="D6" s="599"/>
      <c r="E6" s="599"/>
      <c r="F6" s="600"/>
      <c r="G6" s="604"/>
      <c r="H6" s="595" t="s">
        <v>71</v>
      </c>
      <c r="I6" s="13"/>
      <c r="J6" s="610" t="s">
        <v>8</v>
      </c>
      <c r="K6" s="606" t="s">
        <v>9</v>
      </c>
      <c r="L6" s="606" t="s">
        <v>10</v>
      </c>
      <c r="M6" s="594" t="s">
        <v>11</v>
      </c>
      <c r="N6" s="594"/>
      <c r="O6" s="607"/>
      <c r="P6" s="609"/>
      <c r="Q6" s="595" t="s">
        <v>70</v>
      </c>
    </row>
    <row r="7" spans="1:17" s="70" customFormat="1" ht="33" customHeight="1">
      <c r="A7" s="601"/>
      <c r="B7" s="601"/>
      <c r="C7" s="601"/>
      <c r="D7" s="601"/>
      <c r="E7" s="601"/>
      <c r="F7" s="602"/>
      <c r="G7" s="605"/>
      <c r="H7" s="608"/>
      <c r="I7" s="14" t="s">
        <v>12</v>
      </c>
      <c r="J7" s="611"/>
      <c r="K7" s="608"/>
      <c r="L7" s="608"/>
      <c r="M7" s="14" t="s">
        <v>13</v>
      </c>
      <c r="N7" s="12" t="s">
        <v>14</v>
      </c>
      <c r="O7" s="608"/>
      <c r="P7" s="596"/>
      <c r="Q7" s="596"/>
    </row>
    <row r="8" spans="1:17" s="21" customFormat="1" ht="3.75" customHeight="1">
      <c r="D8" s="42"/>
      <c r="E8" s="42"/>
      <c r="F8" s="42"/>
      <c r="G8" s="17"/>
      <c r="H8" s="92"/>
      <c r="I8" s="92"/>
      <c r="J8" s="91"/>
      <c r="K8" s="91"/>
      <c r="L8" s="91"/>
      <c r="M8" s="20"/>
      <c r="N8" s="20"/>
      <c r="O8" s="20"/>
      <c r="P8" s="20"/>
      <c r="Q8" s="20"/>
    </row>
    <row r="9" spans="1:17" s="24" customFormat="1" ht="12" customHeight="1">
      <c r="B9" s="86" t="s">
        <v>69</v>
      </c>
      <c r="E9" s="33"/>
      <c r="F9" s="88"/>
      <c r="G9" s="90"/>
      <c r="H9" s="89"/>
      <c r="I9" s="89"/>
      <c r="J9" s="89"/>
      <c r="K9" s="89"/>
      <c r="L9" s="89"/>
      <c r="M9" s="89"/>
      <c r="N9" s="89"/>
      <c r="O9" s="89"/>
      <c r="P9" s="89"/>
      <c r="Q9" s="89"/>
    </row>
    <row r="10" spans="1:17" s="30" customFormat="1" ht="12.75" customHeight="1">
      <c r="B10" s="31"/>
      <c r="C10" s="586" t="s">
        <v>18</v>
      </c>
      <c r="D10" s="586"/>
      <c r="E10" s="33"/>
      <c r="F10" s="88"/>
      <c r="G10" s="27">
        <v>735</v>
      </c>
      <c r="H10" s="80">
        <v>24664</v>
      </c>
      <c r="I10" s="80">
        <v>957</v>
      </c>
      <c r="J10" s="80">
        <v>4</v>
      </c>
      <c r="K10" s="80">
        <v>1</v>
      </c>
      <c r="L10" s="80">
        <v>943</v>
      </c>
      <c r="M10" s="80">
        <v>22008</v>
      </c>
      <c r="N10" s="80">
        <v>1167</v>
      </c>
      <c r="O10" s="80">
        <v>1709</v>
      </c>
      <c r="P10" s="80">
        <v>465796</v>
      </c>
      <c r="Q10" s="80">
        <v>77570</v>
      </c>
    </row>
    <row r="11" spans="1:17" ht="12" customHeight="1">
      <c r="B11" s="34"/>
      <c r="C11" s="84"/>
      <c r="D11" s="43" t="s">
        <v>20</v>
      </c>
      <c r="E11" s="44"/>
      <c r="F11" s="42"/>
      <c r="G11" s="38">
        <v>227</v>
      </c>
      <c r="H11" s="78">
        <v>534</v>
      </c>
      <c r="I11" s="78">
        <v>13</v>
      </c>
      <c r="J11" s="78">
        <v>4</v>
      </c>
      <c r="K11" s="78">
        <v>1</v>
      </c>
      <c r="L11" s="78">
        <v>191</v>
      </c>
      <c r="M11" s="78">
        <v>294</v>
      </c>
      <c r="N11" s="78">
        <v>35</v>
      </c>
      <c r="O11" s="78">
        <v>36</v>
      </c>
      <c r="P11" s="78">
        <v>9603</v>
      </c>
      <c r="Q11" s="78">
        <v>1907</v>
      </c>
    </row>
    <row r="12" spans="1:17" ht="12" customHeight="1">
      <c r="B12" s="34"/>
      <c r="C12" s="84"/>
      <c r="D12" s="83" t="s">
        <v>21</v>
      </c>
      <c r="E12" s="82"/>
      <c r="F12" s="83"/>
      <c r="G12" s="38">
        <v>116</v>
      </c>
      <c r="H12" s="78">
        <v>793</v>
      </c>
      <c r="I12" s="78">
        <v>22</v>
      </c>
      <c r="J12" s="78" t="s">
        <v>19</v>
      </c>
      <c r="K12" s="78" t="s">
        <v>19</v>
      </c>
      <c r="L12" s="78">
        <v>137</v>
      </c>
      <c r="M12" s="78">
        <v>561</v>
      </c>
      <c r="N12" s="78">
        <v>65</v>
      </c>
      <c r="O12" s="78">
        <v>34</v>
      </c>
      <c r="P12" s="78">
        <v>10400</v>
      </c>
      <c r="Q12" s="78">
        <v>2032</v>
      </c>
    </row>
    <row r="13" spans="1:17" ht="12" customHeight="1">
      <c r="B13" s="34"/>
      <c r="C13" s="42"/>
      <c r="D13" s="43" t="s">
        <v>22</v>
      </c>
      <c r="E13" s="44"/>
      <c r="F13" s="43"/>
      <c r="G13" s="38">
        <v>214</v>
      </c>
      <c r="H13" s="78">
        <v>3769</v>
      </c>
      <c r="I13" s="78">
        <v>268</v>
      </c>
      <c r="J13" s="78" t="s">
        <v>19</v>
      </c>
      <c r="K13" s="78" t="s">
        <v>19</v>
      </c>
      <c r="L13" s="78">
        <v>293</v>
      </c>
      <c r="M13" s="78">
        <v>3198</v>
      </c>
      <c r="N13" s="78">
        <v>237</v>
      </c>
      <c r="O13" s="78">
        <v>158</v>
      </c>
      <c r="P13" s="78">
        <v>54088</v>
      </c>
      <c r="Q13" s="78">
        <v>11833</v>
      </c>
    </row>
    <row r="14" spans="1:17" ht="12" customHeight="1">
      <c r="B14" s="34"/>
      <c r="C14" s="45"/>
      <c r="D14" s="43" t="s">
        <v>23</v>
      </c>
      <c r="E14" s="44"/>
      <c r="F14" s="43"/>
      <c r="G14" s="38">
        <v>70</v>
      </c>
      <c r="H14" s="78">
        <v>2686</v>
      </c>
      <c r="I14" s="78">
        <v>121</v>
      </c>
      <c r="J14" s="78" t="s">
        <v>19</v>
      </c>
      <c r="K14" s="78" t="s">
        <v>19</v>
      </c>
      <c r="L14" s="78">
        <v>138</v>
      </c>
      <c r="M14" s="78">
        <v>2419</v>
      </c>
      <c r="N14" s="78">
        <v>120</v>
      </c>
      <c r="O14" s="78">
        <v>123</v>
      </c>
      <c r="P14" s="78">
        <v>34677</v>
      </c>
      <c r="Q14" s="78">
        <v>8142</v>
      </c>
    </row>
    <row r="15" spans="1:17" ht="12" customHeight="1">
      <c r="B15" s="34"/>
      <c r="C15" s="84"/>
      <c r="D15" s="83" t="s">
        <v>24</v>
      </c>
      <c r="E15" s="82"/>
      <c r="F15" s="83"/>
      <c r="G15" s="38">
        <v>52</v>
      </c>
      <c r="H15" s="78">
        <v>3551</v>
      </c>
      <c r="I15" s="78">
        <v>267</v>
      </c>
      <c r="J15" s="78" t="s">
        <v>19</v>
      </c>
      <c r="K15" s="78" t="s">
        <v>19</v>
      </c>
      <c r="L15" s="78">
        <v>94</v>
      </c>
      <c r="M15" s="78">
        <v>3186</v>
      </c>
      <c r="N15" s="78">
        <v>239</v>
      </c>
      <c r="O15" s="78">
        <v>137</v>
      </c>
      <c r="P15" s="78">
        <v>58938</v>
      </c>
      <c r="Q15" s="78">
        <v>11895</v>
      </c>
    </row>
    <row r="16" spans="1:17" ht="12" customHeight="1">
      <c r="B16" s="34"/>
      <c r="C16" s="45"/>
      <c r="D16" s="43" t="s">
        <v>25</v>
      </c>
      <c r="E16" s="44"/>
      <c r="F16" s="43"/>
      <c r="G16" s="38">
        <v>40</v>
      </c>
      <c r="H16" s="78">
        <v>6435</v>
      </c>
      <c r="I16" s="78">
        <v>200</v>
      </c>
      <c r="J16" s="78" t="s">
        <v>19</v>
      </c>
      <c r="K16" s="78" t="s">
        <v>19</v>
      </c>
      <c r="L16" s="78">
        <v>62</v>
      </c>
      <c r="M16" s="78">
        <v>5815</v>
      </c>
      <c r="N16" s="78">
        <v>384</v>
      </c>
      <c r="O16" s="78">
        <v>707</v>
      </c>
      <c r="P16" s="78">
        <v>108814</v>
      </c>
      <c r="Q16" s="78">
        <v>18574</v>
      </c>
    </row>
    <row r="17" spans="2:17" ht="12" customHeight="1">
      <c r="B17" s="34"/>
      <c r="C17" s="42"/>
      <c r="D17" s="43" t="s">
        <v>26</v>
      </c>
      <c r="E17" s="44"/>
      <c r="F17" s="43"/>
      <c r="G17" s="38">
        <v>10</v>
      </c>
      <c r="H17" s="78">
        <v>3940</v>
      </c>
      <c r="I17" s="78">
        <v>66</v>
      </c>
      <c r="J17" s="78" t="s">
        <v>19</v>
      </c>
      <c r="K17" s="78" t="s">
        <v>19</v>
      </c>
      <c r="L17" s="78">
        <v>9</v>
      </c>
      <c r="M17" s="78">
        <v>3673</v>
      </c>
      <c r="N17" s="78">
        <v>58</v>
      </c>
      <c r="O17" s="78">
        <v>387</v>
      </c>
      <c r="P17" s="78">
        <v>95679</v>
      </c>
      <c r="Q17" s="78">
        <v>1570</v>
      </c>
    </row>
    <row r="18" spans="2:17" ht="12" customHeight="1">
      <c r="B18" s="34"/>
      <c r="C18" s="45"/>
      <c r="D18" s="43" t="s">
        <v>27</v>
      </c>
      <c r="E18" s="44"/>
      <c r="F18" s="43"/>
      <c r="G18" s="38">
        <v>4</v>
      </c>
      <c r="H18" s="78">
        <v>2956</v>
      </c>
      <c r="I18" s="78" t="s">
        <v>19</v>
      </c>
      <c r="J18" s="78" t="s">
        <v>19</v>
      </c>
      <c r="K18" s="78" t="s">
        <v>19</v>
      </c>
      <c r="L18" s="78">
        <v>19</v>
      </c>
      <c r="M18" s="78">
        <v>2862</v>
      </c>
      <c r="N18" s="78">
        <v>29</v>
      </c>
      <c r="O18" s="78">
        <v>89</v>
      </c>
      <c r="P18" s="78" t="s">
        <v>37</v>
      </c>
      <c r="Q18" s="78" t="s">
        <v>37</v>
      </c>
    </row>
    <row r="19" spans="2:17" ht="12" customHeight="1">
      <c r="B19" s="34"/>
      <c r="C19" s="45"/>
      <c r="D19" s="43" t="s">
        <v>28</v>
      </c>
      <c r="E19" s="44"/>
      <c r="F19" s="43"/>
      <c r="G19" s="38">
        <v>2</v>
      </c>
      <c r="H19" s="78" t="s">
        <v>19</v>
      </c>
      <c r="I19" s="78" t="s">
        <v>19</v>
      </c>
      <c r="J19" s="78" t="s">
        <v>19</v>
      </c>
      <c r="K19" s="78" t="s">
        <v>19</v>
      </c>
      <c r="L19" s="78" t="s">
        <v>19</v>
      </c>
      <c r="M19" s="78" t="s">
        <v>19</v>
      </c>
      <c r="N19" s="78" t="s">
        <v>19</v>
      </c>
      <c r="O19" s="78">
        <v>38</v>
      </c>
      <c r="P19" s="78" t="s">
        <v>37</v>
      </c>
      <c r="Q19" s="78" t="s">
        <v>37</v>
      </c>
    </row>
    <row r="20" spans="2:17" s="30" customFormat="1" ht="12.75" customHeight="1">
      <c r="B20" s="31"/>
      <c r="C20" s="586" t="s">
        <v>29</v>
      </c>
      <c r="D20" s="586"/>
      <c r="E20" s="33"/>
      <c r="F20" s="32"/>
      <c r="G20" s="27">
        <v>735</v>
      </c>
      <c r="H20" s="80">
        <v>24664</v>
      </c>
      <c r="I20" s="80">
        <v>957</v>
      </c>
      <c r="J20" s="80">
        <v>4</v>
      </c>
      <c r="K20" s="80">
        <v>1</v>
      </c>
      <c r="L20" s="80">
        <v>943</v>
      </c>
      <c r="M20" s="80">
        <v>22008</v>
      </c>
      <c r="N20" s="80">
        <v>1167</v>
      </c>
      <c r="O20" s="80">
        <v>1709</v>
      </c>
      <c r="P20" s="80">
        <v>465796</v>
      </c>
      <c r="Q20" s="80">
        <v>77570</v>
      </c>
    </row>
    <row r="21" spans="2:17" ht="12" customHeight="1">
      <c r="B21" s="34"/>
      <c r="C21" s="45"/>
      <c r="D21" s="43" t="s">
        <v>30</v>
      </c>
      <c r="E21" s="46" t="s">
        <v>31</v>
      </c>
      <c r="F21" s="43"/>
      <c r="G21" s="38">
        <v>342</v>
      </c>
      <c r="H21" s="78">
        <v>4732</v>
      </c>
      <c r="I21" s="78">
        <v>368</v>
      </c>
      <c r="J21" s="78">
        <v>4</v>
      </c>
      <c r="K21" s="78">
        <v>1</v>
      </c>
      <c r="L21" s="78">
        <v>622</v>
      </c>
      <c r="M21" s="78">
        <v>3706</v>
      </c>
      <c r="N21" s="78">
        <v>338</v>
      </c>
      <c r="O21" s="78">
        <v>120</v>
      </c>
      <c r="P21" s="78">
        <v>39113</v>
      </c>
      <c r="Q21" s="78">
        <v>14304</v>
      </c>
    </row>
    <row r="22" spans="2:17" ht="12" customHeight="1">
      <c r="B22" s="34"/>
      <c r="C22" s="42"/>
      <c r="D22" s="43" t="s">
        <v>32</v>
      </c>
      <c r="E22" s="46" t="s">
        <v>31</v>
      </c>
      <c r="F22" s="43"/>
      <c r="G22" s="38">
        <v>91</v>
      </c>
      <c r="H22" s="78">
        <v>7863</v>
      </c>
      <c r="I22" s="78">
        <v>193</v>
      </c>
      <c r="J22" s="78" t="s">
        <v>19</v>
      </c>
      <c r="K22" s="78" t="s">
        <v>19</v>
      </c>
      <c r="L22" s="78">
        <v>270</v>
      </c>
      <c r="M22" s="78">
        <v>7253</v>
      </c>
      <c r="N22" s="78">
        <v>274</v>
      </c>
      <c r="O22" s="78">
        <v>587</v>
      </c>
      <c r="P22" s="78">
        <v>120163</v>
      </c>
      <c r="Q22" s="78">
        <v>37674</v>
      </c>
    </row>
    <row r="23" spans="2:17" ht="12" customHeight="1">
      <c r="B23" s="34"/>
      <c r="C23" s="45"/>
      <c r="D23" s="43" t="s">
        <v>33</v>
      </c>
      <c r="E23" s="46" t="s">
        <v>31</v>
      </c>
      <c r="F23" s="42"/>
      <c r="G23" s="38">
        <v>302</v>
      </c>
      <c r="H23" s="78">
        <v>12069</v>
      </c>
      <c r="I23" s="78">
        <v>396</v>
      </c>
      <c r="J23" s="78" t="s">
        <v>19</v>
      </c>
      <c r="K23" s="78" t="s">
        <v>19</v>
      </c>
      <c r="L23" s="78">
        <v>51</v>
      </c>
      <c r="M23" s="78">
        <v>11049</v>
      </c>
      <c r="N23" s="78">
        <v>555</v>
      </c>
      <c r="O23" s="78">
        <v>1002</v>
      </c>
      <c r="P23" s="78">
        <v>306519</v>
      </c>
      <c r="Q23" s="78">
        <v>25591</v>
      </c>
    </row>
    <row r="24" spans="2:17" ht="12" customHeight="1">
      <c r="B24" s="34"/>
      <c r="C24" s="45"/>
      <c r="D24" s="43"/>
      <c r="E24" s="46"/>
      <c r="F24" s="42"/>
      <c r="G24" s="38"/>
      <c r="H24" s="78"/>
      <c r="I24" s="78"/>
      <c r="J24" s="78"/>
      <c r="K24" s="78"/>
      <c r="L24" s="78"/>
      <c r="M24" s="78"/>
      <c r="N24" s="78"/>
      <c r="O24" s="78"/>
      <c r="P24" s="78"/>
      <c r="Q24" s="78"/>
    </row>
    <row r="25" spans="2:17" s="30" customFormat="1" ht="12" customHeight="1">
      <c r="B25" s="86" t="s">
        <v>68</v>
      </c>
      <c r="D25" s="85"/>
      <c r="E25" s="33"/>
      <c r="F25" s="32"/>
      <c r="G25" s="27"/>
      <c r="H25" s="80"/>
      <c r="I25" s="80"/>
      <c r="J25" s="80"/>
      <c r="K25" s="80"/>
      <c r="L25" s="80"/>
      <c r="M25" s="80"/>
      <c r="N25" s="80"/>
      <c r="O25" s="80"/>
      <c r="P25" s="80"/>
      <c r="Q25" s="80"/>
    </row>
    <row r="26" spans="2:17" s="30" customFormat="1" ht="12.75" customHeight="1">
      <c r="B26" s="31"/>
      <c r="C26" s="586" t="s">
        <v>18</v>
      </c>
      <c r="D26" s="586"/>
      <c r="E26" s="33"/>
      <c r="F26" s="32"/>
      <c r="G26" s="27">
        <v>285</v>
      </c>
      <c r="H26" s="80">
        <v>7353</v>
      </c>
      <c r="I26" s="80">
        <v>355</v>
      </c>
      <c r="J26" s="80">
        <v>3</v>
      </c>
      <c r="K26" s="80" t="s">
        <v>19</v>
      </c>
      <c r="L26" s="80">
        <v>327</v>
      </c>
      <c r="M26" s="80">
        <v>5820</v>
      </c>
      <c r="N26" s="80">
        <v>884</v>
      </c>
      <c r="O26" s="80">
        <v>953</v>
      </c>
      <c r="P26" s="80">
        <v>239428</v>
      </c>
      <c r="Q26" s="80">
        <v>14019</v>
      </c>
    </row>
    <row r="27" spans="2:17" ht="12" customHeight="1">
      <c r="B27" s="34"/>
      <c r="C27" s="84"/>
      <c r="D27" s="43" t="s">
        <v>20</v>
      </c>
      <c r="E27" s="44"/>
      <c r="F27" s="43"/>
      <c r="G27" s="38">
        <v>99</v>
      </c>
      <c r="H27" s="78">
        <v>211</v>
      </c>
      <c r="I27" s="78" t="s">
        <v>19</v>
      </c>
      <c r="J27" s="78">
        <v>3</v>
      </c>
      <c r="K27" s="78" t="s">
        <v>19</v>
      </c>
      <c r="L27" s="78">
        <v>86</v>
      </c>
      <c r="M27" s="78">
        <v>88</v>
      </c>
      <c r="N27" s="78">
        <v>30</v>
      </c>
      <c r="O27" s="78">
        <v>54</v>
      </c>
      <c r="P27" s="78">
        <v>3111</v>
      </c>
      <c r="Q27" s="78">
        <v>266</v>
      </c>
    </row>
    <row r="28" spans="2:17" ht="12" customHeight="1">
      <c r="B28" s="34"/>
      <c r="C28" s="84"/>
      <c r="D28" s="83" t="s">
        <v>21</v>
      </c>
      <c r="E28" s="82"/>
      <c r="F28" s="87"/>
      <c r="G28" s="38">
        <v>70</v>
      </c>
      <c r="H28" s="78">
        <v>453</v>
      </c>
      <c r="I28" s="78">
        <v>6</v>
      </c>
      <c r="J28" s="78" t="s">
        <v>19</v>
      </c>
      <c r="K28" s="78" t="s">
        <v>19</v>
      </c>
      <c r="L28" s="78">
        <v>95</v>
      </c>
      <c r="M28" s="78">
        <v>297</v>
      </c>
      <c r="N28" s="78">
        <v>53</v>
      </c>
      <c r="O28" s="78">
        <v>12</v>
      </c>
      <c r="P28" s="78">
        <v>6299</v>
      </c>
      <c r="Q28" s="78">
        <v>398</v>
      </c>
    </row>
    <row r="29" spans="2:17" ht="12" customHeight="1">
      <c r="B29" s="34"/>
      <c r="C29" s="42"/>
      <c r="D29" s="43" t="s">
        <v>22</v>
      </c>
      <c r="E29" s="44"/>
      <c r="F29" s="79"/>
      <c r="G29" s="38">
        <v>58</v>
      </c>
      <c r="H29" s="78">
        <v>979</v>
      </c>
      <c r="I29" s="78">
        <v>83</v>
      </c>
      <c r="J29" s="78" t="s">
        <v>19</v>
      </c>
      <c r="K29" s="78" t="s">
        <v>19</v>
      </c>
      <c r="L29" s="78">
        <v>80</v>
      </c>
      <c r="M29" s="78">
        <v>709</v>
      </c>
      <c r="N29" s="78">
        <v>152</v>
      </c>
      <c r="O29" s="78">
        <v>107</v>
      </c>
      <c r="P29" s="78">
        <v>21881</v>
      </c>
      <c r="Q29" s="78">
        <v>1657</v>
      </c>
    </row>
    <row r="30" spans="2:17" ht="12" customHeight="1">
      <c r="B30" s="34"/>
      <c r="C30" s="45"/>
      <c r="D30" s="43" t="s">
        <v>23</v>
      </c>
      <c r="E30" s="44"/>
      <c r="F30" s="42"/>
      <c r="G30" s="38">
        <v>20</v>
      </c>
      <c r="H30" s="78">
        <v>842</v>
      </c>
      <c r="I30" s="78">
        <v>100</v>
      </c>
      <c r="J30" s="78" t="s">
        <v>19</v>
      </c>
      <c r="K30" s="78" t="s">
        <v>19</v>
      </c>
      <c r="L30" s="78">
        <v>24</v>
      </c>
      <c r="M30" s="78">
        <v>540</v>
      </c>
      <c r="N30" s="78">
        <v>223</v>
      </c>
      <c r="O30" s="78">
        <v>29</v>
      </c>
      <c r="P30" s="78">
        <v>9414</v>
      </c>
      <c r="Q30" s="78">
        <v>925</v>
      </c>
    </row>
    <row r="31" spans="2:17" ht="12" customHeight="1">
      <c r="B31" s="34"/>
      <c r="C31" s="84"/>
      <c r="D31" s="83" t="s">
        <v>24</v>
      </c>
      <c r="E31" s="82"/>
      <c r="F31" s="43"/>
      <c r="G31" s="38">
        <v>17</v>
      </c>
      <c r="H31" s="78">
        <v>1210</v>
      </c>
      <c r="I31" s="78">
        <v>25</v>
      </c>
      <c r="J31" s="78" t="s">
        <v>19</v>
      </c>
      <c r="K31" s="78" t="s">
        <v>19</v>
      </c>
      <c r="L31" s="78">
        <v>16</v>
      </c>
      <c r="M31" s="78">
        <v>992</v>
      </c>
      <c r="N31" s="78">
        <v>177</v>
      </c>
      <c r="O31" s="78">
        <v>356</v>
      </c>
      <c r="P31" s="78">
        <v>31662</v>
      </c>
      <c r="Q31" s="78">
        <v>3630</v>
      </c>
    </row>
    <row r="32" spans="2:17" ht="12" customHeight="1">
      <c r="B32" s="34"/>
      <c r="C32" s="45"/>
      <c r="D32" s="43" t="s">
        <v>25</v>
      </c>
      <c r="E32" s="44"/>
      <c r="F32" s="43"/>
      <c r="G32" s="38">
        <v>13</v>
      </c>
      <c r="H32" s="78">
        <v>2429</v>
      </c>
      <c r="I32" s="78">
        <v>57</v>
      </c>
      <c r="J32" s="78" t="s">
        <v>19</v>
      </c>
      <c r="K32" s="78" t="s">
        <v>19</v>
      </c>
      <c r="L32" s="78">
        <v>23</v>
      </c>
      <c r="M32" s="78">
        <v>2223</v>
      </c>
      <c r="N32" s="78">
        <v>82</v>
      </c>
      <c r="O32" s="78">
        <v>322</v>
      </c>
      <c r="P32" s="78">
        <v>144168</v>
      </c>
      <c r="Q32" s="78">
        <v>7139</v>
      </c>
    </row>
    <row r="33" spans="2:17" ht="12" customHeight="1">
      <c r="B33" s="34"/>
      <c r="C33" s="42"/>
      <c r="D33" s="43" t="s">
        <v>26</v>
      </c>
      <c r="E33" s="44"/>
      <c r="F33" s="43"/>
      <c r="G33" s="38">
        <v>2</v>
      </c>
      <c r="H33" s="78">
        <v>644</v>
      </c>
      <c r="I33" s="78">
        <v>83</v>
      </c>
      <c r="J33" s="78" t="s">
        <v>19</v>
      </c>
      <c r="K33" s="78" t="s">
        <v>19</v>
      </c>
      <c r="L33" s="78">
        <v>1</v>
      </c>
      <c r="M33" s="78">
        <v>404</v>
      </c>
      <c r="N33" s="78">
        <v>167</v>
      </c>
      <c r="O33" s="78">
        <v>56</v>
      </c>
      <c r="P33" s="78" t="s">
        <v>37</v>
      </c>
      <c r="Q33" s="78" t="s">
        <v>37</v>
      </c>
    </row>
    <row r="34" spans="2:17" ht="12" customHeight="1">
      <c r="B34" s="34"/>
      <c r="C34" s="45"/>
      <c r="D34" s="43" t="s">
        <v>27</v>
      </c>
      <c r="E34" s="44"/>
      <c r="F34" s="43"/>
      <c r="G34" s="38">
        <v>1</v>
      </c>
      <c r="H34" s="78">
        <v>585</v>
      </c>
      <c r="I34" s="78">
        <v>1</v>
      </c>
      <c r="J34" s="78" t="s">
        <v>19</v>
      </c>
      <c r="K34" s="78" t="s">
        <v>19</v>
      </c>
      <c r="L34" s="78">
        <v>2</v>
      </c>
      <c r="M34" s="78">
        <v>567</v>
      </c>
      <c r="N34" s="78" t="s">
        <v>19</v>
      </c>
      <c r="O34" s="78">
        <v>1</v>
      </c>
      <c r="P34" s="78" t="s">
        <v>37</v>
      </c>
      <c r="Q34" s="78" t="s">
        <v>37</v>
      </c>
    </row>
    <row r="35" spans="2:17" ht="12" customHeight="1">
      <c r="B35" s="34"/>
      <c r="C35" s="45"/>
      <c r="D35" s="43" t="s">
        <v>28</v>
      </c>
      <c r="E35" s="44"/>
      <c r="F35" s="43"/>
      <c r="G35" s="38">
        <v>5</v>
      </c>
      <c r="H35" s="78" t="s">
        <v>19</v>
      </c>
      <c r="I35" s="78" t="s">
        <v>19</v>
      </c>
      <c r="J35" s="78" t="s">
        <v>19</v>
      </c>
      <c r="K35" s="78" t="s">
        <v>19</v>
      </c>
      <c r="L35" s="78" t="s">
        <v>19</v>
      </c>
      <c r="M35" s="78" t="s">
        <v>19</v>
      </c>
      <c r="N35" s="78" t="s">
        <v>19</v>
      </c>
      <c r="O35" s="78">
        <v>16</v>
      </c>
      <c r="P35" s="78">
        <v>334</v>
      </c>
      <c r="Q35" s="78">
        <v>4</v>
      </c>
    </row>
    <row r="36" spans="2:17" s="30" customFormat="1" ht="12.75" customHeight="1">
      <c r="B36" s="31"/>
      <c r="C36" s="586" t="s">
        <v>29</v>
      </c>
      <c r="D36" s="586"/>
      <c r="E36" s="33"/>
      <c r="F36" s="32"/>
      <c r="G36" s="27">
        <v>285</v>
      </c>
      <c r="H36" s="80">
        <v>7353</v>
      </c>
      <c r="I36" s="80">
        <v>355</v>
      </c>
      <c r="J36" s="80">
        <v>3</v>
      </c>
      <c r="K36" s="80" t="s">
        <v>19</v>
      </c>
      <c r="L36" s="80">
        <v>327</v>
      </c>
      <c r="M36" s="80">
        <v>5820</v>
      </c>
      <c r="N36" s="80">
        <v>884</v>
      </c>
      <c r="O36" s="80">
        <v>953</v>
      </c>
      <c r="P36" s="80">
        <v>239428</v>
      </c>
      <c r="Q36" s="80">
        <v>14019</v>
      </c>
    </row>
    <row r="37" spans="2:17" ht="12" customHeight="1">
      <c r="B37" s="34"/>
      <c r="C37" s="45"/>
      <c r="D37" s="43" t="s">
        <v>30</v>
      </c>
      <c r="E37" s="46" t="s">
        <v>31</v>
      </c>
      <c r="F37" s="43"/>
      <c r="G37" s="38">
        <v>154</v>
      </c>
      <c r="H37" s="78">
        <v>1404</v>
      </c>
      <c r="I37" s="78">
        <v>108</v>
      </c>
      <c r="J37" s="78">
        <v>3</v>
      </c>
      <c r="K37" s="78" t="s">
        <v>19</v>
      </c>
      <c r="L37" s="78">
        <v>272</v>
      </c>
      <c r="M37" s="78">
        <v>880</v>
      </c>
      <c r="N37" s="78">
        <v>209</v>
      </c>
      <c r="O37" s="78">
        <v>113</v>
      </c>
      <c r="P37" s="78">
        <v>15696</v>
      </c>
      <c r="Q37" s="78">
        <v>1177</v>
      </c>
    </row>
    <row r="38" spans="2:17" ht="12" customHeight="1">
      <c r="B38" s="34"/>
      <c r="C38" s="42"/>
      <c r="D38" s="43" t="s">
        <v>32</v>
      </c>
      <c r="E38" s="46" t="s">
        <v>31</v>
      </c>
      <c r="F38" s="43"/>
      <c r="G38" s="38">
        <v>23</v>
      </c>
      <c r="H38" s="78">
        <v>1118</v>
      </c>
      <c r="I38" s="78">
        <v>54</v>
      </c>
      <c r="J38" s="78" t="s">
        <v>19</v>
      </c>
      <c r="K38" s="78" t="s">
        <v>19</v>
      </c>
      <c r="L38" s="78">
        <v>41</v>
      </c>
      <c r="M38" s="78">
        <v>961</v>
      </c>
      <c r="N38" s="78">
        <v>84</v>
      </c>
      <c r="O38" s="78">
        <v>40</v>
      </c>
      <c r="P38" s="78">
        <v>14818</v>
      </c>
      <c r="Q38" s="78">
        <v>919</v>
      </c>
    </row>
    <row r="39" spans="2:17" ht="12" customHeight="1">
      <c r="B39" s="34"/>
      <c r="C39" s="45"/>
      <c r="D39" s="43" t="s">
        <v>33</v>
      </c>
      <c r="E39" s="46" t="s">
        <v>31</v>
      </c>
      <c r="F39" s="43"/>
      <c r="G39" s="38">
        <v>105</v>
      </c>
      <c r="H39" s="78">
        <v>4791</v>
      </c>
      <c r="I39" s="78">
        <v>193</v>
      </c>
      <c r="J39" s="78" t="s">
        <v>19</v>
      </c>
      <c r="K39" s="78" t="s">
        <v>19</v>
      </c>
      <c r="L39" s="78">
        <v>14</v>
      </c>
      <c r="M39" s="78">
        <v>3951</v>
      </c>
      <c r="N39" s="78">
        <v>585</v>
      </c>
      <c r="O39" s="78">
        <v>798</v>
      </c>
      <c r="P39" s="78">
        <v>208628</v>
      </c>
      <c r="Q39" s="78">
        <v>11923</v>
      </c>
    </row>
    <row r="40" spans="2:17" ht="12" customHeight="1">
      <c r="B40" s="34"/>
      <c r="C40" s="45"/>
      <c r="D40" s="43"/>
      <c r="E40" s="46"/>
      <c r="F40" s="43"/>
      <c r="G40" s="38"/>
      <c r="H40" s="78"/>
      <c r="I40" s="78"/>
      <c r="J40" s="78"/>
      <c r="K40" s="78"/>
      <c r="L40" s="78"/>
      <c r="M40" s="78"/>
      <c r="N40" s="78"/>
      <c r="O40" s="78"/>
      <c r="P40" s="78"/>
      <c r="Q40" s="78"/>
    </row>
    <row r="41" spans="2:17" s="30" customFormat="1" ht="12" customHeight="1">
      <c r="B41" s="86" t="s">
        <v>67</v>
      </c>
      <c r="D41" s="85"/>
      <c r="E41" s="33"/>
      <c r="F41" s="32"/>
      <c r="G41" s="27"/>
      <c r="H41" s="80"/>
      <c r="I41" s="80"/>
      <c r="J41" s="80"/>
      <c r="K41" s="80"/>
      <c r="L41" s="80"/>
      <c r="M41" s="80"/>
      <c r="N41" s="80"/>
      <c r="O41" s="80"/>
      <c r="P41" s="80"/>
      <c r="Q41" s="80"/>
    </row>
    <row r="42" spans="2:17" s="30" customFormat="1" ht="12.75" customHeight="1">
      <c r="B42" s="31"/>
      <c r="C42" s="586" t="s">
        <v>18</v>
      </c>
      <c r="D42" s="586"/>
      <c r="E42" s="33"/>
      <c r="F42" s="81"/>
      <c r="G42" s="27">
        <v>75</v>
      </c>
      <c r="H42" s="80">
        <v>1004</v>
      </c>
      <c r="I42" s="80">
        <v>2</v>
      </c>
      <c r="J42" s="80">
        <v>5</v>
      </c>
      <c r="K42" s="80">
        <v>1</v>
      </c>
      <c r="L42" s="80">
        <v>79</v>
      </c>
      <c r="M42" s="80">
        <v>756</v>
      </c>
      <c r="N42" s="80">
        <v>153</v>
      </c>
      <c r="O42" s="80">
        <v>59</v>
      </c>
      <c r="P42" s="80">
        <v>26364</v>
      </c>
      <c r="Q42" s="80">
        <v>687</v>
      </c>
    </row>
    <row r="43" spans="2:17" ht="12" customHeight="1">
      <c r="B43" s="34"/>
      <c r="C43" s="84"/>
      <c r="D43" s="43" t="s">
        <v>20</v>
      </c>
      <c r="E43" s="44"/>
      <c r="F43" s="79"/>
      <c r="G43" s="38">
        <v>39</v>
      </c>
      <c r="H43" s="78">
        <v>86</v>
      </c>
      <c r="I43" s="78" t="s">
        <v>19</v>
      </c>
      <c r="J43" s="78">
        <v>5</v>
      </c>
      <c r="K43" s="78">
        <v>1</v>
      </c>
      <c r="L43" s="78">
        <v>33</v>
      </c>
      <c r="M43" s="78">
        <v>36</v>
      </c>
      <c r="N43" s="78">
        <v>9</v>
      </c>
      <c r="O43" s="78">
        <v>1</v>
      </c>
      <c r="P43" s="78">
        <v>803</v>
      </c>
      <c r="Q43" s="78">
        <v>24</v>
      </c>
    </row>
    <row r="44" spans="2:17" ht="12" customHeight="1">
      <c r="B44" s="34"/>
      <c r="C44" s="84"/>
      <c r="D44" s="83" t="s">
        <v>21</v>
      </c>
      <c r="E44" s="82"/>
      <c r="F44" s="42"/>
      <c r="G44" s="38">
        <v>16</v>
      </c>
      <c r="H44" s="78">
        <v>114</v>
      </c>
      <c r="I44" s="78" t="s">
        <v>19</v>
      </c>
      <c r="J44" s="78" t="s">
        <v>19</v>
      </c>
      <c r="K44" s="78" t="s">
        <v>19</v>
      </c>
      <c r="L44" s="78">
        <v>22</v>
      </c>
      <c r="M44" s="78">
        <v>78</v>
      </c>
      <c r="N44" s="78">
        <v>11</v>
      </c>
      <c r="O44" s="78">
        <v>1</v>
      </c>
      <c r="P44" s="78">
        <v>2086</v>
      </c>
      <c r="Q44" s="78">
        <v>193</v>
      </c>
    </row>
    <row r="45" spans="2:17" ht="12" customHeight="1">
      <c r="B45" s="34"/>
      <c r="C45" s="42"/>
      <c r="D45" s="43" t="s">
        <v>22</v>
      </c>
      <c r="E45" s="44"/>
      <c r="F45" s="43"/>
      <c r="G45" s="38">
        <v>10</v>
      </c>
      <c r="H45" s="78">
        <v>167</v>
      </c>
      <c r="I45" s="78">
        <v>1</v>
      </c>
      <c r="J45" s="78" t="s">
        <v>19</v>
      </c>
      <c r="K45" s="78" t="s">
        <v>19</v>
      </c>
      <c r="L45" s="78">
        <v>11</v>
      </c>
      <c r="M45" s="78">
        <v>132</v>
      </c>
      <c r="N45" s="78">
        <v>19</v>
      </c>
      <c r="O45" s="78">
        <v>5</v>
      </c>
      <c r="P45" s="78">
        <v>2627</v>
      </c>
      <c r="Q45" s="78">
        <v>90</v>
      </c>
    </row>
    <row r="46" spans="2:17" ht="12" customHeight="1">
      <c r="C46" s="45"/>
      <c r="D46" s="43" t="s">
        <v>23</v>
      </c>
      <c r="E46" s="44"/>
      <c r="F46" s="43"/>
      <c r="G46" s="38">
        <v>5</v>
      </c>
      <c r="H46" s="78">
        <v>204</v>
      </c>
      <c r="I46" s="78">
        <v>1</v>
      </c>
      <c r="J46" s="78" t="s">
        <v>19</v>
      </c>
      <c r="K46" s="78" t="s">
        <v>19</v>
      </c>
      <c r="L46" s="78">
        <v>3</v>
      </c>
      <c r="M46" s="78">
        <v>156</v>
      </c>
      <c r="N46" s="78">
        <v>45</v>
      </c>
      <c r="O46" s="78">
        <v>40</v>
      </c>
      <c r="P46" s="78">
        <v>13044</v>
      </c>
      <c r="Q46" s="78" t="s">
        <v>19</v>
      </c>
    </row>
    <row r="47" spans="2:17" ht="12" customHeight="1">
      <c r="C47" s="84"/>
      <c r="D47" s="83" t="s">
        <v>24</v>
      </c>
      <c r="E47" s="82"/>
      <c r="F47" s="43"/>
      <c r="G47" s="38">
        <v>2</v>
      </c>
      <c r="H47" s="78">
        <v>170</v>
      </c>
      <c r="I47" s="78" t="s">
        <v>19</v>
      </c>
      <c r="J47" s="78" t="s">
        <v>19</v>
      </c>
      <c r="K47" s="78" t="s">
        <v>19</v>
      </c>
      <c r="L47" s="78">
        <v>5</v>
      </c>
      <c r="M47" s="78">
        <v>159</v>
      </c>
      <c r="N47" s="78">
        <v>6</v>
      </c>
      <c r="O47" s="78">
        <v>5</v>
      </c>
      <c r="P47" s="78" t="s">
        <v>37</v>
      </c>
      <c r="Q47" s="78" t="s">
        <v>37</v>
      </c>
    </row>
    <row r="48" spans="2:17" ht="12" customHeight="1">
      <c r="C48" s="45"/>
      <c r="D48" s="43" t="s">
        <v>25</v>
      </c>
      <c r="E48" s="44"/>
      <c r="F48" s="43"/>
      <c r="G48" s="38">
        <v>1</v>
      </c>
      <c r="H48" s="78">
        <v>263</v>
      </c>
      <c r="I48" s="78" t="s">
        <v>19</v>
      </c>
      <c r="J48" s="78" t="s">
        <v>19</v>
      </c>
      <c r="K48" s="78" t="s">
        <v>19</v>
      </c>
      <c r="L48" s="78">
        <v>5</v>
      </c>
      <c r="M48" s="78">
        <v>195</v>
      </c>
      <c r="N48" s="78">
        <v>63</v>
      </c>
      <c r="O48" s="78" t="s">
        <v>19</v>
      </c>
      <c r="P48" s="78" t="s">
        <v>37</v>
      </c>
      <c r="Q48" s="78" t="s">
        <v>37</v>
      </c>
    </row>
    <row r="49" spans="1:17" ht="12" customHeight="1">
      <c r="C49" s="42"/>
      <c r="D49" s="43" t="s">
        <v>26</v>
      </c>
      <c r="E49" s="44"/>
      <c r="F49" s="43"/>
      <c r="G49" s="38" t="s">
        <v>19</v>
      </c>
      <c r="H49" s="78" t="s">
        <v>19</v>
      </c>
      <c r="I49" s="78" t="s">
        <v>19</v>
      </c>
      <c r="J49" s="78" t="s">
        <v>19</v>
      </c>
      <c r="K49" s="78" t="s">
        <v>19</v>
      </c>
      <c r="L49" s="78" t="s">
        <v>19</v>
      </c>
      <c r="M49" s="78" t="s">
        <v>19</v>
      </c>
      <c r="N49" s="78" t="s">
        <v>19</v>
      </c>
      <c r="O49" s="78" t="s">
        <v>19</v>
      </c>
      <c r="P49" s="78" t="s">
        <v>19</v>
      </c>
      <c r="Q49" s="78" t="s">
        <v>19</v>
      </c>
    </row>
    <row r="50" spans="1:17" ht="12" customHeight="1">
      <c r="C50" s="45"/>
      <c r="D50" s="43" t="s">
        <v>27</v>
      </c>
      <c r="E50" s="44"/>
      <c r="F50" s="43"/>
      <c r="G50" s="38" t="s">
        <v>19</v>
      </c>
      <c r="H50" s="78" t="s">
        <v>19</v>
      </c>
      <c r="I50" s="78" t="s">
        <v>19</v>
      </c>
      <c r="J50" s="78" t="s">
        <v>19</v>
      </c>
      <c r="K50" s="78" t="s">
        <v>19</v>
      </c>
      <c r="L50" s="78" t="s">
        <v>19</v>
      </c>
      <c r="M50" s="78" t="s">
        <v>19</v>
      </c>
      <c r="N50" s="78" t="s">
        <v>19</v>
      </c>
      <c r="O50" s="78" t="s">
        <v>19</v>
      </c>
      <c r="P50" s="78" t="s">
        <v>19</v>
      </c>
      <c r="Q50" s="78" t="s">
        <v>19</v>
      </c>
    </row>
    <row r="51" spans="1:17" ht="12" customHeight="1">
      <c r="C51" s="45"/>
      <c r="D51" s="43" t="s">
        <v>28</v>
      </c>
      <c r="E51" s="44"/>
      <c r="F51" s="43"/>
      <c r="G51" s="38">
        <v>2</v>
      </c>
      <c r="H51" s="78" t="s">
        <v>19</v>
      </c>
      <c r="I51" s="78" t="s">
        <v>19</v>
      </c>
      <c r="J51" s="78" t="s">
        <v>19</v>
      </c>
      <c r="K51" s="78" t="s">
        <v>19</v>
      </c>
      <c r="L51" s="78" t="s">
        <v>19</v>
      </c>
      <c r="M51" s="78" t="s">
        <v>19</v>
      </c>
      <c r="N51" s="78" t="s">
        <v>19</v>
      </c>
      <c r="O51" s="78">
        <v>7</v>
      </c>
      <c r="P51" s="78" t="s">
        <v>37</v>
      </c>
      <c r="Q51" s="78" t="s">
        <v>37</v>
      </c>
    </row>
    <row r="52" spans="1:17" s="30" customFormat="1" ht="12.75" customHeight="1">
      <c r="C52" s="586" t="s">
        <v>29</v>
      </c>
      <c r="D52" s="586"/>
      <c r="E52" s="33"/>
      <c r="F52" s="81"/>
      <c r="G52" s="27">
        <v>75</v>
      </c>
      <c r="H52" s="80">
        <v>1004</v>
      </c>
      <c r="I52" s="80">
        <v>2</v>
      </c>
      <c r="J52" s="80">
        <v>5</v>
      </c>
      <c r="K52" s="80">
        <v>1</v>
      </c>
      <c r="L52" s="80">
        <v>79</v>
      </c>
      <c r="M52" s="80">
        <v>756</v>
      </c>
      <c r="N52" s="80">
        <v>153</v>
      </c>
      <c r="O52" s="80">
        <v>59</v>
      </c>
      <c r="P52" s="80">
        <v>26364</v>
      </c>
      <c r="Q52" s="80">
        <v>687</v>
      </c>
    </row>
    <row r="53" spans="1:17" ht="12" customHeight="1">
      <c r="C53" s="45"/>
      <c r="D53" s="43" t="s">
        <v>30</v>
      </c>
      <c r="E53" s="46" t="s">
        <v>31</v>
      </c>
      <c r="F53" s="79"/>
      <c r="G53" s="38">
        <v>39</v>
      </c>
      <c r="H53" s="78">
        <v>234</v>
      </c>
      <c r="I53" s="78" t="s">
        <v>19</v>
      </c>
      <c r="J53" s="78">
        <v>5</v>
      </c>
      <c r="K53" s="78">
        <v>1</v>
      </c>
      <c r="L53" s="78">
        <v>58</v>
      </c>
      <c r="M53" s="78">
        <v>141</v>
      </c>
      <c r="N53" s="78">
        <v>21</v>
      </c>
      <c r="O53" s="78">
        <v>7</v>
      </c>
      <c r="P53" s="78">
        <v>3480</v>
      </c>
      <c r="Q53" s="78">
        <v>211</v>
      </c>
    </row>
    <row r="54" spans="1:17" ht="12" customHeight="1">
      <c r="C54" s="42"/>
      <c r="D54" s="43" t="s">
        <v>32</v>
      </c>
      <c r="E54" s="46" t="s">
        <v>31</v>
      </c>
      <c r="F54" s="42"/>
      <c r="G54" s="38">
        <v>8</v>
      </c>
      <c r="H54" s="78">
        <v>346</v>
      </c>
      <c r="I54" s="78">
        <v>1</v>
      </c>
      <c r="J54" s="78" t="s">
        <v>19</v>
      </c>
      <c r="K54" s="78" t="s">
        <v>19</v>
      </c>
      <c r="L54" s="78">
        <v>16</v>
      </c>
      <c r="M54" s="78">
        <v>252</v>
      </c>
      <c r="N54" s="78">
        <v>78</v>
      </c>
      <c r="O54" s="78">
        <v>1</v>
      </c>
      <c r="P54" s="78">
        <v>5110</v>
      </c>
      <c r="Q54" s="78">
        <v>381</v>
      </c>
    </row>
    <row r="55" spans="1:17" ht="12" customHeight="1">
      <c r="C55" s="45"/>
      <c r="D55" s="43" t="s">
        <v>33</v>
      </c>
      <c r="E55" s="46" t="s">
        <v>31</v>
      </c>
      <c r="F55" s="43"/>
      <c r="G55" s="38">
        <v>28</v>
      </c>
      <c r="H55" s="78">
        <v>424</v>
      </c>
      <c r="I55" s="78">
        <v>1</v>
      </c>
      <c r="J55" s="78" t="s">
        <v>19</v>
      </c>
      <c r="K55" s="78" t="s">
        <v>19</v>
      </c>
      <c r="L55" s="78">
        <v>5</v>
      </c>
      <c r="M55" s="78">
        <v>363</v>
      </c>
      <c r="N55" s="78">
        <v>54</v>
      </c>
      <c r="O55" s="78">
        <v>51</v>
      </c>
      <c r="P55" s="78">
        <v>17773</v>
      </c>
      <c r="Q55" s="78">
        <v>95</v>
      </c>
    </row>
    <row r="56" spans="1:17" s="70" customFormat="1" ht="3" customHeight="1">
      <c r="A56" s="50"/>
      <c r="B56" s="50"/>
      <c r="C56" s="51"/>
      <c r="D56" s="51"/>
      <c r="E56" s="52"/>
      <c r="F56" s="51"/>
      <c r="G56" s="53"/>
      <c r="H56" s="50"/>
      <c r="I56" s="50"/>
      <c r="J56" s="54"/>
      <c r="K56" s="54"/>
      <c r="L56" s="50"/>
      <c r="M56" s="50"/>
      <c r="N56" s="50"/>
      <c r="O56" s="50"/>
      <c r="P56" s="50"/>
      <c r="Q56" s="50"/>
    </row>
    <row r="57" spans="1:17" s="74" customFormat="1" ht="9.75" customHeight="1">
      <c r="A57" s="74" t="s">
        <v>62</v>
      </c>
      <c r="D57" s="76"/>
      <c r="E57" s="77"/>
      <c r="F57" s="76"/>
      <c r="G57" s="75"/>
      <c r="J57" s="75"/>
      <c r="K57" s="75"/>
    </row>
    <row r="58" spans="1:17" s="74" customFormat="1" ht="9.75" customHeight="1">
      <c r="A58" s="74" t="s">
        <v>63</v>
      </c>
      <c r="D58" s="76"/>
      <c r="E58" s="77"/>
      <c r="F58" s="76"/>
      <c r="G58" s="75"/>
      <c r="J58" s="75"/>
      <c r="K58" s="75"/>
    </row>
    <row r="59" spans="1:17" s="74" customFormat="1" ht="9.75" customHeight="1">
      <c r="A59" s="74" t="s">
        <v>66</v>
      </c>
      <c r="D59" s="76"/>
      <c r="E59" s="77"/>
      <c r="F59" s="76"/>
      <c r="G59" s="75"/>
      <c r="J59" s="75"/>
      <c r="K59" s="75"/>
    </row>
    <row r="60" spans="1:17" s="70" customFormat="1" ht="12.75" customHeight="1">
      <c r="A60" s="73" t="s">
        <v>39</v>
      </c>
      <c r="B60" s="73"/>
      <c r="C60" s="71"/>
      <c r="D60" s="71"/>
      <c r="E60" s="72"/>
      <c r="F60" s="71"/>
      <c r="G60" s="71"/>
      <c r="H60" s="71"/>
      <c r="I60" s="71"/>
      <c r="J60" s="71"/>
      <c r="K60" s="71"/>
      <c r="L60" s="71"/>
    </row>
  </sheetData>
  <mergeCells count="16">
    <mergeCell ref="C42:D42"/>
    <mergeCell ref="C52:D52"/>
    <mergeCell ref="M6:N6"/>
    <mergeCell ref="Q6:Q7"/>
    <mergeCell ref="C10:D10"/>
    <mergeCell ref="C20:D20"/>
    <mergeCell ref="C26:D26"/>
    <mergeCell ref="C36:D36"/>
    <mergeCell ref="A5:F7"/>
    <mergeCell ref="G5:G7"/>
    <mergeCell ref="O5:O7"/>
    <mergeCell ref="P5:P7"/>
    <mergeCell ref="H6:H7"/>
    <mergeCell ref="J6:J7"/>
    <mergeCell ref="K6:K7"/>
    <mergeCell ref="L6:L7"/>
  </mergeCells>
  <phoneticPr fontId="6"/>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