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5BD8EAB5-0181-4D90-A3D0-6019D932C8E7}" xr6:coauthVersionLast="46" xr6:coauthVersionMax="46" xr10:uidLastSave="{00000000-0000-0000-0000-000000000000}"/>
  <bookViews>
    <workbookView xWindow="-120" yWindow="-120" windowWidth="24240" windowHeight="13140" xr2:uid="{00000000-000D-0000-FFFF-FFFF00000000}"/>
  </bookViews>
  <sheets>
    <sheet name="目次" sheetId="9" r:id="rId1"/>
    <sheet name="解説(図)" sheetId="10" r:id="rId2"/>
    <sheet name="解説(テキスト)" sheetId="11" r:id="rId3"/>
    <sheet name="3-1" sheetId="7" r:id="rId4"/>
    <sheet name="3-2" sheetId="6" r:id="rId5"/>
    <sheet name="3-3" sheetId="5" r:id="rId6"/>
    <sheet name="3-4(1)" sheetId="3" r:id="rId7"/>
    <sheet name="3-4(2)" sheetId="4" r:id="rId8"/>
    <sheet name="3-5" sheetId="2" r:id="rId9"/>
    <sheet name="3-6" sheetId="1" r:id="rId10"/>
  </sheets>
  <calcPr calcId="191029"/>
</workbook>
</file>

<file path=xl/calcChain.xml><?xml version="1.0" encoding="utf-8"?>
<calcChain xmlns="http://schemas.openxmlformats.org/spreadsheetml/2006/main">
  <c r="H8" i="7" l="1"/>
  <c r="I8" i="7"/>
  <c r="J8" i="7"/>
  <c r="L8" i="7"/>
  <c r="H10" i="7"/>
  <c r="I10" i="7"/>
  <c r="J10" i="7"/>
  <c r="L10" i="7"/>
  <c r="H11" i="7"/>
  <c r="I11" i="7"/>
  <c r="J11" i="7"/>
  <c r="L11" i="7"/>
  <c r="H12" i="7"/>
  <c r="I12" i="7"/>
  <c r="J12" i="7"/>
  <c r="L12" i="7"/>
  <c r="H13" i="7"/>
  <c r="I13" i="7"/>
  <c r="J13" i="7"/>
  <c r="L13" i="7"/>
  <c r="H14" i="7"/>
  <c r="I14" i="7"/>
  <c r="J14" i="7"/>
  <c r="L14" i="7"/>
  <c r="H15" i="7"/>
  <c r="I15" i="7"/>
  <c r="J15" i="7"/>
  <c r="L15" i="7"/>
  <c r="H17" i="7"/>
  <c r="I17" i="7"/>
  <c r="J17" i="7"/>
  <c r="L17" i="7"/>
  <c r="H18" i="7"/>
  <c r="I18" i="7"/>
  <c r="J18" i="7"/>
  <c r="L18" i="7"/>
  <c r="H19" i="7"/>
  <c r="I19" i="7"/>
  <c r="J19" i="7"/>
  <c r="L19" i="7"/>
  <c r="H20" i="7"/>
  <c r="I20" i="7"/>
  <c r="J20" i="7"/>
  <c r="L20" i="7"/>
  <c r="H21" i="7"/>
  <c r="I21" i="7"/>
  <c r="J21" i="7"/>
  <c r="L21" i="7"/>
  <c r="H22" i="7"/>
  <c r="I22" i="7"/>
  <c r="J22" i="7"/>
  <c r="L22" i="7"/>
  <c r="H24" i="7"/>
  <c r="I24" i="7"/>
  <c r="J24" i="7"/>
  <c r="L24" i="7"/>
  <c r="H25" i="7"/>
  <c r="I25" i="7"/>
  <c r="J25" i="7"/>
  <c r="L25" i="7"/>
  <c r="H26" i="7"/>
  <c r="I26" i="7"/>
  <c r="J26" i="7"/>
  <c r="L26" i="7"/>
  <c r="H27" i="7"/>
  <c r="I27" i="7"/>
  <c r="J27" i="7"/>
  <c r="L27" i="7"/>
  <c r="H30" i="7"/>
  <c r="I30" i="7"/>
  <c r="J30" i="7"/>
  <c r="L30" i="7"/>
  <c r="H31" i="7"/>
  <c r="I31" i="7"/>
  <c r="J31" i="7"/>
  <c r="L31" i="7"/>
  <c r="H32" i="7"/>
  <c r="I32" i="7"/>
  <c r="J32" i="7"/>
  <c r="L32" i="7"/>
  <c r="H33" i="7"/>
  <c r="I33" i="7"/>
  <c r="J33" i="7"/>
  <c r="L33" i="7"/>
  <c r="H34" i="7"/>
  <c r="I34" i="7"/>
  <c r="J34" i="7"/>
  <c r="L34" i="7"/>
  <c r="H35" i="7"/>
  <c r="I35" i="7"/>
  <c r="J35" i="7"/>
  <c r="L35" i="7"/>
  <c r="L19" i="2"/>
  <c r="L20" i="2"/>
  <c r="L31" i="2"/>
  <c r="L42" i="2"/>
  <c r="L21" i="2"/>
  <c r="L22" i="2"/>
  <c r="L33" i="2"/>
  <c r="L44" i="2"/>
  <c r="L23" i="2"/>
  <c r="L24" i="2"/>
  <c r="L35" i="2"/>
  <c r="L46" i="2"/>
  <c r="L25" i="2"/>
  <c r="L26" i="2"/>
  <c r="L37" i="2"/>
  <c r="L48" i="2"/>
  <c r="L27" i="2"/>
  <c r="D28" i="2"/>
  <c r="D39" i="2"/>
  <c r="D50" i="2"/>
  <c r="L28" i="2"/>
  <c r="C31" i="2"/>
  <c r="D31" i="2"/>
  <c r="E31" i="2"/>
  <c r="F31" i="2"/>
  <c r="G31" i="2"/>
  <c r="H31" i="2"/>
  <c r="I31" i="2"/>
  <c r="J31" i="2"/>
  <c r="K31" i="2"/>
  <c r="C32" i="2"/>
  <c r="D32" i="2"/>
  <c r="E32" i="2"/>
  <c r="F32" i="2"/>
  <c r="G32" i="2"/>
  <c r="H32" i="2"/>
  <c r="I32" i="2"/>
  <c r="J32" i="2"/>
  <c r="K32" i="2"/>
  <c r="C33" i="2"/>
  <c r="D33" i="2"/>
  <c r="E33" i="2"/>
  <c r="F33" i="2"/>
  <c r="G33" i="2"/>
  <c r="H33" i="2"/>
  <c r="I33" i="2"/>
  <c r="J33" i="2"/>
  <c r="K33" i="2"/>
  <c r="C34" i="2"/>
  <c r="D34" i="2"/>
  <c r="E34" i="2"/>
  <c r="F34" i="2"/>
  <c r="G34" i="2"/>
  <c r="H34" i="2"/>
  <c r="I34" i="2"/>
  <c r="J34" i="2"/>
  <c r="K34" i="2"/>
  <c r="C35" i="2"/>
  <c r="D35" i="2"/>
  <c r="E35" i="2"/>
  <c r="F35" i="2"/>
  <c r="G35" i="2"/>
  <c r="H35" i="2"/>
  <c r="I35" i="2"/>
  <c r="J35" i="2"/>
  <c r="K35" i="2"/>
  <c r="C36" i="2"/>
  <c r="D36" i="2"/>
  <c r="E36" i="2"/>
  <c r="F36" i="2"/>
  <c r="G36" i="2"/>
  <c r="H36" i="2"/>
  <c r="I36" i="2"/>
  <c r="J36" i="2"/>
  <c r="K36" i="2"/>
  <c r="C37" i="2"/>
  <c r="D37" i="2"/>
  <c r="E37" i="2"/>
  <c r="F37" i="2"/>
  <c r="G37" i="2"/>
  <c r="H37" i="2"/>
  <c r="I37" i="2"/>
  <c r="J37" i="2"/>
  <c r="K37" i="2"/>
  <c r="C38" i="2"/>
  <c r="D38" i="2"/>
  <c r="E38" i="2"/>
  <c r="F38" i="2"/>
  <c r="G38" i="2"/>
  <c r="H38" i="2"/>
  <c r="I38" i="2"/>
  <c r="J38" i="2"/>
  <c r="K38" i="2"/>
  <c r="C39" i="2"/>
  <c r="E39" i="2"/>
  <c r="F39" i="2"/>
  <c r="G39" i="2"/>
  <c r="H39" i="2"/>
  <c r="I39" i="2"/>
  <c r="J39" i="2"/>
  <c r="K39" i="2"/>
  <c r="L39" i="2"/>
  <c r="C42" i="2"/>
  <c r="D42" i="2"/>
  <c r="E42" i="2"/>
  <c r="F42" i="2"/>
  <c r="G42" i="2"/>
  <c r="H42" i="2"/>
  <c r="I42" i="2"/>
  <c r="J42" i="2"/>
  <c r="K42" i="2"/>
  <c r="C43" i="2"/>
  <c r="D43" i="2"/>
  <c r="E43" i="2"/>
  <c r="F43" i="2"/>
  <c r="G43" i="2"/>
  <c r="H43" i="2"/>
  <c r="I43" i="2"/>
  <c r="J43" i="2"/>
  <c r="K43" i="2"/>
  <c r="C44" i="2"/>
  <c r="D44" i="2"/>
  <c r="E44" i="2"/>
  <c r="F44" i="2"/>
  <c r="G44" i="2"/>
  <c r="H44" i="2"/>
  <c r="I44" i="2"/>
  <c r="J44" i="2"/>
  <c r="K44" i="2"/>
  <c r="C45" i="2"/>
  <c r="D45" i="2"/>
  <c r="E45" i="2"/>
  <c r="F45" i="2"/>
  <c r="G45" i="2"/>
  <c r="H45" i="2"/>
  <c r="I45" i="2"/>
  <c r="J45" i="2"/>
  <c r="K45" i="2"/>
  <c r="C46" i="2"/>
  <c r="D46" i="2"/>
  <c r="E46" i="2"/>
  <c r="F46" i="2"/>
  <c r="G46" i="2"/>
  <c r="H46" i="2"/>
  <c r="I46" i="2"/>
  <c r="J46" i="2"/>
  <c r="K46" i="2"/>
  <c r="C47" i="2"/>
  <c r="D47" i="2"/>
  <c r="E47" i="2"/>
  <c r="F47" i="2"/>
  <c r="G47" i="2"/>
  <c r="H47" i="2"/>
  <c r="I47" i="2"/>
  <c r="J47" i="2"/>
  <c r="K47" i="2"/>
  <c r="C48" i="2"/>
  <c r="D48" i="2"/>
  <c r="E48" i="2"/>
  <c r="F48" i="2"/>
  <c r="G48" i="2"/>
  <c r="H48" i="2"/>
  <c r="I48" i="2"/>
  <c r="J48" i="2"/>
  <c r="K48" i="2"/>
  <c r="C49" i="2"/>
  <c r="D49" i="2"/>
  <c r="E49" i="2"/>
  <c r="F49" i="2"/>
  <c r="G49" i="2"/>
  <c r="H49" i="2"/>
  <c r="I49" i="2"/>
  <c r="J49" i="2"/>
  <c r="K49" i="2"/>
  <c r="C50" i="2"/>
  <c r="E50" i="2"/>
  <c r="F50" i="2"/>
  <c r="G50" i="2"/>
  <c r="H50" i="2"/>
  <c r="I50" i="2"/>
  <c r="J50" i="2"/>
  <c r="K50" i="2"/>
  <c r="L50" i="2"/>
  <c r="L38" i="2"/>
  <c r="L49" i="2"/>
  <c r="L36" i="2"/>
  <c r="L47" i="2"/>
  <c r="L34" i="2"/>
  <c r="L45" i="2"/>
  <c r="L32" i="2"/>
  <c r="L43" i="2"/>
</calcChain>
</file>

<file path=xl/sharedStrings.xml><?xml version="1.0" encoding="utf-8"?>
<sst xmlns="http://schemas.openxmlformats.org/spreadsheetml/2006/main" count="1542" uniqueCount="332">
  <si>
    <t>区別</t>
  </si>
  <si>
    <t>常住人口</t>
  </si>
  <si>
    <t>昼間人口</t>
  </si>
  <si>
    <t>流入超過</t>
  </si>
  <si>
    <t>昼 夜 間
人口比率</t>
  </si>
  <si>
    <t>全 　 市</t>
  </si>
  <si>
    <t>千 種 区</t>
  </si>
  <si>
    <t>東 　 区</t>
  </si>
  <si>
    <t>北 　 区</t>
  </si>
  <si>
    <t>西 　 区</t>
  </si>
  <si>
    <t>中 村 区</t>
  </si>
  <si>
    <t>中 　 区</t>
  </si>
  <si>
    <t>昭 和 区</t>
  </si>
  <si>
    <t>瑞 穂 区</t>
  </si>
  <si>
    <t>熱 田 区</t>
  </si>
  <si>
    <t>中 川 区</t>
  </si>
  <si>
    <t>港 　 区</t>
  </si>
  <si>
    <t>南 　 区</t>
  </si>
  <si>
    <t>守 山 区</t>
  </si>
  <si>
    <t>緑 　 区</t>
  </si>
  <si>
    <t>名 東 区</t>
  </si>
  <si>
    <t>天 白 区</t>
  </si>
  <si>
    <r>
      <t>3</t>
    </r>
    <r>
      <rPr>
        <sz val="11"/>
        <rFont val="ＭＳ 明朝"/>
        <family val="1"/>
        <charset val="128"/>
      </rPr>
      <t>－6. 区別常住人口、昼間人口の推移</t>
    </r>
    <rPh sb="5" eb="7">
      <t>クベツ</t>
    </rPh>
    <rPh sb="7" eb="9">
      <t>ジョウジュウ</t>
    </rPh>
    <rPh sb="9" eb="11">
      <t>ジンコウ</t>
    </rPh>
    <rPh sb="12" eb="14">
      <t>チュウカン</t>
    </rPh>
    <rPh sb="14" eb="16">
      <t>ジンコウ</t>
    </rPh>
    <rPh sb="17" eb="19">
      <t>スイイ</t>
    </rPh>
    <phoneticPr fontId="12"/>
  </si>
  <si>
    <t>各年10月1日</t>
    <rPh sb="0" eb="2">
      <t>カクネン</t>
    </rPh>
    <rPh sb="4" eb="5">
      <t>ガツ</t>
    </rPh>
    <rPh sb="6" eb="7">
      <t>ニチ</t>
    </rPh>
    <phoneticPr fontId="13"/>
  </si>
  <si>
    <t>(総務省統計局)</t>
    <rPh sb="3" eb="4">
      <t>ショウ</t>
    </rPh>
    <phoneticPr fontId="13"/>
  </si>
  <si>
    <t>平 成 22年</t>
    <phoneticPr fontId="13"/>
  </si>
  <si>
    <t>平 成 17年</t>
    <phoneticPr fontId="13"/>
  </si>
  <si>
    <t>昼夜間人口
比率増減率
　(％)</t>
    <rPh sb="0" eb="1">
      <t>ヒル</t>
    </rPh>
    <rPh sb="1" eb="3">
      <t>ヤカン</t>
    </rPh>
    <rPh sb="3" eb="5">
      <t>ジンコウ</t>
    </rPh>
    <rPh sb="6" eb="8">
      <t>ヒリツ</t>
    </rPh>
    <rPh sb="8" eb="10">
      <t>ゾウゲン</t>
    </rPh>
    <rPh sb="10" eb="11">
      <t>リツ</t>
    </rPh>
    <phoneticPr fontId="2"/>
  </si>
  <si>
    <t>　注1) 平成17年の 「常住人口」及び「昼間人口」には、年齢不詳の者を含まない。</t>
    <rPh sb="5" eb="7">
      <t>ヘイセイ</t>
    </rPh>
    <rPh sb="9" eb="10">
      <t>ネン</t>
    </rPh>
    <phoneticPr fontId="2"/>
  </si>
  <si>
    <t>　　2) 昼夜間人口比率＝昼間人口÷常住人口×100</t>
    <phoneticPr fontId="2"/>
  </si>
  <si>
    <t>　　4) 平成22年の「区外への流出人口」総数には、区外への流出者で、従業地・通学地先「不詳」を含む。</t>
    <rPh sb="5" eb="7">
      <t>ヘイセイ</t>
    </rPh>
    <rPh sb="9" eb="10">
      <t>ネン</t>
    </rPh>
    <rPh sb="12" eb="14">
      <t>クガイ</t>
    </rPh>
    <rPh sb="16" eb="18">
      <t>リュウシュツ</t>
    </rPh>
    <rPh sb="18" eb="20">
      <t>ジンコウ</t>
    </rPh>
    <rPh sb="21" eb="23">
      <t>ソウスウ</t>
    </rPh>
    <rPh sb="26" eb="28">
      <t>クガイ</t>
    </rPh>
    <rPh sb="30" eb="33">
      <t>リュウシュツシャ</t>
    </rPh>
    <rPh sb="35" eb="37">
      <t>ジュウギョウ</t>
    </rPh>
    <rPh sb="37" eb="38">
      <t>チ</t>
    </rPh>
    <rPh sb="39" eb="41">
      <t>ツウガク</t>
    </rPh>
    <rPh sb="41" eb="42">
      <t>チ</t>
    </rPh>
    <rPh sb="42" eb="43">
      <t>サキ</t>
    </rPh>
    <rPh sb="44" eb="46">
      <t>フショウ</t>
    </rPh>
    <rPh sb="48" eb="49">
      <t>フク</t>
    </rPh>
    <phoneticPr fontId="13"/>
  </si>
  <si>
    <t>　　3) 「自区内残留人口」は、総数から区外への流出人口を差し引いたものであり、当地に常住している者で従業地・通学地「不詳」の者を含んでいる。</t>
    <rPh sb="40" eb="42">
      <t>トウチ</t>
    </rPh>
    <rPh sb="43" eb="45">
      <t>ジョウジュウ</t>
    </rPh>
    <rPh sb="49" eb="50">
      <t>モノ</t>
    </rPh>
    <rPh sb="51" eb="53">
      <t>ジュウギョウ</t>
    </rPh>
    <rPh sb="53" eb="54">
      <t>チ</t>
    </rPh>
    <rPh sb="55" eb="57">
      <t>ツウガク</t>
    </rPh>
    <rPh sb="57" eb="58">
      <t>チ</t>
    </rPh>
    <rPh sb="59" eb="61">
      <t>フショウ</t>
    </rPh>
    <rPh sb="63" eb="64">
      <t>モノ</t>
    </rPh>
    <rPh sb="65" eb="66">
      <t>フク</t>
    </rPh>
    <phoneticPr fontId="13"/>
  </si>
  <si>
    <t>　　2) 昭和55年～平成17年までの「常住人口」及び「昼間人口」には、年齢不詳の者を含まない。</t>
    <rPh sb="11" eb="13">
      <t>ヘイセイ</t>
    </rPh>
    <rPh sb="15" eb="16">
      <t>ネン</t>
    </rPh>
    <phoneticPr fontId="13"/>
  </si>
  <si>
    <t>　注1) 昭和40年の流出・流入人口は15歳以上のみである。</t>
    <phoneticPr fontId="13"/>
  </si>
  <si>
    <t>　　　22年</t>
    <rPh sb="5" eb="6">
      <t>ネン</t>
    </rPh>
    <phoneticPr fontId="13"/>
  </si>
  <si>
    <t>　　　17年</t>
    <rPh sb="5" eb="6">
      <t>ネン</t>
    </rPh>
    <phoneticPr fontId="13"/>
  </si>
  <si>
    <t>　　　12年</t>
    <rPh sb="5" eb="6">
      <t>ネン</t>
    </rPh>
    <phoneticPr fontId="13"/>
  </si>
  <si>
    <t>　　 7年</t>
  </si>
  <si>
    <t>平成 2年</t>
  </si>
  <si>
    <t>　　60年</t>
  </si>
  <si>
    <t>　　55年</t>
  </si>
  <si>
    <t>　　50年</t>
  </si>
  <si>
    <t>昭和45年</t>
    <phoneticPr fontId="13"/>
  </si>
  <si>
    <t>対前回増減率</t>
    <rPh sb="1" eb="3">
      <t>ゼンカイ</t>
    </rPh>
    <rPh sb="3" eb="5">
      <t>ゾウゲン</t>
    </rPh>
    <rPh sb="5" eb="6">
      <t>リツ</t>
    </rPh>
    <phoneticPr fontId="13"/>
  </si>
  <si>
    <t>対前回増減数</t>
    <rPh sb="1" eb="3">
      <t>ゼンカイ</t>
    </rPh>
    <rPh sb="3" eb="5">
      <t>ゾウゲン</t>
    </rPh>
    <rPh sb="5" eb="6">
      <t>スウ</t>
    </rPh>
    <phoneticPr fontId="13"/>
  </si>
  <si>
    <t>22年</t>
    <rPh sb="2" eb="3">
      <t>ネン</t>
    </rPh>
    <phoneticPr fontId="13"/>
  </si>
  <si>
    <t>　　45年</t>
  </si>
  <si>
    <t>昭和40年</t>
  </si>
  <si>
    <t>実　　　　数</t>
    <phoneticPr fontId="13"/>
  </si>
  <si>
    <t>Ｅ＝Ｄ－Ｂ</t>
    <phoneticPr fontId="13"/>
  </si>
  <si>
    <t>Ｃ</t>
    <phoneticPr fontId="13"/>
  </si>
  <si>
    <t>Ａ</t>
  </si>
  <si>
    <t>市外から
の 流 入
Ｄ</t>
    <phoneticPr fontId="13"/>
  </si>
  <si>
    <t>他区から
の 流 入</t>
  </si>
  <si>
    <t>市外への
流　　出
Ｂ</t>
    <phoneticPr fontId="13"/>
  </si>
  <si>
    <t>他区への
流　　出</t>
  </si>
  <si>
    <t>総数</t>
  </si>
  <si>
    <t>うち</t>
    <phoneticPr fontId="13"/>
  </si>
  <si>
    <t>区外への流出人口</t>
  </si>
  <si>
    <t>自 区 内
残留人口</t>
  </si>
  <si>
    <t>昼夜間
人口比率
Ｆ＝Ｃ／Ａ
×100</t>
    <rPh sb="0" eb="2">
      <t>チュウヤ</t>
    </rPh>
    <rPh sb="2" eb="3">
      <t>カン</t>
    </rPh>
    <rPh sb="4" eb="6">
      <t>ジンコウ</t>
    </rPh>
    <rPh sb="6" eb="8">
      <t>ヒリツ</t>
    </rPh>
    <phoneticPr fontId="13"/>
  </si>
  <si>
    <t>昼間人口</t>
    <phoneticPr fontId="13"/>
  </si>
  <si>
    <t>年別</t>
  </si>
  <si>
    <t>各年10月1日　</t>
  </si>
  <si>
    <r>
      <t>3</t>
    </r>
    <r>
      <rPr>
        <sz val="11"/>
        <rFont val="ＭＳ 明朝"/>
        <family val="1"/>
        <charset val="128"/>
      </rPr>
      <t>－5. 常 住 人 口 、 昼 間 人 口 の 推 移</t>
    </r>
    <rPh sb="5" eb="8">
      <t>ジョウジュウ</t>
    </rPh>
    <rPh sb="9" eb="12">
      <t>ジンコウ</t>
    </rPh>
    <rPh sb="15" eb="18">
      <t>チュウカン</t>
    </rPh>
    <rPh sb="19" eb="22">
      <t>ジンコウ</t>
    </rPh>
    <rPh sb="25" eb="28">
      <t>スイイ</t>
    </rPh>
    <phoneticPr fontId="13"/>
  </si>
  <si>
    <t>　5. 区外からの流入人口…通勤・通学のため区外(他区及び市外)から移動(流入)してくる人口。</t>
  </si>
  <si>
    <t>　4. 区外への流出人口…各区の常住人口のうち、通勤・通学のため区外(他区及び市外)へ移動(流出)する人口。</t>
  </si>
  <si>
    <t>　3. 自区内残留人口…各区の常住人口のうち、区外への通勤・通学者を除いた人口。</t>
  </si>
  <si>
    <t xml:space="preserve">               いる。</t>
    <phoneticPr fontId="13"/>
  </si>
  <si>
    <t>　2. 常住人口…各区に常住している人口。なお、昭和55年～平成17年の昼間人口集計においては、昼間人口及び常住人口から年齢不詳の者が除外されて</t>
    <rPh sb="30" eb="32">
      <t>ヘイセイ</t>
    </rPh>
    <rPh sb="34" eb="35">
      <t>ネン</t>
    </rPh>
    <phoneticPr fontId="13"/>
  </si>
  <si>
    <t>　1. 昼間人口…常住人口(夜間人口)に、流出人口と流入人口の差を加えたもの。</t>
  </si>
  <si>
    <t>東区</t>
  </si>
  <si>
    <t>西区</t>
  </si>
  <si>
    <t>南区</t>
  </si>
  <si>
    <t>中区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</si>
  <si>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</si>
  <si>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</si>
  <si>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</si>
  <si>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</si>
  <si>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</si>
  <si>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</si>
  <si>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</si>
  <si>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</si>
  <si>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</si>
  <si>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</si>
  <si>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</si>
  <si>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</si>
  <si>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</si>
  <si>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</si>
  <si>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</si>
  <si>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</si>
  <si>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</si>
  <si>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</si>
  <si>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</si>
  <si>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</si>
  <si>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</si>
  <si>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</si>
  <si>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</si>
  <si>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</si>
  <si>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</si>
  <si>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</si>
  <si>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</si>
  <si>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</si>
  <si>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</si>
  <si>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</si>
  <si>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</si>
  <si>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8"/>
  </si>
  <si>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</si>
  <si>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</si>
  <si>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</si>
  <si>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</si>
  <si>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</si>
  <si>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</si>
  <si>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</si>
  <si>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</si>
  <si>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</si>
  <si>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</si>
  <si>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</si>
  <si>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</si>
  <si>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</si>
  <si>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</si>
  <si>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</si>
  <si>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</si>
  <si>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</si>
  <si>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</si>
  <si>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</si>
  <si>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</si>
  <si>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</si>
  <si>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</si>
  <si>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</si>
  <si>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</si>
  <si>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</si>
  <si>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</si>
  <si>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</si>
  <si>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</si>
  <si>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</si>
  <si>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</si>
  <si>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</si>
  <si>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</si>
  <si>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</si>
  <si>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</si>
  <si>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</si>
  <si>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</si>
  <si>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</si>
  <si>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</si>
  <si>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</si>
  <si>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</si>
  <si>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</si>
  <si>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</si>
  <si>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</si>
  <si>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</si>
  <si>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</si>
  <si>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</si>
  <si>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</si>
  <si>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</si>
  <si>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</si>
  <si>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</si>
  <si>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</si>
  <si>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</si>
  <si>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</si>
  <si>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</si>
  <si>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</si>
  <si>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</si>
  <si>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</si>
  <si>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</si>
  <si>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</si>
  <si>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</si>
  <si>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</si>
  <si>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3) 平成27年国勢調査結果は本市独自集計の速報値であり、後日官報で公示される確定値とは必ずしも一致しない。</t>
    <rPh sb="16" eb="22">
      <t>ホンシドクジシュウケイ</t>
    </rPh>
    <phoneticPr fontId="6"/>
  </si>
  <si>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</si>
  <si>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</si>
  <si>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</si>
  <si>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</si>
  <si>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名東区</t>
  </si>
  <si>
    <t>熱田区</t>
  </si>
  <si>
    <t>瑞穂区</t>
  </si>
  <si>
    <t>中村区</t>
  </si>
  <si>
    <t>全市</t>
  </si>
  <si>
    <t xml:space="preserve"> による人口</t>
  </si>
  <si>
    <t xml:space="preserve">現     在      の      区     域  </t>
    <phoneticPr fontId="6"/>
  </si>
  <si>
    <t>　　　　－</t>
  </si>
  <si>
    <t xml:space="preserve">  市町村の人口</t>
    <phoneticPr fontId="6"/>
  </si>
  <si>
    <t xml:space="preserve">調   査   後   編   入   し   た   </t>
    <phoneticPr fontId="6"/>
  </si>
  <si>
    <t xml:space="preserve">調    査    時    の    区    域  </t>
    <phoneticPr fontId="6"/>
  </si>
  <si>
    <t>区    別</t>
  </si>
  <si>
    <t>27 年</t>
    <rPh sb="3" eb="4">
      <t>ネン</t>
    </rPh>
    <phoneticPr fontId="6"/>
  </si>
  <si>
    <t>22 年</t>
    <rPh sb="3" eb="4">
      <t>ネン</t>
    </rPh>
    <phoneticPr fontId="6"/>
  </si>
  <si>
    <t>17 年</t>
    <rPh sb="3" eb="4">
      <t>ネン</t>
    </rPh>
    <phoneticPr fontId="6"/>
  </si>
  <si>
    <t xml:space="preserve">    12 年</t>
    <phoneticPr fontId="6"/>
  </si>
  <si>
    <t xml:space="preserve">     7 年</t>
    <phoneticPr fontId="6"/>
  </si>
  <si>
    <t>平成 2年</t>
    <phoneticPr fontId="6"/>
  </si>
  <si>
    <t xml:space="preserve">    60 年</t>
    <phoneticPr fontId="6"/>
  </si>
  <si>
    <t xml:space="preserve">    55 年</t>
    <phoneticPr fontId="6"/>
  </si>
  <si>
    <t xml:space="preserve">    50 年</t>
    <phoneticPr fontId="6"/>
  </si>
  <si>
    <t xml:space="preserve">    45 年</t>
    <phoneticPr fontId="6"/>
  </si>
  <si>
    <t xml:space="preserve">    40 年</t>
    <phoneticPr fontId="6"/>
  </si>
  <si>
    <t xml:space="preserve">    35 年</t>
    <phoneticPr fontId="6"/>
  </si>
  <si>
    <t xml:space="preserve">    30 年</t>
    <phoneticPr fontId="6"/>
  </si>
  <si>
    <t xml:space="preserve">    25 年</t>
  </si>
  <si>
    <t xml:space="preserve">    22 年</t>
    <phoneticPr fontId="6"/>
  </si>
  <si>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</si>
  <si>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</si>
  <si>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</si>
  <si>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</si>
  <si>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</si>
  <si>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</si>
  <si>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</si>
  <si>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</si>
  <si>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</si>
  <si>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</si>
  <si>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</si>
  <si>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</si>
  <si>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</si>
  <si>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</si>
  <si>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</si>
  <si>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0"/>
  </si>
  <si>
    <t>　3) 平成27年国勢調査結果は本市独自集計の速報値であり、後日官報で公示される確定値とは必ずしも一致しない。</t>
    <rPh sb="16" eb="18">
      <t>ホンシ</t>
    </rPh>
    <rPh sb="18" eb="20">
      <t>ドクジ</t>
    </rPh>
    <rPh sb="20" eb="22">
      <t>シュウケイ</t>
    </rPh>
    <phoneticPr fontId="6"/>
  </si>
  <si>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</si>
  <si>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6"/>
  </si>
  <si>
    <t>　注1) 「現在の区域による世帯数」は次の方法により組替えた。①現存の資料等をもとに可能な限り組替えしてあるが、一定の限界もあり守山区、</t>
    <phoneticPr fontId="6"/>
  </si>
  <si>
    <t xml:space="preserve">  による世帯数</t>
  </si>
  <si>
    <t>現     在      の      区     域　　</t>
    <phoneticPr fontId="6"/>
  </si>
  <si>
    <t xml:space="preserve">   市町村の世帯数</t>
    <phoneticPr fontId="6"/>
  </si>
  <si>
    <t>調   査   後   編   入   し   た　　</t>
    <phoneticPr fontId="6"/>
  </si>
  <si>
    <t>調    査    時    の    区    域　　</t>
    <phoneticPr fontId="6"/>
  </si>
  <si>
    <t xml:space="preserve">  　昭和38年 2月15日:13区（守山を増区）、昭和38年 4月 1日:14区（緑を増区）</t>
  </si>
  <si>
    <t xml:space="preserve"> 　 明治41年 4月 1日: 4区（東、西、中、南）</t>
  </si>
  <si>
    <t xml:space="preserve"> _x0000_　昭和20年11月 3日:12区（栄区を廃止、なお昭和19年末の栄区の世帯数は17,566世帯、人口は96,429人）</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</si>
  <si>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</si>
  <si>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</si>
  <si>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</si>
  <si>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2) 平成27年国勢調査結果は本市独自集計の速報値であり、後日官報で公示される確定値とは必ずしも一致しない。</t>
    <rPh sb="17" eb="19">
      <t>ホンシ</t>
    </rPh>
    <rPh sb="19" eb="21">
      <t>ドクジ</t>
    </rPh>
    <rPh sb="21" eb="23">
      <t>シュウケイ</t>
    </rPh>
    <phoneticPr fontId="11"/>
  </si>
  <si>
    <t xml:space="preserve">    また、支所管区の面積は、本市の独自計測による。</t>
    <phoneticPr fontId="11"/>
  </si>
  <si>
    <t>　　なお、各面積値を四捨五入して少数第二位で表示しているため、区面積の合計と全市の面積は必ずしも一致しない。</t>
    <rPh sb="5" eb="6">
      <t>カク</t>
    </rPh>
    <rPh sb="6" eb="8">
      <t>メンセキ</t>
    </rPh>
    <rPh sb="8" eb="9">
      <t>チ</t>
    </rPh>
    <rPh sb="10" eb="14">
      <t>シシャゴニュウ</t>
    </rPh>
    <rPh sb="16" eb="18">
      <t>ショウスウ</t>
    </rPh>
    <rPh sb="18" eb="21">
      <t>ダイニイ</t>
    </rPh>
    <rPh sb="22" eb="24">
      <t>ヒョウジ</t>
    </rPh>
    <rPh sb="38" eb="40">
      <t>ゼンシ</t>
    </rPh>
    <rPh sb="41" eb="43">
      <t>メンセキ</t>
    </rPh>
    <rPh sb="44" eb="45">
      <t>カナラ</t>
    </rPh>
    <rPh sb="48" eb="50">
      <t>イッチ</t>
    </rPh>
    <phoneticPr fontId="11"/>
  </si>
  <si>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11"/>
  </si>
  <si>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11"/>
  </si>
  <si>
    <t>　注1) 面積は、国土交通省国土地理院「平成26年全国都道府県市区町村別面積調」による。ただし、緑・名東区は市外と境界未定があるため、</t>
    <rPh sb="9" eb="11">
      <t>コクド</t>
    </rPh>
    <rPh sb="11" eb="13">
      <t>コウツウ</t>
    </rPh>
    <rPh sb="54" eb="56">
      <t>シガイ</t>
    </rPh>
    <phoneticPr fontId="11"/>
  </si>
  <si>
    <t>徳 重     (緑 区)</t>
    <rPh sb="0" eb="1">
      <t>トク</t>
    </rPh>
    <rPh sb="2" eb="3">
      <t>ジュウ</t>
    </rPh>
    <rPh sb="9" eb="10">
      <t>ミドリ</t>
    </rPh>
    <phoneticPr fontId="11"/>
  </si>
  <si>
    <t>志 段 味     (守山区)</t>
  </si>
  <si>
    <t>南 陽     (港 区)</t>
    <phoneticPr fontId="11"/>
  </si>
  <si>
    <t>富 田     (中川区)</t>
  </si>
  <si>
    <t>山 田       (西 区)</t>
  </si>
  <si>
    <t>楠      (北 区)</t>
  </si>
  <si>
    <t>(再 掲)   支所管区</t>
  </si>
  <si>
    <t>(1k㎡当たり)</t>
  </si>
  <si>
    <t>(女＝100)</t>
  </si>
  <si>
    <t>女</t>
  </si>
  <si>
    <t>男</t>
  </si>
  <si>
    <t>(k㎡)</t>
  </si>
  <si>
    <t>人　口
増減率
(％)</t>
    <rPh sb="5" eb="6">
      <t>ゲン</t>
    </rPh>
    <phoneticPr fontId="11"/>
  </si>
  <si>
    <t>平成22年
国勢調査
人　　口</t>
    <phoneticPr fontId="11"/>
  </si>
  <si>
    <t>人口密度</t>
  </si>
  <si>
    <t>1 世帯
当たり
人　員</t>
  </si>
  <si>
    <t>性比</t>
  </si>
  <si>
    <t>人            口</t>
  </si>
  <si>
    <t>世帯数</t>
  </si>
  <si>
    <t>面積</t>
  </si>
  <si>
    <r>
      <t>平成</t>
    </r>
    <r>
      <rPr>
        <sz val="8"/>
        <rFont val="明朝"/>
        <family val="1"/>
        <charset val="128"/>
      </rPr>
      <t>27年10月1日　</t>
    </r>
    <phoneticPr fontId="11"/>
  </si>
  <si>
    <t>　(単位 面積K㎡、増減率％)</t>
    <rPh sb="11" eb="12">
      <t>ゲン</t>
    </rPh>
    <phoneticPr fontId="11"/>
  </si>
  <si>
    <r>
      <t>3</t>
    </r>
    <r>
      <rPr>
        <sz val="11"/>
        <rFont val="ＭＳ 明朝"/>
        <family val="1"/>
        <charset val="128"/>
      </rPr>
      <t>－1.　区　　別　　世　　帯　　数　　及　　び　　人　　口</t>
    </r>
    <rPh sb="20" eb="21">
      <t>オヨ</t>
    </rPh>
    <phoneticPr fontId="21"/>
  </si>
  <si>
    <t>3. 国 勢 調 査</t>
  </si>
  <si>
    <t>平成27年国勢調査について</t>
  </si>
  <si>
    <t>調　査　の　時　期</t>
  </si>
  <si>
    <t>平成27年10月1日午前零時(以下「調査時」という。)現在によって行われた。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</si>
  <si>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</si>
  <si>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</si>
  <si>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</si>
  <si>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</si>
  <si>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</si>
  <si>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27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</si>
  <si>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</si>
  <si>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第124条に規定する専修学校、第134条第1項に規定する各種学校又は就学前の子どもに関する教育、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</si>
  <si>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2. 病院又は療養所(患者を入院させるための施設を有するものに限る)に引き続き3か月以上入院し、又は入所している者はその入院先、それ以外の者は3か月以上入院の見込みの有無にかかわらず自宅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</si>
  <si>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</si>
  <si>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</si>
  <si>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</si>
  <si>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</si>
  <si>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</si>
  <si>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</si>
  <si>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</si>
  <si>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</si>
  <si>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</si>
  <si>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</si>
  <si>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</si>
  <si>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就業状態</t>
  </si>
  <si>
    <t>1. 世帯の種類</t>
  </si>
  <si>
    <t>2. 男女の別</t>
  </si>
  <si>
    <t>10. 所属の事業所の名称及び事業の種類</t>
  </si>
  <si>
    <t>2. 世帯員の数</t>
  </si>
  <si>
    <t>3. 出生の年月</t>
  </si>
  <si>
    <t>11. 仕事の種類</t>
  </si>
  <si>
    <t>3. 住居の種類</t>
  </si>
  <si>
    <t>4. 世帯主との続柄</t>
  </si>
  <si>
    <t>12. 従業上の地位</t>
  </si>
  <si>
    <t>4. 住宅の建て方</t>
  </si>
  <si>
    <t>5. 配偶の関係</t>
  </si>
  <si>
    <t>13. 従業地又は通学地</t>
  </si>
  <si>
    <t>6. 国籍</t>
  </si>
  <si>
    <t>7. 現住居での居住期間　</t>
  </si>
  <si>
    <t>　　　</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</si>
  <si>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</si>
  <si>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</si>
  <si>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</si>
  <si>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</si>
  <si>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</si>
  <si>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</si>
  <si>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</si>
  <si>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</si>
  <si>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</si>
  <si>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</si>
  <si>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－病院・療養所などに、既に3か月以上入院している入院患者の集まり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</si>
  <si>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</si>
  <si>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</si>
  <si>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</si>
  <si>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</si>
  <si>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</si>
  <si>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平成22年、平成27年に行われたが主要な点を比較すると次のようになる。</t>
  </si>
  <si>
    <t>調査の時期　　　　　　　　　　　いずれも10月1日午前零時</t>
  </si>
  <si>
    <t>調査人口　　　　　　　　　　　(1) 大正9年から昭和22年まで：現在人口、すなわち調査期日に居た所で調査する。</t>
  </si>
  <si>
    <t>　　　　　　　　　　　(2) 昭和25年から平成27年まで：常住人口、すなわちふだん住んでいる所で調査する。</t>
  </si>
  <si>
    <t>平成27年版名古屋市統計年鑑　3.国勢調査</t>
  </si>
  <si>
    <t>3-6.区別常住人口、昼間人口の推移</t>
  </si>
  <si>
    <t>(1)大正10年8月22日編入町村</t>
  </si>
  <si>
    <t>(2)大正11年以後編入市町村</t>
  </si>
  <si>
    <t>解説.平成27年国勢調査について</t>
    <phoneticPr fontId="2"/>
  </si>
  <si>
    <t>3-1.区別世帯数及び人口</t>
    <phoneticPr fontId="2"/>
  </si>
  <si>
    <t>3-2.区別世帯数の推移</t>
    <phoneticPr fontId="2"/>
  </si>
  <si>
    <t>3-3.区別人口の推移</t>
    <phoneticPr fontId="2"/>
  </si>
  <si>
    <t>3-4.調査後編入地域別世帯数・人口(国勢調査)</t>
    <phoneticPr fontId="2"/>
  </si>
  <si>
    <t>3-5.常住人口、昼間人口の推移</t>
    <phoneticPr fontId="2"/>
  </si>
  <si>
    <t>解説(図)</t>
    <phoneticPr fontId="3"/>
  </si>
  <si>
    <t>解説(テキスト)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</si>
</sst>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quot;△&quot;\ #\ ###\ ##0"/>
    <numFmt numFmtId="177" formatCode="0.0"/>
    <numFmt numFmtId="178" formatCode="#\ ##0.0;&quot;△&quot;\ #\ ##0.0"/>
    <numFmt numFmtId="179" formatCode="###\ ##0;&quot;△&quot;###\ ##0"/>
    <numFmt numFmtId="180" formatCode="0.0;&quot;△ &quot;0.0"/>
    <numFmt numFmtId="181" formatCode="0.0_ "/>
    <numFmt numFmtId="182" formatCode="#\ ###\ ##0"/>
    <numFmt numFmtId="183" formatCode="#\ ##0"/>
    <numFmt numFmtId="184" formatCode="#\ ###\ ##0\ ;&quot;△&quot;\ #\ ###\ ##0\ ;&quot;－&quot;\ ;@\ "/>
    <numFmt numFmtId="185" formatCode="#,##0.0"/>
  </numFmts>
  <fonts count="24">
    <font>
      <sz val="10"/>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ＤＦ細丸ゴシック体"/>
      <family val="3"/>
      <charset val="128"/>
    </font>
    <font>
      <sz val="10"/>
      <name val="ＭＳ 明朝"/>
      <family val="1"/>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明朝"/>
      <family val="1"/>
      <charset val="128"/>
    </font>
    <font>
      <sz val="8"/>
      <name val="ff4550G-ﾌﾟﾚﾐｱﾑ(体験版)"/>
      <family val="3"/>
      <charset val="128"/>
    </font>
    <font>
      <sz val="11"/>
      <name val="明朝"/>
      <family val="1"/>
      <charset val="128"/>
    </font>
    <font>
      <sz val="12"/>
      <name val="ＭＳ 明朝"/>
      <family val="1"/>
      <charset val="128"/>
    </font>
    <font>
      <sz val="8"/>
      <color indexed="8"/>
      <name val="ＭＳ Ｐゴシック"/>
      <family val="3"/>
      <charset val="128"/>
    </font>
    <font>
      <sz val="8"/>
      <color indexed="8"/>
      <name val="ＭＳ Ｐ明朝"/>
      <family val="1"/>
      <charset val="128"/>
    </font>
    <font>
      <sz val="10"/>
      <name val="ＭＳ ゴシック"/>
      <family val="3"/>
      <charset val="128"/>
    </font>
    <font>
      <sz val="11"/>
      <name val="ＭＳ Ｐゴシック"/>
      <family val="3"/>
      <charset val="128"/>
    </font>
    <font>
      <sz val="8"/>
      <name val="明朝"/>
      <family val="1"/>
      <charset val="128"/>
    </font>
    <font>
      <sz val="7"/>
      <name val="ＭＳ ゴシック"/>
      <family val="3"/>
      <charset val="128"/>
    </font>
    <font>
      <sz val="7"/>
      <name val="Times New Roman"/>
      <family val="1"/>
    </font>
    <font>
      <u/>
      <sz val="10"/>
      <color theme="10"/>
      <name val="ＭＳ Ｐゴシック"/>
      <family val="3"/>
      <charset val="128"/>
    </font>
    <font>
      <u/>
      <sz val="11"/>
      <color theme="10"/>
      <name val="ＭＳ 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38" fontId="1" fillId="0" borderId="0" applyFont="0" applyFill="0" applyBorder="0" applyAlignment="0" applyProtection="0"/>
    <xf numFmtId="3" fontId="14" fillId="0" borderId="0" applyFont="0" applyFill="0" applyBorder="0" applyAlignment="0" applyProtection="0"/>
    <xf numFmtId="0" fontId="13" fillId="0" borderId="0"/>
    <xf numFmtId="0" fontId="13" fillId="0" borderId="0"/>
    <xf numFmtId="0" fontId="13" fillId="0" borderId="0"/>
    <xf numFmtId="0" fontId="4" fillId="0" borderId="0"/>
    <xf numFmtId="0" fontId="4" fillId="0" borderId="0"/>
    <xf numFmtId="0" fontId="22" fillId="0" borderId="0" applyNumberFormat="0" applyFill="0" applyBorder="0" applyAlignment="0" applyProtection="0"/>
  </cellStyleXfs>
  <cellXfs count="270">
    <xf numFmtId="0" fontId="0" fillId="0" borderId="0" xfId="0"/>
    <xf numFmtId="0" fontId="5" fillId="0" borderId="0" xfId="7" applyFont="1" applyAlignment="1">
      <alignment horizontal="center" vertical="center"/>
    </xf>
    <xf numFmtId="0" fontId="6" fillId="0" borderId="0" xfId="7" applyFont="1" applyAlignment="1">
      <alignment vertical="center"/>
    </xf>
    <xf numFmtId="0" fontId="8" fillId="0" borderId="0" xfId="7" applyFont="1" applyAlignment="1">
      <alignment horizontal="distributed" vertical="center"/>
    </xf>
    <xf numFmtId="176" fontId="9" fillId="0" borderId="0" xfId="1" applyNumberFormat="1" applyFont="1" applyBorder="1" applyAlignment="1">
      <alignment vertical="center"/>
    </xf>
    <xf numFmtId="177" fontId="9" fillId="0" borderId="0" xfId="7" applyNumberFormat="1" applyFont="1" applyAlignment="1">
      <alignment vertical="center"/>
    </xf>
    <xf numFmtId="178" fontId="9" fillId="0" borderId="0" xfId="7" applyNumberFormat="1" applyFont="1" applyAlignment="1">
      <alignment vertical="center"/>
    </xf>
    <xf numFmtId="0" fontId="6" fillId="0" borderId="0" xfId="7" applyFont="1" applyAlignment="1">
      <alignment horizontal="distributed" vertical="center"/>
    </xf>
    <xf numFmtId="3" fontId="6" fillId="0" borderId="0" xfId="1" applyNumberFormat="1" applyFont="1" applyAlignment="1">
      <alignment vertical="center"/>
    </xf>
    <xf numFmtId="177" fontId="6" fillId="0" borderId="0" xfId="7" applyNumberFormat="1" applyFont="1" applyAlignment="1">
      <alignment vertical="center"/>
    </xf>
    <xf numFmtId="176" fontId="6" fillId="0" borderId="0" xfId="1" applyNumberFormat="1" applyFont="1" applyBorder="1" applyAlignment="1">
      <alignment vertical="center"/>
    </xf>
    <xf numFmtId="176" fontId="10" fillId="0" borderId="0" xfId="1" applyNumberFormat="1" applyFont="1" applyBorder="1" applyAlignment="1">
      <alignment vertical="center"/>
    </xf>
    <xf numFmtId="177" fontId="10" fillId="0" borderId="0" xfId="7" applyNumberFormat="1" applyFont="1" applyAlignment="1">
      <alignment vertical="center"/>
    </xf>
    <xf numFmtId="178" fontId="10" fillId="0" borderId="0" xfId="7" applyNumberFormat="1" applyFont="1" applyAlignment="1">
      <alignment vertical="center"/>
    </xf>
    <xf numFmtId="0" fontId="7" fillId="0" borderId="0" xfId="7" applyFont="1" applyAlignment="1">
      <alignment vertical="center"/>
    </xf>
    <xf numFmtId="0" fontId="6" fillId="0" borderId="1" xfId="7" applyFont="1" applyBorder="1" applyAlignment="1">
      <alignment vertical="center"/>
    </xf>
    <xf numFmtId="0" fontId="6" fillId="0" borderId="2" xfId="7" applyFont="1" applyBorder="1" applyAlignment="1">
      <alignment horizontal="center" vertical="center"/>
    </xf>
    <xf numFmtId="0" fontId="6" fillId="0" borderId="2" xfId="7" applyFont="1" applyBorder="1" applyAlignment="1">
      <alignment horizontal="center" vertical="center" wrapText="1"/>
    </xf>
    <xf numFmtId="0" fontId="6" fillId="0" borderId="0" xfId="7" applyFont="1" applyBorder="1" applyAlignment="1">
      <alignment vertical="center"/>
    </xf>
    <xf numFmtId="3" fontId="6" fillId="0" borderId="0" xfId="1" applyNumberFormat="1" applyFont="1" applyBorder="1" applyAlignment="1">
      <alignment vertical="center"/>
    </xf>
    <xf numFmtId="0" fontId="6" fillId="0" borderId="3" xfId="7" applyFont="1" applyBorder="1" applyAlignment="1">
      <alignment vertical="center"/>
    </xf>
    <xf numFmtId="0" fontId="6" fillId="0" borderId="4" xfId="7" applyFont="1" applyBorder="1" applyAlignment="1">
      <alignment horizontal="center" vertical="center"/>
    </xf>
    <xf numFmtId="0" fontId="6" fillId="0" borderId="5" xfId="7" applyFont="1" applyBorder="1" applyAlignment="1">
      <alignment vertical="center"/>
    </xf>
    <xf numFmtId="0" fontId="6" fillId="0" borderId="0" xfId="7" applyFont="1" applyAlignment="1">
      <alignment horizontal="right" vertical="center"/>
    </xf>
    <xf numFmtId="0" fontId="3" fillId="0" borderId="0" xfId="0" quotePrefix="1" applyFont="1" applyBorder="1" applyAlignment="1">
      <alignment horizontal="centerContinuous" vertical="center"/>
    </xf>
    <xf numFmtId="0" fontId="6" fillId="0" borderId="0" xfId="6" applyFont="1" applyAlignment="1">
      <alignment vertical="center"/>
    </xf>
    <xf numFmtId="0" fontId="7" fillId="0" borderId="0" xfId="6" applyFont="1" applyAlignment="1">
      <alignment vertical="center"/>
    </xf>
    <xf numFmtId="0" fontId="6" fillId="0" borderId="1" xfId="6" applyFont="1" applyBorder="1" applyAlignment="1">
      <alignment vertical="center"/>
    </xf>
    <xf numFmtId="0" fontId="6" fillId="0" borderId="6" xfId="6" applyFont="1" applyBorder="1" applyAlignment="1">
      <alignment vertical="center"/>
    </xf>
    <xf numFmtId="180" fontId="9" fillId="0" borderId="0" xfId="6" applyNumberFormat="1" applyFont="1" applyAlignment="1">
      <alignment vertical="center"/>
    </xf>
    <xf numFmtId="180" fontId="9" fillId="0" borderId="7" xfId="6" applyNumberFormat="1" applyFont="1" applyBorder="1" applyAlignment="1">
      <alignment vertical="center"/>
    </xf>
    <xf numFmtId="0" fontId="6" fillId="0" borderId="0" xfId="6" applyFont="1" applyAlignment="1">
      <alignment horizontal="center" vertical="center"/>
    </xf>
    <xf numFmtId="0" fontId="8" fillId="0" borderId="0" xfId="6" applyFont="1" applyAlignment="1">
      <alignment horizontal="right" vertical="center"/>
    </xf>
    <xf numFmtId="180" fontId="10" fillId="0" borderId="0" xfId="6" applyNumberFormat="1" applyFont="1" applyAlignment="1">
      <alignment vertical="center"/>
    </xf>
    <xf numFmtId="180" fontId="10" fillId="0" borderId="7" xfId="6" applyNumberFormat="1" applyFont="1" applyBorder="1" applyAlignment="1">
      <alignment vertical="center"/>
    </xf>
    <xf numFmtId="0" fontId="6" fillId="0" borderId="0" xfId="6" applyFont="1" applyAlignment="1">
      <alignment horizontal="right" vertical="center"/>
    </xf>
    <xf numFmtId="0" fontId="8" fillId="0" borderId="0" xfId="6" applyFont="1" applyAlignment="1">
      <alignment vertical="center"/>
    </xf>
    <xf numFmtId="0" fontId="6" fillId="0" borderId="0" xfId="6" applyFont="1" applyAlignment="1">
      <alignment horizontal="centerContinuous" vertical="center"/>
    </xf>
    <xf numFmtId="0" fontId="8" fillId="0" borderId="0" xfId="6" applyFont="1" applyAlignment="1">
      <alignment horizontal="centerContinuous" vertical="center"/>
    </xf>
    <xf numFmtId="0" fontId="6" fillId="0" borderId="7" xfId="6" applyFont="1" applyBorder="1" applyAlignment="1">
      <alignment vertical="center"/>
    </xf>
    <xf numFmtId="179" fontId="9" fillId="0" borderId="0" xfId="6" applyNumberFormat="1" applyFont="1" applyAlignment="1">
      <alignment vertical="center"/>
    </xf>
    <xf numFmtId="179" fontId="9" fillId="0" borderId="7" xfId="6" applyNumberFormat="1" applyFont="1" applyBorder="1" applyAlignment="1">
      <alignment vertical="center"/>
    </xf>
    <xf numFmtId="179" fontId="10" fillId="0" borderId="0" xfId="6" applyNumberFormat="1" applyFont="1" applyAlignment="1">
      <alignment vertical="center"/>
    </xf>
    <xf numFmtId="179" fontId="10" fillId="0" borderId="7" xfId="6" applyNumberFormat="1" applyFont="1" applyBorder="1" applyAlignment="1">
      <alignment vertical="center"/>
    </xf>
    <xf numFmtId="0" fontId="8" fillId="0" borderId="0" xfId="6" applyFont="1" applyAlignment="1">
      <alignment horizontal="distributed" vertical="center"/>
    </xf>
    <xf numFmtId="181" fontId="15" fillId="0" borderId="0" xfId="2" applyNumberFormat="1" applyFont="1" applyBorder="1" applyAlignment="1">
      <alignment vertical="center"/>
    </xf>
    <xf numFmtId="182" fontId="15" fillId="0" borderId="0" xfId="2" applyNumberFormat="1" applyFont="1" applyBorder="1" applyAlignment="1">
      <alignment vertical="center"/>
    </xf>
    <xf numFmtId="182" fontId="15" fillId="0" borderId="7" xfId="2" applyNumberFormat="1" applyFont="1" applyBorder="1" applyAlignment="1">
      <alignment vertical="center"/>
    </xf>
    <xf numFmtId="181" fontId="16" fillId="0" borderId="0" xfId="2" applyNumberFormat="1" applyFont="1" applyBorder="1" applyAlignment="1">
      <alignment vertical="center"/>
    </xf>
    <xf numFmtId="182" fontId="16" fillId="0" borderId="0" xfId="2" applyNumberFormat="1" applyFont="1" applyBorder="1" applyAlignment="1">
      <alignment vertical="center"/>
    </xf>
    <xf numFmtId="182" fontId="16" fillId="0" borderId="7" xfId="2" applyNumberFormat="1" applyFont="1" applyBorder="1" applyAlignment="1">
      <alignment vertical="center"/>
    </xf>
    <xf numFmtId="0" fontId="6" fillId="0" borderId="8" xfId="6" applyFont="1" applyBorder="1" applyAlignment="1">
      <alignment horizontal="center" vertical="center"/>
    </xf>
    <xf numFmtId="0" fontId="6" fillId="0" borderId="1" xfId="6" applyFont="1" applyBorder="1" applyAlignment="1">
      <alignment horizontal="center" vertical="center"/>
    </xf>
    <xf numFmtId="0" fontId="6" fillId="0" borderId="9" xfId="6" applyFont="1" applyBorder="1" applyAlignment="1">
      <alignment vertical="center"/>
    </xf>
    <xf numFmtId="0" fontId="6" fillId="0" borderId="10" xfId="6" applyFont="1" applyBorder="1" applyAlignment="1">
      <alignment horizontal="distributed" vertical="center" justifyLastLine="1"/>
    </xf>
    <xf numFmtId="0" fontId="6" fillId="0" borderId="9" xfId="6" applyFont="1" applyBorder="1" applyAlignment="1">
      <alignment horizontal="center" vertical="center"/>
    </xf>
    <xf numFmtId="0" fontId="6" fillId="0" borderId="10" xfId="6" applyFont="1" applyBorder="1" applyAlignment="1">
      <alignment vertical="center"/>
    </xf>
    <xf numFmtId="0" fontId="3" fillId="0" borderId="0" xfId="6" applyFont="1" applyAlignment="1">
      <alignment horizontal="centerContinuous" vertical="center"/>
    </xf>
    <xf numFmtId="0" fontId="17" fillId="0" borderId="0" xfId="6" applyFont="1" applyAlignment="1">
      <alignment vertical="center"/>
    </xf>
    <xf numFmtId="0" fontId="11" fillId="0" borderId="0" xfId="3" applyFont="1"/>
    <xf numFmtId="0" fontId="6" fillId="0" borderId="0" xfId="3" applyFont="1" applyAlignment="1">
      <alignment vertical="center"/>
    </xf>
    <xf numFmtId="0" fontId="6" fillId="0" borderId="1" xfId="3" applyFont="1" applyBorder="1" applyAlignment="1">
      <alignment vertical="center"/>
    </xf>
    <xf numFmtId="0" fontId="6" fillId="0" borderId="6" xfId="3" applyFont="1" applyBorder="1" applyAlignment="1">
      <alignment horizontal="distributed" vertical="center"/>
    </xf>
    <xf numFmtId="0" fontId="6" fillId="0" borderId="5" xfId="3" applyFont="1" applyBorder="1" applyAlignment="1">
      <alignment vertical="center"/>
    </xf>
    <xf numFmtId="0" fontId="6" fillId="0" borderId="0" xfId="3" applyFont="1" applyAlignment="1">
      <alignment horizontal="distributed" vertical="center" justifyLastLine="1"/>
    </xf>
    <xf numFmtId="0" fontId="6" fillId="0" borderId="4" xfId="3" applyFont="1" applyBorder="1" applyAlignment="1">
      <alignment horizontal="distributed" vertical="center" justifyLastLine="1"/>
    </xf>
    <xf numFmtId="183" fontId="10" fillId="0" borderId="0" xfId="3" applyNumberFormat="1" applyFont="1" applyAlignment="1">
      <alignment vertical="center"/>
    </xf>
    <xf numFmtId="0" fontId="6" fillId="0" borderId="4" xfId="3" applyFont="1" applyBorder="1" applyAlignment="1">
      <alignment horizontal="center" vertical="center"/>
    </xf>
    <xf numFmtId="0" fontId="6" fillId="0" borderId="3" xfId="3" applyFont="1" applyBorder="1" applyAlignment="1">
      <alignment vertical="center"/>
    </xf>
    <xf numFmtId="0" fontId="6" fillId="0" borderId="6" xfId="3" applyFont="1" applyBorder="1" applyAlignment="1">
      <alignment horizontal="distributed" vertical="center" justifyLastLine="1"/>
    </xf>
    <xf numFmtId="0" fontId="6" fillId="0" borderId="8" xfId="3" applyFont="1" applyBorder="1" applyAlignment="1">
      <alignment horizontal="distributed" vertical="center" justifyLastLine="1"/>
    </xf>
    <xf numFmtId="0" fontId="6" fillId="0" borderId="8" xfId="3" quotePrefix="1" applyFont="1" applyBorder="1" applyAlignment="1">
      <alignment horizontal="distributed" vertical="center" justifyLastLine="1"/>
    </xf>
    <xf numFmtId="0" fontId="6" fillId="0" borderId="11" xfId="3" applyFont="1" applyBorder="1" applyAlignment="1">
      <alignment horizontal="distributed" vertical="center" justifyLastLine="1"/>
    </xf>
    <xf numFmtId="0" fontId="6" fillId="0" borderId="10" xfId="3" applyFont="1" applyBorder="1" applyAlignment="1">
      <alignment horizontal="distributed" vertical="center" justifyLastLine="1"/>
    </xf>
    <xf numFmtId="0" fontId="6" fillId="0" borderId="6" xfId="3" applyFont="1" applyBorder="1" applyAlignment="1">
      <alignment vertical="center"/>
    </xf>
    <xf numFmtId="183" fontId="6" fillId="0" borderId="0" xfId="3" applyNumberFormat="1" applyFont="1" applyAlignment="1">
      <alignment vertical="center"/>
    </xf>
    <xf numFmtId="0" fontId="6" fillId="0" borderId="0" xfId="3" applyFont="1" applyAlignment="1">
      <alignment horizontal="distributed" vertical="center"/>
    </xf>
    <xf numFmtId="0" fontId="6" fillId="0" borderId="4" xfId="3" quotePrefix="1" applyFont="1" applyBorder="1" applyAlignment="1">
      <alignment horizontal="right" vertical="center"/>
    </xf>
    <xf numFmtId="0" fontId="7" fillId="0" borderId="0" xfId="3" applyFont="1" applyAlignment="1">
      <alignment vertical="center"/>
    </xf>
    <xf numFmtId="0" fontId="11" fillId="0" borderId="0" xfId="3" applyFont="1" applyAlignment="1">
      <alignment vertical="center"/>
    </xf>
    <xf numFmtId="0" fontId="7" fillId="0" borderId="0" xfId="3" applyFont="1" applyAlignment="1">
      <alignment horizontal="centerContinuous" vertical="center"/>
    </xf>
    <xf numFmtId="0" fontId="13" fillId="0" borderId="0" xfId="3" applyAlignment="1">
      <alignment horizontal="centerContinuous"/>
    </xf>
    <xf numFmtId="0" fontId="11" fillId="0" borderId="0" xfId="3" applyFont="1" applyAlignment="1">
      <alignment horizontal="centerContinuous" vertical="center"/>
    </xf>
    <xf numFmtId="0" fontId="7" fillId="0" borderId="0" xfId="3" quotePrefix="1" applyFont="1" applyAlignment="1">
      <alignment horizontal="left" vertical="center"/>
    </xf>
    <xf numFmtId="0" fontId="11" fillId="0" borderId="0" xfId="3" quotePrefix="1" applyFont="1" applyAlignment="1">
      <alignment horizontal="centerContinuous" vertical="center"/>
    </xf>
    <xf numFmtId="0" fontId="3" fillId="0" borderId="0" xfId="3" quotePrefix="1" applyFont="1" applyAlignment="1">
      <alignment horizontal="centerContinuous" vertical="center"/>
    </xf>
    <xf numFmtId="0" fontId="6" fillId="0" borderId="0" xfId="3" applyFont="1"/>
    <xf numFmtId="0" fontId="6" fillId="0" borderId="0" xfId="3" applyFont="1" applyAlignment="1">
      <alignment horizontal="center"/>
    </xf>
    <xf numFmtId="0" fontId="6" fillId="0" borderId="0" xfId="3" quotePrefix="1" applyFont="1" applyAlignment="1">
      <alignment horizontal="center" vertical="center"/>
    </xf>
    <xf numFmtId="0" fontId="19" fillId="0" borderId="0" xfId="3" applyFont="1"/>
    <xf numFmtId="0" fontId="6" fillId="0" borderId="0" xfId="3" applyFont="1" applyAlignment="1">
      <alignment horizontal="center" vertical="center"/>
    </xf>
    <xf numFmtId="0" fontId="6" fillId="0" borderId="0" xfId="3" applyFont="1" applyAlignment="1">
      <alignment horizontal="left" vertical="center"/>
    </xf>
    <xf numFmtId="0" fontId="6" fillId="0" borderId="6" xfId="3" quotePrefix="1" applyFont="1" applyBorder="1" applyAlignment="1">
      <alignment horizontal="center" vertical="center"/>
    </xf>
    <xf numFmtId="0" fontId="6" fillId="0" borderId="5" xfId="3" quotePrefix="1" applyFont="1" applyBorder="1" applyAlignment="1">
      <alignment horizontal="center" vertical="center"/>
    </xf>
    <xf numFmtId="0" fontId="6" fillId="0" borderId="1" xfId="3" applyFont="1" applyBorder="1" applyAlignment="1">
      <alignment horizontal="center" vertical="center"/>
    </xf>
    <xf numFmtId="0" fontId="6" fillId="0" borderId="0" xfId="3" quotePrefix="1" applyFont="1" applyAlignment="1">
      <alignment horizontal="center" vertical="top" wrapText="1"/>
    </xf>
    <xf numFmtId="0" fontId="6" fillId="0" borderId="4" xfId="3" quotePrefix="1" applyFont="1" applyBorder="1" applyAlignment="1">
      <alignment horizontal="center" vertical="center"/>
    </xf>
    <xf numFmtId="0" fontId="6" fillId="0" borderId="0" xfId="3" quotePrefix="1" applyFont="1" applyAlignment="1">
      <alignment horizontal="center" wrapText="1"/>
    </xf>
    <xf numFmtId="183" fontId="10" fillId="0" borderId="0" xfId="3" applyNumberFormat="1" applyFont="1" applyAlignment="1">
      <alignment horizontal="center" vertical="center"/>
    </xf>
    <xf numFmtId="0" fontId="6" fillId="0" borderId="0" xfId="3" quotePrefix="1" applyFont="1" applyAlignment="1">
      <alignment horizontal="distributed" vertical="center" justifyLastLine="1"/>
    </xf>
    <xf numFmtId="0" fontId="6" fillId="0" borderId="0" xfId="3" quotePrefix="1" applyFont="1" applyAlignment="1">
      <alignment horizontal="distributed" vertical="center"/>
    </xf>
    <xf numFmtId="0" fontId="6" fillId="0" borderId="0" xfId="3" quotePrefix="1" applyFont="1" applyAlignment="1">
      <alignment horizontal="center" vertical="center" wrapText="1"/>
    </xf>
    <xf numFmtId="183" fontId="10" fillId="0" borderId="0" xfId="3" applyNumberFormat="1" applyFont="1" applyAlignment="1">
      <alignment horizontal="right" vertical="center"/>
    </xf>
    <xf numFmtId="0" fontId="6" fillId="0" borderId="4" xfId="3" applyFont="1" applyBorder="1" applyAlignment="1">
      <alignment horizontal="distributed" vertical="center"/>
    </xf>
    <xf numFmtId="0" fontId="6" fillId="0" borderId="4" xfId="3" quotePrefix="1" applyFont="1" applyBorder="1" applyAlignment="1">
      <alignment horizontal="distributed" vertical="center"/>
    </xf>
    <xf numFmtId="183" fontId="6" fillId="0" borderId="0" xfId="3" applyNumberFormat="1" applyFont="1" applyAlignment="1">
      <alignment horizontal="centerContinuous" vertical="center"/>
    </xf>
    <xf numFmtId="0" fontId="19" fillId="0" borderId="0" xfId="3" applyFont="1" applyAlignment="1">
      <alignment horizontal="centerContinuous"/>
    </xf>
    <xf numFmtId="183" fontId="8" fillId="0" borderId="0" xfId="3" quotePrefix="1" applyNumberFormat="1" applyFont="1" applyAlignment="1">
      <alignment horizontal="centerContinuous" vertical="center"/>
    </xf>
    <xf numFmtId="0" fontId="6" fillId="0" borderId="0" xfId="3" applyFont="1" applyAlignment="1">
      <alignment horizontal="centerContinuous" vertical="center"/>
    </xf>
    <xf numFmtId="0" fontId="8" fillId="0" borderId="0" xfId="3" applyFont="1" applyAlignment="1">
      <alignment horizontal="centerContinuous" vertical="center"/>
    </xf>
    <xf numFmtId="0" fontId="6" fillId="0" borderId="3" xfId="3" applyFont="1" applyBorder="1" applyAlignment="1">
      <alignment horizontal="center" vertical="center"/>
    </xf>
    <xf numFmtId="0" fontId="6" fillId="0" borderId="12" xfId="3" applyFont="1" applyBorder="1" applyAlignment="1">
      <alignment horizontal="center" vertical="center"/>
    </xf>
    <xf numFmtId="0" fontId="6" fillId="0" borderId="1" xfId="3" applyFont="1" applyBorder="1" applyAlignment="1">
      <alignment horizontal="distributed" vertical="center" justifyLastLine="1"/>
    </xf>
    <xf numFmtId="0" fontId="6" fillId="0" borderId="13" xfId="3" applyFont="1" applyBorder="1" applyAlignment="1">
      <alignment horizontal="distributed" vertical="center" justifyLastLine="1"/>
    </xf>
    <xf numFmtId="0" fontId="6" fillId="0" borderId="13" xfId="3" quotePrefix="1" applyFont="1" applyBorder="1" applyAlignment="1">
      <alignment horizontal="distributed" vertical="center" wrapText="1" justifyLastLine="1"/>
    </xf>
    <xf numFmtId="0" fontId="6" fillId="0" borderId="14" xfId="3" applyFont="1" applyBorder="1" applyAlignment="1">
      <alignment horizontal="center" vertical="center"/>
    </xf>
    <xf numFmtId="0" fontId="6" fillId="0" borderId="12" xfId="3" applyFont="1" applyBorder="1" applyAlignment="1">
      <alignment horizontal="distributed" vertical="center" justifyLastLine="1"/>
    </xf>
    <xf numFmtId="0" fontId="6" fillId="0" borderId="15" xfId="3" applyFont="1" applyBorder="1" applyAlignment="1">
      <alignment horizontal="distributed" vertical="center" justifyLastLine="1"/>
    </xf>
    <xf numFmtId="0" fontId="6" fillId="0" borderId="15" xfId="3" quotePrefix="1" applyFont="1" applyBorder="1" applyAlignment="1">
      <alignment horizontal="distributed" vertical="center" wrapText="1" justifyLastLine="1"/>
    </xf>
    <xf numFmtId="0" fontId="6" fillId="0" borderId="16" xfId="3" applyFont="1" applyBorder="1" applyAlignment="1">
      <alignment horizontal="center" vertical="center"/>
    </xf>
    <xf numFmtId="0" fontId="6" fillId="0" borderId="7" xfId="3" applyFont="1" applyBorder="1" applyAlignment="1">
      <alignment horizontal="center" vertical="center"/>
    </xf>
    <xf numFmtId="0" fontId="6" fillId="0" borderId="7" xfId="3" applyFont="1" applyBorder="1" applyAlignment="1">
      <alignment horizontal="distributed" vertical="center"/>
    </xf>
    <xf numFmtId="0" fontId="6" fillId="0" borderId="7" xfId="3" quotePrefix="1" applyFont="1" applyBorder="1" applyAlignment="1">
      <alignment horizontal="distributed" vertical="center"/>
    </xf>
    <xf numFmtId="0" fontId="6" fillId="0" borderId="0" xfId="3" applyFont="1" applyAlignment="1">
      <alignment horizontal="center" vertical="center" wrapText="1"/>
    </xf>
    <xf numFmtId="0" fontId="6" fillId="0" borderId="7" xfId="3" quotePrefix="1" applyFont="1" applyBorder="1" applyAlignment="1">
      <alignment horizontal="center" vertical="center"/>
    </xf>
    <xf numFmtId="0" fontId="6" fillId="0" borderId="11" xfId="3" applyFont="1" applyBorder="1" applyAlignment="1">
      <alignment horizontal="center" vertical="center"/>
    </xf>
    <xf numFmtId="0" fontId="6" fillId="0" borderId="8" xfId="3" quotePrefix="1" applyFont="1" applyBorder="1" applyAlignment="1">
      <alignment horizontal="distributed" vertical="center" wrapText="1" justifyLastLine="1"/>
    </xf>
    <xf numFmtId="0" fontId="6" fillId="0" borderId="5" xfId="3" quotePrefix="1" applyFont="1" applyBorder="1" applyAlignment="1">
      <alignment horizontal="distributed" vertical="center" justifyLastLine="1"/>
    </xf>
    <xf numFmtId="0" fontId="6" fillId="0" borderId="5" xfId="3" applyFont="1" applyBorder="1" applyAlignment="1">
      <alignment horizontal="center" vertical="center"/>
    </xf>
    <xf numFmtId="0" fontId="6" fillId="0" borderId="10" xfId="3" quotePrefix="1" applyFont="1" applyBorder="1" applyAlignment="1">
      <alignment horizontal="distributed" vertical="center" wrapText="1" justifyLastLine="1"/>
    </xf>
    <xf numFmtId="0" fontId="6" fillId="0" borderId="3" xfId="3" quotePrefix="1" applyFont="1" applyBorder="1" applyAlignment="1">
      <alignment horizontal="distributed" vertical="center" wrapText="1" justifyLastLine="1"/>
    </xf>
    <xf numFmtId="0" fontId="6" fillId="0" borderId="0" xfId="3" applyFont="1" applyAlignment="1">
      <alignment horizontal="centerContinuous" vertical="top"/>
    </xf>
    <xf numFmtId="0" fontId="6" fillId="0" borderId="0" xfId="3" applyFont="1" applyAlignment="1">
      <alignment vertical="top"/>
    </xf>
    <xf numFmtId="182" fontId="11" fillId="0" borderId="0" xfId="3" applyNumberFormat="1" applyFont="1" applyAlignment="1">
      <alignment vertical="center"/>
    </xf>
    <xf numFmtId="0" fontId="13" fillId="0" borderId="0" xfId="3" applyAlignment="1">
      <alignment vertical="center"/>
    </xf>
    <xf numFmtId="0" fontId="12" fillId="0" borderId="1" xfId="3" applyFont="1" applyBorder="1" applyAlignment="1">
      <alignment vertical="center"/>
    </xf>
    <xf numFmtId="0" fontId="12" fillId="0" borderId="6" xfId="3" applyFont="1" applyBorder="1" applyAlignment="1">
      <alignment vertical="center"/>
    </xf>
    <xf numFmtId="3" fontId="6" fillId="0" borderId="0" xfId="3" applyNumberFormat="1" applyFont="1" applyAlignment="1">
      <alignment vertical="center"/>
    </xf>
    <xf numFmtId="3" fontId="6" fillId="0" borderId="7" xfId="3" applyNumberFormat="1" applyFont="1" applyBorder="1" applyAlignment="1">
      <alignment vertical="center"/>
    </xf>
    <xf numFmtId="184" fontId="10" fillId="0" borderId="0" xfId="3" applyNumberFormat="1" applyFont="1" applyAlignment="1">
      <alignment vertical="center"/>
    </xf>
    <xf numFmtId="182" fontId="10" fillId="0" borderId="0" xfId="3" applyNumberFormat="1" applyFont="1" applyAlignment="1">
      <alignment vertical="center"/>
    </xf>
    <xf numFmtId="182" fontId="10" fillId="0" borderId="0" xfId="3" applyNumberFormat="1" applyFont="1" applyAlignment="1">
      <alignment horizontal="right" vertical="center"/>
    </xf>
    <xf numFmtId="0" fontId="6" fillId="0" borderId="4" xfId="3" applyFont="1" applyBorder="1" applyAlignment="1">
      <alignment vertical="center"/>
    </xf>
    <xf numFmtId="184" fontId="6" fillId="0" borderId="0" xfId="3" applyNumberFormat="1" applyFont="1" applyAlignment="1">
      <alignment vertical="center"/>
    </xf>
    <xf numFmtId="182" fontId="6" fillId="0" borderId="0" xfId="3" applyNumberFormat="1" applyFont="1" applyAlignment="1">
      <alignment vertical="center"/>
    </xf>
    <xf numFmtId="0" fontId="8" fillId="0" borderId="0" xfId="3" applyFont="1" applyAlignment="1">
      <alignment vertical="center"/>
    </xf>
    <xf numFmtId="0" fontId="8" fillId="0" borderId="0" xfId="3" quotePrefix="1" applyFont="1" applyAlignment="1">
      <alignment horizontal="distributed" vertical="center"/>
    </xf>
    <xf numFmtId="0" fontId="8" fillId="0" borderId="7" xfId="3" applyFont="1" applyBorder="1" applyAlignment="1">
      <alignment vertical="center"/>
    </xf>
    <xf numFmtId="184" fontId="9" fillId="0" borderId="0" xfId="3" applyNumberFormat="1" applyFont="1" applyAlignment="1">
      <alignment vertical="center"/>
    </xf>
    <xf numFmtId="182" fontId="9" fillId="0" borderId="0" xfId="3" applyNumberFormat="1" applyFont="1" applyAlignment="1">
      <alignment vertical="center"/>
    </xf>
    <xf numFmtId="0" fontId="6" fillId="0" borderId="7" xfId="3" applyFont="1" applyBorder="1" applyAlignment="1">
      <alignment vertical="center"/>
    </xf>
    <xf numFmtId="182" fontId="8" fillId="0" borderId="0" xfId="3" applyNumberFormat="1" applyFont="1" applyAlignment="1">
      <alignment horizontal="right" vertical="center"/>
    </xf>
    <xf numFmtId="0" fontId="6" fillId="0" borderId="0" xfId="3" applyFont="1" applyAlignment="1">
      <alignment horizontal="right" vertical="center"/>
    </xf>
    <xf numFmtId="0" fontId="6" fillId="0" borderId="7" xfId="3" applyFont="1" applyBorder="1" applyAlignment="1">
      <alignment horizontal="right" vertical="center"/>
    </xf>
    <xf numFmtId="184" fontId="6" fillId="0" borderId="0" xfId="3" applyNumberFormat="1" applyFont="1" applyAlignment="1">
      <alignment horizontal="right" vertical="center"/>
    </xf>
    <xf numFmtId="182" fontId="6" fillId="0" borderId="0" xfId="3" applyNumberFormat="1" applyFont="1" applyAlignment="1">
      <alignment horizontal="right" vertical="center"/>
    </xf>
    <xf numFmtId="184" fontId="10" fillId="0" borderId="0" xfId="3" applyNumberFormat="1" applyFont="1" applyAlignment="1">
      <alignment horizontal="right" vertical="center"/>
    </xf>
    <xf numFmtId="184" fontId="9" fillId="0" borderId="0" xfId="3" applyNumberFormat="1" applyFont="1" applyAlignment="1">
      <alignment horizontal="right" vertical="center"/>
    </xf>
    <xf numFmtId="182" fontId="9" fillId="0" borderId="0" xfId="3" applyNumberFormat="1" applyFont="1" applyAlignment="1">
      <alignment horizontal="right" vertical="center"/>
    </xf>
    <xf numFmtId="0" fontId="6" fillId="0" borderId="4" xfId="3" quotePrefix="1" applyFont="1" applyBorder="1" applyAlignment="1">
      <alignment horizontal="left" vertical="center"/>
    </xf>
    <xf numFmtId="0" fontId="20" fillId="0" borderId="0" xfId="3" applyFont="1" applyAlignment="1">
      <alignment vertical="center"/>
    </xf>
    <xf numFmtId="0" fontId="8" fillId="0" borderId="0" xfId="3" applyFont="1" applyAlignment="1">
      <alignment horizontal="right" vertical="center"/>
    </xf>
    <xf numFmtId="0" fontId="6" fillId="0" borderId="12" xfId="3" applyFont="1" applyBorder="1" applyAlignment="1">
      <alignment horizontal="distributed" vertical="center"/>
    </xf>
    <xf numFmtId="0" fontId="6" fillId="0" borderId="11" xfId="3" applyFont="1" applyBorder="1" applyAlignment="1">
      <alignment horizontal="distributed" vertical="center"/>
    </xf>
    <xf numFmtId="0" fontId="6" fillId="0" borderId="12" xfId="3" applyFont="1" applyBorder="1" applyAlignment="1">
      <alignment vertical="center"/>
    </xf>
    <xf numFmtId="182" fontId="6" fillId="0" borderId="17" xfId="3" applyNumberFormat="1" applyFont="1" applyBorder="1" applyAlignment="1">
      <alignment horizontal="distributed" vertical="center" justifyLastLine="1"/>
    </xf>
    <xf numFmtId="0" fontId="6" fillId="0" borderId="17" xfId="3" applyFont="1" applyBorder="1" applyAlignment="1">
      <alignment horizontal="right" vertical="center" justifyLastLine="1"/>
    </xf>
    <xf numFmtId="0" fontId="6" fillId="0" borderId="18" xfId="3" applyFont="1" applyBorder="1" applyAlignment="1">
      <alignment horizontal="right" vertical="center" justifyLastLine="1"/>
    </xf>
    <xf numFmtId="0" fontId="6" fillId="0" borderId="18" xfId="3" applyFont="1" applyBorder="1" applyAlignment="1">
      <alignment horizontal="distributed" vertical="center" justifyLastLine="1"/>
    </xf>
    <xf numFmtId="0" fontId="6" fillId="0" borderId="18" xfId="3" quotePrefix="1" applyFont="1" applyBorder="1" applyAlignment="1">
      <alignment horizontal="distributed" vertical="center" justifyLastLine="1"/>
    </xf>
    <xf numFmtId="0" fontId="6" fillId="0" borderId="19" xfId="3" applyFont="1" applyBorder="1" applyAlignment="1">
      <alignment horizontal="distributed" vertical="center" justifyLastLine="1"/>
    </xf>
    <xf numFmtId="0" fontId="6" fillId="0" borderId="20" xfId="3" applyFont="1" applyBorder="1" applyAlignment="1">
      <alignment horizontal="distributed" vertical="center" justifyLastLine="1"/>
    </xf>
    <xf numFmtId="0" fontId="11" fillId="0" borderId="0" xfId="3" applyFont="1" applyAlignment="1">
      <alignment horizontal="left" vertical="center"/>
    </xf>
    <xf numFmtId="0" fontId="3" fillId="0" borderId="0" xfId="3" applyFont="1" applyAlignment="1">
      <alignment horizontal="left" vertical="center"/>
    </xf>
    <xf numFmtId="182" fontId="8" fillId="0" borderId="0" xfId="3" applyNumberFormat="1" applyFont="1" applyAlignment="1">
      <alignment horizontal="right" vertical="center" justifyLastLine="1"/>
    </xf>
    <xf numFmtId="0" fontId="8" fillId="0" borderId="4" xfId="3" quotePrefix="1" applyFont="1" applyBorder="1" applyAlignment="1">
      <alignment horizontal="left" vertical="center"/>
    </xf>
    <xf numFmtId="0" fontId="6" fillId="0" borderId="2" xfId="3" applyFont="1" applyBorder="1" applyAlignment="1">
      <alignment horizontal="right" vertical="center" justifyLastLine="1"/>
    </xf>
    <xf numFmtId="0" fontId="6" fillId="0" borderId="21" xfId="3" applyFont="1" applyBorder="1" applyAlignment="1">
      <alignment horizontal="distributed" vertical="center" justifyLastLine="1"/>
    </xf>
    <xf numFmtId="0" fontId="11" fillId="0" borderId="0" xfId="3" quotePrefix="1" applyFont="1" applyAlignment="1">
      <alignment horizontal="left" vertical="center"/>
    </xf>
    <xf numFmtId="0" fontId="3" fillId="0" borderId="0" xfId="3" quotePrefix="1" applyFont="1" applyAlignment="1">
      <alignment horizontal="left" vertical="center"/>
    </xf>
    <xf numFmtId="0" fontId="7" fillId="0" borderId="0" xfId="3" applyFont="1"/>
    <xf numFmtId="0" fontId="7" fillId="0" borderId="0" xfId="3" applyFont="1" applyAlignment="1">
      <alignment horizontal="left" vertical="center"/>
    </xf>
    <xf numFmtId="0" fontId="6" fillId="0" borderId="22" xfId="3" applyFont="1" applyBorder="1" applyAlignment="1">
      <alignment vertical="center"/>
    </xf>
    <xf numFmtId="0" fontId="6" fillId="0" borderId="23" xfId="3" applyFont="1" applyBorder="1" applyAlignment="1">
      <alignment vertical="center"/>
    </xf>
    <xf numFmtId="0" fontId="6" fillId="0" borderId="24" xfId="3" applyFont="1" applyBorder="1" applyAlignment="1">
      <alignment vertical="center"/>
    </xf>
    <xf numFmtId="178" fontId="10" fillId="0" borderId="0" xfId="3" applyNumberFormat="1" applyFont="1" applyAlignment="1">
      <alignment horizontal="right" vertical="center"/>
    </xf>
    <xf numFmtId="4" fontId="10" fillId="0" borderId="0" xfId="3" applyNumberFormat="1" applyFont="1" applyAlignment="1">
      <alignment vertical="center"/>
    </xf>
    <xf numFmtId="185" fontId="10" fillId="0" borderId="0" xfId="3" applyNumberFormat="1" applyFont="1" applyAlignment="1">
      <alignment vertical="center"/>
    </xf>
    <xf numFmtId="2" fontId="10" fillId="0" borderId="25" xfId="3" applyNumberFormat="1" applyFont="1" applyBorder="1" applyAlignment="1">
      <alignment vertical="center"/>
    </xf>
    <xf numFmtId="0" fontId="10" fillId="0" borderId="0" xfId="3" applyFont="1" applyAlignment="1">
      <alignment vertical="center"/>
    </xf>
    <xf numFmtId="0" fontId="10" fillId="0" borderId="25" xfId="3" applyFont="1" applyBorder="1" applyAlignment="1">
      <alignment vertical="center"/>
    </xf>
    <xf numFmtId="181" fontId="6" fillId="0" borderId="0" xfId="3" applyNumberFormat="1" applyFont="1" applyAlignment="1">
      <alignment vertical="center"/>
    </xf>
    <xf numFmtId="181" fontId="8" fillId="0" borderId="0" xfId="3" applyNumberFormat="1" applyFont="1" applyAlignment="1">
      <alignment vertical="center"/>
    </xf>
    <xf numFmtId="4" fontId="6" fillId="0" borderId="0" xfId="3" applyNumberFormat="1" applyFont="1" applyAlignment="1">
      <alignment vertical="center"/>
    </xf>
    <xf numFmtId="185" fontId="6" fillId="0" borderId="0" xfId="3" applyNumberFormat="1" applyFont="1" applyAlignment="1">
      <alignment vertical="center"/>
    </xf>
    <xf numFmtId="2" fontId="6" fillId="0" borderId="25" xfId="3" applyNumberFormat="1" applyFont="1" applyBorder="1" applyAlignment="1">
      <alignment vertical="center"/>
    </xf>
    <xf numFmtId="178" fontId="9" fillId="0" borderId="0" xfId="3" applyNumberFormat="1" applyFont="1" applyAlignment="1">
      <alignment horizontal="right" vertical="center"/>
    </xf>
    <xf numFmtId="183" fontId="9" fillId="0" borderId="0" xfId="3" applyNumberFormat="1" applyFont="1" applyAlignment="1">
      <alignment vertical="center"/>
    </xf>
    <xf numFmtId="4" fontId="9" fillId="0" borderId="0" xfId="3" applyNumberFormat="1" applyFont="1" applyAlignment="1">
      <alignment vertical="center"/>
    </xf>
    <xf numFmtId="185" fontId="9" fillId="0" borderId="0" xfId="3" applyNumberFormat="1" applyFont="1" applyAlignment="1">
      <alignment vertical="center"/>
    </xf>
    <xf numFmtId="2" fontId="9" fillId="0" borderId="25" xfId="3" applyNumberFormat="1" applyFont="1" applyBorder="1" applyAlignment="1">
      <alignment vertical="center"/>
    </xf>
    <xf numFmtId="0" fontId="6" fillId="0" borderId="26" xfId="3" applyFont="1" applyBorder="1"/>
    <xf numFmtId="0" fontId="6" fillId="0" borderId="27" xfId="3" applyFont="1" applyBorder="1"/>
    <xf numFmtId="0" fontId="7" fillId="0" borderId="0" xfId="5" applyFont="1" applyAlignment="1">
      <alignment vertical="center"/>
    </xf>
    <xf numFmtId="0" fontId="6" fillId="0" borderId="28" xfId="5" quotePrefix="1" applyFont="1"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distributed" vertical="center"/>
    </xf>
    <xf numFmtId="0" fontId="6" fillId="0" borderId="30" xfId="5" applyFont="1" applyBorder="1" applyAlignment="1">
      <alignment horizontal="distributed" vertical="center"/>
    </xf>
    <xf numFmtId="0" fontId="6" fillId="0" borderId="30" xfId="5" applyFont="1" applyBorder="1" applyAlignment="1">
      <alignment horizontal="distributed" vertical="center" justifyLastLine="1"/>
    </xf>
    <xf numFmtId="0" fontId="6" fillId="0" borderId="22" xfId="5" applyFont="1" applyBorder="1" applyAlignment="1">
      <alignment horizontal="distributed" vertical="center"/>
    </xf>
    <xf numFmtId="0" fontId="6" fillId="0" borderId="31" xfId="5" applyFont="1" applyBorder="1" applyAlignment="1">
      <alignment horizontal="distributed" vertical="center"/>
    </xf>
    <xf numFmtId="0" fontId="6" fillId="0" borderId="31" xfId="5" applyFont="1" applyBorder="1" applyAlignment="1">
      <alignment horizontal="distributed" vertical="center" justifyLastLine="1"/>
    </xf>
    <xf numFmtId="0" fontId="6" fillId="0" borderId="26" xfId="5" applyFont="1" applyBorder="1" applyAlignment="1">
      <alignment horizontal="centerContinuous" vertical="center"/>
    </xf>
    <xf numFmtId="0" fontId="6" fillId="0" borderId="26" xfId="5" applyFont="1" applyBorder="1" applyAlignment="1">
      <alignment horizontal="distributed" vertical="center"/>
    </xf>
    <xf numFmtId="0" fontId="6" fillId="0" borderId="0" xfId="3" quotePrefix="1" applyFont="1" applyAlignment="1">
      <alignment horizontal="right" vertical="center"/>
    </xf>
    <xf numFmtId="0" fontId="13" fillId="0" borderId="0" xfId="3"/>
    <xf numFmtId="0" fontId="11" fillId="0" borderId="0" xfId="3" applyFont="1" applyAlignment="1">
      <alignment horizontal="centerContinuous"/>
    </xf>
    <xf numFmtId="0" fontId="3" fillId="0" borderId="0" xfId="3" applyFont="1" applyAlignment="1">
      <alignment horizontal="centerContinuous"/>
    </xf>
    <xf numFmtId="0" fontId="18" fillId="0" borderId="0" xfId="0" applyFont="1"/>
    <xf numFmtId="0" fontId="11" fillId="0" borderId="0" xfId="0" applyFont="1"/>
    <xf numFmtId="0" fontId="23" fillId="0" borderId="0" xfId="8" applyFont="1"/>
    <xf numFmtId="0" fontId="6" fillId="0" borderId="26" xfId="5" applyFont="1" applyBorder="1" applyAlignment="1">
      <alignment horizontal="center" vertical="center" wrapText="1"/>
    </xf>
    <xf numFmtId="0" fontId="6" fillId="0" borderId="22" xfId="5" quotePrefix="1" applyFont="1" applyBorder="1" applyAlignment="1">
      <alignment horizontal="center" vertical="center"/>
    </xf>
    <xf numFmtId="0" fontId="6" fillId="0" borderId="26" xfId="5" applyFont="1" applyBorder="1" applyAlignment="1">
      <alignment horizontal="distributed" vertical="center" justifyLastLine="1"/>
    </xf>
    <xf numFmtId="0" fontId="6" fillId="0" borderId="22" xfId="5" applyFont="1" applyBorder="1" applyAlignment="1">
      <alignment horizontal="distributed" vertical="center" justifyLastLine="1"/>
    </xf>
    <xf numFmtId="0" fontId="6" fillId="0" borderId="31" xfId="5" applyFont="1" applyBorder="1" applyAlignment="1">
      <alignment horizontal="distributed" vertical="center" justifyLastLine="1"/>
    </xf>
    <xf numFmtId="0" fontId="6" fillId="0" borderId="28" xfId="5" quotePrefix="1" applyFont="1" applyBorder="1" applyAlignment="1">
      <alignment horizontal="distributed" vertical="center" justifyLastLine="1"/>
    </xf>
    <xf numFmtId="0" fontId="6" fillId="0" borderId="31" xfId="5" applyFont="1" applyBorder="1" applyAlignment="1">
      <alignment horizontal="center" vertical="center" wrapText="1"/>
    </xf>
    <xf numFmtId="0" fontId="6" fillId="0" borderId="28" xfId="5" quotePrefix="1" applyFont="1" applyBorder="1" applyAlignment="1">
      <alignment horizontal="center" vertical="center"/>
    </xf>
    <xf numFmtId="182" fontId="6" fillId="0" borderId="17" xfId="3" applyNumberFormat="1" applyFont="1" applyBorder="1" applyAlignment="1">
      <alignment horizontal="distributed" vertical="center" justifyLastLine="1"/>
    </xf>
    <xf numFmtId="0" fontId="8" fillId="0" borderId="0" xfId="3" quotePrefix="1" applyFont="1" applyAlignment="1">
      <alignment horizontal="distributed" vertical="center"/>
    </xf>
    <xf numFmtId="0" fontId="8" fillId="0" borderId="0" xfId="3" applyFont="1" applyAlignment="1">
      <alignment horizontal="distributed" vertical="center"/>
    </xf>
    <xf numFmtId="182" fontId="8" fillId="0" borderId="0" xfId="3" applyNumberFormat="1" applyFont="1" applyAlignment="1">
      <alignment horizontal="distributed" vertical="center"/>
    </xf>
    <xf numFmtId="182" fontId="6" fillId="0" borderId="32" xfId="3" applyNumberFormat="1" applyFont="1" applyBorder="1" applyAlignment="1">
      <alignment horizontal="distributed" vertical="center" justifyLastLine="1"/>
    </xf>
    <xf numFmtId="182" fontId="6" fillId="0" borderId="2" xfId="3" applyNumberFormat="1" applyFont="1" applyBorder="1" applyAlignment="1">
      <alignment horizontal="distributed" vertical="center" justifyLastLine="1"/>
    </xf>
    <xf numFmtId="182" fontId="6" fillId="0" borderId="33" xfId="3" applyNumberFormat="1" applyFont="1" applyBorder="1" applyAlignment="1">
      <alignment horizontal="distributed" vertical="center" justifyLastLine="1"/>
    </xf>
    <xf numFmtId="0" fontId="6" fillId="0" borderId="3" xfId="3" applyFont="1" applyBorder="1" applyAlignment="1">
      <alignment horizontal="distributed" vertical="center" justifyLastLine="1"/>
    </xf>
    <xf numFmtId="0" fontId="6" fillId="0" borderId="5" xfId="3" applyFont="1" applyBorder="1" applyAlignment="1">
      <alignment horizontal="distributed" vertical="center" justifyLastLine="1"/>
    </xf>
    <xf numFmtId="0" fontId="6" fillId="0" borderId="12" xfId="3" applyFont="1" applyBorder="1" applyAlignment="1">
      <alignment horizontal="distributed" vertical="center" justifyLastLine="1"/>
    </xf>
    <xf numFmtId="0" fontId="6" fillId="0" borderId="1" xfId="3" applyFont="1" applyBorder="1" applyAlignment="1">
      <alignment horizontal="distributed" vertical="center" justifyLastLine="1"/>
    </xf>
    <xf numFmtId="0" fontId="6" fillId="0" borderId="11" xfId="6" applyFont="1" applyBorder="1" applyAlignment="1">
      <alignment horizontal="center" vertical="center" wrapText="1"/>
    </xf>
    <xf numFmtId="0" fontId="13" fillId="0" borderId="7" xfId="3" applyBorder="1" applyAlignment="1">
      <alignment vertical="center"/>
    </xf>
    <xf numFmtId="0" fontId="13" fillId="0" borderId="6" xfId="3" applyBorder="1" applyAlignment="1">
      <alignment vertical="center"/>
    </xf>
    <xf numFmtId="0" fontId="6" fillId="0" borderId="10" xfId="6" applyFont="1" applyBorder="1" applyAlignment="1">
      <alignment horizontal="distributed" vertical="center" justifyLastLine="1"/>
    </xf>
    <xf numFmtId="0" fontId="6" fillId="0" borderId="9" xfId="6" applyFont="1" applyBorder="1" applyAlignment="1">
      <alignment horizontal="distributed" vertical="center" justifyLastLine="1"/>
    </xf>
    <xf numFmtId="0" fontId="6" fillId="0" borderId="10" xfId="6" applyFont="1" applyBorder="1" applyAlignment="1">
      <alignment horizontal="center" vertical="top" wrapText="1"/>
    </xf>
    <xf numFmtId="0" fontId="6" fillId="0" borderId="8" xfId="6" applyFont="1" applyBorder="1" applyAlignment="1">
      <alignment horizontal="center" vertical="top" wrapText="1"/>
    </xf>
    <xf numFmtId="0" fontId="6" fillId="0" borderId="10" xfId="6" applyFont="1" applyBorder="1" applyAlignment="1">
      <alignment horizontal="center" vertical="center" wrapText="1"/>
    </xf>
    <xf numFmtId="0" fontId="6" fillId="0" borderId="8" xfId="6" applyFont="1" applyBorder="1" applyAlignment="1">
      <alignment horizontal="center" vertical="center" wrapText="1"/>
    </xf>
    <xf numFmtId="0" fontId="6" fillId="0" borderId="9" xfId="6" applyFont="1" applyBorder="1" applyAlignment="1">
      <alignment horizontal="center" vertical="top" wrapText="1"/>
    </xf>
    <xf numFmtId="0" fontId="6" fillId="0" borderId="11" xfId="6" applyFont="1" applyBorder="1" applyAlignment="1">
      <alignment horizontal="distributed" vertical="center" indent="1"/>
    </xf>
    <xf numFmtId="0" fontId="13" fillId="0" borderId="12" xfId="3" applyBorder="1" applyAlignment="1">
      <alignment horizontal="distributed" vertical="center" indent="1"/>
    </xf>
    <xf numFmtId="0" fontId="13" fillId="0" borderId="3" xfId="3" applyBorder="1" applyAlignment="1">
      <alignment horizontal="distributed" vertical="center" indent="1"/>
    </xf>
    <xf numFmtId="0" fontId="6" fillId="0" borderId="12" xfId="6" applyFont="1" applyBorder="1" applyAlignment="1">
      <alignment horizontal="distributed" vertical="center" justifyLastLine="1"/>
    </xf>
    <xf numFmtId="0" fontId="6" fillId="0" borderId="0" xfId="6" applyFont="1" applyAlignment="1">
      <alignment horizontal="distributed" vertical="center" justifyLastLine="1"/>
    </xf>
    <xf numFmtId="0" fontId="6" fillId="0" borderId="1" xfId="6" applyFont="1" applyBorder="1" applyAlignment="1">
      <alignment horizontal="distributed" vertical="center" justifyLastLine="1"/>
    </xf>
    <xf numFmtId="0" fontId="6" fillId="0" borderId="9" xfId="6" applyFont="1" applyBorder="1" applyAlignment="1">
      <alignment horizontal="center" vertical="center" wrapText="1"/>
    </xf>
    <xf numFmtId="0" fontId="6" fillId="0" borderId="11" xfId="6" applyFont="1" applyBorder="1" applyAlignment="1">
      <alignment horizontal="distributed" vertical="center" justifyLastLine="1"/>
    </xf>
    <xf numFmtId="0" fontId="6" fillId="0" borderId="3" xfId="6" applyFont="1" applyBorder="1" applyAlignment="1">
      <alignment horizontal="distributed" vertical="center" justifyLastLine="1"/>
    </xf>
    <xf numFmtId="0" fontId="6" fillId="0" borderId="17" xfId="6" applyFont="1" applyBorder="1" applyAlignment="1">
      <alignment horizontal="distributed" vertical="center" justifyLastLine="1"/>
    </xf>
    <xf numFmtId="0" fontId="6" fillId="0" borderId="32" xfId="6" applyFont="1" applyBorder="1" applyAlignment="1">
      <alignment horizontal="distributed" vertical="center" justifyLastLine="1"/>
    </xf>
    <xf numFmtId="0" fontId="6" fillId="0" borderId="12" xfId="7" applyFont="1" applyBorder="1" applyAlignment="1">
      <alignment horizontal="distributed" vertical="center" justifyLastLine="1"/>
    </xf>
    <xf numFmtId="0" fontId="6" fillId="0" borderId="3" xfId="7" applyFont="1" applyBorder="1" applyAlignment="1">
      <alignment horizontal="distributed" vertical="center" justifyLastLine="1"/>
    </xf>
    <xf numFmtId="0" fontId="6" fillId="0" borderId="1" xfId="7" applyFont="1" applyBorder="1" applyAlignment="1">
      <alignment horizontal="distributed" vertical="center" justifyLastLine="1"/>
    </xf>
    <xf numFmtId="0" fontId="6" fillId="0" borderId="5" xfId="7" applyFont="1" applyBorder="1" applyAlignment="1">
      <alignment horizontal="distributed" vertical="center" justifyLastLine="1"/>
    </xf>
    <xf numFmtId="49" fontId="6" fillId="0" borderId="33" xfId="7" applyNumberFormat="1" applyFont="1" applyBorder="1" applyAlignment="1">
      <alignment horizontal="distributed" vertical="center" justifyLastLine="1"/>
    </xf>
    <xf numFmtId="49" fontId="6" fillId="0" borderId="17" xfId="7" applyNumberFormat="1" applyFont="1" applyBorder="1" applyAlignment="1">
      <alignment horizontal="distributed" vertical="center" justifyLastLine="1"/>
    </xf>
    <xf numFmtId="49" fontId="6" fillId="0" borderId="32" xfId="7" applyNumberFormat="1" applyFont="1" applyBorder="1" applyAlignment="1">
      <alignment horizontal="distributed" vertical="center" justifyLastLine="1"/>
    </xf>
    <xf numFmtId="0" fontId="7" fillId="0" borderId="11" xfId="7" applyFont="1" applyBorder="1" applyAlignment="1">
      <alignment horizontal="center" vertical="center" wrapText="1"/>
    </xf>
    <xf numFmtId="0" fontId="0" fillId="0" borderId="6" xfId="0" applyBorder="1" applyAlignment="1">
      <alignment horizontal="center" vertical="center"/>
    </xf>
  </cellXfs>
  <cellStyles count="9">
    <cellStyle name="ハイパーリンク" xfId="8" builtinId="8"/>
    <cellStyle name="桁区切り" xfId="1" builtinId="6"/>
    <cellStyle name="桁区切り_表30" xfId="2" xr:uid="{00000000-0005-0000-0000-000002000000}"/>
    <cellStyle name="標準" xfId="0" builtinId="0"/>
    <cellStyle name="標準 2" xfId="3" xr:uid="{00000000-0005-0000-0000-000004000000}"/>
    <cellStyle name="標準 2 2" xfId="4" xr:uid="{00000000-0005-0000-0000-000005000000}"/>
    <cellStyle name="標準_KOKU" xfId="5" xr:uid="{00000000-0005-0000-0000-000006000000}"/>
    <cellStyle name="標準_表55" xfId="6" xr:uid="{00000000-0005-0000-0000-000007000000}"/>
    <cellStyle name="標準_表56"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274819</xdr:colOff>
      <xdr:row>51</xdr:row>
      <xdr:rowOff>115085</xdr:rowOff>
    </xdr:to>
    <xdr:pic>
      <xdr:nvPicPr>
        <xdr:cNvPr id="2" name="図 1">
          <a:extLst>
            <a:ext uri="{FF2B5EF4-FFF2-40B4-BE49-F238E27FC236}">
              <a16:creationId xmlns:a16="http://schemas.microsoft.com/office/drawing/2014/main" id="{29D6C5F8-A363-4349-B14E-4D36A180DE38}"/>
            </a:ext>
          </a:extLst>
        </xdr:cNvPr>
        <xdr:cNvPicPr>
          <a:picLocks noChangeAspect="1"/>
        </xdr:cNvPicPr>
      </xdr:nvPicPr>
      <xdr:blipFill>
        <a:blip xmlns:r="http://schemas.openxmlformats.org/officeDocument/2006/relationships" r:embed="rId1"/>
        <a:stretch>
          <a:fillRect/>
        </a:stretch>
      </xdr:blipFill>
      <xdr:spPr>
        <a:xfrm>
          <a:off x="0" y="0"/>
          <a:ext cx="5761219" cy="90533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18A9-1A99-4F2B-AF40-31112370CCD5}">
  <dimension ref="A1:C13"/>
  <sheetViews>
    <sheetView tabSelected="1" zoomScale="125" zoomScaleNormal="125" workbookViewId="0"/>
  </sheetViews>
  <sheetFormatPr defaultRowHeight="13.5"/>
  <cols>
    <col min="1" max="16384" width="9.140625" style="219"/>
  </cols>
  <sheetData>
    <row r="1" spans="1:3">
      <c r="A1" s="219" t="s">
        <v>320</v>
      </c>
    </row>
    <row r="3" spans="1:3">
      <c r="B3" s="219" t="s">
        <v>324</v>
      </c>
    </row>
    <row r="4" spans="1:3">
      <c r="C4" s="220" t="s">
        <v>330</v>
      </c>
    </row>
    <row r="5" spans="1:3">
      <c r="C5" s="220" t="s">
        <v>331</v>
      </c>
    </row>
    <row r="6" spans="1:3">
      <c r="B6" s="220" t="s">
        <v>325</v>
      </c>
    </row>
    <row r="7" spans="1:3">
      <c r="B7" s="220" t="s">
        <v>326</v>
      </c>
    </row>
    <row r="8" spans="1:3">
      <c r="B8" s="220" t="s">
        <v>327</v>
      </c>
    </row>
    <row r="9" spans="1:3">
      <c r="B9" s="219" t="s">
        <v>328</v>
      </c>
    </row>
    <row r="10" spans="1:3">
      <c r="C10" s="220" t="s">
        <v>322</v>
      </c>
    </row>
    <row r="11" spans="1:3">
      <c r="C11" s="220" t="s">
        <v>323</v>
      </c>
    </row>
    <row r="12" spans="1:3">
      <c r="B12" s="220" t="s">
        <v>329</v>
      </c>
    </row>
    <row r="13" spans="1:3">
      <c r="B13" s="220" t="s">
        <v>321</v>
      </c>
    </row>
  </sheetData>
  <phoneticPr fontId="2"/>
  <hyperlinks>
    <hyperlink ref="C4" location="'解説(図)'!A1" display="図データ" xr:uid="{6DBA2D54-36FD-45E3-A0FA-A61DD1A22675}"/>
    <hyperlink ref="C5" location="'解説(テキスト)'!A1" display="テキストデータ" xr:uid="{C04C390C-4C07-4B25-8791-CFDD2EBF8B75}"/>
    <hyperlink ref="B6" location="'3-1'!A1" display="3-1.区別世帯数及び人口" xr:uid="{33F91AE3-15CE-4BA1-A843-2FAD620643C0}"/>
    <hyperlink ref="B7" location="'3-2'!A1" display="3-2.区別世帯数の推移" xr:uid="{EAEF7D07-CEEF-446E-992E-E80AF886528F}"/>
    <hyperlink ref="B8" location="'3-3'!A1" display="3-3.区別人口の推移" xr:uid="{A5840C79-A0DA-4A92-B311-3E60044BD833}"/>
    <hyperlink ref="C10" location="'3-4(1)'!A1" display="(1)大正10年8月22日編入町村" xr:uid="{2DDCF208-14B3-4B18-A845-07F5D66A15D4}"/>
    <hyperlink ref="C11" location="'3-4(2)'!A1" display="(2)大正11年以後編入市町村" xr:uid="{F7ED589D-FAED-44BA-B6A2-C80E2EF316EA}"/>
    <hyperlink ref="B12" location="'3-5'!A1" display="3-5.常住人口、昼間人口の推移" xr:uid="{F4A40107-7DCE-44B1-9818-05B1489A5F3D}"/>
    <hyperlink ref="B13" location="'3-6'!A1" display="3-6.区別常住人口、昼間人口の推移" xr:uid="{9ABFC447-122F-436B-93F0-05DF6A85B46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3C0E-F177-41A7-948F-8E423E050C68}">
  <dimension ref="A1"/>
  <sheetViews>
    <sheetView showGridLines="0" zoomScale="125" zoomScaleNormal="125" workbookViewId="0"/>
  </sheetViews>
  <sheetFormatPr defaultRowHeight="13.5"/>
  <cols>
    <col min="1" max="16384" width="9.140625" style="218"/>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8B01-9FB0-47C6-BC9D-FE7150B5E9CD}">
  <dimension ref="A1:D50"/>
  <sheetViews>
    <sheetView showGridLines="0" zoomScale="125" zoomScaleNormal="125" workbookViewId="0"/>
  </sheetViews>
  <sheetFormatPr defaultRowHeight="13.5"/>
  <cols>
    <col min="1" max="16384" width="9.140625" style="218"/>
  </cols>
  <sheetData>
    <row r="1" spans="1:1">
      <c r="A1" s="218" t="s">
        <v>260</v>
      </c>
    </row>
    <row r="2" spans="1:1">
      <c r="A2" s="218" t="s">
        <v>261</v>
      </c>
    </row>
    <row r="3" spans="1:1">
      <c r="A3" s="218" t="s">
        <v>262</v>
      </c>
    </row>
    <row r="4" spans="1:1">
      <c r="A4" s="218" t="s">
        <v>263</v>
      </c>
    </row>
    <row r="5" spans="1:1">
      <c r="A5" s="218" t="s">
        <v>264</v>
      </c>
    </row>
    <row r="6" spans="1:1">
      <c r="A6" s="218" t="s">
        <v>265</v>
      </c>
    </row>
    <row r="7" spans="1:1">
      <c r="A7" s="218" t="s">
        <v>266</v>
      </c>
    </row>
    <row r="8" spans="1:1">
      <c r="A8" s="218" t="s">
        <v>267</v>
      </c>
    </row>
    <row r="9" spans="1:1">
      <c r="A9" s="218" t="s">
        <v>268</v>
      </c>
    </row>
    <row r="10" spans="1:1">
      <c r="A10" s="218" t="s">
        <v>269</v>
      </c>
    </row>
    <row r="11" spans="1:1">
      <c r="A11" s="218" t="s">
        <v>270</v>
      </c>
    </row>
    <row r="12" spans="1:1">
      <c r="A12" s="218" t="s">
        <v>271</v>
      </c>
    </row>
    <row r="13" spans="1:1">
      <c r="A13" s="218" t="s">
        <v>272</v>
      </c>
    </row>
    <row r="14" spans="1:1">
      <c r="A14" s="218" t="s">
        <v>273</v>
      </c>
    </row>
    <row r="15" spans="1:1">
      <c r="A15" s="218" t="s">
        <v>274</v>
      </c>
    </row>
    <row r="16" spans="1:1">
      <c r="A16" s="218" t="s">
        <v>275</v>
      </c>
    </row>
    <row r="17" spans="1:4">
      <c r="A17" s="218" t="s">
        <v>276</v>
      </c>
    </row>
    <row r="19" spans="1:4">
      <c r="A19" s="218" t="s">
        <v>277</v>
      </c>
    </row>
    <row r="20" spans="1:4">
      <c r="A20" s="218" t="s">
        <v>278</v>
      </c>
    </row>
    <row r="21" spans="1:4">
      <c r="A21" s="218" t="s">
        <v>279</v>
      </c>
    </row>
    <row r="22" spans="1:4">
      <c r="A22" s="218" t="s">
        <v>280</v>
      </c>
    </row>
    <row r="23" spans="1:4">
      <c r="A23" s="218" t="s">
        <v>281</v>
      </c>
      <c r="B23" s="218" t="s">
        <v>282</v>
      </c>
    </row>
    <row r="24" spans="1:4">
      <c r="B24" s="218" t="s">
        <v>283</v>
      </c>
      <c r="C24" s="218" t="s">
        <v>284</v>
      </c>
      <c r="D24" s="218" t="s">
        <v>285</v>
      </c>
    </row>
    <row r="25" spans="1:4">
      <c r="B25" s="218" t="s">
        <v>286</v>
      </c>
      <c r="C25" s="218" t="s">
        <v>287</v>
      </c>
      <c r="D25" s="218" t="s">
        <v>288</v>
      </c>
    </row>
    <row r="26" spans="1:4">
      <c r="B26" s="218" t="s">
        <v>289</v>
      </c>
      <c r="C26" s="218" t="s">
        <v>290</v>
      </c>
      <c r="D26" s="218" t="s">
        <v>291</v>
      </c>
    </row>
    <row r="27" spans="1:4">
      <c r="B27" s="218" t="s">
        <v>292</v>
      </c>
      <c r="C27" s="218" t="s">
        <v>293</v>
      </c>
      <c r="D27" s="218" t="s">
        <v>294</v>
      </c>
    </row>
    <row r="28" spans="1:4">
      <c r="B28" s="218" t="s">
        <v>295</v>
      </c>
      <c r="C28" s="218" t="s">
        <v>296</v>
      </c>
    </row>
    <row r="29" spans="1:4">
      <c r="B29" s="218" t="s">
        <v>297</v>
      </c>
    </row>
    <row r="30" spans="1:4">
      <c r="A30" s="218" t="s">
        <v>298</v>
      </c>
      <c r="B30" s="218" t="s">
        <v>299</v>
      </c>
    </row>
    <row r="31" spans="1:4">
      <c r="A31" s="218" t="s">
        <v>300</v>
      </c>
    </row>
    <row r="32" spans="1:4">
      <c r="A32" s="218" t="s">
        <v>301</v>
      </c>
    </row>
    <row r="33" spans="1:1">
      <c r="A33" s="218" t="s">
        <v>302</v>
      </c>
    </row>
    <row r="34" spans="1:1">
      <c r="A34" s="218" t="s">
        <v>303</v>
      </c>
    </row>
    <row r="35" spans="1:1">
      <c r="A35" s="218" t="s">
        <v>304</v>
      </c>
    </row>
    <row r="36" spans="1:1">
      <c r="A36" s="218" t="s">
        <v>305</v>
      </c>
    </row>
    <row r="37" spans="1:1">
      <c r="A37" s="218" t="s">
        <v>306</v>
      </c>
    </row>
    <row r="38" spans="1:1">
      <c r="A38" s="218" t="s">
        <v>307</v>
      </c>
    </row>
    <row r="39" spans="1:1">
      <c r="A39" s="218" t="s">
        <v>308</v>
      </c>
    </row>
    <row r="40" spans="1:1">
      <c r="A40" s="218" t="s">
        <v>309</v>
      </c>
    </row>
    <row r="41" spans="1:1">
      <c r="A41" s="218" t="s">
        <v>310</v>
      </c>
    </row>
    <row r="42" spans="1:1">
      <c r="A42" s="218" t="s">
        <v>311</v>
      </c>
    </row>
    <row r="43" spans="1:1">
      <c r="A43" s="218" t="s">
        <v>312</v>
      </c>
    </row>
    <row r="44" spans="1:1">
      <c r="A44" s="218" t="s">
        <v>313</v>
      </c>
    </row>
    <row r="45" spans="1:1">
      <c r="A45" s="218" t="s">
        <v>314</v>
      </c>
    </row>
    <row r="46" spans="1:1">
      <c r="A46" s="218" t="s">
        <v>315</v>
      </c>
    </row>
    <row r="47" spans="1:1">
      <c r="A47" s="218" t="s">
        <v>316</v>
      </c>
    </row>
    <row r="48" spans="1:1">
      <c r="A48" s="218" t="s">
        <v>317</v>
      </c>
    </row>
    <row r="49" spans="1:1">
      <c r="A49" s="218" t="s">
        <v>318</v>
      </c>
    </row>
    <row r="50" spans="1:1">
      <c r="A50" s="218" t="s">
        <v>319</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showGridLines="0" zoomScale="125" zoomScaleNormal="125" workbookViewId="0"/>
  </sheetViews>
  <sheetFormatPr defaultColWidth="12.85546875" defaultRowHeight="13.5"/>
  <cols>
    <col min="1" max="1" width="7.5703125" style="180" customWidth="1"/>
    <col min="2" max="2" width="0.42578125" style="59" customWidth="1"/>
    <col min="3" max="3" width="6.85546875" style="59" customWidth="1"/>
    <col min="4" max="4" width="9" style="59" customWidth="1"/>
    <col min="5" max="7" width="10.140625" style="59" customWidth="1"/>
    <col min="8" max="9" width="8.140625" style="59" customWidth="1"/>
    <col min="10" max="10" width="10" style="59" customWidth="1"/>
    <col min="11" max="11" width="10.7109375" style="59" customWidth="1"/>
    <col min="12" max="12" width="8.140625" style="59" customWidth="1"/>
    <col min="13" max="16384" width="12.85546875" style="59"/>
  </cols>
  <sheetData>
    <row r="1" spans="1:12" ht="13.5" customHeight="1">
      <c r="A1" s="217" t="s">
        <v>259</v>
      </c>
      <c r="B1" s="216"/>
      <c r="C1" s="216"/>
      <c r="D1" s="216"/>
      <c r="E1" s="81"/>
      <c r="F1" s="216"/>
      <c r="G1" s="216"/>
      <c r="H1" s="216"/>
      <c r="I1" s="216"/>
      <c r="J1" s="216"/>
      <c r="K1" s="216"/>
      <c r="L1" s="216"/>
    </row>
    <row r="2" spans="1:12" ht="7.5" customHeight="1"/>
    <row r="3" spans="1:12" ht="11.25" customHeight="1">
      <c r="A3" s="83" t="s">
        <v>258</v>
      </c>
      <c r="B3" s="83"/>
      <c r="K3" s="215"/>
      <c r="L3" s="214" t="s">
        <v>257</v>
      </c>
    </row>
    <row r="4" spans="1:12" ht="1.5" customHeight="1">
      <c r="A4" s="83"/>
      <c r="B4" s="83"/>
    </row>
    <row r="5" spans="1:12" s="203" customFormat="1" ht="16.5" customHeight="1">
      <c r="A5" s="223" t="s">
        <v>0</v>
      </c>
      <c r="B5" s="213"/>
      <c r="C5" s="211" t="s">
        <v>256</v>
      </c>
      <c r="D5" s="225" t="s">
        <v>255</v>
      </c>
      <c r="E5" s="212" t="s">
        <v>254</v>
      </c>
      <c r="F5" s="212"/>
      <c r="G5" s="212"/>
      <c r="H5" s="211" t="s">
        <v>253</v>
      </c>
      <c r="I5" s="227" t="s">
        <v>252</v>
      </c>
      <c r="J5" s="210" t="s">
        <v>251</v>
      </c>
      <c r="K5" s="227" t="s">
        <v>250</v>
      </c>
      <c r="L5" s="221" t="s">
        <v>249</v>
      </c>
    </row>
    <row r="6" spans="1:12" s="203" customFormat="1" ht="16.5" customHeight="1">
      <c r="A6" s="224"/>
      <c r="B6" s="209"/>
      <c r="C6" s="204" t="s">
        <v>248</v>
      </c>
      <c r="D6" s="226"/>
      <c r="E6" s="208" t="s">
        <v>56</v>
      </c>
      <c r="F6" s="207" t="s">
        <v>247</v>
      </c>
      <c r="G6" s="206" t="s">
        <v>246</v>
      </c>
      <c r="H6" s="205" t="s">
        <v>245</v>
      </c>
      <c r="I6" s="228"/>
      <c r="J6" s="204" t="s">
        <v>244</v>
      </c>
      <c r="K6" s="228"/>
      <c r="L6" s="222"/>
    </row>
    <row r="7" spans="1:12" s="86" customFormat="1" ht="9" customHeight="1">
      <c r="A7" s="201"/>
      <c r="C7" s="202"/>
      <c r="D7" s="201"/>
      <c r="E7" s="201"/>
      <c r="F7" s="201"/>
      <c r="G7" s="201"/>
      <c r="H7" s="201"/>
      <c r="I7" s="201"/>
      <c r="J7" s="201"/>
      <c r="K7" s="201"/>
      <c r="L7" s="201"/>
    </row>
    <row r="8" spans="1:12" s="145" customFormat="1" ht="26.25" customHeight="1">
      <c r="A8" s="146" t="s">
        <v>177</v>
      </c>
      <c r="B8" s="100"/>
      <c r="C8" s="200">
        <v>326.44</v>
      </c>
      <c r="D8" s="149">
        <v>1057936</v>
      </c>
      <c r="E8" s="149">
        <v>2296014</v>
      </c>
      <c r="F8" s="149">
        <v>1133245</v>
      </c>
      <c r="G8" s="149">
        <v>1162769</v>
      </c>
      <c r="H8" s="199">
        <f>ROUND(F8/G8*100,1)</f>
        <v>97.5</v>
      </c>
      <c r="I8" s="198">
        <f>ROUND(E8/D8,2)</f>
        <v>2.17</v>
      </c>
      <c r="J8" s="197">
        <f>ROUND(E8/C8,)</f>
        <v>7033</v>
      </c>
      <c r="K8" s="149">
        <v>2263894</v>
      </c>
      <c r="L8" s="196">
        <f>ROUND((E8-K8)/K8*100,1)</f>
        <v>1.4</v>
      </c>
    </row>
    <row r="9" spans="1:12" s="145" customFormat="1" ht="9" customHeight="1">
      <c r="A9" s="100"/>
      <c r="B9" s="100"/>
      <c r="C9" s="195"/>
      <c r="D9" s="75"/>
      <c r="E9" s="75"/>
      <c r="F9" s="75"/>
      <c r="G9" s="75"/>
      <c r="H9" s="194"/>
      <c r="I9" s="193"/>
      <c r="J9" s="75"/>
      <c r="K9" s="75"/>
      <c r="L9" s="192"/>
    </row>
    <row r="10" spans="1:12" s="60" customFormat="1" ht="24" customHeight="1">
      <c r="A10" s="76" t="s">
        <v>153</v>
      </c>
      <c r="B10" s="100"/>
      <c r="C10" s="188">
        <v>18.18</v>
      </c>
      <c r="D10" s="66">
        <v>85099</v>
      </c>
      <c r="E10" s="66">
        <v>164499</v>
      </c>
      <c r="F10" s="66">
        <v>80331</v>
      </c>
      <c r="G10" s="66">
        <v>84168</v>
      </c>
      <c r="H10" s="187">
        <f t="shared" ref="H10:H15" si="0">ROUND(F10/G10*100,1)</f>
        <v>95.4</v>
      </c>
      <c r="I10" s="186">
        <f t="shared" ref="I10:I15" si="1">ROUND(E10/D10,2)</f>
        <v>1.93</v>
      </c>
      <c r="J10" s="66">
        <f t="shared" ref="J10:J15" si="2">ROUND(E10/C10,)</f>
        <v>9048</v>
      </c>
      <c r="K10" s="66">
        <v>160015</v>
      </c>
      <c r="L10" s="185">
        <f t="shared" ref="L10:L15" si="3">ROUND((E10-K10)/K10*100,1)</f>
        <v>2.8</v>
      </c>
    </row>
    <row r="11" spans="1:12" s="60" customFormat="1" ht="24" customHeight="1">
      <c r="A11" s="100" t="s">
        <v>71</v>
      </c>
      <c r="B11" s="100"/>
      <c r="C11" s="188">
        <v>7.71</v>
      </c>
      <c r="D11" s="66">
        <v>41279</v>
      </c>
      <c r="E11" s="66">
        <v>78079</v>
      </c>
      <c r="F11" s="66">
        <v>37270</v>
      </c>
      <c r="G11" s="66">
        <v>40809</v>
      </c>
      <c r="H11" s="187">
        <f t="shared" si="0"/>
        <v>91.3</v>
      </c>
      <c r="I11" s="186">
        <f t="shared" si="1"/>
        <v>1.89</v>
      </c>
      <c r="J11" s="66">
        <f t="shared" si="2"/>
        <v>10127</v>
      </c>
      <c r="K11" s="66">
        <v>73272</v>
      </c>
      <c r="L11" s="185">
        <f t="shared" si="3"/>
        <v>6.6</v>
      </c>
    </row>
    <row r="12" spans="1:12" s="60" customFormat="1" ht="24" customHeight="1">
      <c r="A12" s="100" t="s">
        <v>151</v>
      </c>
      <c r="B12" s="100"/>
      <c r="C12" s="188">
        <v>17.53</v>
      </c>
      <c r="D12" s="66">
        <v>75340</v>
      </c>
      <c r="E12" s="66">
        <v>163585</v>
      </c>
      <c r="F12" s="66">
        <v>79452</v>
      </c>
      <c r="G12" s="66">
        <v>84133</v>
      </c>
      <c r="H12" s="187">
        <f t="shared" si="0"/>
        <v>94.4</v>
      </c>
      <c r="I12" s="186">
        <f t="shared" si="1"/>
        <v>2.17</v>
      </c>
      <c r="J12" s="66">
        <f t="shared" si="2"/>
        <v>9332</v>
      </c>
      <c r="K12" s="66">
        <v>165785</v>
      </c>
      <c r="L12" s="185">
        <f t="shared" si="3"/>
        <v>-1.3</v>
      </c>
    </row>
    <row r="13" spans="1:12" s="60" customFormat="1" ht="24" customHeight="1">
      <c r="A13" s="100" t="s">
        <v>72</v>
      </c>
      <c r="B13" s="100"/>
      <c r="C13" s="188">
        <v>17.93</v>
      </c>
      <c r="D13" s="66">
        <v>69929</v>
      </c>
      <c r="E13" s="66">
        <v>149149</v>
      </c>
      <c r="F13" s="66">
        <v>73933</v>
      </c>
      <c r="G13" s="66">
        <v>75216</v>
      </c>
      <c r="H13" s="187">
        <f t="shared" si="0"/>
        <v>98.3</v>
      </c>
      <c r="I13" s="186">
        <f t="shared" si="1"/>
        <v>2.13</v>
      </c>
      <c r="J13" s="66">
        <f t="shared" si="2"/>
        <v>8318</v>
      </c>
      <c r="K13" s="66">
        <v>144995</v>
      </c>
      <c r="L13" s="185">
        <f t="shared" si="3"/>
        <v>2.9</v>
      </c>
    </row>
    <row r="14" spans="1:12" s="60" customFormat="1" ht="24" customHeight="1">
      <c r="A14" s="100" t="s">
        <v>176</v>
      </c>
      <c r="B14" s="100"/>
      <c r="C14" s="188">
        <v>16.3</v>
      </c>
      <c r="D14" s="66">
        <v>66040</v>
      </c>
      <c r="E14" s="66">
        <v>133275</v>
      </c>
      <c r="F14" s="66">
        <v>67601</v>
      </c>
      <c r="G14" s="66">
        <v>65674</v>
      </c>
      <c r="H14" s="187">
        <f t="shared" si="0"/>
        <v>102.9</v>
      </c>
      <c r="I14" s="186">
        <f t="shared" si="1"/>
        <v>2.02</v>
      </c>
      <c r="J14" s="66">
        <f t="shared" si="2"/>
        <v>8176</v>
      </c>
      <c r="K14" s="66">
        <v>136164</v>
      </c>
      <c r="L14" s="185">
        <f t="shared" si="3"/>
        <v>-2.1</v>
      </c>
    </row>
    <row r="15" spans="1:12" s="60" customFormat="1" ht="24" customHeight="1">
      <c r="A15" s="100" t="s">
        <v>74</v>
      </c>
      <c r="B15" s="100"/>
      <c r="C15" s="188">
        <v>9.3800000000000008</v>
      </c>
      <c r="D15" s="66">
        <v>53430</v>
      </c>
      <c r="E15" s="66">
        <v>83210</v>
      </c>
      <c r="F15" s="66">
        <v>40676</v>
      </c>
      <c r="G15" s="66">
        <v>42534</v>
      </c>
      <c r="H15" s="187">
        <f t="shared" si="0"/>
        <v>95.6</v>
      </c>
      <c r="I15" s="186">
        <f t="shared" si="1"/>
        <v>1.56</v>
      </c>
      <c r="J15" s="66">
        <f t="shared" si="2"/>
        <v>8871</v>
      </c>
      <c r="K15" s="66">
        <v>78353</v>
      </c>
      <c r="L15" s="185">
        <f t="shared" si="3"/>
        <v>6.2</v>
      </c>
    </row>
    <row r="16" spans="1:12" s="60" customFormat="1" ht="9" customHeight="1">
      <c r="A16" s="100"/>
      <c r="B16" s="100"/>
      <c r="C16" s="188"/>
      <c r="D16" s="66"/>
      <c r="E16" s="66"/>
      <c r="F16" s="66"/>
      <c r="G16" s="66"/>
      <c r="H16" s="187"/>
      <c r="I16" s="186"/>
      <c r="J16" s="66"/>
      <c r="K16" s="66"/>
      <c r="L16" s="191"/>
    </row>
    <row r="17" spans="1:12" s="60" customFormat="1" ht="24" customHeight="1">
      <c r="A17" s="100" t="s">
        <v>152</v>
      </c>
      <c r="B17" s="100"/>
      <c r="C17" s="188">
        <v>10.94</v>
      </c>
      <c r="D17" s="66">
        <v>55234</v>
      </c>
      <c r="E17" s="66">
        <v>107200</v>
      </c>
      <c r="F17" s="66">
        <v>53647</v>
      </c>
      <c r="G17" s="66">
        <v>53553</v>
      </c>
      <c r="H17" s="187">
        <f t="shared" ref="H17:H22" si="4">ROUND(F17/G17*100,1)</f>
        <v>100.2</v>
      </c>
      <c r="I17" s="186">
        <f t="shared" ref="I17:I22" si="5">ROUND(E17/D17,2)</f>
        <v>1.94</v>
      </c>
      <c r="J17" s="66">
        <f t="shared" ref="J17:J22" si="6">ROUND(E17/C17,)</f>
        <v>9799</v>
      </c>
      <c r="K17" s="66">
        <v>105536</v>
      </c>
      <c r="L17" s="185">
        <f t="shared" ref="L17:L22" si="7">ROUND((E17-K17)/K17*100,1)</f>
        <v>1.6</v>
      </c>
    </row>
    <row r="18" spans="1:12" s="60" customFormat="1" ht="24" customHeight="1">
      <c r="A18" s="100" t="s">
        <v>175</v>
      </c>
      <c r="B18" s="100"/>
      <c r="C18" s="188">
        <v>11.22</v>
      </c>
      <c r="D18" s="66">
        <v>48707</v>
      </c>
      <c r="E18" s="66">
        <v>105384</v>
      </c>
      <c r="F18" s="66">
        <v>50765</v>
      </c>
      <c r="G18" s="66">
        <v>54619</v>
      </c>
      <c r="H18" s="187">
        <f t="shared" si="4"/>
        <v>92.9</v>
      </c>
      <c r="I18" s="186">
        <f t="shared" si="5"/>
        <v>2.16</v>
      </c>
      <c r="J18" s="66">
        <f t="shared" si="6"/>
        <v>9393</v>
      </c>
      <c r="K18" s="66">
        <v>105061</v>
      </c>
      <c r="L18" s="185">
        <f t="shared" si="7"/>
        <v>0.3</v>
      </c>
    </row>
    <row r="19" spans="1:12" s="60" customFormat="1" ht="24" customHeight="1">
      <c r="A19" s="100" t="s">
        <v>174</v>
      </c>
      <c r="B19" s="100"/>
      <c r="C19" s="188">
        <v>8.1999999999999993</v>
      </c>
      <c r="D19" s="66">
        <v>31819</v>
      </c>
      <c r="E19" s="66">
        <v>65903</v>
      </c>
      <c r="F19" s="66">
        <v>32535</v>
      </c>
      <c r="G19" s="66">
        <v>33368</v>
      </c>
      <c r="H19" s="187">
        <f t="shared" si="4"/>
        <v>97.5</v>
      </c>
      <c r="I19" s="186">
        <f t="shared" si="5"/>
        <v>2.0699999999999998</v>
      </c>
      <c r="J19" s="66">
        <f t="shared" si="6"/>
        <v>8037</v>
      </c>
      <c r="K19" s="66">
        <v>64719</v>
      </c>
      <c r="L19" s="185">
        <f t="shared" si="7"/>
        <v>1.8</v>
      </c>
    </row>
    <row r="20" spans="1:12" s="60" customFormat="1" ht="24" customHeight="1">
      <c r="A20" s="100" t="s">
        <v>119</v>
      </c>
      <c r="B20" s="100"/>
      <c r="C20" s="188">
        <v>32.020000000000003</v>
      </c>
      <c r="D20" s="66">
        <v>95271</v>
      </c>
      <c r="E20" s="66">
        <v>220301</v>
      </c>
      <c r="F20" s="66">
        <v>109209</v>
      </c>
      <c r="G20" s="66">
        <v>111092</v>
      </c>
      <c r="H20" s="187">
        <f t="shared" si="4"/>
        <v>98.3</v>
      </c>
      <c r="I20" s="186">
        <f t="shared" si="5"/>
        <v>2.31</v>
      </c>
      <c r="J20" s="66">
        <f t="shared" si="6"/>
        <v>6880</v>
      </c>
      <c r="K20" s="66">
        <v>221521</v>
      </c>
      <c r="L20" s="185">
        <f t="shared" si="7"/>
        <v>-0.6</v>
      </c>
    </row>
    <row r="21" spans="1:12" s="60" customFormat="1" ht="24" customHeight="1">
      <c r="A21" s="100" t="s">
        <v>118</v>
      </c>
      <c r="B21" s="100"/>
      <c r="C21" s="188">
        <v>45.63</v>
      </c>
      <c r="D21" s="66">
        <v>61540</v>
      </c>
      <c r="E21" s="66">
        <v>146789</v>
      </c>
      <c r="F21" s="66">
        <v>73653</v>
      </c>
      <c r="G21" s="66">
        <v>73136</v>
      </c>
      <c r="H21" s="187">
        <f t="shared" si="4"/>
        <v>100.7</v>
      </c>
      <c r="I21" s="186">
        <f t="shared" si="5"/>
        <v>2.39</v>
      </c>
      <c r="J21" s="66">
        <f t="shared" si="6"/>
        <v>3217</v>
      </c>
      <c r="K21" s="66">
        <v>149215</v>
      </c>
      <c r="L21" s="185">
        <f t="shared" si="7"/>
        <v>-1.6</v>
      </c>
    </row>
    <row r="22" spans="1:12" s="60" customFormat="1" ht="24" customHeight="1">
      <c r="A22" s="100" t="s">
        <v>73</v>
      </c>
      <c r="B22" s="100"/>
      <c r="C22" s="188">
        <v>18.46</v>
      </c>
      <c r="D22" s="66">
        <v>61208</v>
      </c>
      <c r="E22" s="66">
        <v>136992</v>
      </c>
      <c r="F22" s="66">
        <v>69326</v>
      </c>
      <c r="G22" s="66">
        <v>67666</v>
      </c>
      <c r="H22" s="187">
        <f t="shared" si="4"/>
        <v>102.5</v>
      </c>
      <c r="I22" s="186">
        <f t="shared" si="5"/>
        <v>2.2400000000000002</v>
      </c>
      <c r="J22" s="66">
        <f t="shared" si="6"/>
        <v>7421</v>
      </c>
      <c r="K22" s="66">
        <v>141310</v>
      </c>
      <c r="L22" s="185">
        <f t="shared" si="7"/>
        <v>-3.1</v>
      </c>
    </row>
    <row r="23" spans="1:12" s="60" customFormat="1" ht="9" customHeight="1">
      <c r="A23" s="100"/>
      <c r="B23" s="100"/>
      <c r="C23" s="188"/>
      <c r="D23" s="66"/>
      <c r="E23" s="66"/>
      <c r="F23" s="66"/>
      <c r="G23" s="66"/>
      <c r="H23" s="187"/>
      <c r="I23" s="186"/>
      <c r="J23" s="66"/>
      <c r="K23" s="66"/>
      <c r="L23" s="191"/>
    </row>
    <row r="24" spans="1:12" s="60" customFormat="1" ht="24" customHeight="1">
      <c r="A24" s="100" t="s">
        <v>117</v>
      </c>
      <c r="B24" s="100"/>
      <c r="C24" s="188">
        <v>34.01</v>
      </c>
      <c r="D24" s="66">
        <v>69616</v>
      </c>
      <c r="E24" s="66">
        <v>172899</v>
      </c>
      <c r="F24" s="66">
        <v>85563</v>
      </c>
      <c r="G24" s="66">
        <v>87336</v>
      </c>
      <c r="H24" s="187">
        <f>ROUND(F24/G24*100,1)</f>
        <v>98</v>
      </c>
      <c r="I24" s="186">
        <f>ROUND(E24/D24,2)</f>
        <v>2.48</v>
      </c>
      <c r="J24" s="66">
        <f>ROUND(E24/C24,)</f>
        <v>5084</v>
      </c>
      <c r="K24" s="66">
        <v>168551</v>
      </c>
      <c r="L24" s="185">
        <f>ROUND((E24-K24)/K24*100,1)</f>
        <v>2.6</v>
      </c>
    </row>
    <row r="25" spans="1:12" s="60" customFormat="1" ht="24" customHeight="1">
      <c r="A25" s="100" t="s">
        <v>115</v>
      </c>
      <c r="B25" s="100"/>
      <c r="C25" s="188">
        <v>37.909999999999997</v>
      </c>
      <c r="D25" s="66">
        <v>95179</v>
      </c>
      <c r="E25" s="66">
        <v>241898</v>
      </c>
      <c r="F25" s="66">
        <v>119098</v>
      </c>
      <c r="G25" s="66">
        <v>122800</v>
      </c>
      <c r="H25" s="187">
        <f>ROUND(F25/G25*100,1)</f>
        <v>97</v>
      </c>
      <c r="I25" s="186">
        <f>ROUND(E25/D25,2)</f>
        <v>2.54</v>
      </c>
      <c r="J25" s="66">
        <f>ROUND(E25/C25,)</f>
        <v>6381</v>
      </c>
      <c r="K25" s="66">
        <v>229592</v>
      </c>
      <c r="L25" s="185">
        <f>ROUND((E25-K25)/K25*100,1)</f>
        <v>5.4</v>
      </c>
    </row>
    <row r="26" spans="1:12" s="60" customFormat="1" ht="24" customHeight="1">
      <c r="A26" s="100" t="s">
        <v>173</v>
      </c>
      <c r="B26" s="100"/>
      <c r="C26" s="188">
        <v>19.45</v>
      </c>
      <c r="D26" s="66">
        <v>73925</v>
      </c>
      <c r="E26" s="66">
        <v>164119</v>
      </c>
      <c r="F26" s="66">
        <v>79186</v>
      </c>
      <c r="G26" s="66">
        <v>84933</v>
      </c>
      <c r="H26" s="187">
        <f>ROUND(F26/G26*100,1)</f>
        <v>93.2</v>
      </c>
      <c r="I26" s="186">
        <f>ROUND(E26/D26,2)</f>
        <v>2.2200000000000002</v>
      </c>
      <c r="J26" s="66">
        <f>ROUND(E26/C26,)</f>
        <v>8438</v>
      </c>
      <c r="K26" s="66">
        <v>161012</v>
      </c>
      <c r="L26" s="185">
        <f>ROUND((E26-K26)/K26*100,1)</f>
        <v>1.9</v>
      </c>
    </row>
    <row r="27" spans="1:12" s="60" customFormat="1" ht="24" customHeight="1">
      <c r="A27" s="100" t="s">
        <v>172</v>
      </c>
      <c r="B27" s="100"/>
      <c r="C27" s="188">
        <v>21.58</v>
      </c>
      <c r="D27" s="66">
        <v>74320</v>
      </c>
      <c r="E27" s="66">
        <v>162732</v>
      </c>
      <c r="F27" s="66">
        <v>81000</v>
      </c>
      <c r="G27" s="66">
        <v>81732</v>
      </c>
      <c r="H27" s="187">
        <f>ROUND(F27/G27*100,1)</f>
        <v>99.1</v>
      </c>
      <c r="I27" s="186">
        <f>ROUND(E27/D27,2)</f>
        <v>2.19</v>
      </c>
      <c r="J27" s="66">
        <f>ROUND(E27/C27,)</f>
        <v>7541</v>
      </c>
      <c r="K27" s="66">
        <v>158793</v>
      </c>
      <c r="L27" s="185">
        <f>ROUND((E27-K27)/K27*100,1)</f>
        <v>2.5</v>
      </c>
    </row>
    <row r="28" spans="1:12" s="60" customFormat="1" ht="9" customHeight="1">
      <c r="C28" s="190"/>
      <c r="D28" s="66"/>
      <c r="E28" s="66"/>
      <c r="F28" s="66"/>
      <c r="G28" s="66"/>
      <c r="H28" s="189"/>
      <c r="I28" s="189"/>
      <c r="J28" s="66"/>
      <c r="K28" s="66"/>
      <c r="L28" s="189"/>
    </row>
    <row r="29" spans="1:12" s="60" customFormat="1" ht="26.25" customHeight="1">
      <c r="A29" s="101" t="s">
        <v>243</v>
      </c>
      <c r="C29" s="190"/>
      <c r="D29" s="66"/>
      <c r="E29" s="66"/>
      <c r="F29" s="66"/>
      <c r="G29" s="66"/>
      <c r="H29" s="189"/>
      <c r="I29" s="189"/>
      <c r="J29" s="66"/>
      <c r="K29" s="66"/>
      <c r="L29" s="189"/>
    </row>
    <row r="30" spans="1:12" s="60" customFormat="1" ht="24" customHeight="1">
      <c r="A30" s="101" t="s">
        <v>242</v>
      </c>
      <c r="C30" s="188">
        <v>6.2229999999999999</v>
      </c>
      <c r="D30" s="66">
        <v>17857</v>
      </c>
      <c r="E30" s="66">
        <v>44002</v>
      </c>
      <c r="F30" s="66">
        <v>21556</v>
      </c>
      <c r="G30" s="66">
        <v>22446</v>
      </c>
      <c r="H30" s="187">
        <f t="shared" ref="H30:H35" si="8">ROUND(F30/G30*100,1)</f>
        <v>96</v>
      </c>
      <c r="I30" s="186">
        <f t="shared" ref="I30:I35" si="9">ROUND(E30/D30,2)</f>
        <v>2.46</v>
      </c>
      <c r="J30" s="66">
        <f t="shared" ref="J30:J35" si="10">ROUND(E30/C30,)</f>
        <v>7071</v>
      </c>
      <c r="K30" s="66">
        <v>43808</v>
      </c>
      <c r="L30" s="185">
        <f t="shared" ref="L30:L35" si="11">ROUND((E30-K30)/K30*100,1)</f>
        <v>0.4</v>
      </c>
    </row>
    <row r="31" spans="1:12" s="60" customFormat="1" ht="24" customHeight="1">
      <c r="A31" s="101" t="s">
        <v>241</v>
      </c>
      <c r="C31" s="188">
        <v>9.1029999999999998</v>
      </c>
      <c r="D31" s="66">
        <v>26062</v>
      </c>
      <c r="E31" s="66">
        <v>60352</v>
      </c>
      <c r="F31" s="66">
        <v>30204</v>
      </c>
      <c r="G31" s="66">
        <v>30148</v>
      </c>
      <c r="H31" s="187">
        <f t="shared" si="8"/>
        <v>100.2</v>
      </c>
      <c r="I31" s="186">
        <f t="shared" si="9"/>
        <v>2.3199999999999998</v>
      </c>
      <c r="J31" s="66">
        <f t="shared" si="10"/>
        <v>6630</v>
      </c>
      <c r="K31" s="66">
        <v>59376</v>
      </c>
      <c r="L31" s="185">
        <f t="shared" si="11"/>
        <v>1.6</v>
      </c>
    </row>
    <row r="32" spans="1:12" s="60" customFormat="1" ht="24" customHeight="1">
      <c r="A32" s="101" t="s">
        <v>240</v>
      </c>
      <c r="C32" s="188">
        <v>12.709999999999999</v>
      </c>
      <c r="D32" s="66">
        <v>28678</v>
      </c>
      <c r="E32" s="66">
        <v>72131</v>
      </c>
      <c r="F32" s="66">
        <v>35134</v>
      </c>
      <c r="G32" s="66">
        <v>36997</v>
      </c>
      <c r="H32" s="187">
        <f t="shared" si="8"/>
        <v>95</v>
      </c>
      <c r="I32" s="186">
        <f t="shared" si="9"/>
        <v>2.52</v>
      </c>
      <c r="J32" s="66">
        <f t="shared" si="10"/>
        <v>5675</v>
      </c>
      <c r="K32" s="66">
        <v>72979</v>
      </c>
      <c r="L32" s="185">
        <f t="shared" si="11"/>
        <v>-1.2</v>
      </c>
    </row>
    <row r="33" spans="1:12" s="60" customFormat="1" ht="24" customHeight="1">
      <c r="A33" s="101" t="s">
        <v>239</v>
      </c>
      <c r="C33" s="188">
        <v>14.374000000000001</v>
      </c>
      <c r="D33" s="66">
        <v>10299</v>
      </c>
      <c r="E33" s="66">
        <v>28725</v>
      </c>
      <c r="F33" s="66">
        <v>14172</v>
      </c>
      <c r="G33" s="66">
        <v>14553</v>
      </c>
      <c r="H33" s="187">
        <f t="shared" si="8"/>
        <v>97.4</v>
      </c>
      <c r="I33" s="186">
        <f t="shared" si="9"/>
        <v>2.79</v>
      </c>
      <c r="J33" s="66">
        <f t="shared" si="10"/>
        <v>1998</v>
      </c>
      <c r="K33" s="66">
        <v>29147</v>
      </c>
      <c r="L33" s="185">
        <f t="shared" si="11"/>
        <v>-1.4</v>
      </c>
    </row>
    <row r="34" spans="1:12" s="60" customFormat="1" ht="24" customHeight="1">
      <c r="A34" s="101" t="s">
        <v>238</v>
      </c>
      <c r="C34" s="188">
        <v>13.858000000000001</v>
      </c>
      <c r="D34" s="66">
        <v>10731</v>
      </c>
      <c r="E34" s="66">
        <v>31057</v>
      </c>
      <c r="F34" s="66">
        <v>15235</v>
      </c>
      <c r="G34" s="66">
        <v>15822</v>
      </c>
      <c r="H34" s="187">
        <f t="shared" si="8"/>
        <v>96.3</v>
      </c>
      <c r="I34" s="186">
        <f t="shared" si="9"/>
        <v>2.89</v>
      </c>
      <c r="J34" s="66">
        <f t="shared" si="10"/>
        <v>2241</v>
      </c>
      <c r="K34" s="66">
        <v>26099</v>
      </c>
      <c r="L34" s="185">
        <f t="shared" si="11"/>
        <v>19</v>
      </c>
    </row>
    <row r="35" spans="1:12" s="60" customFormat="1" ht="24" customHeight="1">
      <c r="A35" s="101" t="s">
        <v>237</v>
      </c>
      <c r="C35" s="188">
        <v>15.667999999999999</v>
      </c>
      <c r="D35" s="66">
        <v>41822</v>
      </c>
      <c r="E35" s="66">
        <v>109520</v>
      </c>
      <c r="F35" s="66">
        <v>53276</v>
      </c>
      <c r="G35" s="66">
        <v>56244</v>
      </c>
      <c r="H35" s="187">
        <f t="shared" si="8"/>
        <v>94.7</v>
      </c>
      <c r="I35" s="186">
        <f t="shared" si="9"/>
        <v>2.62</v>
      </c>
      <c r="J35" s="66">
        <f t="shared" si="10"/>
        <v>6990</v>
      </c>
      <c r="K35" s="66">
        <v>103855</v>
      </c>
      <c r="L35" s="185">
        <f t="shared" si="11"/>
        <v>5.5</v>
      </c>
    </row>
    <row r="36" spans="1:12" s="60" customFormat="1" ht="8.25" customHeight="1">
      <c r="A36" s="182"/>
      <c r="B36" s="184"/>
      <c r="C36" s="183"/>
      <c r="D36" s="182"/>
      <c r="E36" s="182"/>
      <c r="F36" s="182"/>
      <c r="G36" s="182"/>
      <c r="H36" s="182"/>
      <c r="I36" s="182"/>
      <c r="J36" s="182"/>
      <c r="K36" s="182"/>
      <c r="L36" s="182"/>
    </row>
    <row r="37" spans="1:12" s="78" customFormat="1" ht="11.25" customHeight="1">
      <c r="A37" s="78" t="s">
        <v>236</v>
      </c>
    </row>
    <row r="38" spans="1:12" s="78" customFormat="1" ht="11.25" customHeight="1">
      <c r="A38" s="78" t="s">
        <v>235</v>
      </c>
    </row>
    <row r="39" spans="1:12" s="78" customFormat="1" ht="11.25" customHeight="1">
      <c r="A39" s="78" t="s">
        <v>234</v>
      </c>
    </row>
    <row r="40" spans="1:12" s="78" customFormat="1" ht="11.25" customHeight="1">
      <c r="A40" s="181" t="s">
        <v>233</v>
      </c>
    </row>
    <row r="41" spans="1:12" s="78" customFormat="1" ht="11.25" customHeight="1">
      <c r="A41" s="181" t="s">
        <v>232</v>
      </c>
    </row>
    <row r="42" spans="1:12" s="78" customFormat="1" ht="11.25" customHeight="1">
      <c r="A42" s="78" t="s">
        <v>231</v>
      </c>
    </row>
    <row r="43" spans="1:12" s="78" customFormat="1" ht="11.25" customHeight="1">
      <c r="A43" s="60" t="s">
        <v>166</v>
      </c>
    </row>
  </sheetData>
  <mergeCells count="5">
    <mergeCell ref="L5:L6"/>
    <mergeCell ref="A5:A6"/>
    <mergeCell ref="D5:D6"/>
    <mergeCell ref="I5:I6"/>
    <mergeCell ref="K5:K6"/>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3"/>
  <sheetViews>
    <sheetView showGridLines="0" zoomScale="125" zoomScaleNormal="125" workbookViewId="0"/>
  </sheetViews>
  <sheetFormatPr defaultColWidth="12.85546875" defaultRowHeight="10.5"/>
  <cols>
    <col min="1" max="1" width="1.5703125" style="60" customWidth="1"/>
    <col min="2" max="2" width="13.28515625" style="60" customWidth="1"/>
    <col min="3" max="3" width="1.140625" style="60" customWidth="1"/>
    <col min="4" max="22" width="8.5703125" style="60" customWidth="1"/>
    <col min="23" max="23" width="10.42578125" style="60" customWidth="1"/>
    <col min="24" max="24" width="0.7109375" style="60" customWidth="1"/>
    <col min="25" max="25" width="1" style="60" customWidth="1"/>
    <col min="26" max="26" width="13.42578125" style="60" customWidth="1"/>
    <col min="27" max="27" width="0.5703125" style="60" customWidth="1"/>
    <col min="28" max="16384" width="12.85546875" style="60"/>
  </cols>
  <sheetData>
    <row r="1" spans="1:27" ht="13.5">
      <c r="B1" s="134"/>
      <c r="C1" s="134"/>
      <c r="G1" s="179" t="s">
        <v>230</v>
      </c>
      <c r="N1" s="178" t="s">
        <v>229</v>
      </c>
    </row>
    <row r="2" spans="1:27" ht="6" customHeight="1"/>
    <row r="3" spans="1:27" s="78" customFormat="1" ht="9.75">
      <c r="A3" s="78" t="s">
        <v>228</v>
      </c>
      <c r="N3" s="78" t="s">
        <v>207</v>
      </c>
    </row>
    <row r="4" spans="1:27" s="78" customFormat="1" ht="9.75">
      <c r="A4" s="78" t="s">
        <v>213</v>
      </c>
      <c r="N4" s="78" t="s">
        <v>227</v>
      </c>
    </row>
    <row r="5" spans="1:27" s="78" customFormat="1" ht="9.75">
      <c r="A5" s="78" t="s">
        <v>226</v>
      </c>
      <c r="N5" s="78" t="s">
        <v>225</v>
      </c>
    </row>
    <row r="6" spans="1:27" s="78" customFormat="1" ht="9.75">
      <c r="A6" s="78" t="s">
        <v>209</v>
      </c>
      <c r="N6" s="78" t="s">
        <v>206</v>
      </c>
    </row>
    <row r="7" spans="1:27" ht="10.5" customHeight="1">
      <c r="S7" s="134"/>
      <c r="T7" s="134"/>
      <c r="U7" s="134"/>
      <c r="V7" s="134"/>
      <c r="W7" s="134"/>
      <c r="X7" s="134"/>
      <c r="Y7" s="134"/>
      <c r="Z7" s="152" t="s">
        <v>205</v>
      </c>
      <c r="AA7" s="152"/>
    </row>
    <row r="8" spans="1:27" ht="1.5" customHeight="1"/>
    <row r="9" spans="1:27" ht="15" customHeight="1">
      <c r="A9" s="229" t="s">
        <v>184</v>
      </c>
      <c r="B9" s="229"/>
      <c r="C9" s="229"/>
      <c r="D9" s="169" t="s">
        <v>204</v>
      </c>
      <c r="E9" s="168" t="s">
        <v>203</v>
      </c>
      <c r="F9" s="168" t="s">
        <v>202</v>
      </c>
      <c r="G9" s="168" t="s">
        <v>201</v>
      </c>
      <c r="H9" s="168" t="s">
        <v>200</v>
      </c>
      <c r="I9" s="168" t="s">
        <v>199</v>
      </c>
      <c r="J9" s="168" t="s">
        <v>198</v>
      </c>
      <c r="K9" s="168" t="s">
        <v>197</v>
      </c>
      <c r="L9" s="168" t="s">
        <v>196</v>
      </c>
      <c r="M9" s="170" t="s">
        <v>195</v>
      </c>
      <c r="N9" s="168" t="s">
        <v>194</v>
      </c>
      <c r="O9" s="168" t="s">
        <v>193</v>
      </c>
      <c r="P9" s="168" t="s">
        <v>192</v>
      </c>
      <c r="Q9" s="168" t="s">
        <v>191</v>
      </c>
      <c r="R9" s="169" t="s">
        <v>38</v>
      </c>
      <c r="S9" s="168" t="s">
        <v>189</v>
      </c>
      <c r="T9" s="177" t="s">
        <v>188</v>
      </c>
      <c r="U9" s="176" t="s">
        <v>187</v>
      </c>
      <c r="V9" s="176" t="s">
        <v>186</v>
      </c>
      <c r="W9" s="176" t="s">
        <v>185</v>
      </c>
      <c r="X9" s="229" t="s">
        <v>184</v>
      </c>
      <c r="Y9" s="229"/>
      <c r="Z9" s="229"/>
      <c r="AA9" s="165"/>
    </row>
    <row r="10" spans="1:27" ht="5.25" customHeight="1">
      <c r="A10" s="164"/>
      <c r="B10" s="164"/>
      <c r="C10" s="68"/>
      <c r="D10" s="100"/>
      <c r="E10" s="76"/>
      <c r="F10" s="76"/>
      <c r="G10" s="76"/>
      <c r="H10" s="76"/>
      <c r="I10" s="76"/>
      <c r="J10" s="76"/>
      <c r="K10" s="76"/>
      <c r="L10" s="76"/>
      <c r="M10" s="76"/>
      <c r="N10" s="76"/>
      <c r="O10" s="76"/>
      <c r="P10" s="76"/>
      <c r="Q10" s="76"/>
      <c r="R10" s="100"/>
      <c r="S10" s="76"/>
      <c r="T10" s="76"/>
      <c r="U10" s="76"/>
      <c r="V10" s="76"/>
      <c r="W10" s="76"/>
      <c r="X10" s="163"/>
      <c r="Y10" s="162"/>
      <c r="Z10" s="162"/>
      <c r="AA10" s="76"/>
    </row>
    <row r="11" spans="1:27" s="160" customFormat="1" ht="9" customHeight="1">
      <c r="B11" s="60"/>
      <c r="C11" s="142"/>
      <c r="D11" s="60"/>
      <c r="E11" s="60"/>
      <c r="F11" s="60"/>
      <c r="G11" s="60"/>
      <c r="M11" s="161" t="s">
        <v>224</v>
      </c>
      <c r="N11" s="231" t="s">
        <v>220</v>
      </c>
      <c r="O11" s="231"/>
      <c r="P11" s="231"/>
      <c r="T11" s="60"/>
      <c r="U11" s="60"/>
      <c r="V11" s="60"/>
      <c r="W11" s="60"/>
      <c r="X11" s="150"/>
      <c r="Y11" s="60"/>
      <c r="Z11" s="60"/>
      <c r="AA11" s="60"/>
    </row>
    <row r="12" spans="1:27" s="145" customFormat="1" ht="3.75" customHeight="1">
      <c r="B12" s="60"/>
      <c r="C12" s="142"/>
      <c r="D12" s="60"/>
      <c r="E12" s="60"/>
      <c r="F12" s="60"/>
      <c r="G12" s="60"/>
      <c r="H12" s="60"/>
      <c r="I12" s="60"/>
      <c r="J12" s="60"/>
      <c r="K12" s="60"/>
      <c r="L12" s="60"/>
      <c r="M12" s="60"/>
      <c r="N12" s="60"/>
      <c r="O12" s="60"/>
      <c r="P12" s="60"/>
      <c r="Q12" s="60"/>
      <c r="R12" s="60"/>
      <c r="S12" s="60"/>
      <c r="T12" s="60"/>
      <c r="U12" s="60"/>
      <c r="V12" s="60"/>
      <c r="W12" s="60"/>
      <c r="X12" s="150"/>
      <c r="Y12" s="60"/>
      <c r="Z12" s="60"/>
      <c r="AA12" s="60"/>
    </row>
    <row r="13" spans="1:27" s="145" customFormat="1" ht="10.5" customHeight="1">
      <c r="A13" s="230" t="s">
        <v>177</v>
      </c>
      <c r="B13" s="230"/>
      <c r="C13" s="175"/>
      <c r="D13" s="149">
        <v>92461</v>
      </c>
      <c r="E13" s="149">
        <v>164141</v>
      </c>
      <c r="F13" s="149">
        <v>190379</v>
      </c>
      <c r="G13" s="149">
        <v>219737</v>
      </c>
      <c r="H13" s="149">
        <v>269511</v>
      </c>
      <c r="I13" s="149">
        <v>195054</v>
      </c>
      <c r="J13" s="149">
        <v>226597</v>
      </c>
      <c r="K13" s="149">
        <v>284451</v>
      </c>
      <c r="L13" s="149">
        <v>371347</v>
      </c>
      <c r="M13" s="149">
        <v>495200</v>
      </c>
      <c r="N13" s="149">
        <v>575987</v>
      </c>
      <c r="O13" s="149">
        <v>634794</v>
      </c>
      <c r="P13" s="149">
        <v>705323</v>
      </c>
      <c r="Q13" s="149">
        <v>730666</v>
      </c>
      <c r="R13" s="149">
        <v>792080</v>
      </c>
      <c r="S13" s="148">
        <v>841083</v>
      </c>
      <c r="T13" s="148">
        <v>897932</v>
      </c>
      <c r="U13" s="148">
        <v>955851</v>
      </c>
      <c r="V13" s="148">
        <v>1021227</v>
      </c>
      <c r="W13" s="148">
        <v>1057936</v>
      </c>
      <c r="X13" s="147"/>
      <c r="Y13" s="230" t="s">
        <v>177</v>
      </c>
      <c r="Z13" s="230"/>
      <c r="AA13" s="146"/>
    </row>
    <row r="14" spans="1:27" ht="5.25" customHeight="1">
      <c r="B14" s="100"/>
      <c r="C14" s="159"/>
      <c r="D14" s="140"/>
      <c r="E14" s="140"/>
      <c r="F14" s="140"/>
      <c r="G14" s="140"/>
      <c r="H14" s="140"/>
      <c r="I14" s="140"/>
      <c r="J14" s="140"/>
      <c r="K14" s="140"/>
      <c r="L14" s="140"/>
      <c r="M14" s="140"/>
      <c r="N14" s="140"/>
      <c r="O14" s="140"/>
      <c r="P14" s="140"/>
      <c r="Q14" s="140"/>
      <c r="R14" s="140"/>
      <c r="S14" s="139"/>
      <c r="T14" s="139"/>
      <c r="U14" s="143"/>
      <c r="V14" s="143"/>
      <c r="W14" s="143"/>
      <c r="X14" s="138"/>
      <c r="Y14" s="137"/>
      <c r="Z14" s="100"/>
      <c r="AA14" s="100"/>
    </row>
    <row r="15" spans="1:27" ht="10.5" customHeight="1">
      <c r="B15" s="100" t="s">
        <v>153</v>
      </c>
      <c r="C15" s="159"/>
      <c r="D15" s="141" t="s">
        <v>116</v>
      </c>
      <c r="E15" s="141" t="s">
        <v>116</v>
      </c>
      <c r="F15" s="141" t="s">
        <v>116</v>
      </c>
      <c r="G15" s="141" t="s">
        <v>116</v>
      </c>
      <c r="H15" s="140">
        <v>21829</v>
      </c>
      <c r="I15" s="140">
        <v>15086</v>
      </c>
      <c r="J15" s="140">
        <v>19183</v>
      </c>
      <c r="K15" s="140">
        <v>27356</v>
      </c>
      <c r="L15" s="140">
        <v>39909</v>
      </c>
      <c r="M15" s="140">
        <v>52587</v>
      </c>
      <c r="N15" s="140">
        <v>65494</v>
      </c>
      <c r="O15" s="140">
        <v>57593</v>
      </c>
      <c r="P15" s="140">
        <v>63722</v>
      </c>
      <c r="Q15" s="140">
        <v>63667</v>
      </c>
      <c r="R15" s="140">
        <v>64829</v>
      </c>
      <c r="S15" s="139">
        <v>65546</v>
      </c>
      <c r="T15" s="139">
        <v>69458</v>
      </c>
      <c r="U15" s="139">
        <v>74450</v>
      </c>
      <c r="V15" s="139">
        <v>80411</v>
      </c>
      <c r="W15" s="139">
        <v>85099</v>
      </c>
      <c r="X15" s="138"/>
      <c r="Y15" s="137"/>
      <c r="Z15" s="100" t="s">
        <v>153</v>
      </c>
      <c r="AA15" s="100"/>
    </row>
    <row r="16" spans="1:27" ht="10.5" customHeight="1">
      <c r="B16" s="100" t="s">
        <v>71</v>
      </c>
      <c r="C16" s="159"/>
      <c r="D16" s="140">
        <v>19011</v>
      </c>
      <c r="E16" s="140">
        <v>37491</v>
      </c>
      <c r="F16" s="140">
        <v>47497</v>
      </c>
      <c r="G16" s="140">
        <v>53898</v>
      </c>
      <c r="H16" s="140">
        <v>41024</v>
      </c>
      <c r="I16" s="140">
        <v>14751</v>
      </c>
      <c r="J16" s="140">
        <v>16456</v>
      </c>
      <c r="K16" s="140">
        <v>18585</v>
      </c>
      <c r="L16" s="140">
        <v>21940</v>
      </c>
      <c r="M16" s="140">
        <v>23564</v>
      </c>
      <c r="N16" s="140">
        <v>24041</v>
      </c>
      <c r="O16" s="140">
        <v>24275</v>
      </c>
      <c r="P16" s="140">
        <v>25417</v>
      </c>
      <c r="Q16" s="140">
        <v>26888</v>
      </c>
      <c r="R16" s="140">
        <v>27498</v>
      </c>
      <c r="S16" s="139">
        <v>28225</v>
      </c>
      <c r="T16" s="139">
        <v>30466</v>
      </c>
      <c r="U16" s="139">
        <v>33659</v>
      </c>
      <c r="V16" s="139">
        <v>38562</v>
      </c>
      <c r="W16" s="139">
        <v>41279</v>
      </c>
      <c r="X16" s="138"/>
      <c r="Y16" s="137"/>
      <c r="Z16" s="100" t="s">
        <v>71</v>
      </c>
      <c r="AA16" s="100"/>
    </row>
    <row r="17" spans="2:27" ht="10.5" customHeight="1">
      <c r="B17" s="100" t="s">
        <v>151</v>
      </c>
      <c r="C17" s="159"/>
      <c r="D17" s="141" t="s">
        <v>116</v>
      </c>
      <c r="E17" s="141" t="s">
        <v>116</v>
      </c>
      <c r="F17" s="141" t="s">
        <v>116</v>
      </c>
      <c r="G17" s="141" t="s">
        <v>116</v>
      </c>
      <c r="H17" s="141" t="s">
        <v>116</v>
      </c>
      <c r="I17" s="140">
        <v>14827</v>
      </c>
      <c r="J17" s="140">
        <v>17131</v>
      </c>
      <c r="K17" s="140">
        <v>24107</v>
      </c>
      <c r="L17" s="140">
        <v>34188</v>
      </c>
      <c r="M17" s="140">
        <v>45306</v>
      </c>
      <c r="N17" s="140">
        <v>51717</v>
      </c>
      <c r="O17" s="140">
        <v>57017</v>
      </c>
      <c r="P17" s="140">
        <v>59848</v>
      </c>
      <c r="Q17" s="140">
        <v>60674</v>
      </c>
      <c r="R17" s="140">
        <v>63267</v>
      </c>
      <c r="S17" s="139">
        <v>66983</v>
      </c>
      <c r="T17" s="139">
        <v>69101</v>
      </c>
      <c r="U17" s="139">
        <v>71782</v>
      </c>
      <c r="V17" s="139">
        <v>74641</v>
      </c>
      <c r="W17" s="139">
        <v>75340</v>
      </c>
      <c r="X17" s="138"/>
      <c r="Y17" s="137"/>
      <c r="Z17" s="100" t="s">
        <v>151</v>
      </c>
      <c r="AA17" s="100"/>
    </row>
    <row r="18" spans="2:27" ht="10.5" customHeight="1">
      <c r="B18" s="100" t="s">
        <v>72</v>
      </c>
      <c r="C18" s="159"/>
      <c r="D18" s="140">
        <v>21017</v>
      </c>
      <c r="E18" s="140">
        <v>31714</v>
      </c>
      <c r="F18" s="140">
        <v>33846</v>
      </c>
      <c r="G18" s="140">
        <v>38731</v>
      </c>
      <c r="H18" s="140">
        <v>37364</v>
      </c>
      <c r="I18" s="140">
        <v>20299</v>
      </c>
      <c r="J18" s="140">
        <v>22168</v>
      </c>
      <c r="K18" s="140">
        <v>25706</v>
      </c>
      <c r="L18" s="140">
        <v>31479</v>
      </c>
      <c r="M18" s="140">
        <v>39528</v>
      </c>
      <c r="N18" s="140">
        <v>46379</v>
      </c>
      <c r="O18" s="140">
        <v>48069</v>
      </c>
      <c r="P18" s="140">
        <v>49736</v>
      </c>
      <c r="Q18" s="140">
        <v>48841</v>
      </c>
      <c r="R18" s="140">
        <v>51631</v>
      </c>
      <c r="S18" s="139">
        <v>54158</v>
      </c>
      <c r="T18" s="139">
        <v>58367</v>
      </c>
      <c r="U18" s="139">
        <v>62008</v>
      </c>
      <c r="V18" s="139">
        <v>66133</v>
      </c>
      <c r="W18" s="139">
        <v>69929</v>
      </c>
      <c r="X18" s="138"/>
      <c r="Y18" s="137"/>
      <c r="Z18" s="100" t="s">
        <v>72</v>
      </c>
      <c r="AA18" s="100"/>
    </row>
    <row r="19" spans="2:27" ht="10.5" customHeight="1">
      <c r="B19" s="100" t="s">
        <v>176</v>
      </c>
      <c r="C19" s="159"/>
      <c r="D19" s="141" t="s">
        <v>116</v>
      </c>
      <c r="E19" s="141" t="s">
        <v>116</v>
      </c>
      <c r="F19" s="141" t="s">
        <v>116</v>
      </c>
      <c r="G19" s="141" t="s">
        <v>116</v>
      </c>
      <c r="H19" s="140">
        <v>26819</v>
      </c>
      <c r="I19" s="140">
        <v>27961</v>
      </c>
      <c r="J19" s="140">
        <v>30898</v>
      </c>
      <c r="K19" s="140">
        <v>35707</v>
      </c>
      <c r="L19" s="140">
        <v>45142</v>
      </c>
      <c r="M19" s="140">
        <v>52439</v>
      </c>
      <c r="N19" s="140">
        <v>56351</v>
      </c>
      <c r="O19" s="140">
        <v>56650</v>
      </c>
      <c r="P19" s="140">
        <v>56118</v>
      </c>
      <c r="Q19" s="140">
        <v>54230</v>
      </c>
      <c r="R19" s="140">
        <v>55535</v>
      </c>
      <c r="S19" s="139">
        <v>57628</v>
      </c>
      <c r="T19" s="139">
        <v>60253</v>
      </c>
      <c r="U19" s="139">
        <v>63659</v>
      </c>
      <c r="V19" s="139">
        <v>68877</v>
      </c>
      <c r="W19" s="139">
        <v>66040</v>
      </c>
      <c r="X19" s="138"/>
      <c r="Y19" s="137"/>
      <c r="Z19" s="100" t="s">
        <v>176</v>
      </c>
      <c r="AA19" s="100"/>
    </row>
    <row r="20" spans="2:27" ht="10.5" customHeight="1">
      <c r="B20" s="100" t="s">
        <v>74</v>
      </c>
      <c r="C20" s="159"/>
      <c r="D20" s="140">
        <v>37748</v>
      </c>
      <c r="E20" s="140">
        <v>59518</v>
      </c>
      <c r="F20" s="140">
        <v>64233</v>
      </c>
      <c r="G20" s="140">
        <v>69990</v>
      </c>
      <c r="H20" s="140">
        <v>38695</v>
      </c>
      <c r="I20" s="140">
        <v>14477</v>
      </c>
      <c r="J20" s="140">
        <v>19613</v>
      </c>
      <c r="K20" s="140">
        <v>21941</v>
      </c>
      <c r="L20" s="140">
        <v>25210</v>
      </c>
      <c r="M20" s="140">
        <v>25123</v>
      </c>
      <c r="N20" s="140">
        <v>24564</v>
      </c>
      <c r="O20" s="140">
        <v>24188</v>
      </c>
      <c r="P20" s="140">
        <v>25471</v>
      </c>
      <c r="Q20" s="140">
        <v>27354</v>
      </c>
      <c r="R20" s="140">
        <v>29513</v>
      </c>
      <c r="S20" s="139">
        <v>30719</v>
      </c>
      <c r="T20" s="139">
        <v>34428</v>
      </c>
      <c r="U20" s="139">
        <v>41558</v>
      </c>
      <c r="V20" s="139">
        <v>50000</v>
      </c>
      <c r="W20" s="139">
        <v>53430</v>
      </c>
      <c r="X20" s="138"/>
      <c r="Y20" s="137"/>
      <c r="Z20" s="100" t="s">
        <v>74</v>
      </c>
      <c r="AA20" s="100"/>
    </row>
    <row r="21" spans="2:27" ht="5.25" customHeight="1">
      <c r="B21" s="100"/>
      <c r="C21" s="159"/>
      <c r="D21" s="140"/>
      <c r="E21" s="140"/>
      <c r="F21" s="140"/>
      <c r="G21" s="140"/>
      <c r="H21" s="140"/>
      <c r="I21" s="140"/>
      <c r="J21" s="140"/>
      <c r="K21" s="140"/>
      <c r="L21" s="140"/>
      <c r="M21" s="140"/>
      <c r="N21" s="140"/>
      <c r="O21" s="140"/>
      <c r="P21" s="140"/>
      <c r="Q21" s="140"/>
      <c r="R21" s="140"/>
      <c r="S21" s="139"/>
      <c r="T21" s="139"/>
      <c r="U21" s="139"/>
      <c r="V21" s="139"/>
      <c r="W21" s="139"/>
      <c r="X21" s="138"/>
      <c r="Y21" s="137"/>
      <c r="Z21" s="100"/>
      <c r="AA21" s="100"/>
    </row>
    <row r="22" spans="2:27" ht="10.5" customHeight="1">
      <c r="B22" s="100" t="s">
        <v>152</v>
      </c>
      <c r="C22" s="159"/>
      <c r="D22" s="141" t="s">
        <v>116</v>
      </c>
      <c r="E22" s="141" t="s">
        <v>116</v>
      </c>
      <c r="F22" s="141" t="s">
        <v>116</v>
      </c>
      <c r="G22" s="141" t="s">
        <v>116</v>
      </c>
      <c r="H22" s="140">
        <v>36278</v>
      </c>
      <c r="I22" s="140">
        <v>17570</v>
      </c>
      <c r="J22" s="140">
        <v>19568</v>
      </c>
      <c r="K22" s="140">
        <v>26028</v>
      </c>
      <c r="L22" s="140">
        <v>35049</v>
      </c>
      <c r="M22" s="140">
        <v>44641</v>
      </c>
      <c r="N22" s="140">
        <v>62719</v>
      </c>
      <c r="O22" s="140">
        <v>42827</v>
      </c>
      <c r="P22" s="140">
        <v>44562</v>
      </c>
      <c r="Q22" s="140">
        <v>43328</v>
      </c>
      <c r="R22" s="140">
        <v>45653</v>
      </c>
      <c r="S22" s="139">
        <v>47570</v>
      </c>
      <c r="T22" s="139">
        <v>50211</v>
      </c>
      <c r="U22" s="139">
        <v>51538</v>
      </c>
      <c r="V22" s="139">
        <v>53782</v>
      </c>
      <c r="W22" s="139">
        <v>55234</v>
      </c>
      <c r="X22" s="138"/>
      <c r="Y22" s="137"/>
      <c r="Z22" s="100" t="s">
        <v>152</v>
      </c>
      <c r="AA22" s="100"/>
    </row>
    <row r="23" spans="2:27" ht="10.5" customHeight="1">
      <c r="B23" s="100" t="s">
        <v>175</v>
      </c>
      <c r="C23" s="159"/>
      <c r="D23" s="141" t="s">
        <v>116</v>
      </c>
      <c r="E23" s="141" t="s">
        <v>116</v>
      </c>
      <c r="F23" s="141" t="s">
        <v>116</v>
      </c>
      <c r="G23" s="141" t="s">
        <v>116</v>
      </c>
      <c r="H23" s="141" t="s">
        <v>116</v>
      </c>
      <c r="I23" s="140">
        <v>17365</v>
      </c>
      <c r="J23" s="140">
        <v>19927</v>
      </c>
      <c r="K23" s="140">
        <v>23942</v>
      </c>
      <c r="L23" s="140">
        <v>30484</v>
      </c>
      <c r="M23" s="140">
        <v>35356</v>
      </c>
      <c r="N23" s="140">
        <v>38648</v>
      </c>
      <c r="O23" s="140">
        <v>39442</v>
      </c>
      <c r="P23" s="140">
        <v>42410</v>
      </c>
      <c r="Q23" s="140">
        <v>41338</v>
      </c>
      <c r="R23" s="140">
        <v>42577</v>
      </c>
      <c r="S23" s="139">
        <v>42979</v>
      </c>
      <c r="T23" s="139">
        <v>44484</v>
      </c>
      <c r="U23" s="139">
        <v>46490</v>
      </c>
      <c r="V23" s="139">
        <v>47826</v>
      </c>
      <c r="W23" s="139">
        <v>48707</v>
      </c>
      <c r="X23" s="138"/>
      <c r="Y23" s="137"/>
      <c r="Z23" s="100" t="s">
        <v>175</v>
      </c>
      <c r="AA23" s="100"/>
    </row>
    <row r="24" spans="2:27" ht="10.5" customHeight="1">
      <c r="B24" s="100" t="s">
        <v>174</v>
      </c>
      <c r="C24" s="159"/>
      <c r="D24" s="141" t="s">
        <v>116</v>
      </c>
      <c r="E24" s="141" t="s">
        <v>116</v>
      </c>
      <c r="F24" s="141" t="s">
        <v>116</v>
      </c>
      <c r="G24" s="141" t="s">
        <v>116</v>
      </c>
      <c r="H24" s="140">
        <v>19665</v>
      </c>
      <c r="I24" s="140">
        <v>11838</v>
      </c>
      <c r="J24" s="140">
        <v>13691</v>
      </c>
      <c r="K24" s="140">
        <v>16169</v>
      </c>
      <c r="L24" s="140">
        <v>20459</v>
      </c>
      <c r="M24" s="140">
        <v>22812</v>
      </c>
      <c r="N24" s="140">
        <v>22939</v>
      </c>
      <c r="O24" s="140">
        <v>21902</v>
      </c>
      <c r="P24" s="140">
        <v>21900</v>
      </c>
      <c r="Q24" s="140">
        <v>22482</v>
      </c>
      <c r="R24" s="140">
        <v>24541</v>
      </c>
      <c r="S24" s="139">
        <v>25980</v>
      </c>
      <c r="T24" s="139">
        <v>26444</v>
      </c>
      <c r="U24" s="139">
        <v>28211</v>
      </c>
      <c r="V24" s="139">
        <v>30098</v>
      </c>
      <c r="W24" s="139">
        <v>31819</v>
      </c>
      <c r="X24" s="138"/>
      <c r="Y24" s="137"/>
      <c r="Z24" s="100" t="s">
        <v>174</v>
      </c>
      <c r="AA24" s="100"/>
    </row>
    <row r="25" spans="2:27" ht="10.5" customHeight="1">
      <c r="B25" s="100" t="s">
        <v>119</v>
      </c>
      <c r="C25" s="159"/>
      <c r="D25" s="141" t="s">
        <v>116</v>
      </c>
      <c r="E25" s="141" t="s">
        <v>116</v>
      </c>
      <c r="F25" s="141" t="s">
        <v>116</v>
      </c>
      <c r="G25" s="141" t="s">
        <v>116</v>
      </c>
      <c r="H25" s="140">
        <v>17493</v>
      </c>
      <c r="I25" s="140">
        <v>16522</v>
      </c>
      <c r="J25" s="140">
        <v>17995</v>
      </c>
      <c r="K25" s="140">
        <v>22517</v>
      </c>
      <c r="L25" s="140">
        <v>28859</v>
      </c>
      <c r="M25" s="140">
        <v>41321</v>
      </c>
      <c r="N25" s="140">
        <v>47290</v>
      </c>
      <c r="O25" s="140">
        <v>51974</v>
      </c>
      <c r="P25" s="140">
        <v>58110</v>
      </c>
      <c r="Q25" s="140">
        <v>60104</v>
      </c>
      <c r="R25" s="140">
        <v>66690</v>
      </c>
      <c r="S25" s="139">
        <v>72937</v>
      </c>
      <c r="T25" s="139">
        <v>78636</v>
      </c>
      <c r="U25" s="139">
        <v>85371</v>
      </c>
      <c r="V25" s="139">
        <v>92639</v>
      </c>
      <c r="W25" s="139">
        <v>95271</v>
      </c>
      <c r="X25" s="138"/>
      <c r="Y25" s="137"/>
      <c r="Z25" s="100" t="s">
        <v>119</v>
      </c>
      <c r="AA25" s="100"/>
    </row>
    <row r="26" spans="2:27" ht="10.5" customHeight="1">
      <c r="B26" s="100" t="s">
        <v>118</v>
      </c>
      <c r="C26" s="159"/>
      <c r="D26" s="141" t="s">
        <v>116</v>
      </c>
      <c r="E26" s="141" t="s">
        <v>116</v>
      </c>
      <c r="F26" s="141" t="s">
        <v>116</v>
      </c>
      <c r="G26" s="141" t="s">
        <v>116</v>
      </c>
      <c r="H26" s="140">
        <v>10356</v>
      </c>
      <c r="I26" s="140">
        <v>8884</v>
      </c>
      <c r="J26" s="140">
        <v>11117</v>
      </c>
      <c r="K26" s="140">
        <v>16211</v>
      </c>
      <c r="L26" s="140">
        <v>21617</v>
      </c>
      <c r="M26" s="140">
        <v>27198</v>
      </c>
      <c r="N26" s="140">
        <v>32580</v>
      </c>
      <c r="O26" s="140">
        <v>36254</v>
      </c>
      <c r="P26" s="140">
        <v>41012</v>
      </c>
      <c r="Q26" s="140">
        <v>44190</v>
      </c>
      <c r="R26" s="140">
        <v>48971</v>
      </c>
      <c r="S26" s="139">
        <v>52706</v>
      </c>
      <c r="T26" s="139">
        <v>56003</v>
      </c>
      <c r="U26" s="139">
        <v>58687</v>
      </c>
      <c r="V26" s="139">
        <v>59274</v>
      </c>
      <c r="W26" s="139">
        <v>61540</v>
      </c>
      <c r="X26" s="138"/>
      <c r="Y26" s="137"/>
      <c r="Z26" s="100" t="s">
        <v>118</v>
      </c>
      <c r="AA26" s="100"/>
    </row>
    <row r="27" spans="2:27" ht="10.5" customHeight="1">
      <c r="B27" s="100" t="s">
        <v>73</v>
      </c>
      <c r="C27" s="159"/>
      <c r="D27" s="140">
        <v>14685</v>
      </c>
      <c r="E27" s="140">
        <v>35418</v>
      </c>
      <c r="F27" s="140">
        <v>44803</v>
      </c>
      <c r="G27" s="140">
        <v>57118</v>
      </c>
      <c r="H27" s="140">
        <v>19988</v>
      </c>
      <c r="I27" s="140">
        <v>15474</v>
      </c>
      <c r="J27" s="140">
        <v>18850</v>
      </c>
      <c r="K27" s="140">
        <v>26182</v>
      </c>
      <c r="L27" s="140">
        <v>37011</v>
      </c>
      <c r="M27" s="140">
        <v>47603</v>
      </c>
      <c r="N27" s="140">
        <v>52343</v>
      </c>
      <c r="O27" s="140">
        <v>52775</v>
      </c>
      <c r="P27" s="140">
        <v>54368</v>
      </c>
      <c r="Q27" s="140">
        <v>55301</v>
      </c>
      <c r="R27" s="140">
        <v>57576</v>
      </c>
      <c r="S27" s="139">
        <v>58795</v>
      </c>
      <c r="T27" s="139">
        <v>59427</v>
      </c>
      <c r="U27" s="139">
        <v>59803</v>
      </c>
      <c r="V27" s="139">
        <v>61757</v>
      </c>
      <c r="W27" s="139">
        <v>61208</v>
      </c>
      <c r="X27" s="138"/>
      <c r="Y27" s="137"/>
      <c r="Z27" s="100" t="s">
        <v>73</v>
      </c>
      <c r="AA27" s="100"/>
    </row>
    <row r="28" spans="2:27" ht="5.25" customHeight="1">
      <c r="B28" s="100"/>
      <c r="C28" s="159"/>
      <c r="D28" s="140"/>
      <c r="E28" s="140"/>
      <c r="F28" s="140"/>
      <c r="G28" s="140"/>
      <c r="H28" s="140"/>
      <c r="I28" s="140"/>
      <c r="J28" s="140"/>
      <c r="K28" s="140"/>
      <c r="L28" s="140"/>
      <c r="M28" s="140"/>
      <c r="N28" s="140"/>
      <c r="O28" s="140"/>
      <c r="P28" s="140"/>
      <c r="Q28" s="140"/>
      <c r="R28" s="140"/>
      <c r="S28" s="139"/>
      <c r="T28" s="139"/>
      <c r="U28" s="139"/>
      <c r="V28" s="139"/>
      <c r="W28" s="139"/>
      <c r="X28" s="138"/>
      <c r="Y28" s="137"/>
      <c r="Z28" s="100"/>
      <c r="AA28" s="100"/>
    </row>
    <row r="29" spans="2:27" ht="10.5" customHeight="1">
      <c r="B29" s="100" t="s">
        <v>117</v>
      </c>
      <c r="C29" s="159"/>
      <c r="D29" s="141" t="s">
        <v>116</v>
      </c>
      <c r="E29" s="141" t="s">
        <v>116</v>
      </c>
      <c r="F29" s="141" t="s">
        <v>116</v>
      </c>
      <c r="G29" s="141" t="s">
        <v>116</v>
      </c>
      <c r="H29" s="141" t="s">
        <v>116</v>
      </c>
      <c r="I29" s="141" t="s">
        <v>116</v>
      </c>
      <c r="J29" s="141" t="s">
        <v>116</v>
      </c>
      <c r="K29" s="141" t="s">
        <v>116</v>
      </c>
      <c r="L29" s="141" t="s">
        <v>116</v>
      </c>
      <c r="M29" s="140">
        <v>19485</v>
      </c>
      <c r="N29" s="140">
        <v>26070</v>
      </c>
      <c r="O29" s="140">
        <v>33724</v>
      </c>
      <c r="P29" s="140">
        <v>40542</v>
      </c>
      <c r="Q29" s="140">
        <v>42987</v>
      </c>
      <c r="R29" s="140">
        <v>47601</v>
      </c>
      <c r="S29" s="139">
        <v>52256</v>
      </c>
      <c r="T29" s="139">
        <v>57232</v>
      </c>
      <c r="U29" s="139">
        <v>61978</v>
      </c>
      <c r="V29" s="139">
        <v>67087</v>
      </c>
      <c r="W29" s="139">
        <v>69616</v>
      </c>
      <c r="X29" s="138"/>
      <c r="Y29" s="137"/>
      <c r="Z29" s="100" t="s">
        <v>117</v>
      </c>
      <c r="AA29" s="100"/>
    </row>
    <row r="30" spans="2:27" ht="10.5" customHeight="1">
      <c r="B30" s="100" t="s">
        <v>115</v>
      </c>
      <c r="C30" s="159"/>
      <c r="D30" s="141" t="s">
        <v>116</v>
      </c>
      <c r="E30" s="141" t="s">
        <v>116</v>
      </c>
      <c r="F30" s="141" t="s">
        <v>116</v>
      </c>
      <c r="G30" s="141" t="s">
        <v>116</v>
      </c>
      <c r="H30" s="141" t="s">
        <v>116</v>
      </c>
      <c r="I30" s="141" t="s">
        <v>116</v>
      </c>
      <c r="J30" s="141" t="s">
        <v>116</v>
      </c>
      <c r="K30" s="141" t="s">
        <v>116</v>
      </c>
      <c r="L30" s="141" t="s">
        <v>116</v>
      </c>
      <c r="M30" s="140">
        <v>18237</v>
      </c>
      <c r="N30" s="140">
        <v>24852</v>
      </c>
      <c r="O30" s="140">
        <v>33324</v>
      </c>
      <c r="P30" s="140">
        <v>44253</v>
      </c>
      <c r="Q30" s="140">
        <v>48704</v>
      </c>
      <c r="R30" s="140">
        <v>57553</v>
      </c>
      <c r="S30" s="139">
        <v>65257</v>
      </c>
      <c r="T30" s="139">
        <v>73938</v>
      </c>
      <c r="U30" s="139">
        <v>79702</v>
      </c>
      <c r="V30" s="139">
        <v>87672</v>
      </c>
      <c r="W30" s="139">
        <v>95179</v>
      </c>
      <c r="X30" s="138"/>
      <c r="Y30" s="137"/>
      <c r="Z30" s="100" t="s">
        <v>115</v>
      </c>
      <c r="AA30" s="100"/>
    </row>
    <row r="31" spans="2:27" ht="10.5" customHeight="1">
      <c r="B31" s="100" t="s">
        <v>173</v>
      </c>
      <c r="C31" s="159"/>
      <c r="D31" s="141" t="s">
        <v>116</v>
      </c>
      <c r="E31" s="141" t="s">
        <v>116</v>
      </c>
      <c r="F31" s="141" t="s">
        <v>116</v>
      </c>
      <c r="G31" s="141" t="s">
        <v>116</v>
      </c>
      <c r="H31" s="141" t="s">
        <v>116</v>
      </c>
      <c r="I31" s="141" t="s">
        <v>116</v>
      </c>
      <c r="J31" s="141" t="s">
        <v>116</v>
      </c>
      <c r="K31" s="141" t="s">
        <v>116</v>
      </c>
      <c r="L31" s="141" t="s">
        <v>116</v>
      </c>
      <c r="M31" s="141" t="s">
        <v>116</v>
      </c>
      <c r="N31" s="141" t="s">
        <v>116</v>
      </c>
      <c r="O31" s="140">
        <v>26244</v>
      </c>
      <c r="P31" s="140">
        <v>43946</v>
      </c>
      <c r="Q31" s="140">
        <v>50630</v>
      </c>
      <c r="R31" s="140">
        <v>57339</v>
      </c>
      <c r="S31" s="139">
        <v>61139</v>
      </c>
      <c r="T31" s="139">
        <v>65032</v>
      </c>
      <c r="U31" s="139">
        <v>68219</v>
      </c>
      <c r="V31" s="139">
        <v>71894</v>
      </c>
      <c r="W31" s="139">
        <v>73925</v>
      </c>
      <c r="X31" s="138"/>
      <c r="Y31" s="137"/>
      <c r="Z31" s="100" t="s">
        <v>173</v>
      </c>
      <c r="AA31" s="100"/>
    </row>
    <row r="32" spans="2:27" ht="10.5" customHeight="1">
      <c r="B32" s="100" t="s">
        <v>172</v>
      </c>
      <c r="C32" s="159"/>
      <c r="D32" s="141" t="s">
        <v>116</v>
      </c>
      <c r="E32" s="141" t="s">
        <v>116</v>
      </c>
      <c r="F32" s="141" t="s">
        <v>116</v>
      </c>
      <c r="G32" s="141" t="s">
        <v>116</v>
      </c>
      <c r="H32" s="141" t="s">
        <v>116</v>
      </c>
      <c r="I32" s="141" t="s">
        <v>116</v>
      </c>
      <c r="J32" s="141" t="s">
        <v>116</v>
      </c>
      <c r="K32" s="141" t="s">
        <v>116</v>
      </c>
      <c r="L32" s="141" t="s">
        <v>116</v>
      </c>
      <c r="M32" s="141" t="s">
        <v>116</v>
      </c>
      <c r="N32" s="141" t="s">
        <v>116</v>
      </c>
      <c r="O32" s="140">
        <v>28536</v>
      </c>
      <c r="P32" s="140">
        <v>33908</v>
      </c>
      <c r="Q32" s="140">
        <v>39948</v>
      </c>
      <c r="R32" s="140">
        <v>51306</v>
      </c>
      <c r="S32" s="139">
        <v>58205</v>
      </c>
      <c r="T32" s="139">
        <v>64452</v>
      </c>
      <c r="U32" s="139">
        <v>68736</v>
      </c>
      <c r="V32" s="139">
        <v>70574</v>
      </c>
      <c r="W32" s="139">
        <v>74320</v>
      </c>
      <c r="X32" s="138"/>
      <c r="Y32" s="137"/>
      <c r="Z32" s="100" t="s">
        <v>172</v>
      </c>
      <c r="AA32" s="100"/>
    </row>
    <row r="33" spans="1:27" ht="6.75" customHeight="1">
      <c r="C33" s="142"/>
      <c r="D33" s="144"/>
      <c r="E33" s="144"/>
      <c r="F33" s="144"/>
      <c r="G33" s="144"/>
      <c r="H33" s="144"/>
      <c r="I33" s="144"/>
      <c r="J33" s="144"/>
      <c r="K33" s="144"/>
      <c r="L33" s="144"/>
      <c r="N33" s="144"/>
      <c r="O33" s="144"/>
      <c r="P33" s="144"/>
      <c r="Q33" s="144"/>
      <c r="R33" s="144"/>
      <c r="S33" s="143"/>
      <c r="T33" s="143"/>
      <c r="U33" s="143"/>
      <c r="V33" s="143"/>
      <c r="W33" s="143"/>
      <c r="X33" s="150"/>
    </row>
    <row r="34" spans="1:27" ht="9.75" customHeight="1">
      <c r="C34" s="142"/>
      <c r="D34" s="144"/>
      <c r="E34" s="144"/>
      <c r="F34" s="144"/>
      <c r="G34" s="144"/>
      <c r="M34" s="174" t="s">
        <v>223</v>
      </c>
      <c r="N34" s="232" t="s">
        <v>222</v>
      </c>
      <c r="O34" s="232"/>
      <c r="P34" s="232"/>
      <c r="V34" s="143"/>
      <c r="W34" s="143"/>
      <c r="X34" s="150"/>
    </row>
    <row r="35" spans="1:27" ht="3.75" customHeight="1">
      <c r="C35" s="142"/>
      <c r="D35" s="144"/>
      <c r="E35" s="144"/>
      <c r="F35" s="144"/>
      <c r="G35" s="144"/>
      <c r="H35" s="144"/>
      <c r="I35" s="144"/>
      <c r="J35" s="144"/>
      <c r="K35" s="144"/>
      <c r="L35" s="144"/>
      <c r="M35" s="144"/>
      <c r="N35" s="144"/>
      <c r="O35" s="144"/>
      <c r="P35" s="144"/>
      <c r="Q35" s="144"/>
      <c r="R35" s="144"/>
      <c r="S35" s="143"/>
      <c r="T35" s="143"/>
      <c r="U35" s="143"/>
      <c r="V35" s="143"/>
      <c r="W35" s="143"/>
      <c r="X35" s="150"/>
    </row>
    <row r="36" spans="1:27" s="145" customFormat="1" ht="10.5" customHeight="1">
      <c r="A36" s="230" t="s">
        <v>177</v>
      </c>
      <c r="B36" s="230"/>
      <c r="C36" s="142"/>
      <c r="D36" s="149">
        <v>48753</v>
      </c>
      <c r="E36" s="149">
        <v>15005</v>
      </c>
      <c r="F36" s="149">
        <v>16759</v>
      </c>
      <c r="G36" s="149">
        <v>19441</v>
      </c>
      <c r="H36" s="149">
        <v>16936</v>
      </c>
      <c r="I36" s="149">
        <v>24375</v>
      </c>
      <c r="J36" s="149">
        <v>25165</v>
      </c>
      <c r="K36" s="149">
        <v>17294</v>
      </c>
      <c r="L36" s="149">
        <v>23694</v>
      </c>
      <c r="M36" s="158" t="s">
        <v>116</v>
      </c>
      <c r="N36" s="158" t="s">
        <v>116</v>
      </c>
      <c r="O36" s="158" t="s">
        <v>116</v>
      </c>
      <c r="P36" s="158" t="s">
        <v>116</v>
      </c>
      <c r="Q36" s="158" t="s">
        <v>116</v>
      </c>
      <c r="R36" s="158" t="s">
        <v>116</v>
      </c>
      <c r="S36" s="157" t="s">
        <v>116</v>
      </c>
      <c r="T36" s="157" t="s">
        <v>116</v>
      </c>
      <c r="U36" s="157" t="s">
        <v>116</v>
      </c>
      <c r="V36" s="157" t="s">
        <v>116</v>
      </c>
      <c r="W36" s="157" t="s">
        <v>116</v>
      </c>
      <c r="X36" s="147"/>
      <c r="Y36" s="230" t="s">
        <v>177</v>
      </c>
      <c r="Z36" s="230"/>
      <c r="AA36" s="146"/>
    </row>
    <row r="37" spans="1:27" ht="5.25" customHeight="1">
      <c r="B37" s="100"/>
      <c r="C37" s="142"/>
      <c r="D37" s="144"/>
      <c r="E37" s="144"/>
      <c r="F37" s="144"/>
      <c r="G37" s="144"/>
      <c r="H37" s="144"/>
      <c r="I37" s="144"/>
      <c r="J37" s="144"/>
      <c r="K37" s="144"/>
      <c r="L37" s="144"/>
      <c r="M37" s="155"/>
      <c r="N37" s="155"/>
      <c r="O37" s="155"/>
      <c r="P37" s="155"/>
      <c r="Q37" s="155"/>
      <c r="R37" s="155"/>
      <c r="S37" s="154"/>
      <c r="T37" s="154"/>
      <c r="U37" s="154"/>
      <c r="V37" s="154"/>
      <c r="W37" s="154"/>
      <c r="X37" s="153"/>
      <c r="Y37" s="152"/>
      <c r="Z37" s="100"/>
      <c r="AA37" s="100"/>
    </row>
    <row r="38" spans="1:27" ht="10.5" customHeight="1">
      <c r="B38" s="100" t="s">
        <v>153</v>
      </c>
      <c r="C38" s="142"/>
      <c r="D38" s="141" t="s">
        <v>116</v>
      </c>
      <c r="E38" s="141" t="s">
        <v>116</v>
      </c>
      <c r="F38" s="141" t="s">
        <v>116</v>
      </c>
      <c r="G38" s="141" t="s">
        <v>116</v>
      </c>
      <c r="H38" s="140">
        <v>1042</v>
      </c>
      <c r="I38" s="140">
        <v>1456</v>
      </c>
      <c r="J38" s="140">
        <v>1485</v>
      </c>
      <c r="K38" s="141" t="s">
        <v>116</v>
      </c>
      <c r="L38" s="141" t="s">
        <v>116</v>
      </c>
      <c r="M38" s="141" t="s">
        <v>116</v>
      </c>
      <c r="N38" s="141" t="s">
        <v>116</v>
      </c>
      <c r="O38" s="141" t="s">
        <v>116</v>
      </c>
      <c r="P38" s="141" t="s">
        <v>116</v>
      </c>
      <c r="Q38" s="141" t="s">
        <v>116</v>
      </c>
      <c r="R38" s="141" t="s">
        <v>116</v>
      </c>
      <c r="S38" s="156" t="s">
        <v>116</v>
      </c>
      <c r="T38" s="156" t="s">
        <v>116</v>
      </c>
      <c r="U38" s="156" t="s">
        <v>116</v>
      </c>
      <c r="V38" s="156" t="s">
        <v>116</v>
      </c>
      <c r="W38" s="156" t="s">
        <v>116</v>
      </c>
      <c r="X38" s="153"/>
      <c r="Y38" s="152"/>
      <c r="Z38" s="100" t="s">
        <v>153</v>
      </c>
      <c r="AA38" s="100"/>
    </row>
    <row r="39" spans="1:27" ht="10.5" customHeight="1">
      <c r="B39" s="100" t="s">
        <v>71</v>
      </c>
      <c r="C39" s="142"/>
      <c r="D39" s="140">
        <v>9624</v>
      </c>
      <c r="E39" s="140">
        <v>931</v>
      </c>
      <c r="F39" s="140">
        <v>938</v>
      </c>
      <c r="G39" s="140">
        <v>979</v>
      </c>
      <c r="H39" s="141" t="s">
        <v>116</v>
      </c>
      <c r="I39" s="141" t="s">
        <v>116</v>
      </c>
      <c r="J39" s="141" t="s">
        <v>116</v>
      </c>
      <c r="K39" s="141" t="s">
        <v>116</v>
      </c>
      <c r="L39" s="141" t="s">
        <v>116</v>
      </c>
      <c r="M39" s="141" t="s">
        <v>116</v>
      </c>
      <c r="N39" s="141" t="s">
        <v>116</v>
      </c>
      <c r="O39" s="141" t="s">
        <v>116</v>
      </c>
      <c r="P39" s="141" t="s">
        <v>116</v>
      </c>
      <c r="Q39" s="141" t="s">
        <v>116</v>
      </c>
      <c r="R39" s="141" t="s">
        <v>116</v>
      </c>
      <c r="S39" s="156" t="s">
        <v>116</v>
      </c>
      <c r="T39" s="156" t="s">
        <v>116</v>
      </c>
      <c r="U39" s="156" t="s">
        <v>116</v>
      </c>
      <c r="V39" s="156" t="s">
        <v>116</v>
      </c>
      <c r="W39" s="156" t="s">
        <v>116</v>
      </c>
      <c r="X39" s="153"/>
      <c r="Y39" s="152"/>
      <c r="Z39" s="100" t="s">
        <v>71</v>
      </c>
      <c r="AA39" s="100"/>
    </row>
    <row r="40" spans="1:27" ht="10.5" customHeight="1">
      <c r="B40" s="100" t="s">
        <v>151</v>
      </c>
      <c r="C40" s="142"/>
      <c r="D40" s="141" t="s">
        <v>116</v>
      </c>
      <c r="E40" s="141" t="s">
        <v>116</v>
      </c>
      <c r="F40" s="141" t="s">
        <v>116</v>
      </c>
      <c r="G40" s="141" t="s">
        <v>116</v>
      </c>
      <c r="H40" s="141" t="s">
        <v>116</v>
      </c>
      <c r="I40" s="140">
        <v>748</v>
      </c>
      <c r="J40" s="140">
        <v>797</v>
      </c>
      <c r="K40" s="141" t="s">
        <v>116</v>
      </c>
      <c r="L40" s="141" t="s">
        <v>116</v>
      </c>
      <c r="M40" s="141" t="s">
        <v>116</v>
      </c>
      <c r="N40" s="141" t="s">
        <v>116</v>
      </c>
      <c r="O40" s="141" t="s">
        <v>116</v>
      </c>
      <c r="P40" s="141" t="s">
        <v>116</v>
      </c>
      <c r="Q40" s="141" t="s">
        <v>116</v>
      </c>
      <c r="R40" s="141" t="s">
        <v>116</v>
      </c>
      <c r="S40" s="156" t="s">
        <v>116</v>
      </c>
      <c r="T40" s="156" t="s">
        <v>116</v>
      </c>
      <c r="U40" s="156" t="s">
        <v>116</v>
      </c>
      <c r="V40" s="156" t="s">
        <v>116</v>
      </c>
      <c r="W40" s="156" t="s">
        <v>116</v>
      </c>
      <c r="X40" s="153"/>
      <c r="Y40" s="152"/>
      <c r="Z40" s="100" t="s">
        <v>151</v>
      </c>
      <c r="AA40" s="100"/>
    </row>
    <row r="41" spans="1:27" ht="10.5" customHeight="1">
      <c r="B41" s="100" t="s">
        <v>72</v>
      </c>
      <c r="C41" s="142"/>
      <c r="D41" s="140">
        <v>7826</v>
      </c>
      <c r="E41" s="140">
        <v>2831</v>
      </c>
      <c r="F41" s="140">
        <v>3502</v>
      </c>
      <c r="G41" s="140">
        <v>4912</v>
      </c>
      <c r="H41" s="140">
        <v>1570</v>
      </c>
      <c r="I41" s="140">
        <v>1424</v>
      </c>
      <c r="J41" s="140">
        <v>1372</v>
      </c>
      <c r="K41" s="141" t="s">
        <v>116</v>
      </c>
      <c r="L41" s="141" t="s">
        <v>116</v>
      </c>
      <c r="M41" s="141" t="s">
        <v>116</v>
      </c>
      <c r="N41" s="141" t="s">
        <v>116</v>
      </c>
      <c r="O41" s="141" t="s">
        <v>116</v>
      </c>
      <c r="P41" s="141" t="s">
        <v>116</v>
      </c>
      <c r="Q41" s="141" t="s">
        <v>116</v>
      </c>
      <c r="R41" s="141" t="s">
        <v>116</v>
      </c>
      <c r="S41" s="156" t="s">
        <v>116</v>
      </c>
      <c r="T41" s="156" t="s">
        <v>116</v>
      </c>
      <c r="U41" s="156" t="s">
        <v>116</v>
      </c>
      <c r="V41" s="156" t="s">
        <v>116</v>
      </c>
      <c r="W41" s="156" t="s">
        <v>116</v>
      </c>
      <c r="X41" s="153"/>
      <c r="Y41" s="152"/>
      <c r="Z41" s="100" t="s">
        <v>72</v>
      </c>
      <c r="AA41" s="100"/>
    </row>
    <row r="42" spans="1:27" ht="10.5" customHeight="1">
      <c r="B42" s="100" t="s">
        <v>176</v>
      </c>
      <c r="C42" s="142"/>
      <c r="D42" s="141" t="s">
        <v>116</v>
      </c>
      <c r="E42" s="141" t="s">
        <v>116</v>
      </c>
      <c r="F42" s="141" t="s">
        <v>116</v>
      </c>
      <c r="G42" s="141" t="s">
        <v>116</v>
      </c>
      <c r="H42" s="141" t="s">
        <v>116</v>
      </c>
      <c r="I42" s="141" t="s">
        <v>116</v>
      </c>
      <c r="J42" s="141" t="s">
        <v>116</v>
      </c>
      <c r="K42" s="141" t="s">
        <v>116</v>
      </c>
      <c r="L42" s="141" t="s">
        <v>116</v>
      </c>
      <c r="M42" s="141" t="s">
        <v>116</v>
      </c>
      <c r="N42" s="141" t="s">
        <v>116</v>
      </c>
      <c r="O42" s="141" t="s">
        <v>116</v>
      </c>
      <c r="P42" s="141" t="s">
        <v>116</v>
      </c>
      <c r="Q42" s="141" t="s">
        <v>116</v>
      </c>
      <c r="R42" s="141" t="s">
        <v>116</v>
      </c>
      <c r="S42" s="156" t="s">
        <v>116</v>
      </c>
      <c r="T42" s="156" t="s">
        <v>116</v>
      </c>
      <c r="U42" s="156" t="s">
        <v>116</v>
      </c>
      <c r="V42" s="156" t="s">
        <v>116</v>
      </c>
      <c r="W42" s="156" t="s">
        <v>116</v>
      </c>
      <c r="X42" s="153"/>
      <c r="Y42" s="152"/>
      <c r="Z42" s="100" t="s">
        <v>176</v>
      </c>
      <c r="AA42" s="100"/>
    </row>
    <row r="43" spans="1:27" ht="10.5" customHeight="1">
      <c r="B43" s="100" t="s">
        <v>74</v>
      </c>
      <c r="C43" s="142"/>
      <c r="D43" s="140">
        <v>12062</v>
      </c>
      <c r="E43" s="140">
        <v>1078</v>
      </c>
      <c r="F43" s="140">
        <v>1304</v>
      </c>
      <c r="G43" s="140">
        <v>1388</v>
      </c>
      <c r="H43" s="141" t="s">
        <v>116</v>
      </c>
      <c r="I43" s="141" t="s">
        <v>116</v>
      </c>
      <c r="J43" s="141" t="s">
        <v>116</v>
      </c>
      <c r="K43" s="141" t="s">
        <v>116</v>
      </c>
      <c r="L43" s="141" t="s">
        <v>116</v>
      </c>
      <c r="M43" s="141" t="s">
        <v>116</v>
      </c>
      <c r="N43" s="141" t="s">
        <v>116</v>
      </c>
      <c r="O43" s="141" t="s">
        <v>116</v>
      </c>
      <c r="P43" s="141" t="s">
        <v>116</v>
      </c>
      <c r="Q43" s="141" t="s">
        <v>116</v>
      </c>
      <c r="R43" s="141" t="s">
        <v>116</v>
      </c>
      <c r="S43" s="156" t="s">
        <v>116</v>
      </c>
      <c r="T43" s="156" t="s">
        <v>116</v>
      </c>
      <c r="U43" s="156" t="s">
        <v>116</v>
      </c>
      <c r="V43" s="156" t="s">
        <v>116</v>
      </c>
      <c r="W43" s="156" t="s">
        <v>116</v>
      </c>
      <c r="X43" s="153"/>
      <c r="Y43" s="152"/>
      <c r="Z43" s="100" t="s">
        <v>74</v>
      </c>
      <c r="AA43" s="100"/>
    </row>
    <row r="44" spans="1:27" ht="5.25" customHeight="1">
      <c r="B44" s="100"/>
      <c r="C44" s="142"/>
      <c r="D44" s="140"/>
      <c r="E44" s="140"/>
      <c r="F44" s="140"/>
      <c r="G44" s="140"/>
      <c r="H44" s="141"/>
      <c r="I44" s="141"/>
      <c r="J44" s="141"/>
      <c r="K44" s="141"/>
      <c r="L44" s="141"/>
      <c r="M44" s="141"/>
      <c r="N44" s="141"/>
      <c r="O44" s="141"/>
      <c r="P44" s="141"/>
      <c r="Q44" s="141"/>
      <c r="R44" s="141"/>
      <c r="S44" s="156"/>
      <c r="T44" s="156"/>
      <c r="U44" s="156"/>
      <c r="V44" s="156"/>
      <c r="W44" s="156"/>
      <c r="X44" s="153"/>
      <c r="Y44" s="152"/>
      <c r="Z44" s="100"/>
      <c r="AA44" s="100"/>
    </row>
    <row r="45" spans="1:27" ht="10.5" customHeight="1">
      <c r="B45" s="100" t="s">
        <v>152</v>
      </c>
      <c r="C45" s="142"/>
      <c r="D45" s="141" t="s">
        <v>116</v>
      </c>
      <c r="E45" s="141" t="s">
        <v>116</v>
      </c>
      <c r="F45" s="141" t="s">
        <v>116</v>
      </c>
      <c r="G45" s="141" t="s">
        <v>116</v>
      </c>
      <c r="H45" s="140">
        <v>1524</v>
      </c>
      <c r="I45" s="140">
        <v>2398</v>
      </c>
      <c r="J45" s="140">
        <v>2397</v>
      </c>
      <c r="K45" s="141" t="s">
        <v>116</v>
      </c>
      <c r="L45" s="141" t="s">
        <v>116</v>
      </c>
      <c r="M45" s="141" t="s">
        <v>116</v>
      </c>
      <c r="N45" s="141" t="s">
        <v>116</v>
      </c>
      <c r="O45" s="141" t="s">
        <v>116</v>
      </c>
      <c r="P45" s="141" t="s">
        <v>116</v>
      </c>
      <c r="Q45" s="141" t="s">
        <v>116</v>
      </c>
      <c r="R45" s="141" t="s">
        <v>116</v>
      </c>
      <c r="S45" s="156" t="s">
        <v>116</v>
      </c>
      <c r="T45" s="156" t="s">
        <v>116</v>
      </c>
      <c r="U45" s="156" t="s">
        <v>116</v>
      </c>
      <c r="V45" s="156" t="s">
        <v>116</v>
      </c>
      <c r="W45" s="156" t="s">
        <v>116</v>
      </c>
      <c r="X45" s="153"/>
      <c r="Y45" s="152"/>
      <c r="Z45" s="100" t="s">
        <v>152</v>
      </c>
      <c r="AA45" s="100"/>
    </row>
    <row r="46" spans="1:27" ht="10.5" customHeight="1">
      <c r="B46" s="100" t="s">
        <v>175</v>
      </c>
      <c r="C46" s="142"/>
      <c r="D46" s="141" t="s">
        <v>116</v>
      </c>
      <c r="E46" s="141" t="s">
        <v>116</v>
      </c>
      <c r="F46" s="141" t="s">
        <v>116</v>
      </c>
      <c r="G46" s="141" t="s">
        <v>116</v>
      </c>
      <c r="H46" s="141" t="s">
        <v>116</v>
      </c>
      <c r="I46" s="141" t="s">
        <v>116</v>
      </c>
      <c r="J46" s="141" t="s">
        <v>116</v>
      </c>
      <c r="K46" s="141" t="s">
        <v>116</v>
      </c>
      <c r="L46" s="141" t="s">
        <v>116</v>
      </c>
      <c r="M46" s="141" t="s">
        <v>116</v>
      </c>
      <c r="N46" s="141" t="s">
        <v>116</v>
      </c>
      <c r="O46" s="141" t="s">
        <v>116</v>
      </c>
      <c r="P46" s="141" t="s">
        <v>116</v>
      </c>
      <c r="Q46" s="141" t="s">
        <v>116</v>
      </c>
      <c r="R46" s="141" t="s">
        <v>116</v>
      </c>
      <c r="S46" s="156" t="s">
        <v>116</v>
      </c>
      <c r="T46" s="156" t="s">
        <v>116</v>
      </c>
      <c r="U46" s="156" t="s">
        <v>116</v>
      </c>
      <c r="V46" s="156" t="s">
        <v>116</v>
      </c>
      <c r="W46" s="156" t="s">
        <v>116</v>
      </c>
      <c r="X46" s="153"/>
      <c r="Y46" s="152"/>
      <c r="Z46" s="100" t="s">
        <v>175</v>
      </c>
      <c r="AA46" s="100"/>
    </row>
    <row r="47" spans="1:27" ht="10.5" customHeight="1">
      <c r="B47" s="100" t="s">
        <v>174</v>
      </c>
      <c r="C47" s="142"/>
      <c r="D47" s="141" t="s">
        <v>116</v>
      </c>
      <c r="E47" s="141" t="s">
        <v>116</v>
      </c>
      <c r="F47" s="141" t="s">
        <v>116</v>
      </c>
      <c r="G47" s="141" t="s">
        <v>116</v>
      </c>
      <c r="H47" s="141" t="s">
        <v>116</v>
      </c>
      <c r="I47" s="141" t="s">
        <v>116</v>
      </c>
      <c r="J47" s="141" t="s">
        <v>116</v>
      </c>
      <c r="K47" s="141" t="s">
        <v>116</v>
      </c>
      <c r="L47" s="141" t="s">
        <v>116</v>
      </c>
      <c r="M47" s="141" t="s">
        <v>116</v>
      </c>
      <c r="N47" s="141" t="s">
        <v>116</v>
      </c>
      <c r="O47" s="141" t="s">
        <v>116</v>
      </c>
      <c r="P47" s="141" t="s">
        <v>116</v>
      </c>
      <c r="Q47" s="141" t="s">
        <v>116</v>
      </c>
      <c r="R47" s="141" t="s">
        <v>116</v>
      </c>
      <c r="S47" s="156" t="s">
        <v>116</v>
      </c>
      <c r="T47" s="156" t="s">
        <v>116</v>
      </c>
      <c r="U47" s="156" t="s">
        <v>116</v>
      </c>
      <c r="V47" s="156" t="s">
        <v>116</v>
      </c>
      <c r="W47" s="156" t="s">
        <v>116</v>
      </c>
      <c r="X47" s="153"/>
      <c r="Y47" s="152"/>
      <c r="Z47" s="100" t="s">
        <v>174</v>
      </c>
      <c r="AA47" s="100"/>
    </row>
    <row r="48" spans="1:27" ht="10.5" customHeight="1">
      <c r="B48" s="100" t="s">
        <v>119</v>
      </c>
      <c r="C48" s="142"/>
      <c r="D48" s="141" t="s">
        <v>116</v>
      </c>
      <c r="E48" s="141" t="s">
        <v>116</v>
      </c>
      <c r="F48" s="141" t="s">
        <v>116</v>
      </c>
      <c r="G48" s="141" t="s">
        <v>116</v>
      </c>
      <c r="H48" s="140">
        <v>1682</v>
      </c>
      <c r="I48" s="140">
        <v>2038</v>
      </c>
      <c r="J48" s="140">
        <v>2049</v>
      </c>
      <c r="K48" s="141" t="s">
        <v>116</v>
      </c>
      <c r="L48" s="141" t="s">
        <v>116</v>
      </c>
      <c r="M48" s="141" t="s">
        <v>116</v>
      </c>
      <c r="N48" s="141" t="s">
        <v>116</v>
      </c>
      <c r="O48" s="141" t="s">
        <v>116</v>
      </c>
      <c r="P48" s="141" t="s">
        <v>116</v>
      </c>
      <c r="Q48" s="141" t="s">
        <v>116</v>
      </c>
      <c r="R48" s="141" t="s">
        <v>116</v>
      </c>
      <c r="S48" s="156" t="s">
        <v>116</v>
      </c>
      <c r="T48" s="156" t="s">
        <v>116</v>
      </c>
      <c r="U48" s="156" t="s">
        <v>116</v>
      </c>
      <c r="V48" s="156" t="s">
        <v>116</v>
      </c>
      <c r="W48" s="156" t="s">
        <v>116</v>
      </c>
      <c r="X48" s="153"/>
      <c r="Y48" s="152"/>
      <c r="Z48" s="100" t="s">
        <v>119</v>
      </c>
      <c r="AA48" s="100"/>
    </row>
    <row r="49" spans="1:27" ht="10.5" customHeight="1">
      <c r="B49" s="100" t="s">
        <v>118</v>
      </c>
      <c r="C49" s="142"/>
      <c r="D49" s="141" t="s">
        <v>116</v>
      </c>
      <c r="E49" s="141" t="s">
        <v>116</v>
      </c>
      <c r="F49" s="141" t="s">
        <v>116</v>
      </c>
      <c r="G49" s="141" t="s">
        <v>116</v>
      </c>
      <c r="H49" s="140">
        <v>1607</v>
      </c>
      <c r="I49" s="140">
        <v>1841</v>
      </c>
      <c r="J49" s="140">
        <v>1838</v>
      </c>
      <c r="K49" s="141" t="s">
        <v>116</v>
      </c>
      <c r="L49" s="141" t="s">
        <v>116</v>
      </c>
      <c r="M49" s="141" t="s">
        <v>116</v>
      </c>
      <c r="N49" s="141" t="s">
        <v>116</v>
      </c>
      <c r="O49" s="141" t="s">
        <v>116</v>
      </c>
      <c r="P49" s="141" t="s">
        <v>116</v>
      </c>
      <c r="Q49" s="141" t="s">
        <v>116</v>
      </c>
      <c r="R49" s="141" t="s">
        <v>116</v>
      </c>
      <c r="S49" s="156" t="s">
        <v>116</v>
      </c>
      <c r="T49" s="156" t="s">
        <v>116</v>
      </c>
      <c r="U49" s="156" t="s">
        <v>116</v>
      </c>
      <c r="V49" s="156" t="s">
        <v>116</v>
      </c>
      <c r="W49" s="156" t="s">
        <v>116</v>
      </c>
      <c r="X49" s="153"/>
      <c r="Y49" s="152"/>
      <c r="Z49" s="100" t="s">
        <v>118</v>
      </c>
      <c r="AA49" s="100"/>
    </row>
    <row r="50" spans="1:27" ht="10.5" customHeight="1">
      <c r="B50" s="100" t="s">
        <v>73</v>
      </c>
      <c r="C50" s="142"/>
      <c r="D50" s="140">
        <v>14097</v>
      </c>
      <c r="E50" s="140">
        <v>4637</v>
      </c>
      <c r="F50" s="140">
        <v>4799</v>
      </c>
      <c r="G50" s="140">
        <v>5109</v>
      </c>
      <c r="H50" s="141" t="s">
        <v>116</v>
      </c>
      <c r="I50" s="141" t="s">
        <v>116</v>
      </c>
      <c r="J50" s="141" t="s">
        <v>116</v>
      </c>
      <c r="K50" s="141" t="s">
        <v>116</v>
      </c>
      <c r="L50" s="141" t="s">
        <v>116</v>
      </c>
      <c r="M50" s="141" t="s">
        <v>116</v>
      </c>
      <c r="N50" s="141" t="s">
        <v>116</v>
      </c>
      <c r="O50" s="141" t="s">
        <v>116</v>
      </c>
      <c r="P50" s="141" t="s">
        <v>116</v>
      </c>
      <c r="Q50" s="141" t="s">
        <v>116</v>
      </c>
      <c r="R50" s="141" t="s">
        <v>116</v>
      </c>
      <c r="S50" s="156" t="s">
        <v>116</v>
      </c>
      <c r="T50" s="156" t="s">
        <v>116</v>
      </c>
      <c r="U50" s="156" t="s">
        <v>116</v>
      </c>
      <c r="V50" s="156" t="s">
        <v>116</v>
      </c>
      <c r="W50" s="156" t="s">
        <v>116</v>
      </c>
      <c r="X50" s="153"/>
      <c r="Y50" s="152"/>
      <c r="Z50" s="100" t="s">
        <v>73</v>
      </c>
      <c r="AA50" s="100"/>
    </row>
    <row r="51" spans="1:27" ht="5.25" customHeight="1">
      <c r="B51" s="100"/>
      <c r="C51" s="142"/>
      <c r="D51" s="140"/>
      <c r="E51" s="140"/>
      <c r="F51" s="140"/>
      <c r="G51" s="140"/>
      <c r="H51" s="141"/>
      <c r="I51" s="141"/>
      <c r="J51" s="141"/>
      <c r="K51" s="141"/>
      <c r="L51" s="141"/>
      <c r="M51" s="141"/>
      <c r="N51" s="141"/>
      <c r="O51" s="141"/>
      <c r="P51" s="141"/>
      <c r="Q51" s="141"/>
      <c r="R51" s="141"/>
      <c r="S51" s="156"/>
      <c r="T51" s="156"/>
      <c r="U51" s="156"/>
      <c r="V51" s="156"/>
      <c r="W51" s="156"/>
      <c r="X51" s="153"/>
      <c r="Y51" s="152"/>
      <c r="Z51" s="100"/>
      <c r="AA51" s="100"/>
    </row>
    <row r="52" spans="1:27" ht="10.5" customHeight="1">
      <c r="B52" s="100" t="s">
        <v>117</v>
      </c>
      <c r="C52" s="142"/>
      <c r="D52" s="140">
        <v>2086</v>
      </c>
      <c r="E52" s="140">
        <v>2281</v>
      </c>
      <c r="F52" s="140">
        <v>2637</v>
      </c>
      <c r="G52" s="140">
        <v>3138</v>
      </c>
      <c r="H52" s="140">
        <v>4762</v>
      </c>
      <c r="I52" s="140">
        <v>7400</v>
      </c>
      <c r="J52" s="140">
        <v>8044</v>
      </c>
      <c r="K52" s="140">
        <v>9493</v>
      </c>
      <c r="L52" s="140">
        <v>13295</v>
      </c>
      <c r="M52" s="141" t="s">
        <v>116</v>
      </c>
      <c r="N52" s="141" t="s">
        <v>116</v>
      </c>
      <c r="O52" s="141" t="s">
        <v>116</v>
      </c>
      <c r="P52" s="141" t="s">
        <v>116</v>
      </c>
      <c r="Q52" s="141" t="s">
        <v>116</v>
      </c>
      <c r="R52" s="141" t="s">
        <v>116</v>
      </c>
      <c r="S52" s="156" t="s">
        <v>116</v>
      </c>
      <c r="T52" s="156" t="s">
        <v>116</v>
      </c>
      <c r="U52" s="156" t="s">
        <v>116</v>
      </c>
      <c r="V52" s="156" t="s">
        <v>116</v>
      </c>
      <c r="W52" s="156" t="s">
        <v>116</v>
      </c>
      <c r="X52" s="153"/>
      <c r="Y52" s="152"/>
      <c r="Z52" s="100" t="s">
        <v>117</v>
      </c>
      <c r="AA52" s="100"/>
    </row>
    <row r="53" spans="1:27" ht="10.5" customHeight="1">
      <c r="B53" s="100" t="s">
        <v>115</v>
      </c>
      <c r="C53" s="142"/>
      <c r="D53" s="140">
        <v>3058</v>
      </c>
      <c r="E53" s="140">
        <v>3247</v>
      </c>
      <c r="F53" s="140">
        <v>3579</v>
      </c>
      <c r="G53" s="140">
        <v>3915</v>
      </c>
      <c r="H53" s="140">
        <v>4749</v>
      </c>
      <c r="I53" s="140">
        <v>7070</v>
      </c>
      <c r="J53" s="140">
        <v>7183</v>
      </c>
      <c r="K53" s="140">
        <v>7801</v>
      </c>
      <c r="L53" s="140">
        <v>10399</v>
      </c>
      <c r="M53" s="141" t="s">
        <v>116</v>
      </c>
      <c r="N53" s="141" t="s">
        <v>116</v>
      </c>
      <c r="O53" s="141" t="s">
        <v>116</v>
      </c>
      <c r="P53" s="141" t="s">
        <v>116</v>
      </c>
      <c r="Q53" s="141" t="s">
        <v>116</v>
      </c>
      <c r="R53" s="141" t="s">
        <v>116</v>
      </c>
      <c r="S53" s="156" t="s">
        <v>116</v>
      </c>
      <c r="T53" s="156" t="s">
        <v>116</v>
      </c>
      <c r="U53" s="156" t="s">
        <v>116</v>
      </c>
      <c r="V53" s="156" t="s">
        <v>116</v>
      </c>
      <c r="W53" s="156" t="s">
        <v>116</v>
      </c>
      <c r="X53" s="153"/>
      <c r="Y53" s="152"/>
      <c r="Z53" s="100" t="s">
        <v>115</v>
      </c>
      <c r="AA53" s="100"/>
    </row>
    <row r="54" spans="1:27" ht="10.5" customHeight="1">
      <c r="B54" s="100" t="s">
        <v>173</v>
      </c>
      <c r="C54" s="142"/>
      <c r="D54" s="141" t="s">
        <v>116</v>
      </c>
      <c r="E54" s="141" t="s">
        <v>116</v>
      </c>
      <c r="F54" s="141" t="s">
        <v>116</v>
      </c>
      <c r="G54" s="141" t="s">
        <v>116</v>
      </c>
      <c r="H54" s="141" t="s">
        <v>116</v>
      </c>
      <c r="I54" s="141" t="s">
        <v>116</v>
      </c>
      <c r="J54" s="141" t="s">
        <v>116</v>
      </c>
      <c r="K54" s="141" t="s">
        <v>116</v>
      </c>
      <c r="L54" s="141" t="s">
        <v>116</v>
      </c>
      <c r="M54" s="141" t="s">
        <v>116</v>
      </c>
      <c r="N54" s="141" t="s">
        <v>116</v>
      </c>
      <c r="O54" s="141" t="s">
        <v>116</v>
      </c>
      <c r="P54" s="141" t="s">
        <v>116</v>
      </c>
      <c r="Q54" s="141" t="s">
        <v>116</v>
      </c>
      <c r="R54" s="141" t="s">
        <v>116</v>
      </c>
      <c r="S54" s="156" t="s">
        <v>116</v>
      </c>
      <c r="T54" s="156" t="s">
        <v>116</v>
      </c>
      <c r="U54" s="156" t="s">
        <v>116</v>
      </c>
      <c r="V54" s="156" t="s">
        <v>116</v>
      </c>
      <c r="W54" s="156" t="s">
        <v>116</v>
      </c>
      <c r="X54" s="153"/>
      <c r="Y54" s="152"/>
      <c r="Z54" s="100" t="s">
        <v>173</v>
      </c>
      <c r="AA54" s="100"/>
    </row>
    <row r="55" spans="1:27" ht="10.5" customHeight="1">
      <c r="B55" s="100" t="s">
        <v>172</v>
      </c>
      <c r="C55" s="142"/>
      <c r="D55" s="141" t="s">
        <v>116</v>
      </c>
      <c r="E55" s="141" t="s">
        <v>116</v>
      </c>
      <c r="F55" s="141" t="s">
        <v>116</v>
      </c>
      <c r="G55" s="141" t="s">
        <v>116</v>
      </c>
      <c r="H55" s="141" t="s">
        <v>116</v>
      </c>
      <c r="I55" s="141" t="s">
        <v>116</v>
      </c>
      <c r="J55" s="141" t="s">
        <v>116</v>
      </c>
      <c r="K55" s="141" t="s">
        <v>116</v>
      </c>
      <c r="L55" s="141" t="s">
        <v>116</v>
      </c>
      <c r="M55" s="141" t="s">
        <v>116</v>
      </c>
      <c r="N55" s="141" t="s">
        <v>116</v>
      </c>
      <c r="O55" s="141" t="s">
        <v>116</v>
      </c>
      <c r="P55" s="141" t="s">
        <v>116</v>
      </c>
      <c r="Q55" s="141" t="s">
        <v>116</v>
      </c>
      <c r="R55" s="141" t="s">
        <v>116</v>
      </c>
      <c r="S55" s="156" t="s">
        <v>116</v>
      </c>
      <c r="T55" s="156" t="s">
        <v>116</v>
      </c>
      <c r="U55" s="156" t="s">
        <v>116</v>
      </c>
      <c r="V55" s="156" t="s">
        <v>116</v>
      </c>
      <c r="W55" s="156" t="s">
        <v>116</v>
      </c>
      <c r="X55" s="153"/>
      <c r="Y55" s="152"/>
      <c r="Z55" s="100" t="s">
        <v>172</v>
      </c>
      <c r="AA55" s="100"/>
    </row>
    <row r="56" spans="1:27" ht="6.75" customHeight="1">
      <c r="B56" s="100"/>
      <c r="C56" s="142"/>
      <c r="D56" s="155"/>
      <c r="E56" s="155"/>
      <c r="F56" s="155"/>
      <c r="G56" s="155"/>
      <c r="H56" s="155"/>
      <c r="I56" s="155"/>
      <c r="J56" s="155"/>
      <c r="K56" s="155"/>
      <c r="L56" s="155"/>
      <c r="M56" s="155"/>
      <c r="N56" s="155"/>
      <c r="O56" s="155"/>
      <c r="P56" s="155"/>
      <c r="Q56" s="155"/>
      <c r="R56" s="155"/>
      <c r="S56" s="154"/>
      <c r="T56" s="154"/>
      <c r="U56" s="154"/>
      <c r="V56" s="154"/>
      <c r="W56" s="154"/>
      <c r="X56" s="153"/>
      <c r="Y56" s="152"/>
      <c r="Z56" s="100"/>
      <c r="AA56" s="100"/>
    </row>
    <row r="57" spans="1:27" ht="9.75" customHeight="1">
      <c r="C57" s="142"/>
      <c r="D57" s="144"/>
      <c r="E57" s="144"/>
      <c r="F57" s="144"/>
      <c r="G57" s="144"/>
      <c r="M57" s="174" t="s">
        <v>221</v>
      </c>
      <c r="N57" s="232" t="s">
        <v>220</v>
      </c>
      <c r="O57" s="232"/>
      <c r="P57" s="232"/>
      <c r="Q57" s="144"/>
      <c r="U57" s="143"/>
      <c r="V57" s="143"/>
      <c r="W57" s="143"/>
      <c r="X57" s="150"/>
    </row>
    <row r="58" spans="1:27" ht="3" customHeight="1">
      <c r="C58" s="142"/>
      <c r="D58" s="144"/>
      <c r="E58" s="144"/>
      <c r="F58" s="144"/>
      <c r="G58" s="144"/>
      <c r="H58" s="144"/>
      <c r="I58" s="144"/>
      <c r="J58" s="144"/>
      <c r="K58" s="144"/>
      <c r="L58" s="144"/>
      <c r="M58" s="144"/>
      <c r="N58" s="144"/>
      <c r="O58" s="144"/>
      <c r="P58" s="144"/>
      <c r="Q58" s="144"/>
      <c r="R58" s="144"/>
      <c r="S58" s="143"/>
      <c r="T58" s="143"/>
      <c r="U58" s="143"/>
      <c r="V58" s="143"/>
      <c r="W58" s="143"/>
      <c r="X58" s="150"/>
    </row>
    <row r="59" spans="1:27" s="145" customFormat="1" ht="10.5" customHeight="1">
      <c r="A59" s="230" t="s">
        <v>177</v>
      </c>
      <c r="B59" s="230"/>
      <c r="C59" s="142"/>
      <c r="D59" s="149">
        <v>141214</v>
      </c>
      <c r="E59" s="149">
        <v>179146</v>
      </c>
      <c r="F59" s="149">
        <v>207138</v>
      </c>
      <c r="G59" s="149">
        <v>239178</v>
      </c>
      <c r="H59" s="149">
        <v>286447</v>
      </c>
      <c r="I59" s="149">
        <v>219429</v>
      </c>
      <c r="J59" s="149">
        <v>251762</v>
      </c>
      <c r="K59" s="149">
        <v>301745</v>
      </c>
      <c r="L59" s="149">
        <v>395041</v>
      </c>
      <c r="M59" s="149">
        <v>495200</v>
      </c>
      <c r="N59" s="149">
        <v>575987</v>
      </c>
      <c r="O59" s="149">
        <v>634794</v>
      </c>
      <c r="P59" s="149">
        <v>705323</v>
      </c>
      <c r="Q59" s="149">
        <v>730666</v>
      </c>
      <c r="R59" s="149">
        <v>792080</v>
      </c>
      <c r="S59" s="148">
        <v>841083</v>
      </c>
      <c r="T59" s="148">
        <v>897932</v>
      </c>
      <c r="U59" s="148">
        <v>955851</v>
      </c>
      <c r="V59" s="148">
        <v>1021227</v>
      </c>
      <c r="W59" s="148">
        <v>1057936</v>
      </c>
      <c r="X59" s="147"/>
      <c r="Y59" s="230" t="s">
        <v>177</v>
      </c>
      <c r="Z59" s="230"/>
      <c r="AA59" s="146"/>
    </row>
    <row r="60" spans="1:27" ht="5.25" customHeight="1">
      <c r="B60" s="100"/>
      <c r="C60" s="142"/>
      <c r="D60" s="144"/>
      <c r="E60" s="144"/>
      <c r="F60" s="144"/>
      <c r="G60" s="144"/>
      <c r="H60" s="144"/>
      <c r="I60" s="144"/>
      <c r="J60" s="144"/>
      <c r="K60" s="144"/>
      <c r="L60" s="144"/>
      <c r="M60" s="144"/>
      <c r="N60" s="144"/>
      <c r="O60" s="144"/>
      <c r="P60" s="144"/>
      <c r="Q60" s="144"/>
      <c r="R60" s="144"/>
      <c r="S60" s="143"/>
      <c r="T60" s="143"/>
      <c r="U60" s="143"/>
      <c r="V60" s="143"/>
      <c r="W60" s="143"/>
      <c r="X60" s="138"/>
      <c r="Y60" s="137"/>
      <c r="Z60" s="100"/>
      <c r="AA60" s="100"/>
    </row>
    <row r="61" spans="1:27" ht="10.5" customHeight="1">
      <c r="B61" s="100" t="s">
        <v>153</v>
      </c>
      <c r="C61" s="142"/>
      <c r="D61" s="141" t="s">
        <v>116</v>
      </c>
      <c r="E61" s="141" t="s">
        <v>116</v>
      </c>
      <c r="F61" s="141" t="s">
        <v>116</v>
      </c>
      <c r="G61" s="141" t="s">
        <v>116</v>
      </c>
      <c r="H61" s="140">
        <v>22871</v>
      </c>
      <c r="I61" s="140">
        <v>15255</v>
      </c>
      <c r="J61" s="140">
        <v>19352</v>
      </c>
      <c r="K61" s="140">
        <v>25987</v>
      </c>
      <c r="L61" s="140">
        <v>37241</v>
      </c>
      <c r="M61" s="140">
        <v>46115</v>
      </c>
      <c r="N61" s="140">
        <v>53169</v>
      </c>
      <c r="O61" s="140">
        <v>57593</v>
      </c>
      <c r="P61" s="140">
        <v>63722</v>
      </c>
      <c r="Q61" s="140">
        <v>63667</v>
      </c>
      <c r="R61" s="140">
        <v>64829</v>
      </c>
      <c r="S61" s="139">
        <v>65546</v>
      </c>
      <c r="T61" s="139">
        <v>69458</v>
      </c>
      <c r="U61" s="139">
        <v>74450</v>
      </c>
      <c r="V61" s="139">
        <v>80411</v>
      </c>
      <c r="W61" s="139">
        <v>85099</v>
      </c>
      <c r="X61" s="138"/>
      <c r="Y61" s="137"/>
      <c r="Z61" s="100" t="s">
        <v>153</v>
      </c>
      <c r="AA61" s="100"/>
    </row>
    <row r="62" spans="1:27" ht="10.5" customHeight="1">
      <c r="B62" s="100" t="s">
        <v>71</v>
      </c>
      <c r="C62" s="142"/>
      <c r="D62" s="140">
        <v>28635</v>
      </c>
      <c r="E62" s="140">
        <v>38422</v>
      </c>
      <c r="F62" s="140">
        <v>48435</v>
      </c>
      <c r="G62" s="140">
        <v>54877</v>
      </c>
      <c r="H62" s="140">
        <v>41024</v>
      </c>
      <c r="I62" s="140">
        <v>14751</v>
      </c>
      <c r="J62" s="140">
        <v>16456</v>
      </c>
      <c r="K62" s="140">
        <v>18585</v>
      </c>
      <c r="L62" s="140">
        <v>21940</v>
      </c>
      <c r="M62" s="140">
        <v>23564</v>
      </c>
      <c r="N62" s="140">
        <v>24041</v>
      </c>
      <c r="O62" s="140">
        <v>24275</v>
      </c>
      <c r="P62" s="140">
        <v>25417</v>
      </c>
      <c r="Q62" s="140">
        <v>26888</v>
      </c>
      <c r="R62" s="140">
        <v>27498</v>
      </c>
      <c r="S62" s="139">
        <v>28225</v>
      </c>
      <c r="T62" s="139">
        <v>30466</v>
      </c>
      <c r="U62" s="139">
        <v>33659</v>
      </c>
      <c r="V62" s="139">
        <v>38562</v>
      </c>
      <c r="W62" s="139">
        <v>41279</v>
      </c>
      <c r="X62" s="138"/>
      <c r="Y62" s="137"/>
      <c r="Z62" s="100" t="s">
        <v>71</v>
      </c>
      <c r="AA62" s="100"/>
    </row>
    <row r="63" spans="1:27" ht="10.5" customHeight="1">
      <c r="B63" s="100" t="s">
        <v>151</v>
      </c>
      <c r="C63" s="142"/>
      <c r="D63" s="141" t="s">
        <v>116</v>
      </c>
      <c r="E63" s="141" t="s">
        <v>116</v>
      </c>
      <c r="F63" s="141" t="s">
        <v>116</v>
      </c>
      <c r="G63" s="141" t="s">
        <v>116</v>
      </c>
      <c r="H63" s="141" t="s">
        <v>116</v>
      </c>
      <c r="I63" s="140">
        <v>15575</v>
      </c>
      <c r="J63" s="140">
        <v>18550</v>
      </c>
      <c r="K63" s="140">
        <v>24107</v>
      </c>
      <c r="L63" s="140">
        <v>34188</v>
      </c>
      <c r="M63" s="140">
        <v>45306</v>
      </c>
      <c r="N63" s="140">
        <v>51717</v>
      </c>
      <c r="O63" s="140">
        <v>57017</v>
      </c>
      <c r="P63" s="140">
        <v>59848</v>
      </c>
      <c r="Q63" s="140">
        <v>60674</v>
      </c>
      <c r="R63" s="140">
        <v>63267</v>
      </c>
      <c r="S63" s="139">
        <v>66983</v>
      </c>
      <c r="T63" s="139">
        <v>69101</v>
      </c>
      <c r="U63" s="139">
        <v>71782</v>
      </c>
      <c r="V63" s="139">
        <v>74641</v>
      </c>
      <c r="W63" s="139">
        <v>75340</v>
      </c>
      <c r="X63" s="138"/>
      <c r="Y63" s="137"/>
      <c r="Z63" s="100" t="s">
        <v>151</v>
      </c>
      <c r="AA63" s="100"/>
    </row>
    <row r="64" spans="1:27" ht="10.5" customHeight="1">
      <c r="B64" s="100" t="s">
        <v>72</v>
      </c>
      <c r="C64" s="142"/>
      <c r="D64" s="140">
        <v>28843</v>
      </c>
      <c r="E64" s="140">
        <v>34545</v>
      </c>
      <c r="F64" s="140">
        <v>37348</v>
      </c>
      <c r="G64" s="140">
        <v>43643</v>
      </c>
      <c r="H64" s="140">
        <v>38934</v>
      </c>
      <c r="I64" s="140">
        <v>21723</v>
      </c>
      <c r="J64" s="140">
        <v>23540</v>
      </c>
      <c r="K64" s="140">
        <v>25706</v>
      </c>
      <c r="L64" s="140">
        <v>31479</v>
      </c>
      <c r="M64" s="140">
        <v>39528</v>
      </c>
      <c r="N64" s="140">
        <v>46379</v>
      </c>
      <c r="O64" s="140">
        <v>48069</v>
      </c>
      <c r="P64" s="140">
        <v>49736</v>
      </c>
      <c r="Q64" s="140">
        <v>48841</v>
      </c>
      <c r="R64" s="140">
        <v>51631</v>
      </c>
      <c r="S64" s="139">
        <v>54158</v>
      </c>
      <c r="T64" s="139">
        <v>58367</v>
      </c>
      <c r="U64" s="139">
        <v>62008</v>
      </c>
      <c r="V64" s="139">
        <v>66133</v>
      </c>
      <c r="W64" s="139">
        <v>69929</v>
      </c>
      <c r="X64" s="138"/>
      <c r="Y64" s="137"/>
      <c r="Z64" s="100" t="s">
        <v>72</v>
      </c>
      <c r="AA64" s="100"/>
    </row>
    <row r="65" spans="1:27" ht="10.5" customHeight="1">
      <c r="B65" s="100" t="s">
        <v>176</v>
      </c>
      <c r="C65" s="142"/>
      <c r="D65" s="141" t="s">
        <v>116</v>
      </c>
      <c r="E65" s="141" t="s">
        <v>116</v>
      </c>
      <c r="F65" s="141" t="s">
        <v>116</v>
      </c>
      <c r="G65" s="141" t="s">
        <v>116</v>
      </c>
      <c r="H65" s="140">
        <v>26819</v>
      </c>
      <c r="I65" s="140">
        <v>27961</v>
      </c>
      <c r="J65" s="140">
        <v>30898</v>
      </c>
      <c r="K65" s="140">
        <v>35707</v>
      </c>
      <c r="L65" s="140">
        <v>45142</v>
      </c>
      <c r="M65" s="140">
        <v>52439</v>
      </c>
      <c r="N65" s="140">
        <v>56351</v>
      </c>
      <c r="O65" s="140">
        <v>56650</v>
      </c>
      <c r="P65" s="140">
        <v>56118</v>
      </c>
      <c r="Q65" s="140">
        <v>54230</v>
      </c>
      <c r="R65" s="140">
        <v>55535</v>
      </c>
      <c r="S65" s="139">
        <v>57628</v>
      </c>
      <c r="T65" s="139">
        <v>60253</v>
      </c>
      <c r="U65" s="139">
        <v>63659</v>
      </c>
      <c r="V65" s="139">
        <v>68877</v>
      </c>
      <c r="W65" s="139">
        <v>66040</v>
      </c>
      <c r="X65" s="138"/>
      <c r="Y65" s="137"/>
      <c r="Z65" s="100" t="s">
        <v>176</v>
      </c>
      <c r="AA65" s="100"/>
    </row>
    <row r="66" spans="1:27" ht="10.5" customHeight="1">
      <c r="B66" s="100" t="s">
        <v>74</v>
      </c>
      <c r="C66" s="142"/>
      <c r="D66" s="140">
        <v>49810</v>
      </c>
      <c r="E66" s="140">
        <v>60596</v>
      </c>
      <c r="F66" s="140">
        <v>65537</v>
      </c>
      <c r="G66" s="140">
        <v>71378</v>
      </c>
      <c r="H66" s="140">
        <v>38695</v>
      </c>
      <c r="I66" s="140">
        <v>14477</v>
      </c>
      <c r="J66" s="140">
        <v>18991</v>
      </c>
      <c r="K66" s="140">
        <v>21941</v>
      </c>
      <c r="L66" s="140">
        <v>25210</v>
      </c>
      <c r="M66" s="140">
        <v>25123</v>
      </c>
      <c r="N66" s="140">
        <v>24564</v>
      </c>
      <c r="O66" s="140">
        <v>24188</v>
      </c>
      <c r="P66" s="140">
        <v>25471</v>
      </c>
      <c r="Q66" s="140">
        <v>27354</v>
      </c>
      <c r="R66" s="140">
        <v>29513</v>
      </c>
      <c r="S66" s="139">
        <v>30719</v>
      </c>
      <c r="T66" s="139">
        <v>34428</v>
      </c>
      <c r="U66" s="139">
        <v>41558</v>
      </c>
      <c r="V66" s="139">
        <v>50000</v>
      </c>
      <c r="W66" s="139">
        <v>53430</v>
      </c>
      <c r="X66" s="138"/>
      <c r="Y66" s="137"/>
      <c r="Z66" s="100" t="s">
        <v>74</v>
      </c>
      <c r="AA66" s="100"/>
    </row>
    <row r="67" spans="1:27" ht="5.25" customHeight="1">
      <c r="B67" s="100"/>
      <c r="C67" s="142"/>
      <c r="D67" s="140"/>
      <c r="E67" s="140"/>
      <c r="F67" s="140"/>
      <c r="G67" s="140"/>
      <c r="H67" s="140"/>
      <c r="I67" s="140"/>
      <c r="J67" s="140"/>
      <c r="K67" s="140"/>
      <c r="L67" s="140"/>
      <c r="P67" s="140"/>
      <c r="Q67" s="140"/>
      <c r="R67" s="140"/>
      <c r="S67" s="139"/>
      <c r="T67" s="139"/>
      <c r="U67" s="139"/>
      <c r="V67" s="139"/>
      <c r="W67" s="139"/>
      <c r="X67" s="138"/>
      <c r="Y67" s="137"/>
      <c r="Z67" s="100"/>
      <c r="AA67" s="100"/>
    </row>
    <row r="68" spans="1:27" ht="10.5" customHeight="1">
      <c r="B68" s="100" t="s">
        <v>152</v>
      </c>
      <c r="C68" s="142"/>
      <c r="D68" s="141" t="s">
        <v>116</v>
      </c>
      <c r="E68" s="141" t="s">
        <v>116</v>
      </c>
      <c r="F68" s="141" t="s">
        <v>116</v>
      </c>
      <c r="G68" s="141" t="s">
        <v>116</v>
      </c>
      <c r="H68" s="140">
        <v>37802</v>
      </c>
      <c r="I68" s="140">
        <v>17570</v>
      </c>
      <c r="J68" s="140">
        <v>19568</v>
      </c>
      <c r="K68" s="140">
        <v>23295</v>
      </c>
      <c r="L68" s="140">
        <v>30373</v>
      </c>
      <c r="M68" s="140">
        <v>36316</v>
      </c>
      <c r="N68" s="140">
        <v>41418</v>
      </c>
      <c r="O68" s="140">
        <v>42827</v>
      </c>
      <c r="P68" s="140">
        <v>44562</v>
      </c>
      <c r="Q68" s="140">
        <v>43328</v>
      </c>
      <c r="R68" s="140">
        <v>45653</v>
      </c>
      <c r="S68" s="139">
        <v>47570</v>
      </c>
      <c r="T68" s="139">
        <v>50211</v>
      </c>
      <c r="U68" s="139">
        <v>51538</v>
      </c>
      <c r="V68" s="139">
        <v>53782</v>
      </c>
      <c r="W68" s="139">
        <v>55234</v>
      </c>
      <c r="X68" s="138"/>
      <c r="Y68" s="137"/>
      <c r="Z68" s="100" t="s">
        <v>152</v>
      </c>
      <c r="AA68" s="100"/>
    </row>
    <row r="69" spans="1:27" ht="10.5" customHeight="1">
      <c r="B69" s="100" t="s">
        <v>175</v>
      </c>
      <c r="C69" s="142"/>
      <c r="D69" s="141" t="s">
        <v>116</v>
      </c>
      <c r="E69" s="141" t="s">
        <v>116</v>
      </c>
      <c r="F69" s="141" t="s">
        <v>116</v>
      </c>
      <c r="G69" s="141" t="s">
        <v>116</v>
      </c>
      <c r="H69" s="141" t="s">
        <v>116</v>
      </c>
      <c r="I69" s="140">
        <v>17365</v>
      </c>
      <c r="J69" s="140">
        <v>19931</v>
      </c>
      <c r="K69" s="140">
        <v>23942</v>
      </c>
      <c r="L69" s="140">
        <v>30484</v>
      </c>
      <c r="M69" s="140">
        <v>35356</v>
      </c>
      <c r="N69" s="140">
        <v>38648</v>
      </c>
      <c r="O69" s="140">
        <v>39442</v>
      </c>
      <c r="P69" s="140">
        <v>42410</v>
      </c>
      <c r="Q69" s="140">
        <v>41338</v>
      </c>
      <c r="R69" s="140">
        <v>42577</v>
      </c>
      <c r="S69" s="139">
        <v>42979</v>
      </c>
      <c r="T69" s="139">
        <v>44484</v>
      </c>
      <c r="U69" s="139">
        <v>46490</v>
      </c>
      <c r="V69" s="139">
        <v>47826</v>
      </c>
      <c r="W69" s="139">
        <v>48707</v>
      </c>
      <c r="X69" s="138"/>
      <c r="Y69" s="137"/>
      <c r="Z69" s="100" t="s">
        <v>175</v>
      </c>
      <c r="AA69" s="100"/>
    </row>
    <row r="70" spans="1:27" ht="10.5" customHeight="1">
      <c r="B70" s="100" t="s">
        <v>174</v>
      </c>
      <c r="C70" s="142"/>
      <c r="D70" s="141" t="s">
        <v>116</v>
      </c>
      <c r="E70" s="141" t="s">
        <v>116</v>
      </c>
      <c r="F70" s="141" t="s">
        <v>116</v>
      </c>
      <c r="G70" s="141" t="s">
        <v>116</v>
      </c>
      <c r="H70" s="140">
        <v>19665</v>
      </c>
      <c r="I70" s="140">
        <v>11838</v>
      </c>
      <c r="J70" s="140">
        <v>13691</v>
      </c>
      <c r="K70" s="140">
        <v>16169</v>
      </c>
      <c r="L70" s="140">
        <v>20459</v>
      </c>
      <c r="M70" s="140">
        <v>22812</v>
      </c>
      <c r="N70" s="140">
        <v>22939</v>
      </c>
      <c r="O70" s="140">
        <v>21902</v>
      </c>
      <c r="P70" s="140">
        <v>21900</v>
      </c>
      <c r="Q70" s="140">
        <v>22482</v>
      </c>
      <c r="R70" s="140">
        <v>24541</v>
      </c>
      <c r="S70" s="139">
        <v>25980</v>
      </c>
      <c r="T70" s="139">
        <v>26444</v>
      </c>
      <c r="U70" s="139">
        <v>28211</v>
      </c>
      <c r="V70" s="139">
        <v>30098</v>
      </c>
      <c r="W70" s="139">
        <v>31819</v>
      </c>
      <c r="X70" s="138"/>
      <c r="Y70" s="137"/>
      <c r="Z70" s="100" t="s">
        <v>174</v>
      </c>
      <c r="AA70" s="100"/>
    </row>
    <row r="71" spans="1:27" ht="10.5" customHeight="1">
      <c r="B71" s="100" t="s">
        <v>119</v>
      </c>
      <c r="C71" s="142"/>
      <c r="D71" s="141" t="s">
        <v>116</v>
      </c>
      <c r="E71" s="141" t="s">
        <v>116</v>
      </c>
      <c r="F71" s="141" t="s">
        <v>116</v>
      </c>
      <c r="G71" s="141" t="s">
        <v>116</v>
      </c>
      <c r="H71" s="140">
        <v>19175</v>
      </c>
      <c r="I71" s="140">
        <v>18560</v>
      </c>
      <c r="J71" s="140">
        <v>20044</v>
      </c>
      <c r="K71" s="140">
        <v>22517</v>
      </c>
      <c r="L71" s="140">
        <v>28859</v>
      </c>
      <c r="M71" s="140">
        <v>41321</v>
      </c>
      <c r="N71" s="140">
        <v>47290</v>
      </c>
      <c r="O71" s="140">
        <v>51974</v>
      </c>
      <c r="P71" s="140">
        <v>58110</v>
      </c>
      <c r="Q71" s="140">
        <v>60104</v>
      </c>
      <c r="R71" s="140">
        <v>66690</v>
      </c>
      <c r="S71" s="139">
        <v>72937</v>
      </c>
      <c r="T71" s="139">
        <v>78636</v>
      </c>
      <c r="U71" s="139">
        <v>85371</v>
      </c>
      <c r="V71" s="139">
        <v>92639</v>
      </c>
      <c r="W71" s="139">
        <v>95271</v>
      </c>
      <c r="X71" s="138"/>
      <c r="Y71" s="137"/>
      <c r="Z71" s="100" t="s">
        <v>119</v>
      </c>
      <c r="AA71" s="100"/>
    </row>
    <row r="72" spans="1:27" ht="10.5" customHeight="1">
      <c r="B72" s="100" t="s">
        <v>118</v>
      </c>
      <c r="C72" s="142"/>
      <c r="D72" s="141" t="s">
        <v>116</v>
      </c>
      <c r="E72" s="141" t="s">
        <v>116</v>
      </c>
      <c r="F72" s="141" t="s">
        <v>116</v>
      </c>
      <c r="G72" s="141" t="s">
        <v>116</v>
      </c>
      <c r="H72" s="140">
        <v>11963</v>
      </c>
      <c r="I72" s="140">
        <v>10725</v>
      </c>
      <c r="J72" s="140">
        <v>12955</v>
      </c>
      <c r="K72" s="140">
        <v>16211</v>
      </c>
      <c r="L72" s="140">
        <v>21617</v>
      </c>
      <c r="M72" s="140">
        <v>27198</v>
      </c>
      <c r="N72" s="140">
        <v>32580</v>
      </c>
      <c r="O72" s="140">
        <v>36254</v>
      </c>
      <c r="P72" s="140">
        <v>41012</v>
      </c>
      <c r="Q72" s="140">
        <v>44190</v>
      </c>
      <c r="R72" s="140">
        <v>48971</v>
      </c>
      <c r="S72" s="139">
        <v>52706</v>
      </c>
      <c r="T72" s="139">
        <v>56003</v>
      </c>
      <c r="U72" s="139">
        <v>58687</v>
      </c>
      <c r="V72" s="139">
        <v>59274</v>
      </c>
      <c r="W72" s="139">
        <v>61540</v>
      </c>
      <c r="X72" s="138"/>
      <c r="Y72" s="137"/>
      <c r="Z72" s="100" t="s">
        <v>118</v>
      </c>
      <c r="AA72" s="100"/>
    </row>
    <row r="73" spans="1:27" ht="10.5" customHeight="1">
      <c r="B73" s="100" t="s">
        <v>73</v>
      </c>
      <c r="C73" s="142"/>
      <c r="D73" s="140">
        <v>28782</v>
      </c>
      <c r="E73" s="140">
        <v>40055</v>
      </c>
      <c r="F73" s="140">
        <v>49602</v>
      </c>
      <c r="G73" s="140">
        <v>62227</v>
      </c>
      <c r="H73" s="140">
        <v>19988</v>
      </c>
      <c r="I73" s="140">
        <v>15474</v>
      </c>
      <c r="J73" s="140">
        <v>18846</v>
      </c>
      <c r="K73" s="140">
        <v>26182</v>
      </c>
      <c r="L73" s="140">
        <v>37011</v>
      </c>
      <c r="M73" s="140">
        <v>47603</v>
      </c>
      <c r="N73" s="140">
        <v>52343</v>
      </c>
      <c r="O73" s="140">
        <v>52775</v>
      </c>
      <c r="P73" s="140">
        <v>54368</v>
      </c>
      <c r="Q73" s="140">
        <v>55301</v>
      </c>
      <c r="R73" s="140">
        <v>57576</v>
      </c>
      <c r="S73" s="139">
        <v>58795</v>
      </c>
      <c r="T73" s="139">
        <v>59427</v>
      </c>
      <c r="U73" s="139">
        <v>59803</v>
      </c>
      <c r="V73" s="139">
        <v>61757</v>
      </c>
      <c r="W73" s="139">
        <v>61208</v>
      </c>
      <c r="X73" s="138"/>
      <c r="Y73" s="137"/>
      <c r="Z73" s="100" t="s">
        <v>73</v>
      </c>
      <c r="AA73" s="100"/>
    </row>
    <row r="74" spans="1:27" ht="5.25" customHeight="1">
      <c r="B74" s="100"/>
      <c r="C74" s="142"/>
      <c r="D74" s="140"/>
      <c r="E74" s="140"/>
      <c r="F74" s="140"/>
      <c r="G74" s="140"/>
      <c r="H74" s="140"/>
      <c r="I74" s="140"/>
      <c r="J74" s="140"/>
      <c r="K74" s="140"/>
      <c r="L74" s="140"/>
      <c r="M74" s="140"/>
      <c r="N74" s="140"/>
      <c r="O74" s="140"/>
      <c r="P74" s="140"/>
      <c r="Q74" s="140"/>
      <c r="R74" s="140"/>
      <c r="S74" s="139"/>
      <c r="T74" s="139"/>
      <c r="U74" s="139"/>
      <c r="V74" s="139"/>
      <c r="W74" s="139"/>
      <c r="X74" s="138"/>
      <c r="Y74" s="137"/>
      <c r="Z74" s="100"/>
      <c r="AA74" s="100"/>
    </row>
    <row r="75" spans="1:27" ht="10.5" customHeight="1">
      <c r="B75" s="100" t="s">
        <v>117</v>
      </c>
      <c r="C75" s="142"/>
      <c r="D75" s="140">
        <v>2086</v>
      </c>
      <c r="E75" s="140">
        <v>2281</v>
      </c>
      <c r="F75" s="140">
        <v>2637</v>
      </c>
      <c r="G75" s="140">
        <v>3138</v>
      </c>
      <c r="H75" s="140">
        <v>4762</v>
      </c>
      <c r="I75" s="140">
        <v>7400</v>
      </c>
      <c r="J75" s="140">
        <v>8044</v>
      </c>
      <c r="K75" s="140">
        <v>9493</v>
      </c>
      <c r="L75" s="140">
        <v>13295</v>
      </c>
      <c r="M75" s="140">
        <v>19485</v>
      </c>
      <c r="N75" s="140">
        <v>26070</v>
      </c>
      <c r="O75" s="140">
        <v>33724</v>
      </c>
      <c r="P75" s="140">
        <v>40542</v>
      </c>
      <c r="Q75" s="140">
        <v>42987</v>
      </c>
      <c r="R75" s="140">
        <v>47601</v>
      </c>
      <c r="S75" s="139">
        <v>52256</v>
      </c>
      <c r="T75" s="139">
        <v>57232</v>
      </c>
      <c r="U75" s="139">
        <v>61978</v>
      </c>
      <c r="V75" s="139">
        <v>67087</v>
      </c>
      <c r="W75" s="139">
        <v>69616</v>
      </c>
      <c r="X75" s="138"/>
      <c r="Y75" s="137"/>
      <c r="Z75" s="100" t="s">
        <v>117</v>
      </c>
      <c r="AA75" s="100"/>
    </row>
    <row r="76" spans="1:27" ht="10.5" customHeight="1">
      <c r="B76" s="100" t="s">
        <v>115</v>
      </c>
      <c r="C76" s="142"/>
      <c r="D76" s="140">
        <v>3058</v>
      </c>
      <c r="E76" s="140">
        <v>3247</v>
      </c>
      <c r="F76" s="140">
        <v>3579</v>
      </c>
      <c r="G76" s="140">
        <v>3915</v>
      </c>
      <c r="H76" s="140">
        <v>4749</v>
      </c>
      <c r="I76" s="140">
        <v>7070</v>
      </c>
      <c r="J76" s="140">
        <v>7183</v>
      </c>
      <c r="K76" s="140">
        <v>7801</v>
      </c>
      <c r="L76" s="140">
        <v>10399</v>
      </c>
      <c r="M76" s="140">
        <v>18237</v>
      </c>
      <c r="N76" s="140">
        <v>24852</v>
      </c>
      <c r="O76" s="140">
        <v>33324</v>
      </c>
      <c r="P76" s="140">
        <v>44253</v>
      </c>
      <c r="Q76" s="140">
        <v>48704</v>
      </c>
      <c r="R76" s="140">
        <v>57553</v>
      </c>
      <c r="S76" s="139">
        <v>65257</v>
      </c>
      <c r="T76" s="139">
        <v>73938</v>
      </c>
      <c r="U76" s="139">
        <v>79702</v>
      </c>
      <c r="V76" s="139">
        <v>87672</v>
      </c>
      <c r="W76" s="139">
        <v>95179</v>
      </c>
      <c r="X76" s="138"/>
      <c r="Y76" s="137"/>
      <c r="Z76" s="100" t="s">
        <v>115</v>
      </c>
      <c r="AA76" s="100"/>
    </row>
    <row r="77" spans="1:27" ht="10.5" customHeight="1">
      <c r="B77" s="100" t="s">
        <v>173</v>
      </c>
      <c r="C77" s="142"/>
      <c r="D77" s="141" t="s">
        <v>116</v>
      </c>
      <c r="E77" s="141" t="s">
        <v>116</v>
      </c>
      <c r="F77" s="141" t="s">
        <v>116</v>
      </c>
      <c r="G77" s="141" t="s">
        <v>116</v>
      </c>
      <c r="H77" s="141" t="s">
        <v>116</v>
      </c>
      <c r="I77" s="140">
        <v>1301</v>
      </c>
      <c r="J77" s="140">
        <v>1364</v>
      </c>
      <c r="K77" s="140">
        <v>1417</v>
      </c>
      <c r="L77" s="140">
        <v>3000</v>
      </c>
      <c r="M77" s="140">
        <v>6535</v>
      </c>
      <c r="N77" s="140">
        <v>12483</v>
      </c>
      <c r="O77" s="140">
        <v>26244</v>
      </c>
      <c r="P77" s="140">
        <v>43946</v>
      </c>
      <c r="Q77" s="140">
        <v>50630</v>
      </c>
      <c r="R77" s="140">
        <v>57339</v>
      </c>
      <c r="S77" s="139">
        <v>61139</v>
      </c>
      <c r="T77" s="139">
        <v>65032</v>
      </c>
      <c r="U77" s="139">
        <v>68219</v>
      </c>
      <c r="V77" s="139">
        <v>71894</v>
      </c>
      <c r="W77" s="139">
        <v>73925</v>
      </c>
      <c r="X77" s="138"/>
      <c r="Y77" s="137"/>
      <c r="Z77" s="100" t="s">
        <v>173</v>
      </c>
      <c r="AA77" s="100"/>
    </row>
    <row r="78" spans="1:27" ht="10.5" customHeight="1">
      <c r="B78" s="100" t="s">
        <v>172</v>
      </c>
      <c r="C78" s="142"/>
      <c r="D78" s="141" t="s">
        <v>116</v>
      </c>
      <c r="E78" s="141" t="s">
        <v>116</v>
      </c>
      <c r="F78" s="141" t="s">
        <v>116</v>
      </c>
      <c r="G78" s="141" t="s">
        <v>116</v>
      </c>
      <c r="H78" s="141" t="s">
        <v>116</v>
      </c>
      <c r="I78" s="140">
        <v>2384</v>
      </c>
      <c r="J78" s="140">
        <v>2349</v>
      </c>
      <c r="K78" s="140">
        <v>2685</v>
      </c>
      <c r="L78" s="140">
        <v>4344</v>
      </c>
      <c r="M78" s="140">
        <v>8262</v>
      </c>
      <c r="N78" s="140">
        <v>21143</v>
      </c>
      <c r="O78" s="140">
        <v>28536</v>
      </c>
      <c r="P78" s="140">
        <v>33908</v>
      </c>
      <c r="Q78" s="140">
        <v>39948</v>
      </c>
      <c r="R78" s="140">
        <v>51306</v>
      </c>
      <c r="S78" s="139">
        <v>58205</v>
      </c>
      <c r="T78" s="139">
        <v>64452</v>
      </c>
      <c r="U78" s="139">
        <v>68736</v>
      </c>
      <c r="V78" s="139">
        <v>70574</v>
      </c>
      <c r="W78" s="139">
        <v>74320</v>
      </c>
      <c r="X78" s="138"/>
      <c r="Y78" s="137"/>
      <c r="Z78" s="100" t="s">
        <v>172</v>
      </c>
      <c r="AA78" s="100"/>
    </row>
    <row r="79" spans="1:27" ht="5.25" customHeight="1">
      <c r="A79" s="61"/>
      <c r="B79" s="61"/>
      <c r="C79" s="63"/>
      <c r="D79" s="136"/>
      <c r="E79" s="135"/>
      <c r="F79" s="135"/>
      <c r="G79" s="135"/>
      <c r="H79" s="135"/>
      <c r="I79" s="135"/>
      <c r="J79" s="135"/>
      <c r="K79" s="135"/>
      <c r="L79" s="135"/>
      <c r="M79" s="135"/>
      <c r="N79" s="135"/>
      <c r="O79" s="135"/>
      <c r="P79" s="135"/>
      <c r="Q79" s="135"/>
      <c r="R79" s="135"/>
      <c r="S79" s="135"/>
      <c r="T79" s="135"/>
      <c r="U79" s="135"/>
      <c r="V79" s="135"/>
      <c r="W79" s="135"/>
      <c r="X79" s="136"/>
      <c r="Y79" s="135"/>
      <c r="Z79" s="61"/>
      <c r="AA79" s="61"/>
    </row>
    <row r="80" spans="1:27" ht="9.75" customHeight="1">
      <c r="A80" s="83" t="s">
        <v>219</v>
      </c>
      <c r="N80" s="83" t="s">
        <v>218</v>
      </c>
    </row>
    <row r="81" spans="1:14" ht="9.75" customHeight="1">
      <c r="A81" s="83" t="s">
        <v>217</v>
      </c>
      <c r="L81" s="83"/>
      <c r="M81" s="83"/>
      <c r="N81" s="83" t="s">
        <v>216</v>
      </c>
    </row>
    <row r="82" spans="1:14" ht="9.75" customHeight="1">
      <c r="A82" s="83" t="s">
        <v>167</v>
      </c>
      <c r="L82" s="134"/>
      <c r="M82" s="83"/>
    </row>
    <row r="83" spans="1:14" ht="10.5" customHeight="1">
      <c r="A83" s="60" t="s">
        <v>166</v>
      </c>
      <c r="L83" s="134"/>
    </row>
  </sheetData>
  <mergeCells count="11">
    <mergeCell ref="A9:C9"/>
    <mergeCell ref="A36:B36"/>
    <mergeCell ref="A13:B13"/>
    <mergeCell ref="A59:B59"/>
    <mergeCell ref="X9:Z9"/>
    <mergeCell ref="Y13:Z13"/>
    <mergeCell ref="Y36:Z36"/>
    <mergeCell ref="Y59:Z59"/>
    <mergeCell ref="N11:P11"/>
    <mergeCell ref="N34:P34"/>
    <mergeCell ref="N57:P57"/>
  </mergeCells>
  <phoneticPr fontId="2"/>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83"/>
  <sheetViews>
    <sheetView showGridLines="0" zoomScale="125" zoomScaleNormal="125" workbookViewId="0"/>
  </sheetViews>
  <sheetFormatPr defaultColWidth="12.85546875" defaultRowHeight="13.5"/>
  <cols>
    <col min="1" max="1" width="1.42578125" style="133" customWidth="1"/>
    <col min="2" max="2" width="13.140625" style="133" customWidth="1"/>
    <col min="3" max="3" width="1.42578125" style="133" customWidth="1"/>
    <col min="4" max="23" width="8.5703125" style="133" customWidth="1"/>
    <col min="24" max="24" width="0.7109375" style="133" customWidth="1"/>
    <col min="25" max="25" width="1" style="133" customWidth="1"/>
    <col min="26" max="26" width="13.42578125" style="133" customWidth="1"/>
    <col min="27" max="27" width="0.5703125" style="133" customWidth="1"/>
    <col min="28" max="16384" width="12.85546875" style="133"/>
  </cols>
  <sheetData>
    <row r="1" spans="1:27" s="60" customFormat="1">
      <c r="B1" s="134"/>
      <c r="C1" s="134"/>
      <c r="G1" s="173" t="s">
        <v>215</v>
      </c>
      <c r="N1" s="172" t="s">
        <v>214</v>
      </c>
    </row>
    <row r="2" spans="1:27" s="60" customFormat="1" ht="6" customHeight="1"/>
    <row r="3" spans="1:27" s="78" customFormat="1" ht="9.75">
      <c r="A3" s="78" t="s">
        <v>213</v>
      </c>
      <c r="N3" s="78" t="s">
        <v>212</v>
      </c>
    </row>
    <row r="4" spans="1:27" s="78" customFormat="1" ht="9.75">
      <c r="A4" s="78" t="s">
        <v>211</v>
      </c>
      <c r="N4" s="78" t="s">
        <v>210</v>
      </c>
    </row>
    <row r="5" spans="1:27" s="78" customFormat="1" ht="9.75">
      <c r="A5" s="78" t="s">
        <v>209</v>
      </c>
      <c r="N5" s="78" t="s">
        <v>208</v>
      </c>
    </row>
    <row r="6" spans="1:27" s="78" customFormat="1" ht="9.75">
      <c r="A6" s="78" t="s">
        <v>207</v>
      </c>
      <c r="N6" s="78" t="s">
        <v>206</v>
      </c>
    </row>
    <row r="7" spans="1:27" s="60" customFormat="1" ht="10.5" customHeight="1">
      <c r="S7" s="134"/>
      <c r="T7" s="134"/>
      <c r="U7" s="134"/>
      <c r="V7" s="134"/>
      <c r="W7" s="134"/>
      <c r="X7" s="134"/>
      <c r="Y7" s="134"/>
      <c r="Z7" s="152" t="s">
        <v>205</v>
      </c>
    </row>
    <row r="8" spans="1:27" s="60" customFormat="1" ht="1.5" customHeight="1"/>
    <row r="9" spans="1:27" s="60" customFormat="1" ht="15" customHeight="1">
      <c r="A9" s="233" t="s">
        <v>184</v>
      </c>
      <c r="B9" s="234"/>
      <c r="C9" s="234"/>
      <c r="D9" s="169" t="s">
        <v>204</v>
      </c>
      <c r="E9" s="168" t="s">
        <v>203</v>
      </c>
      <c r="F9" s="168" t="s">
        <v>202</v>
      </c>
      <c r="G9" s="168" t="s">
        <v>201</v>
      </c>
      <c r="H9" s="168" t="s">
        <v>200</v>
      </c>
      <c r="I9" s="168" t="s">
        <v>199</v>
      </c>
      <c r="J9" s="168" t="s">
        <v>198</v>
      </c>
      <c r="K9" s="168" t="s">
        <v>197</v>
      </c>
      <c r="L9" s="168" t="s">
        <v>196</v>
      </c>
      <c r="M9" s="171" t="s">
        <v>195</v>
      </c>
      <c r="N9" s="170" t="s">
        <v>194</v>
      </c>
      <c r="O9" s="168" t="s">
        <v>193</v>
      </c>
      <c r="P9" s="168" t="s">
        <v>192</v>
      </c>
      <c r="Q9" s="168" t="s">
        <v>191</v>
      </c>
      <c r="R9" s="169" t="s">
        <v>190</v>
      </c>
      <c r="S9" s="168" t="s">
        <v>189</v>
      </c>
      <c r="T9" s="168" t="s">
        <v>188</v>
      </c>
      <c r="U9" s="167" t="s">
        <v>187</v>
      </c>
      <c r="V9" s="167" t="s">
        <v>186</v>
      </c>
      <c r="W9" s="166" t="s">
        <v>185</v>
      </c>
      <c r="X9" s="234" t="s">
        <v>184</v>
      </c>
      <c r="Y9" s="234"/>
      <c r="Z9" s="235"/>
      <c r="AA9" s="165"/>
    </row>
    <row r="10" spans="1:27" s="60" customFormat="1" ht="5.25" customHeight="1">
      <c r="A10" s="164"/>
      <c r="B10" s="164"/>
      <c r="C10" s="68"/>
      <c r="D10" s="100"/>
      <c r="E10" s="76"/>
      <c r="F10" s="76"/>
      <c r="G10" s="76"/>
      <c r="H10" s="76"/>
      <c r="I10" s="76"/>
      <c r="J10" s="76"/>
      <c r="K10" s="76"/>
      <c r="L10" s="76"/>
      <c r="M10" s="76"/>
      <c r="N10" s="76"/>
      <c r="O10" s="76"/>
      <c r="P10" s="76"/>
      <c r="Q10" s="76"/>
      <c r="R10" s="100"/>
      <c r="S10" s="76"/>
      <c r="T10" s="76"/>
      <c r="U10" s="76"/>
      <c r="V10" s="76"/>
      <c r="W10" s="76"/>
      <c r="X10" s="163"/>
      <c r="Y10" s="162"/>
      <c r="Z10" s="162"/>
    </row>
    <row r="11" spans="1:27" s="160" customFormat="1" ht="14.25" customHeight="1">
      <c r="B11" s="60"/>
      <c r="C11" s="142"/>
      <c r="D11" s="60"/>
      <c r="E11" s="60"/>
      <c r="F11" s="60"/>
      <c r="G11" s="60"/>
      <c r="M11" s="161" t="s">
        <v>183</v>
      </c>
      <c r="N11" s="231" t="s">
        <v>178</v>
      </c>
      <c r="O11" s="231"/>
      <c r="P11" s="231"/>
      <c r="T11" s="60"/>
      <c r="U11" s="60"/>
      <c r="V11" s="60"/>
      <c r="W11" s="60"/>
      <c r="X11" s="150"/>
      <c r="Y11" s="60"/>
      <c r="Z11" s="60"/>
    </row>
    <row r="12" spans="1:27" s="145" customFormat="1" ht="3.75" customHeight="1">
      <c r="B12" s="60"/>
      <c r="C12" s="142"/>
      <c r="D12" s="60"/>
      <c r="E12" s="60"/>
      <c r="F12" s="60"/>
      <c r="G12" s="60"/>
      <c r="H12" s="60"/>
      <c r="I12" s="60"/>
      <c r="J12" s="60"/>
      <c r="K12" s="60"/>
      <c r="L12" s="60"/>
      <c r="M12" s="60"/>
      <c r="N12" s="60"/>
      <c r="O12" s="60"/>
      <c r="P12" s="60"/>
      <c r="Q12" s="60"/>
      <c r="R12" s="60"/>
      <c r="S12" s="60"/>
      <c r="T12" s="60"/>
      <c r="U12" s="60"/>
      <c r="V12" s="60"/>
      <c r="W12" s="60"/>
      <c r="X12" s="150"/>
      <c r="Y12" s="60"/>
      <c r="Z12" s="60"/>
    </row>
    <row r="13" spans="1:27" s="145" customFormat="1" ht="15" customHeight="1">
      <c r="A13" s="230" t="s">
        <v>177</v>
      </c>
      <c r="B13" s="230"/>
      <c r="C13" s="159"/>
      <c r="D13" s="149">
        <v>429997</v>
      </c>
      <c r="E13" s="149">
        <v>768558</v>
      </c>
      <c r="F13" s="149">
        <v>907404</v>
      </c>
      <c r="G13" s="149">
        <v>1082816</v>
      </c>
      <c r="H13" s="149">
        <v>1328084</v>
      </c>
      <c r="I13" s="149">
        <v>853085</v>
      </c>
      <c r="J13" s="149">
        <v>1030635</v>
      </c>
      <c r="K13" s="149">
        <v>1336780</v>
      </c>
      <c r="L13" s="149">
        <v>1591935</v>
      </c>
      <c r="M13" s="149">
        <v>1935430</v>
      </c>
      <c r="N13" s="149">
        <v>2036053</v>
      </c>
      <c r="O13" s="149">
        <v>2079740</v>
      </c>
      <c r="P13" s="149">
        <v>2087902</v>
      </c>
      <c r="Q13" s="149">
        <v>2116381</v>
      </c>
      <c r="R13" s="149">
        <v>2154793</v>
      </c>
      <c r="S13" s="148">
        <v>2152184</v>
      </c>
      <c r="T13" s="148">
        <v>2171557</v>
      </c>
      <c r="U13" s="148">
        <v>2215062</v>
      </c>
      <c r="V13" s="148">
        <v>2263894</v>
      </c>
      <c r="W13" s="148">
        <v>2296014</v>
      </c>
      <c r="X13" s="147"/>
      <c r="Y13" s="230" t="s">
        <v>177</v>
      </c>
      <c r="Z13" s="230"/>
    </row>
    <row r="14" spans="1:27" s="60" customFormat="1" ht="5.25" customHeight="1">
      <c r="B14" s="100"/>
      <c r="C14" s="159"/>
      <c r="D14" s="140"/>
      <c r="E14" s="140"/>
      <c r="F14" s="140"/>
      <c r="G14" s="140"/>
      <c r="H14" s="140"/>
      <c r="I14" s="140"/>
      <c r="J14" s="140"/>
      <c r="K14" s="140"/>
      <c r="L14" s="140"/>
      <c r="M14" s="140"/>
      <c r="Q14" s="140"/>
      <c r="R14" s="140"/>
      <c r="S14" s="139"/>
      <c r="T14" s="139"/>
      <c r="U14" s="156"/>
      <c r="V14" s="156"/>
      <c r="W14" s="156"/>
      <c r="X14" s="138"/>
      <c r="Y14" s="137"/>
      <c r="Z14" s="100"/>
    </row>
    <row r="15" spans="1:27" s="60" customFormat="1" ht="10.5" customHeight="1">
      <c r="B15" s="100" t="s">
        <v>153</v>
      </c>
      <c r="C15" s="159"/>
      <c r="D15" s="141" t="s">
        <v>116</v>
      </c>
      <c r="E15" s="141" t="s">
        <v>116</v>
      </c>
      <c r="F15" s="141" t="s">
        <v>116</v>
      </c>
      <c r="G15" s="141" t="s">
        <v>116</v>
      </c>
      <c r="H15" s="140">
        <v>107435</v>
      </c>
      <c r="I15" s="140">
        <v>66173</v>
      </c>
      <c r="J15" s="140">
        <v>86399</v>
      </c>
      <c r="K15" s="140">
        <v>124054</v>
      </c>
      <c r="L15" s="140">
        <v>158710</v>
      </c>
      <c r="M15" s="140">
        <v>189673</v>
      </c>
      <c r="N15" s="140">
        <v>213362</v>
      </c>
      <c r="O15" s="140">
        <v>168861</v>
      </c>
      <c r="P15" s="140">
        <v>166837</v>
      </c>
      <c r="Q15" s="140">
        <v>163762</v>
      </c>
      <c r="R15" s="140">
        <v>156478</v>
      </c>
      <c r="S15" s="139">
        <v>148847</v>
      </c>
      <c r="T15" s="139">
        <v>148537</v>
      </c>
      <c r="U15" s="139">
        <v>153118</v>
      </c>
      <c r="V15" s="139">
        <v>160015</v>
      </c>
      <c r="W15" s="139">
        <v>164499</v>
      </c>
      <c r="X15" s="138"/>
      <c r="Y15" s="137"/>
      <c r="Z15" s="100" t="s">
        <v>153</v>
      </c>
    </row>
    <row r="16" spans="1:27" s="60" customFormat="1" ht="10.5" customHeight="1">
      <c r="B16" s="100" t="s">
        <v>71</v>
      </c>
      <c r="C16" s="159"/>
      <c r="D16" s="140">
        <v>89288</v>
      </c>
      <c r="E16" s="140">
        <v>177390</v>
      </c>
      <c r="F16" s="140">
        <v>224795</v>
      </c>
      <c r="G16" s="140">
        <v>263318</v>
      </c>
      <c r="H16" s="140">
        <v>205458</v>
      </c>
      <c r="I16" s="140">
        <v>62368</v>
      </c>
      <c r="J16" s="140">
        <v>72614</v>
      </c>
      <c r="K16" s="140">
        <v>84273</v>
      </c>
      <c r="L16" s="140">
        <v>92923</v>
      </c>
      <c r="M16" s="140">
        <v>90131</v>
      </c>
      <c r="N16" s="140">
        <v>82693</v>
      </c>
      <c r="O16" s="140">
        <v>74376</v>
      </c>
      <c r="P16" s="140">
        <v>70046</v>
      </c>
      <c r="Q16" s="140">
        <v>71506</v>
      </c>
      <c r="R16" s="140">
        <v>69032</v>
      </c>
      <c r="S16" s="139">
        <v>66096</v>
      </c>
      <c r="T16" s="139">
        <v>65791</v>
      </c>
      <c r="U16" s="139">
        <v>68485</v>
      </c>
      <c r="V16" s="139">
        <v>73272</v>
      </c>
      <c r="W16" s="139">
        <v>78079</v>
      </c>
      <c r="X16" s="138"/>
      <c r="Y16" s="137"/>
      <c r="Z16" s="100" t="s">
        <v>71</v>
      </c>
    </row>
    <row r="17" spans="2:26" s="60" customFormat="1" ht="10.5" customHeight="1">
      <c r="B17" s="100" t="s">
        <v>151</v>
      </c>
      <c r="C17" s="159"/>
      <c r="D17" s="141" t="s">
        <v>116</v>
      </c>
      <c r="E17" s="141" t="s">
        <v>116</v>
      </c>
      <c r="F17" s="141" t="s">
        <v>116</v>
      </c>
      <c r="G17" s="141" t="s">
        <v>116</v>
      </c>
      <c r="H17" s="141" t="s">
        <v>116</v>
      </c>
      <c r="I17" s="140">
        <v>65427</v>
      </c>
      <c r="J17" s="140">
        <v>78242</v>
      </c>
      <c r="K17" s="140">
        <v>111711</v>
      </c>
      <c r="L17" s="140">
        <v>146799</v>
      </c>
      <c r="M17" s="140">
        <v>176650</v>
      </c>
      <c r="N17" s="140">
        <v>179803</v>
      </c>
      <c r="O17" s="140">
        <v>182610</v>
      </c>
      <c r="P17" s="140">
        <v>179266</v>
      </c>
      <c r="Q17" s="140">
        <v>175827</v>
      </c>
      <c r="R17" s="140">
        <v>172559</v>
      </c>
      <c r="S17" s="139">
        <v>171582</v>
      </c>
      <c r="T17" s="139">
        <v>167640</v>
      </c>
      <c r="U17" s="139">
        <v>166441</v>
      </c>
      <c r="V17" s="139">
        <v>165785</v>
      </c>
      <c r="W17" s="139">
        <v>163585</v>
      </c>
      <c r="X17" s="138"/>
      <c r="Y17" s="137"/>
      <c r="Z17" s="100" t="s">
        <v>151</v>
      </c>
    </row>
    <row r="18" spans="2:26" s="60" customFormat="1" ht="10.5" customHeight="1">
      <c r="B18" s="100" t="s">
        <v>72</v>
      </c>
      <c r="C18" s="159"/>
      <c r="D18" s="140">
        <v>100459</v>
      </c>
      <c r="E18" s="140">
        <v>153313</v>
      </c>
      <c r="F18" s="140">
        <v>168416</v>
      </c>
      <c r="G18" s="140">
        <v>195616</v>
      </c>
      <c r="H18" s="140">
        <v>185705</v>
      </c>
      <c r="I18" s="140">
        <v>89399</v>
      </c>
      <c r="J18" s="140">
        <v>103986</v>
      </c>
      <c r="K18" s="140">
        <v>128049</v>
      </c>
      <c r="L18" s="140">
        <v>144755</v>
      </c>
      <c r="M18" s="140">
        <v>162621</v>
      </c>
      <c r="N18" s="140">
        <v>172677</v>
      </c>
      <c r="O18" s="140">
        <v>165179</v>
      </c>
      <c r="P18" s="140">
        <v>151348</v>
      </c>
      <c r="Q18" s="140">
        <v>144032</v>
      </c>
      <c r="R18" s="140">
        <v>141384</v>
      </c>
      <c r="S18" s="139">
        <v>139106</v>
      </c>
      <c r="T18" s="139">
        <v>140364</v>
      </c>
      <c r="U18" s="139">
        <v>143104</v>
      </c>
      <c r="V18" s="139">
        <v>144995</v>
      </c>
      <c r="W18" s="139">
        <v>149149</v>
      </c>
      <c r="X18" s="138"/>
      <c r="Y18" s="137"/>
      <c r="Z18" s="100" t="s">
        <v>72</v>
      </c>
    </row>
    <row r="19" spans="2:26" s="60" customFormat="1" ht="10.5" customHeight="1">
      <c r="B19" s="100" t="s">
        <v>176</v>
      </c>
      <c r="C19" s="159"/>
      <c r="D19" s="141" t="s">
        <v>116</v>
      </c>
      <c r="E19" s="141" t="s">
        <v>116</v>
      </c>
      <c r="F19" s="141" t="s">
        <v>116</v>
      </c>
      <c r="G19" s="141" t="s">
        <v>116</v>
      </c>
      <c r="H19" s="140">
        <v>125237</v>
      </c>
      <c r="I19" s="140">
        <v>121374</v>
      </c>
      <c r="J19" s="140">
        <v>140067</v>
      </c>
      <c r="K19" s="140">
        <v>164846</v>
      </c>
      <c r="L19" s="140">
        <v>189541</v>
      </c>
      <c r="M19" s="140">
        <v>199685</v>
      </c>
      <c r="N19" s="140">
        <v>193604</v>
      </c>
      <c r="O19" s="140">
        <v>179313</v>
      </c>
      <c r="P19" s="140">
        <v>163978</v>
      </c>
      <c r="Q19" s="140">
        <v>153126</v>
      </c>
      <c r="R19" s="140">
        <v>146379</v>
      </c>
      <c r="S19" s="139">
        <v>140519</v>
      </c>
      <c r="T19" s="139">
        <v>134955</v>
      </c>
      <c r="U19" s="139">
        <v>134576</v>
      </c>
      <c r="V19" s="139">
        <v>136164</v>
      </c>
      <c r="W19" s="139">
        <v>133275</v>
      </c>
      <c r="X19" s="138"/>
      <c r="Y19" s="137"/>
      <c r="Z19" s="100" t="s">
        <v>176</v>
      </c>
    </row>
    <row r="20" spans="2:26" s="60" customFormat="1" ht="10.5" customHeight="1">
      <c r="B20" s="100" t="s">
        <v>74</v>
      </c>
      <c r="C20" s="159"/>
      <c r="D20" s="140">
        <v>174141</v>
      </c>
      <c r="E20" s="140">
        <v>270800</v>
      </c>
      <c r="F20" s="140">
        <v>302866</v>
      </c>
      <c r="G20" s="140">
        <v>343580</v>
      </c>
      <c r="H20" s="140">
        <v>186856</v>
      </c>
      <c r="I20" s="140">
        <v>59884</v>
      </c>
      <c r="J20" s="140">
        <v>87128</v>
      </c>
      <c r="K20" s="140">
        <v>108955</v>
      </c>
      <c r="L20" s="140">
        <v>113966</v>
      </c>
      <c r="M20" s="140">
        <v>103099</v>
      </c>
      <c r="N20" s="140">
        <v>86256</v>
      </c>
      <c r="O20" s="140">
        <v>73226</v>
      </c>
      <c r="P20" s="140">
        <v>66562</v>
      </c>
      <c r="Q20" s="140">
        <v>67278</v>
      </c>
      <c r="R20" s="140">
        <v>65833</v>
      </c>
      <c r="S20" s="139">
        <v>63006</v>
      </c>
      <c r="T20" s="139">
        <v>64669</v>
      </c>
      <c r="U20" s="139">
        <v>70738</v>
      </c>
      <c r="V20" s="139">
        <v>78353</v>
      </c>
      <c r="W20" s="139">
        <v>83210</v>
      </c>
      <c r="X20" s="138"/>
      <c r="Y20" s="137"/>
      <c r="Z20" s="100" t="s">
        <v>74</v>
      </c>
    </row>
    <row r="21" spans="2:26" s="60" customFormat="1" ht="5.25" customHeight="1">
      <c r="B21" s="100"/>
      <c r="C21" s="159"/>
      <c r="D21" s="140"/>
      <c r="E21" s="140"/>
      <c r="F21" s="140"/>
      <c r="G21" s="140"/>
      <c r="H21" s="140"/>
      <c r="I21" s="140"/>
      <c r="J21" s="140"/>
      <c r="K21" s="140"/>
      <c r="L21" s="140"/>
      <c r="M21" s="140"/>
      <c r="N21" s="140"/>
      <c r="O21" s="140"/>
      <c r="P21" s="140"/>
      <c r="Q21" s="140"/>
      <c r="R21" s="140"/>
      <c r="S21" s="139"/>
      <c r="T21" s="139"/>
      <c r="U21" s="139"/>
      <c r="V21" s="139"/>
      <c r="W21" s="139"/>
      <c r="X21" s="138"/>
      <c r="Y21" s="137"/>
      <c r="Z21" s="100"/>
    </row>
    <row r="22" spans="2:26" s="60" customFormat="1" ht="10.5" customHeight="1">
      <c r="B22" s="100" t="s">
        <v>152</v>
      </c>
      <c r="C22" s="159"/>
      <c r="D22" s="141" t="s">
        <v>116</v>
      </c>
      <c r="E22" s="141" t="s">
        <v>116</v>
      </c>
      <c r="F22" s="141" t="s">
        <v>116</v>
      </c>
      <c r="G22" s="141" t="s">
        <v>116</v>
      </c>
      <c r="H22" s="140">
        <v>182556</v>
      </c>
      <c r="I22" s="140">
        <v>76384</v>
      </c>
      <c r="J22" s="140">
        <v>87936</v>
      </c>
      <c r="K22" s="140">
        <v>121877</v>
      </c>
      <c r="L22" s="140">
        <v>144166</v>
      </c>
      <c r="M22" s="140">
        <v>164486</v>
      </c>
      <c r="N22" s="140">
        <v>200513</v>
      </c>
      <c r="O22" s="140">
        <v>122602</v>
      </c>
      <c r="P22" s="140">
        <v>112912</v>
      </c>
      <c r="Q22" s="140">
        <v>108434</v>
      </c>
      <c r="R22" s="140">
        <v>106857</v>
      </c>
      <c r="S22" s="139">
        <v>104293</v>
      </c>
      <c r="T22" s="139">
        <v>105289</v>
      </c>
      <c r="U22" s="139">
        <v>105001</v>
      </c>
      <c r="V22" s="139">
        <v>105536</v>
      </c>
      <c r="W22" s="139">
        <v>107200</v>
      </c>
      <c r="X22" s="138"/>
      <c r="Y22" s="137"/>
      <c r="Z22" s="100" t="s">
        <v>152</v>
      </c>
    </row>
    <row r="23" spans="2:26" s="60" customFormat="1" ht="10.5" customHeight="1">
      <c r="B23" s="100" t="s">
        <v>175</v>
      </c>
      <c r="C23" s="159"/>
      <c r="D23" s="141" t="s">
        <v>116</v>
      </c>
      <c r="E23" s="141" t="s">
        <v>116</v>
      </c>
      <c r="F23" s="141" t="s">
        <v>116</v>
      </c>
      <c r="G23" s="141" t="s">
        <v>116</v>
      </c>
      <c r="H23" s="141" t="s">
        <v>180</v>
      </c>
      <c r="I23" s="140">
        <v>76471</v>
      </c>
      <c r="J23" s="140">
        <v>89074</v>
      </c>
      <c r="K23" s="140">
        <v>108545</v>
      </c>
      <c r="L23" s="140">
        <v>127064</v>
      </c>
      <c r="M23" s="140">
        <v>135308</v>
      </c>
      <c r="N23" s="140">
        <v>133588</v>
      </c>
      <c r="O23" s="140">
        <v>125885</v>
      </c>
      <c r="P23" s="140">
        <v>120679</v>
      </c>
      <c r="Q23" s="140">
        <v>115122</v>
      </c>
      <c r="R23" s="140">
        <v>111360</v>
      </c>
      <c r="S23" s="139">
        <v>106299</v>
      </c>
      <c r="T23" s="139">
        <v>104410</v>
      </c>
      <c r="U23" s="139">
        <v>105358</v>
      </c>
      <c r="V23" s="139">
        <v>105061</v>
      </c>
      <c r="W23" s="139">
        <v>105384</v>
      </c>
      <c r="X23" s="138"/>
      <c r="Y23" s="137"/>
      <c r="Z23" s="100" t="s">
        <v>175</v>
      </c>
    </row>
    <row r="24" spans="2:26" s="60" customFormat="1" ht="10.5" customHeight="1">
      <c r="B24" s="100" t="s">
        <v>174</v>
      </c>
      <c r="C24" s="159"/>
      <c r="D24" s="141" t="s">
        <v>116</v>
      </c>
      <c r="E24" s="141" t="s">
        <v>116</v>
      </c>
      <c r="F24" s="141" t="s">
        <v>116</v>
      </c>
      <c r="G24" s="141" t="s">
        <v>116</v>
      </c>
      <c r="H24" s="140">
        <v>98089</v>
      </c>
      <c r="I24" s="140">
        <v>51011</v>
      </c>
      <c r="J24" s="140">
        <v>61592</v>
      </c>
      <c r="K24" s="140">
        <v>74678</v>
      </c>
      <c r="L24" s="140">
        <v>87065</v>
      </c>
      <c r="M24" s="140">
        <v>89574</v>
      </c>
      <c r="N24" s="140">
        <v>82897</v>
      </c>
      <c r="O24" s="140">
        <v>72506</v>
      </c>
      <c r="P24" s="140">
        <v>65553</v>
      </c>
      <c r="Q24" s="140">
        <v>65021</v>
      </c>
      <c r="R24" s="140">
        <v>65794</v>
      </c>
      <c r="S24" s="139">
        <v>65055</v>
      </c>
      <c r="T24" s="139">
        <v>62625</v>
      </c>
      <c r="U24" s="139">
        <v>63608</v>
      </c>
      <c r="V24" s="139">
        <v>64719</v>
      </c>
      <c r="W24" s="139">
        <v>65903</v>
      </c>
      <c r="X24" s="138"/>
      <c r="Y24" s="137"/>
      <c r="Z24" s="100" t="s">
        <v>174</v>
      </c>
    </row>
    <row r="25" spans="2:26" s="60" customFormat="1" ht="10.5" customHeight="1">
      <c r="B25" s="100" t="s">
        <v>119</v>
      </c>
      <c r="C25" s="159"/>
      <c r="D25" s="141" t="s">
        <v>116</v>
      </c>
      <c r="E25" s="141" t="s">
        <v>116</v>
      </c>
      <c r="F25" s="141" t="s">
        <v>116</v>
      </c>
      <c r="G25" s="141" t="s">
        <v>116</v>
      </c>
      <c r="H25" s="140">
        <v>88208</v>
      </c>
      <c r="I25" s="140">
        <v>76153</v>
      </c>
      <c r="J25" s="140">
        <v>86154</v>
      </c>
      <c r="K25" s="140">
        <v>111722</v>
      </c>
      <c r="L25" s="140">
        <v>133875</v>
      </c>
      <c r="M25" s="140">
        <v>171287</v>
      </c>
      <c r="N25" s="140">
        <v>181342</v>
      </c>
      <c r="O25" s="140">
        <v>187396</v>
      </c>
      <c r="P25" s="140">
        <v>191450</v>
      </c>
      <c r="Q25" s="140">
        <v>193004</v>
      </c>
      <c r="R25" s="140">
        <v>200111</v>
      </c>
      <c r="S25" s="139">
        <v>206678</v>
      </c>
      <c r="T25" s="139">
        <v>209982</v>
      </c>
      <c r="U25" s="139">
        <v>215809</v>
      </c>
      <c r="V25" s="139">
        <v>221521</v>
      </c>
      <c r="W25" s="139">
        <v>220301</v>
      </c>
      <c r="X25" s="138"/>
      <c r="Y25" s="137"/>
      <c r="Z25" s="100" t="s">
        <v>119</v>
      </c>
    </row>
    <row r="26" spans="2:26" s="60" customFormat="1" ht="10.5" customHeight="1">
      <c r="B26" s="100" t="s">
        <v>118</v>
      </c>
      <c r="C26" s="159"/>
      <c r="D26" s="141" t="s">
        <v>116</v>
      </c>
      <c r="E26" s="141" t="s">
        <v>116</v>
      </c>
      <c r="F26" s="141" t="s">
        <v>116</v>
      </c>
      <c r="G26" s="141" t="s">
        <v>116</v>
      </c>
      <c r="H26" s="140">
        <v>51607</v>
      </c>
      <c r="I26" s="140">
        <v>39633</v>
      </c>
      <c r="J26" s="140">
        <v>51419</v>
      </c>
      <c r="K26" s="140">
        <v>77698</v>
      </c>
      <c r="L26" s="140">
        <v>96830</v>
      </c>
      <c r="M26" s="140">
        <v>113575</v>
      </c>
      <c r="N26" s="140">
        <v>125392</v>
      </c>
      <c r="O26" s="140">
        <v>130740</v>
      </c>
      <c r="P26" s="140">
        <v>132148</v>
      </c>
      <c r="Q26" s="140">
        <v>140956</v>
      </c>
      <c r="R26" s="140">
        <v>148185</v>
      </c>
      <c r="S26" s="139">
        <v>150538</v>
      </c>
      <c r="T26" s="139">
        <v>151614</v>
      </c>
      <c r="U26" s="139">
        <v>151872</v>
      </c>
      <c r="V26" s="139">
        <v>149215</v>
      </c>
      <c r="W26" s="139">
        <v>146789</v>
      </c>
      <c r="X26" s="138"/>
      <c r="Y26" s="137"/>
      <c r="Z26" s="100" t="s">
        <v>118</v>
      </c>
    </row>
    <row r="27" spans="2:26" s="60" customFormat="1" ht="10.5" customHeight="1">
      <c r="B27" s="100" t="s">
        <v>73</v>
      </c>
      <c r="C27" s="159"/>
      <c r="D27" s="140">
        <v>66109</v>
      </c>
      <c r="E27" s="140">
        <v>167055</v>
      </c>
      <c r="F27" s="140">
        <v>211327</v>
      </c>
      <c r="G27" s="140">
        <v>280302</v>
      </c>
      <c r="H27" s="140">
        <v>96933</v>
      </c>
      <c r="I27" s="140">
        <v>68808</v>
      </c>
      <c r="J27" s="140">
        <v>86024</v>
      </c>
      <c r="K27" s="140">
        <v>120372</v>
      </c>
      <c r="L27" s="140">
        <v>156241</v>
      </c>
      <c r="M27" s="140">
        <v>186755</v>
      </c>
      <c r="N27" s="140">
        <v>190413</v>
      </c>
      <c r="O27" s="140">
        <v>179311</v>
      </c>
      <c r="P27" s="140">
        <v>163768</v>
      </c>
      <c r="Q27" s="140">
        <v>162968</v>
      </c>
      <c r="R27" s="140">
        <v>159709</v>
      </c>
      <c r="S27" s="139">
        <v>154275</v>
      </c>
      <c r="T27" s="139">
        <v>147912</v>
      </c>
      <c r="U27" s="139">
        <v>143973</v>
      </c>
      <c r="V27" s="139">
        <v>141310</v>
      </c>
      <c r="W27" s="139">
        <v>136992</v>
      </c>
      <c r="X27" s="138"/>
      <c r="Y27" s="137"/>
      <c r="Z27" s="100" t="s">
        <v>73</v>
      </c>
    </row>
    <row r="28" spans="2:26" s="60" customFormat="1" ht="5.25" customHeight="1">
      <c r="B28" s="100"/>
      <c r="C28" s="159"/>
      <c r="D28" s="140"/>
      <c r="E28" s="140"/>
      <c r="F28" s="140"/>
      <c r="G28" s="140"/>
      <c r="H28" s="140"/>
      <c r="I28" s="140"/>
      <c r="J28" s="140"/>
      <c r="K28" s="140"/>
      <c r="L28" s="140"/>
      <c r="M28" s="140"/>
      <c r="N28" s="140"/>
      <c r="O28" s="140"/>
      <c r="P28" s="140"/>
      <c r="Q28" s="140"/>
      <c r="R28" s="140"/>
      <c r="S28" s="139"/>
      <c r="T28" s="139"/>
      <c r="U28" s="139"/>
      <c r="V28" s="139"/>
      <c r="W28" s="139"/>
      <c r="X28" s="138"/>
      <c r="Y28" s="137"/>
      <c r="Z28" s="100"/>
    </row>
    <row r="29" spans="2:26" s="60" customFormat="1" ht="10.5" customHeight="1">
      <c r="B29" s="100" t="s">
        <v>117</v>
      </c>
      <c r="C29" s="159"/>
      <c r="D29" s="141" t="s">
        <v>116</v>
      </c>
      <c r="E29" s="141" t="s">
        <v>116</v>
      </c>
      <c r="F29" s="141" t="s">
        <v>116</v>
      </c>
      <c r="G29" s="141" t="s">
        <v>116</v>
      </c>
      <c r="H29" s="141" t="s">
        <v>116</v>
      </c>
      <c r="I29" s="141" t="s">
        <v>116</v>
      </c>
      <c r="J29" s="141" t="s">
        <v>116</v>
      </c>
      <c r="K29" s="141" t="s">
        <v>116</v>
      </c>
      <c r="L29" s="141" t="s">
        <v>116</v>
      </c>
      <c r="M29" s="140">
        <v>79469</v>
      </c>
      <c r="N29" s="140">
        <v>99295</v>
      </c>
      <c r="O29" s="140">
        <v>120694</v>
      </c>
      <c r="P29" s="140">
        <v>133953</v>
      </c>
      <c r="Q29" s="140">
        <v>139824</v>
      </c>
      <c r="R29" s="140">
        <v>144897</v>
      </c>
      <c r="S29" s="139">
        <v>148919</v>
      </c>
      <c r="T29" s="139">
        <v>154460</v>
      </c>
      <c r="U29" s="139">
        <v>161345</v>
      </c>
      <c r="V29" s="139">
        <v>168551</v>
      </c>
      <c r="W29" s="139">
        <v>172899</v>
      </c>
      <c r="X29" s="138"/>
      <c r="Y29" s="137"/>
      <c r="Z29" s="100" t="s">
        <v>117</v>
      </c>
    </row>
    <row r="30" spans="2:26" s="60" customFormat="1" ht="10.5" customHeight="1">
      <c r="B30" s="100" t="s">
        <v>115</v>
      </c>
      <c r="C30" s="159"/>
      <c r="D30" s="141" t="s">
        <v>116</v>
      </c>
      <c r="E30" s="141" t="s">
        <v>116</v>
      </c>
      <c r="F30" s="141" t="s">
        <v>116</v>
      </c>
      <c r="G30" s="141" t="s">
        <v>116</v>
      </c>
      <c r="H30" s="141" t="s">
        <v>116</v>
      </c>
      <c r="I30" s="141" t="s">
        <v>116</v>
      </c>
      <c r="J30" s="141" t="s">
        <v>116</v>
      </c>
      <c r="K30" s="141" t="s">
        <v>116</v>
      </c>
      <c r="L30" s="141" t="s">
        <v>116</v>
      </c>
      <c r="M30" s="140">
        <v>73117</v>
      </c>
      <c r="N30" s="140">
        <v>94218</v>
      </c>
      <c r="O30" s="140">
        <v>119126</v>
      </c>
      <c r="P30" s="140">
        <v>145872</v>
      </c>
      <c r="Q30" s="140">
        <v>159555</v>
      </c>
      <c r="R30" s="140">
        <v>178919</v>
      </c>
      <c r="S30" s="139">
        <v>190936</v>
      </c>
      <c r="T30" s="139">
        <v>206864</v>
      </c>
      <c r="U30" s="139">
        <v>216545</v>
      </c>
      <c r="V30" s="139">
        <v>229592</v>
      </c>
      <c r="W30" s="139">
        <v>241898</v>
      </c>
      <c r="X30" s="138"/>
      <c r="Y30" s="137"/>
      <c r="Z30" s="100" t="s">
        <v>115</v>
      </c>
    </row>
    <row r="31" spans="2:26" s="60" customFormat="1" ht="10.5" customHeight="1">
      <c r="B31" s="100" t="s">
        <v>173</v>
      </c>
      <c r="C31" s="159"/>
      <c r="D31" s="141" t="s">
        <v>116</v>
      </c>
      <c r="E31" s="141" t="s">
        <v>116</v>
      </c>
      <c r="F31" s="141" t="s">
        <v>116</v>
      </c>
      <c r="G31" s="141" t="s">
        <v>116</v>
      </c>
      <c r="H31" s="141" t="s">
        <v>116</v>
      </c>
      <c r="I31" s="141" t="s">
        <v>116</v>
      </c>
      <c r="J31" s="141" t="s">
        <v>116</v>
      </c>
      <c r="K31" s="141" t="s">
        <v>116</v>
      </c>
      <c r="L31" s="141" t="s">
        <v>116</v>
      </c>
      <c r="M31" s="141" t="s">
        <v>116</v>
      </c>
      <c r="N31" s="141" t="s">
        <v>116</v>
      </c>
      <c r="O31" s="140">
        <v>89088</v>
      </c>
      <c r="P31" s="140">
        <v>124087</v>
      </c>
      <c r="Q31" s="140">
        <v>142146</v>
      </c>
      <c r="R31" s="140">
        <v>152519</v>
      </c>
      <c r="S31" s="139">
        <v>151763</v>
      </c>
      <c r="T31" s="139">
        <v>153103</v>
      </c>
      <c r="U31" s="139">
        <v>157125</v>
      </c>
      <c r="V31" s="139">
        <v>161012</v>
      </c>
      <c r="W31" s="139">
        <v>164119</v>
      </c>
      <c r="X31" s="138"/>
      <c r="Y31" s="137"/>
      <c r="Z31" s="100" t="s">
        <v>173</v>
      </c>
    </row>
    <row r="32" spans="2:26" s="60" customFormat="1" ht="10.5" customHeight="1">
      <c r="B32" s="100" t="s">
        <v>172</v>
      </c>
      <c r="C32" s="159"/>
      <c r="D32" s="141" t="s">
        <v>116</v>
      </c>
      <c r="E32" s="141" t="s">
        <v>116</v>
      </c>
      <c r="F32" s="141" t="s">
        <v>116</v>
      </c>
      <c r="G32" s="141" t="s">
        <v>116</v>
      </c>
      <c r="H32" s="141" t="s">
        <v>116</v>
      </c>
      <c r="I32" s="141" t="s">
        <v>116</v>
      </c>
      <c r="J32" s="141" t="s">
        <v>116</v>
      </c>
      <c r="K32" s="141" t="s">
        <v>116</v>
      </c>
      <c r="L32" s="141" t="s">
        <v>116</v>
      </c>
      <c r="M32" s="141" t="s">
        <v>116</v>
      </c>
      <c r="N32" s="141" t="s">
        <v>116</v>
      </c>
      <c r="O32" s="140">
        <v>88827</v>
      </c>
      <c r="P32" s="140">
        <v>99443</v>
      </c>
      <c r="Q32" s="140">
        <v>113820</v>
      </c>
      <c r="R32" s="140">
        <v>134777</v>
      </c>
      <c r="S32" s="139">
        <v>144272</v>
      </c>
      <c r="T32" s="139">
        <v>153342</v>
      </c>
      <c r="U32" s="139">
        <v>157964</v>
      </c>
      <c r="V32" s="139">
        <v>158793</v>
      </c>
      <c r="W32" s="139">
        <v>162732</v>
      </c>
      <c r="X32" s="138"/>
      <c r="Y32" s="137"/>
      <c r="Z32" s="100" t="s">
        <v>172</v>
      </c>
    </row>
    <row r="33" spans="1:26" s="60" customFormat="1" ht="6.75" customHeight="1">
      <c r="C33" s="142"/>
      <c r="D33" s="144"/>
      <c r="E33" s="144"/>
      <c r="F33" s="144"/>
      <c r="G33" s="144"/>
      <c r="H33" s="144"/>
      <c r="I33" s="144"/>
      <c r="J33" s="144"/>
      <c r="K33" s="144"/>
      <c r="L33" s="144"/>
      <c r="M33" s="144"/>
      <c r="N33" s="144"/>
      <c r="O33" s="144"/>
      <c r="P33" s="144"/>
      <c r="Q33" s="144"/>
      <c r="R33" s="144"/>
      <c r="S33" s="143"/>
      <c r="T33" s="143"/>
      <c r="U33" s="143"/>
      <c r="V33" s="143"/>
      <c r="W33" s="143"/>
      <c r="X33" s="150"/>
    </row>
    <row r="34" spans="1:26" s="60" customFormat="1" ht="14.25" customHeight="1">
      <c r="C34" s="142"/>
      <c r="D34" s="144"/>
      <c r="E34" s="144"/>
      <c r="F34" s="144"/>
      <c r="G34" s="144"/>
      <c r="M34" s="151" t="s">
        <v>182</v>
      </c>
      <c r="N34" s="232" t="s">
        <v>181</v>
      </c>
      <c r="O34" s="232"/>
      <c r="P34" s="232"/>
      <c r="T34" s="143"/>
      <c r="U34" s="143"/>
      <c r="V34" s="143"/>
      <c r="W34" s="143"/>
      <c r="X34" s="150"/>
    </row>
    <row r="35" spans="1:26" s="60" customFormat="1" ht="3.75" customHeight="1">
      <c r="C35" s="142"/>
      <c r="D35" s="144"/>
      <c r="E35" s="144"/>
      <c r="F35" s="144"/>
      <c r="G35" s="144"/>
      <c r="H35" s="144"/>
      <c r="I35" s="144"/>
      <c r="J35" s="144"/>
      <c r="K35" s="144"/>
      <c r="L35" s="144"/>
      <c r="M35" s="144"/>
      <c r="N35" s="144"/>
      <c r="O35" s="144"/>
      <c r="P35" s="144"/>
      <c r="Q35" s="144"/>
      <c r="R35" s="144"/>
      <c r="S35" s="143"/>
      <c r="T35" s="143"/>
      <c r="U35" s="143"/>
      <c r="V35" s="143"/>
      <c r="W35" s="143"/>
      <c r="X35" s="150"/>
    </row>
    <row r="36" spans="1:26" s="145" customFormat="1" ht="15" customHeight="1">
      <c r="A36" s="230" t="s">
        <v>177</v>
      </c>
      <c r="B36" s="230"/>
      <c r="C36" s="142"/>
      <c r="D36" s="149">
        <v>247455</v>
      </c>
      <c r="E36" s="149">
        <v>74277</v>
      </c>
      <c r="F36" s="149">
        <v>84429</v>
      </c>
      <c r="G36" s="149">
        <v>100021</v>
      </c>
      <c r="H36" s="149">
        <v>87033</v>
      </c>
      <c r="I36" s="149">
        <v>118289</v>
      </c>
      <c r="J36" s="149">
        <v>126628</v>
      </c>
      <c r="K36" s="149">
        <v>83792</v>
      </c>
      <c r="L36" s="149">
        <v>105158</v>
      </c>
      <c r="M36" s="158" t="s">
        <v>116</v>
      </c>
      <c r="N36" s="158" t="s">
        <v>116</v>
      </c>
      <c r="O36" s="158" t="s">
        <v>116</v>
      </c>
      <c r="P36" s="158" t="s">
        <v>116</v>
      </c>
      <c r="Q36" s="158" t="s">
        <v>116</v>
      </c>
      <c r="R36" s="158" t="s">
        <v>116</v>
      </c>
      <c r="S36" s="157" t="s">
        <v>116</v>
      </c>
      <c r="T36" s="157" t="s">
        <v>116</v>
      </c>
      <c r="U36" s="157" t="s">
        <v>116</v>
      </c>
      <c r="V36" s="157" t="s">
        <v>116</v>
      </c>
      <c r="W36" s="157" t="s">
        <v>116</v>
      </c>
      <c r="X36" s="147"/>
      <c r="Y36" s="230" t="s">
        <v>177</v>
      </c>
      <c r="Z36" s="230"/>
    </row>
    <row r="37" spans="1:26" s="60" customFormat="1" ht="5.25" customHeight="1">
      <c r="B37" s="100"/>
      <c r="C37" s="142"/>
      <c r="D37" s="144"/>
      <c r="E37" s="144"/>
      <c r="F37" s="144"/>
      <c r="G37" s="144"/>
      <c r="H37" s="144"/>
      <c r="I37" s="144"/>
      <c r="J37" s="144"/>
      <c r="K37" s="144"/>
      <c r="L37" s="144"/>
      <c r="M37" s="155"/>
      <c r="Q37" s="155"/>
      <c r="R37" s="155"/>
      <c r="S37" s="154"/>
      <c r="T37" s="154"/>
      <c r="U37" s="154"/>
      <c r="V37" s="154"/>
      <c r="W37" s="154"/>
      <c r="X37" s="153"/>
      <c r="Y37" s="152"/>
      <c r="Z37" s="100"/>
    </row>
    <row r="38" spans="1:26" s="60" customFormat="1" ht="10.5" customHeight="1">
      <c r="B38" s="100" t="s">
        <v>153</v>
      </c>
      <c r="C38" s="142"/>
      <c r="D38" s="141" t="s">
        <v>116</v>
      </c>
      <c r="E38" s="141" t="s">
        <v>116</v>
      </c>
      <c r="F38" s="141" t="s">
        <v>116</v>
      </c>
      <c r="G38" s="141" t="s">
        <v>116</v>
      </c>
      <c r="H38" s="140">
        <v>5307</v>
      </c>
      <c r="I38" s="140">
        <v>7253</v>
      </c>
      <c r="J38" s="140">
        <v>7550</v>
      </c>
      <c r="K38" s="141" t="s">
        <v>116</v>
      </c>
      <c r="L38" s="141" t="s">
        <v>116</v>
      </c>
      <c r="M38" s="141" t="s">
        <v>116</v>
      </c>
      <c r="N38" s="141" t="s">
        <v>116</v>
      </c>
      <c r="O38" s="141" t="s">
        <v>116</v>
      </c>
      <c r="P38" s="141" t="s">
        <v>116</v>
      </c>
      <c r="Q38" s="141" t="s">
        <v>116</v>
      </c>
      <c r="R38" s="141" t="s">
        <v>116</v>
      </c>
      <c r="S38" s="156" t="s">
        <v>116</v>
      </c>
      <c r="T38" s="156" t="s">
        <v>116</v>
      </c>
      <c r="U38" s="156" t="s">
        <v>116</v>
      </c>
      <c r="V38" s="156" t="s">
        <v>116</v>
      </c>
      <c r="W38" s="156" t="s">
        <v>116</v>
      </c>
      <c r="X38" s="153"/>
      <c r="Y38" s="152"/>
      <c r="Z38" s="100" t="s">
        <v>153</v>
      </c>
    </row>
    <row r="39" spans="1:26" s="60" customFormat="1" ht="10.5" customHeight="1">
      <c r="B39" s="100" t="s">
        <v>71</v>
      </c>
      <c r="C39" s="142"/>
      <c r="D39" s="140">
        <v>48816</v>
      </c>
      <c r="E39" s="140">
        <v>4637</v>
      </c>
      <c r="F39" s="140">
        <v>4681</v>
      </c>
      <c r="G39" s="140">
        <v>4882</v>
      </c>
      <c r="H39" s="141" t="s">
        <v>116</v>
      </c>
      <c r="I39" s="141" t="s">
        <v>116</v>
      </c>
      <c r="J39" s="141" t="s">
        <v>116</v>
      </c>
      <c r="K39" s="141" t="s">
        <v>116</v>
      </c>
      <c r="L39" s="141" t="s">
        <v>116</v>
      </c>
      <c r="M39" s="141" t="s">
        <v>116</v>
      </c>
      <c r="N39" s="141" t="s">
        <v>116</v>
      </c>
      <c r="O39" s="141" t="s">
        <v>116</v>
      </c>
      <c r="P39" s="141" t="s">
        <v>116</v>
      </c>
      <c r="Q39" s="141" t="s">
        <v>116</v>
      </c>
      <c r="R39" s="141" t="s">
        <v>116</v>
      </c>
      <c r="S39" s="156" t="s">
        <v>116</v>
      </c>
      <c r="T39" s="156" t="s">
        <v>116</v>
      </c>
      <c r="U39" s="156" t="s">
        <v>116</v>
      </c>
      <c r="V39" s="156" t="s">
        <v>116</v>
      </c>
      <c r="W39" s="156" t="s">
        <v>116</v>
      </c>
      <c r="X39" s="153"/>
      <c r="Y39" s="152"/>
      <c r="Z39" s="100" t="s">
        <v>71</v>
      </c>
    </row>
    <row r="40" spans="1:26" s="60" customFormat="1" ht="10.5" customHeight="1">
      <c r="B40" s="100" t="s">
        <v>151</v>
      </c>
      <c r="C40" s="142"/>
      <c r="D40" s="141" t="s">
        <v>180</v>
      </c>
      <c r="E40" s="141" t="s">
        <v>116</v>
      </c>
      <c r="F40" s="141" t="s">
        <v>116</v>
      </c>
      <c r="G40" s="141" t="s">
        <v>116</v>
      </c>
      <c r="H40" s="141" t="s">
        <v>116</v>
      </c>
      <c r="I40" s="140">
        <v>3826</v>
      </c>
      <c r="J40" s="140">
        <v>4045</v>
      </c>
      <c r="K40" s="141" t="s">
        <v>116</v>
      </c>
      <c r="L40" s="141" t="s">
        <v>116</v>
      </c>
      <c r="M40" s="141" t="s">
        <v>116</v>
      </c>
      <c r="N40" s="141" t="s">
        <v>116</v>
      </c>
      <c r="O40" s="141" t="s">
        <v>116</v>
      </c>
      <c r="P40" s="141" t="s">
        <v>116</v>
      </c>
      <c r="Q40" s="141" t="s">
        <v>116</v>
      </c>
      <c r="R40" s="141" t="s">
        <v>116</v>
      </c>
      <c r="S40" s="156" t="s">
        <v>116</v>
      </c>
      <c r="T40" s="156" t="s">
        <v>116</v>
      </c>
      <c r="U40" s="156" t="s">
        <v>116</v>
      </c>
      <c r="V40" s="156" t="s">
        <v>116</v>
      </c>
      <c r="W40" s="156" t="s">
        <v>116</v>
      </c>
      <c r="X40" s="153"/>
      <c r="Y40" s="152"/>
      <c r="Z40" s="100" t="s">
        <v>151</v>
      </c>
    </row>
    <row r="41" spans="1:26" s="60" customFormat="1" ht="10.5" customHeight="1">
      <c r="B41" s="100" t="s">
        <v>72</v>
      </c>
      <c r="C41" s="142"/>
      <c r="D41" s="140">
        <v>41962</v>
      </c>
      <c r="E41" s="140">
        <v>14194</v>
      </c>
      <c r="F41" s="140">
        <v>17586</v>
      </c>
      <c r="G41" s="140">
        <v>25865</v>
      </c>
      <c r="H41" s="140">
        <v>8608</v>
      </c>
      <c r="I41" s="140">
        <v>7430</v>
      </c>
      <c r="J41" s="140">
        <v>7449</v>
      </c>
      <c r="K41" s="141" t="s">
        <v>116</v>
      </c>
      <c r="L41" s="141" t="s">
        <v>116</v>
      </c>
      <c r="M41" s="141" t="s">
        <v>116</v>
      </c>
      <c r="N41" s="141" t="s">
        <v>116</v>
      </c>
      <c r="O41" s="141" t="s">
        <v>116</v>
      </c>
      <c r="P41" s="141" t="s">
        <v>116</v>
      </c>
      <c r="Q41" s="141" t="s">
        <v>116</v>
      </c>
      <c r="R41" s="141" t="s">
        <v>116</v>
      </c>
      <c r="S41" s="156" t="s">
        <v>116</v>
      </c>
      <c r="T41" s="156" t="s">
        <v>116</v>
      </c>
      <c r="U41" s="156" t="s">
        <v>116</v>
      </c>
      <c r="V41" s="156" t="s">
        <v>116</v>
      </c>
      <c r="W41" s="156" t="s">
        <v>116</v>
      </c>
      <c r="X41" s="153"/>
      <c r="Y41" s="152"/>
      <c r="Z41" s="100" t="s">
        <v>72</v>
      </c>
    </row>
    <row r="42" spans="1:26" s="60" customFormat="1" ht="10.5" customHeight="1">
      <c r="B42" s="100" t="s">
        <v>176</v>
      </c>
      <c r="C42" s="142"/>
      <c r="D42" s="141" t="s">
        <v>180</v>
      </c>
      <c r="E42" s="141" t="s">
        <v>116</v>
      </c>
      <c r="F42" s="141" t="s">
        <v>116</v>
      </c>
      <c r="G42" s="141" t="s">
        <v>116</v>
      </c>
      <c r="H42" s="141" t="s">
        <v>116</v>
      </c>
      <c r="I42" s="141" t="s">
        <v>116</v>
      </c>
      <c r="J42" s="141" t="s">
        <v>116</v>
      </c>
      <c r="K42" s="141" t="s">
        <v>116</v>
      </c>
      <c r="L42" s="141" t="s">
        <v>116</v>
      </c>
      <c r="M42" s="141" t="s">
        <v>116</v>
      </c>
      <c r="N42" s="141" t="s">
        <v>116</v>
      </c>
      <c r="O42" s="141" t="s">
        <v>116</v>
      </c>
      <c r="P42" s="141" t="s">
        <v>116</v>
      </c>
      <c r="Q42" s="141" t="s">
        <v>116</v>
      </c>
      <c r="R42" s="141" t="s">
        <v>116</v>
      </c>
      <c r="S42" s="156" t="s">
        <v>116</v>
      </c>
      <c r="T42" s="156" t="s">
        <v>116</v>
      </c>
      <c r="U42" s="156" t="s">
        <v>116</v>
      </c>
      <c r="V42" s="156" t="s">
        <v>116</v>
      </c>
      <c r="W42" s="156" t="s">
        <v>116</v>
      </c>
      <c r="X42" s="153"/>
      <c r="Y42" s="152"/>
      <c r="Z42" s="100" t="s">
        <v>176</v>
      </c>
    </row>
    <row r="43" spans="1:26" s="60" customFormat="1" ht="10.5" customHeight="1">
      <c r="B43" s="100" t="s">
        <v>74</v>
      </c>
      <c r="C43" s="142"/>
      <c r="D43" s="140">
        <v>56545</v>
      </c>
      <c r="E43" s="140">
        <v>5580</v>
      </c>
      <c r="F43" s="140">
        <v>6684</v>
      </c>
      <c r="G43" s="140">
        <v>7172</v>
      </c>
      <c r="H43" s="141" t="s">
        <v>116</v>
      </c>
      <c r="I43" s="141" t="s">
        <v>116</v>
      </c>
      <c r="J43" s="141" t="s">
        <v>116</v>
      </c>
      <c r="K43" s="141" t="s">
        <v>116</v>
      </c>
      <c r="L43" s="141" t="s">
        <v>116</v>
      </c>
      <c r="M43" s="141" t="s">
        <v>116</v>
      </c>
      <c r="N43" s="141" t="s">
        <v>116</v>
      </c>
      <c r="O43" s="141" t="s">
        <v>116</v>
      </c>
      <c r="P43" s="141" t="s">
        <v>116</v>
      </c>
      <c r="Q43" s="141" t="s">
        <v>116</v>
      </c>
      <c r="R43" s="141" t="s">
        <v>116</v>
      </c>
      <c r="S43" s="156" t="s">
        <v>116</v>
      </c>
      <c r="T43" s="156" t="s">
        <v>116</v>
      </c>
      <c r="U43" s="156" t="s">
        <v>116</v>
      </c>
      <c r="V43" s="156" t="s">
        <v>116</v>
      </c>
      <c r="W43" s="156" t="s">
        <v>116</v>
      </c>
      <c r="X43" s="153"/>
      <c r="Y43" s="152"/>
      <c r="Z43" s="100" t="s">
        <v>74</v>
      </c>
    </row>
    <row r="44" spans="1:26" s="60" customFormat="1" ht="5.25" customHeight="1">
      <c r="B44" s="100"/>
      <c r="C44" s="142"/>
      <c r="D44" s="140"/>
      <c r="E44" s="140"/>
      <c r="F44" s="140"/>
      <c r="G44" s="140"/>
      <c r="H44" s="141"/>
      <c r="I44" s="141"/>
      <c r="J44" s="141"/>
      <c r="K44" s="141"/>
      <c r="L44" s="141"/>
      <c r="M44" s="141"/>
      <c r="N44" s="141"/>
      <c r="O44" s="141"/>
      <c r="P44" s="141"/>
      <c r="Q44" s="141"/>
      <c r="R44" s="141"/>
      <c r="S44" s="156"/>
      <c r="T44" s="156"/>
      <c r="U44" s="156"/>
      <c r="V44" s="156"/>
      <c r="W44" s="156"/>
      <c r="X44" s="153"/>
      <c r="Y44" s="152"/>
      <c r="Z44" s="100"/>
    </row>
    <row r="45" spans="1:26" s="60" customFormat="1" ht="10.5" customHeight="1">
      <c r="B45" s="100" t="s">
        <v>152</v>
      </c>
      <c r="C45" s="142"/>
      <c r="D45" s="141" t="s">
        <v>116</v>
      </c>
      <c r="E45" s="141" t="s">
        <v>116</v>
      </c>
      <c r="F45" s="141" t="s">
        <v>116</v>
      </c>
      <c r="G45" s="141" t="s">
        <v>116</v>
      </c>
      <c r="H45" s="140">
        <v>8097</v>
      </c>
      <c r="I45" s="140">
        <v>12103</v>
      </c>
      <c r="J45" s="140">
        <v>12699</v>
      </c>
      <c r="K45" s="141" t="s">
        <v>116</v>
      </c>
      <c r="L45" s="141" t="s">
        <v>116</v>
      </c>
      <c r="M45" s="141" t="s">
        <v>116</v>
      </c>
      <c r="N45" s="141" t="s">
        <v>116</v>
      </c>
      <c r="O45" s="141" t="s">
        <v>116</v>
      </c>
      <c r="P45" s="141" t="s">
        <v>116</v>
      </c>
      <c r="Q45" s="141" t="s">
        <v>116</v>
      </c>
      <c r="R45" s="141" t="s">
        <v>116</v>
      </c>
      <c r="S45" s="156" t="s">
        <v>116</v>
      </c>
      <c r="T45" s="156" t="s">
        <v>116</v>
      </c>
      <c r="U45" s="156" t="s">
        <v>116</v>
      </c>
      <c r="V45" s="156" t="s">
        <v>116</v>
      </c>
      <c r="W45" s="156" t="s">
        <v>116</v>
      </c>
      <c r="X45" s="153"/>
      <c r="Y45" s="152"/>
      <c r="Z45" s="100" t="s">
        <v>152</v>
      </c>
    </row>
    <row r="46" spans="1:26" s="60" customFormat="1" ht="10.5" customHeight="1">
      <c r="B46" s="100" t="s">
        <v>175</v>
      </c>
      <c r="C46" s="142"/>
      <c r="D46" s="141" t="s">
        <v>116</v>
      </c>
      <c r="E46" s="141" t="s">
        <v>116</v>
      </c>
      <c r="F46" s="141" t="s">
        <v>116</v>
      </c>
      <c r="G46" s="141" t="s">
        <v>116</v>
      </c>
      <c r="H46" s="141" t="s">
        <v>116</v>
      </c>
      <c r="I46" s="141" t="s">
        <v>116</v>
      </c>
      <c r="J46" s="141" t="s">
        <v>116</v>
      </c>
      <c r="K46" s="141" t="s">
        <v>116</v>
      </c>
      <c r="L46" s="141" t="s">
        <v>116</v>
      </c>
      <c r="M46" s="141" t="s">
        <v>116</v>
      </c>
      <c r="N46" s="141" t="s">
        <v>116</v>
      </c>
      <c r="O46" s="141" t="s">
        <v>116</v>
      </c>
      <c r="P46" s="141" t="s">
        <v>116</v>
      </c>
      <c r="Q46" s="141" t="s">
        <v>116</v>
      </c>
      <c r="R46" s="141" t="s">
        <v>116</v>
      </c>
      <c r="S46" s="156" t="s">
        <v>116</v>
      </c>
      <c r="T46" s="156" t="s">
        <v>116</v>
      </c>
      <c r="U46" s="156" t="s">
        <v>116</v>
      </c>
      <c r="V46" s="156" t="s">
        <v>116</v>
      </c>
      <c r="W46" s="156" t="s">
        <v>116</v>
      </c>
      <c r="X46" s="153"/>
      <c r="Y46" s="152"/>
      <c r="Z46" s="100" t="s">
        <v>175</v>
      </c>
    </row>
    <row r="47" spans="1:26" s="60" customFormat="1" ht="10.5" customHeight="1">
      <c r="B47" s="100" t="s">
        <v>174</v>
      </c>
      <c r="C47" s="142"/>
      <c r="D47" s="141" t="s">
        <v>116</v>
      </c>
      <c r="E47" s="141" t="s">
        <v>116</v>
      </c>
      <c r="F47" s="141" t="s">
        <v>116</v>
      </c>
      <c r="G47" s="141" t="s">
        <v>116</v>
      </c>
      <c r="H47" s="141" t="s">
        <v>116</v>
      </c>
      <c r="I47" s="141" t="s">
        <v>116</v>
      </c>
      <c r="J47" s="141" t="s">
        <v>116</v>
      </c>
      <c r="K47" s="141" t="s">
        <v>116</v>
      </c>
      <c r="L47" s="141" t="s">
        <v>116</v>
      </c>
      <c r="M47" s="141" t="s">
        <v>116</v>
      </c>
      <c r="N47" s="141" t="s">
        <v>116</v>
      </c>
      <c r="O47" s="141" t="s">
        <v>116</v>
      </c>
      <c r="P47" s="141" t="s">
        <v>116</v>
      </c>
      <c r="Q47" s="141" t="s">
        <v>116</v>
      </c>
      <c r="R47" s="141" t="s">
        <v>116</v>
      </c>
      <c r="S47" s="156" t="s">
        <v>116</v>
      </c>
      <c r="T47" s="156" t="s">
        <v>116</v>
      </c>
      <c r="U47" s="156" t="s">
        <v>116</v>
      </c>
      <c r="V47" s="156" t="s">
        <v>116</v>
      </c>
      <c r="W47" s="156" t="s">
        <v>116</v>
      </c>
      <c r="X47" s="153"/>
      <c r="Y47" s="152"/>
      <c r="Z47" s="100" t="s">
        <v>174</v>
      </c>
    </row>
    <row r="48" spans="1:26" s="60" customFormat="1" ht="10.5" customHeight="1">
      <c r="B48" s="100" t="s">
        <v>119</v>
      </c>
      <c r="C48" s="142"/>
      <c r="D48" s="141" t="s">
        <v>116</v>
      </c>
      <c r="E48" s="141" t="s">
        <v>116</v>
      </c>
      <c r="F48" s="141" t="s">
        <v>116</v>
      </c>
      <c r="G48" s="141" t="s">
        <v>116</v>
      </c>
      <c r="H48" s="140">
        <v>9244</v>
      </c>
      <c r="I48" s="140">
        <v>11002</v>
      </c>
      <c r="J48" s="140">
        <v>11201</v>
      </c>
      <c r="K48" s="141" t="s">
        <v>116</v>
      </c>
      <c r="L48" s="141" t="s">
        <v>116</v>
      </c>
      <c r="M48" s="141" t="s">
        <v>116</v>
      </c>
      <c r="N48" s="141" t="s">
        <v>116</v>
      </c>
      <c r="O48" s="141" t="s">
        <v>116</v>
      </c>
      <c r="P48" s="141" t="s">
        <v>116</v>
      </c>
      <c r="Q48" s="141" t="s">
        <v>116</v>
      </c>
      <c r="R48" s="141" t="s">
        <v>116</v>
      </c>
      <c r="S48" s="156" t="s">
        <v>116</v>
      </c>
      <c r="T48" s="156" t="s">
        <v>116</v>
      </c>
      <c r="U48" s="156" t="s">
        <v>116</v>
      </c>
      <c r="V48" s="156" t="s">
        <v>116</v>
      </c>
      <c r="W48" s="156" t="s">
        <v>116</v>
      </c>
      <c r="X48" s="153"/>
      <c r="Y48" s="152"/>
      <c r="Z48" s="100" t="s">
        <v>119</v>
      </c>
    </row>
    <row r="49" spans="1:26" s="60" customFormat="1" ht="10.5" customHeight="1">
      <c r="B49" s="100" t="s">
        <v>118</v>
      </c>
      <c r="C49" s="142"/>
      <c r="D49" s="141" t="s">
        <v>116</v>
      </c>
      <c r="E49" s="141" t="s">
        <v>116</v>
      </c>
      <c r="F49" s="141" t="s">
        <v>116</v>
      </c>
      <c r="G49" s="141" t="s">
        <v>116</v>
      </c>
      <c r="H49" s="140">
        <v>8539</v>
      </c>
      <c r="I49" s="140">
        <v>9546</v>
      </c>
      <c r="J49" s="140">
        <v>9833</v>
      </c>
      <c r="K49" s="141" t="s">
        <v>116</v>
      </c>
      <c r="L49" s="141" t="s">
        <v>116</v>
      </c>
      <c r="M49" s="141" t="s">
        <v>116</v>
      </c>
      <c r="N49" s="141" t="s">
        <v>116</v>
      </c>
      <c r="O49" s="141" t="s">
        <v>116</v>
      </c>
      <c r="P49" s="141" t="s">
        <v>116</v>
      </c>
      <c r="Q49" s="141" t="s">
        <v>116</v>
      </c>
      <c r="R49" s="141" t="s">
        <v>116</v>
      </c>
      <c r="S49" s="156" t="s">
        <v>116</v>
      </c>
      <c r="T49" s="156" t="s">
        <v>116</v>
      </c>
      <c r="U49" s="156" t="s">
        <v>116</v>
      </c>
      <c r="V49" s="156" t="s">
        <v>116</v>
      </c>
      <c r="W49" s="156" t="s">
        <v>116</v>
      </c>
      <c r="X49" s="153"/>
      <c r="Y49" s="152"/>
      <c r="Z49" s="100" t="s">
        <v>118</v>
      </c>
    </row>
    <row r="50" spans="1:26" s="60" customFormat="1" ht="10.5" customHeight="1">
      <c r="B50" s="100" t="s">
        <v>73</v>
      </c>
      <c r="C50" s="142"/>
      <c r="D50" s="140">
        <v>74276</v>
      </c>
      <c r="E50" s="140">
        <v>23691</v>
      </c>
      <c r="F50" s="140">
        <v>24928</v>
      </c>
      <c r="G50" s="140">
        <v>26593</v>
      </c>
      <c r="H50" s="141" t="s">
        <v>116</v>
      </c>
      <c r="I50" s="141" t="s">
        <v>116</v>
      </c>
      <c r="J50" s="141" t="s">
        <v>116</v>
      </c>
      <c r="K50" s="141" t="s">
        <v>116</v>
      </c>
      <c r="L50" s="141" t="s">
        <v>116</v>
      </c>
      <c r="M50" s="141" t="s">
        <v>116</v>
      </c>
      <c r="N50" s="141" t="s">
        <v>116</v>
      </c>
      <c r="O50" s="141" t="s">
        <v>116</v>
      </c>
      <c r="P50" s="141" t="s">
        <v>116</v>
      </c>
      <c r="Q50" s="141" t="s">
        <v>116</v>
      </c>
      <c r="R50" s="141" t="s">
        <v>116</v>
      </c>
      <c r="S50" s="156" t="s">
        <v>116</v>
      </c>
      <c r="T50" s="156" t="s">
        <v>116</v>
      </c>
      <c r="U50" s="156" t="s">
        <v>116</v>
      </c>
      <c r="V50" s="156" t="s">
        <v>116</v>
      </c>
      <c r="W50" s="156" t="s">
        <v>116</v>
      </c>
      <c r="X50" s="153"/>
      <c r="Y50" s="152"/>
      <c r="Z50" s="100" t="s">
        <v>73</v>
      </c>
    </row>
    <row r="51" spans="1:26" s="60" customFormat="1" ht="5.25" customHeight="1">
      <c r="B51" s="100"/>
      <c r="C51" s="142"/>
      <c r="D51" s="140"/>
      <c r="E51" s="140"/>
      <c r="F51" s="140"/>
      <c r="G51" s="140"/>
      <c r="H51" s="141"/>
      <c r="I51" s="141"/>
      <c r="J51" s="141"/>
      <c r="K51" s="141"/>
      <c r="L51" s="141"/>
      <c r="M51" s="141"/>
      <c r="N51" s="141"/>
      <c r="O51" s="141"/>
      <c r="P51" s="141"/>
      <c r="Q51" s="141"/>
      <c r="R51" s="141"/>
      <c r="S51" s="156"/>
      <c r="T51" s="156"/>
      <c r="U51" s="156"/>
      <c r="V51" s="156"/>
      <c r="W51" s="156"/>
      <c r="X51" s="153"/>
      <c r="Y51" s="152"/>
      <c r="Z51" s="100"/>
    </row>
    <row r="52" spans="1:26" s="60" customFormat="1" ht="10.5" customHeight="1">
      <c r="B52" s="100" t="s">
        <v>117</v>
      </c>
      <c r="C52" s="142"/>
      <c r="D52" s="140">
        <v>11676</v>
      </c>
      <c r="E52" s="140">
        <v>11129</v>
      </c>
      <c r="F52" s="140">
        <v>13280</v>
      </c>
      <c r="G52" s="140">
        <v>15786</v>
      </c>
      <c r="H52" s="140">
        <v>22601</v>
      </c>
      <c r="I52" s="140">
        <v>33571</v>
      </c>
      <c r="J52" s="140">
        <v>38359</v>
      </c>
      <c r="K52" s="140">
        <v>45451</v>
      </c>
      <c r="L52" s="140">
        <v>58798</v>
      </c>
      <c r="M52" s="141" t="s">
        <v>116</v>
      </c>
      <c r="N52" s="141" t="s">
        <v>116</v>
      </c>
      <c r="O52" s="141" t="s">
        <v>116</v>
      </c>
      <c r="P52" s="141" t="s">
        <v>116</v>
      </c>
      <c r="Q52" s="141" t="s">
        <v>116</v>
      </c>
      <c r="R52" s="141" t="s">
        <v>116</v>
      </c>
      <c r="S52" s="156" t="s">
        <v>116</v>
      </c>
      <c r="T52" s="156" t="s">
        <v>116</v>
      </c>
      <c r="U52" s="156" t="s">
        <v>116</v>
      </c>
      <c r="V52" s="156" t="s">
        <v>116</v>
      </c>
      <c r="W52" s="156" t="s">
        <v>116</v>
      </c>
      <c r="X52" s="153"/>
      <c r="Y52" s="152"/>
      <c r="Z52" s="100" t="s">
        <v>117</v>
      </c>
    </row>
    <row r="53" spans="1:26" s="60" customFormat="1" ht="10.5" customHeight="1">
      <c r="B53" s="100" t="s">
        <v>115</v>
      </c>
      <c r="C53" s="142"/>
      <c r="D53" s="140">
        <v>14180</v>
      </c>
      <c r="E53" s="140">
        <v>15046</v>
      </c>
      <c r="F53" s="140">
        <v>17270</v>
      </c>
      <c r="G53" s="140">
        <v>19723</v>
      </c>
      <c r="H53" s="140">
        <v>24637</v>
      </c>
      <c r="I53" s="140">
        <v>33558</v>
      </c>
      <c r="J53" s="140">
        <v>35492</v>
      </c>
      <c r="K53" s="140">
        <v>38341</v>
      </c>
      <c r="L53" s="140">
        <v>46360</v>
      </c>
      <c r="M53" s="141" t="s">
        <v>116</v>
      </c>
      <c r="N53" s="141" t="s">
        <v>116</v>
      </c>
      <c r="O53" s="141" t="s">
        <v>116</v>
      </c>
      <c r="P53" s="141" t="s">
        <v>116</v>
      </c>
      <c r="Q53" s="141" t="s">
        <v>116</v>
      </c>
      <c r="R53" s="141" t="s">
        <v>116</v>
      </c>
      <c r="S53" s="156" t="s">
        <v>116</v>
      </c>
      <c r="T53" s="156" t="s">
        <v>116</v>
      </c>
      <c r="U53" s="156" t="s">
        <v>116</v>
      </c>
      <c r="V53" s="156" t="s">
        <v>116</v>
      </c>
      <c r="W53" s="156" t="s">
        <v>116</v>
      </c>
      <c r="X53" s="153"/>
      <c r="Y53" s="152"/>
      <c r="Z53" s="100" t="s">
        <v>115</v>
      </c>
    </row>
    <row r="54" spans="1:26" s="60" customFormat="1" ht="10.5" customHeight="1">
      <c r="B54" s="100" t="s">
        <v>173</v>
      </c>
      <c r="C54" s="142"/>
      <c r="D54" s="141" t="s">
        <v>116</v>
      </c>
      <c r="E54" s="141" t="s">
        <v>116</v>
      </c>
      <c r="F54" s="141" t="s">
        <v>116</v>
      </c>
      <c r="G54" s="141" t="s">
        <v>116</v>
      </c>
      <c r="H54" s="141" t="s">
        <v>116</v>
      </c>
      <c r="I54" s="141" t="s">
        <v>116</v>
      </c>
      <c r="J54" s="141" t="s">
        <v>116</v>
      </c>
      <c r="K54" s="141" t="s">
        <v>116</v>
      </c>
      <c r="L54" s="141" t="s">
        <v>116</v>
      </c>
      <c r="M54" s="141" t="s">
        <v>116</v>
      </c>
      <c r="N54" s="141" t="s">
        <v>116</v>
      </c>
      <c r="O54" s="141" t="s">
        <v>116</v>
      </c>
      <c r="P54" s="141" t="s">
        <v>116</v>
      </c>
      <c r="Q54" s="141" t="s">
        <v>116</v>
      </c>
      <c r="R54" s="141" t="s">
        <v>116</v>
      </c>
      <c r="S54" s="156" t="s">
        <v>116</v>
      </c>
      <c r="T54" s="156" t="s">
        <v>116</v>
      </c>
      <c r="U54" s="156" t="s">
        <v>116</v>
      </c>
      <c r="V54" s="156" t="s">
        <v>116</v>
      </c>
      <c r="W54" s="156" t="s">
        <v>116</v>
      </c>
      <c r="X54" s="153"/>
      <c r="Y54" s="152"/>
      <c r="Z54" s="100" t="s">
        <v>173</v>
      </c>
    </row>
    <row r="55" spans="1:26" s="60" customFormat="1" ht="10.5" customHeight="1">
      <c r="B55" s="100" t="s">
        <v>172</v>
      </c>
      <c r="C55" s="142"/>
      <c r="D55" s="141" t="s">
        <v>116</v>
      </c>
      <c r="E55" s="141" t="s">
        <v>116</v>
      </c>
      <c r="F55" s="141" t="s">
        <v>116</v>
      </c>
      <c r="G55" s="141" t="s">
        <v>116</v>
      </c>
      <c r="H55" s="141" t="s">
        <v>116</v>
      </c>
      <c r="I55" s="141" t="s">
        <v>116</v>
      </c>
      <c r="J55" s="141" t="s">
        <v>116</v>
      </c>
      <c r="K55" s="141" t="s">
        <v>116</v>
      </c>
      <c r="L55" s="141" t="s">
        <v>116</v>
      </c>
      <c r="M55" s="141" t="s">
        <v>116</v>
      </c>
      <c r="N55" s="141" t="s">
        <v>116</v>
      </c>
      <c r="O55" s="141" t="s">
        <v>116</v>
      </c>
      <c r="P55" s="141" t="s">
        <v>116</v>
      </c>
      <c r="Q55" s="141" t="s">
        <v>116</v>
      </c>
      <c r="R55" s="141" t="s">
        <v>116</v>
      </c>
      <c r="S55" s="156" t="s">
        <v>116</v>
      </c>
      <c r="T55" s="156" t="s">
        <v>116</v>
      </c>
      <c r="U55" s="156" t="s">
        <v>116</v>
      </c>
      <c r="V55" s="156" t="s">
        <v>116</v>
      </c>
      <c r="W55" s="156" t="s">
        <v>116</v>
      </c>
      <c r="X55" s="153"/>
      <c r="Y55" s="152"/>
      <c r="Z55" s="100" t="s">
        <v>172</v>
      </c>
    </row>
    <row r="56" spans="1:26" s="60" customFormat="1" ht="6.75" customHeight="1">
      <c r="B56" s="100"/>
      <c r="C56" s="142"/>
      <c r="D56" s="155"/>
      <c r="E56" s="155"/>
      <c r="F56" s="155"/>
      <c r="G56" s="155"/>
      <c r="H56" s="155"/>
      <c r="I56" s="155"/>
      <c r="J56" s="155"/>
      <c r="K56" s="155"/>
      <c r="L56" s="155"/>
      <c r="M56" s="155"/>
      <c r="N56" s="155"/>
      <c r="O56" s="155"/>
      <c r="P56" s="155"/>
      <c r="Q56" s="155"/>
      <c r="R56" s="155"/>
      <c r="S56" s="154"/>
      <c r="T56" s="154"/>
      <c r="U56" s="154"/>
      <c r="V56" s="154"/>
      <c r="W56" s="154"/>
      <c r="X56" s="153"/>
      <c r="Y56" s="152"/>
      <c r="Z56" s="100"/>
    </row>
    <row r="57" spans="1:26" s="60" customFormat="1" ht="14.25" customHeight="1">
      <c r="C57" s="142"/>
      <c r="D57" s="144"/>
      <c r="E57" s="144"/>
      <c r="F57" s="144"/>
      <c r="G57" s="144"/>
      <c r="M57" s="151" t="s">
        <v>179</v>
      </c>
      <c r="N57" s="232" t="s">
        <v>178</v>
      </c>
      <c r="O57" s="232"/>
      <c r="P57" s="232"/>
      <c r="T57" s="143"/>
      <c r="U57" s="143"/>
      <c r="V57" s="143"/>
      <c r="W57" s="143"/>
      <c r="X57" s="150"/>
    </row>
    <row r="58" spans="1:26" s="60" customFormat="1" ht="3" customHeight="1">
      <c r="C58" s="142"/>
      <c r="D58" s="144"/>
      <c r="E58" s="144"/>
      <c r="F58" s="144"/>
      <c r="G58" s="144"/>
      <c r="H58" s="144"/>
      <c r="I58" s="144"/>
      <c r="J58" s="144"/>
      <c r="K58" s="144"/>
      <c r="L58" s="144"/>
      <c r="M58" s="144"/>
      <c r="N58" s="144"/>
      <c r="O58" s="144"/>
      <c r="P58" s="144"/>
      <c r="Q58" s="144"/>
      <c r="R58" s="144"/>
      <c r="S58" s="143"/>
      <c r="T58" s="143"/>
      <c r="U58" s="143"/>
      <c r="V58" s="143"/>
      <c r="W58" s="143"/>
      <c r="X58" s="150"/>
    </row>
    <row r="59" spans="1:26" s="145" customFormat="1" ht="15" customHeight="1">
      <c r="A59" s="230" t="s">
        <v>177</v>
      </c>
      <c r="B59" s="230"/>
      <c r="C59" s="142"/>
      <c r="D59" s="149">
        <v>677452</v>
      </c>
      <c r="E59" s="149">
        <v>842835</v>
      </c>
      <c r="F59" s="149">
        <v>991833</v>
      </c>
      <c r="G59" s="149">
        <v>1182837</v>
      </c>
      <c r="H59" s="149">
        <v>1415117</v>
      </c>
      <c r="I59" s="149">
        <v>971374</v>
      </c>
      <c r="J59" s="149">
        <v>1157263</v>
      </c>
      <c r="K59" s="149">
        <v>1420572</v>
      </c>
      <c r="L59" s="149">
        <v>1697093</v>
      </c>
      <c r="M59" s="149">
        <v>1935430</v>
      </c>
      <c r="N59" s="149">
        <v>2036053</v>
      </c>
      <c r="O59" s="149">
        <v>2079740</v>
      </c>
      <c r="P59" s="149">
        <v>2087902</v>
      </c>
      <c r="Q59" s="149">
        <v>2116381</v>
      </c>
      <c r="R59" s="149">
        <v>2154793</v>
      </c>
      <c r="S59" s="148">
        <v>2152184</v>
      </c>
      <c r="T59" s="148">
        <v>2171557</v>
      </c>
      <c r="U59" s="148">
        <v>2215062</v>
      </c>
      <c r="V59" s="148">
        <v>2263894</v>
      </c>
      <c r="W59" s="148">
        <v>2296014</v>
      </c>
      <c r="X59" s="147"/>
      <c r="Y59" s="230" t="s">
        <v>177</v>
      </c>
      <c r="Z59" s="230"/>
    </row>
    <row r="60" spans="1:26" s="60" customFormat="1" ht="5.25" customHeight="1">
      <c r="B60" s="100"/>
      <c r="C60" s="142"/>
      <c r="D60" s="144"/>
      <c r="E60" s="144"/>
      <c r="F60" s="144"/>
      <c r="G60" s="144"/>
      <c r="H60" s="144"/>
      <c r="I60" s="144"/>
      <c r="J60" s="144"/>
      <c r="K60" s="144"/>
      <c r="L60" s="144"/>
      <c r="P60" s="144"/>
      <c r="Q60" s="144"/>
      <c r="R60" s="144"/>
      <c r="S60" s="143"/>
      <c r="T60" s="143"/>
      <c r="U60" s="143"/>
      <c r="V60" s="143"/>
      <c r="W60" s="143"/>
      <c r="X60" s="138"/>
      <c r="Y60" s="137"/>
      <c r="Z60" s="100"/>
    </row>
    <row r="61" spans="1:26" s="60" customFormat="1" ht="10.5" customHeight="1">
      <c r="B61" s="100" t="s">
        <v>153</v>
      </c>
      <c r="C61" s="142"/>
      <c r="D61" s="141" t="s">
        <v>116</v>
      </c>
      <c r="E61" s="141" t="s">
        <v>116</v>
      </c>
      <c r="F61" s="141" t="s">
        <v>116</v>
      </c>
      <c r="G61" s="141" t="s">
        <v>116</v>
      </c>
      <c r="H61" s="140">
        <v>112742</v>
      </c>
      <c r="I61" s="140">
        <v>67106</v>
      </c>
      <c r="J61" s="140">
        <v>87332</v>
      </c>
      <c r="K61" s="140">
        <v>117125</v>
      </c>
      <c r="L61" s="140">
        <v>147385</v>
      </c>
      <c r="M61" s="140">
        <v>164608</v>
      </c>
      <c r="N61" s="140">
        <v>169757</v>
      </c>
      <c r="O61" s="140">
        <v>168861</v>
      </c>
      <c r="P61" s="140">
        <v>166837</v>
      </c>
      <c r="Q61" s="140">
        <v>163762</v>
      </c>
      <c r="R61" s="140">
        <v>156478</v>
      </c>
      <c r="S61" s="139">
        <v>148847</v>
      </c>
      <c r="T61" s="139">
        <v>148537</v>
      </c>
      <c r="U61" s="139">
        <v>153118</v>
      </c>
      <c r="V61" s="139">
        <v>160015</v>
      </c>
      <c r="W61" s="139">
        <v>164499</v>
      </c>
      <c r="X61" s="138"/>
      <c r="Y61" s="137"/>
      <c r="Z61" s="100" t="s">
        <v>153</v>
      </c>
    </row>
    <row r="62" spans="1:26" s="60" customFormat="1" ht="10.5" customHeight="1">
      <c r="B62" s="100" t="s">
        <v>71</v>
      </c>
      <c r="C62" s="142"/>
      <c r="D62" s="140">
        <v>138104</v>
      </c>
      <c r="E62" s="140">
        <v>182027</v>
      </c>
      <c r="F62" s="140">
        <v>229476</v>
      </c>
      <c r="G62" s="140">
        <v>268200</v>
      </c>
      <c r="H62" s="140">
        <v>205458</v>
      </c>
      <c r="I62" s="140">
        <v>62368</v>
      </c>
      <c r="J62" s="140">
        <v>72614</v>
      </c>
      <c r="K62" s="140">
        <v>84291</v>
      </c>
      <c r="L62" s="140">
        <v>92923</v>
      </c>
      <c r="M62" s="140">
        <v>90131</v>
      </c>
      <c r="N62" s="140">
        <v>82693</v>
      </c>
      <c r="O62" s="140">
        <v>74376</v>
      </c>
      <c r="P62" s="140">
        <v>70046</v>
      </c>
      <c r="Q62" s="140">
        <v>71506</v>
      </c>
      <c r="R62" s="140">
        <v>69032</v>
      </c>
      <c r="S62" s="139">
        <v>66096</v>
      </c>
      <c r="T62" s="139">
        <v>65791</v>
      </c>
      <c r="U62" s="139">
        <v>68485</v>
      </c>
      <c r="V62" s="139">
        <v>73272</v>
      </c>
      <c r="W62" s="139">
        <v>78079</v>
      </c>
      <c r="X62" s="138"/>
      <c r="Y62" s="137"/>
      <c r="Z62" s="100" t="s">
        <v>71</v>
      </c>
    </row>
    <row r="63" spans="1:26" s="60" customFormat="1" ht="10.5" customHeight="1">
      <c r="B63" s="100" t="s">
        <v>151</v>
      </c>
      <c r="C63" s="142"/>
      <c r="D63" s="141" t="s">
        <v>116</v>
      </c>
      <c r="E63" s="141" t="s">
        <v>116</v>
      </c>
      <c r="F63" s="141" t="s">
        <v>116</v>
      </c>
      <c r="G63" s="141" t="s">
        <v>116</v>
      </c>
      <c r="H63" s="141" t="s">
        <v>116</v>
      </c>
      <c r="I63" s="140">
        <v>69253</v>
      </c>
      <c r="J63" s="140">
        <v>84941</v>
      </c>
      <c r="K63" s="140">
        <v>111711</v>
      </c>
      <c r="L63" s="140">
        <v>146799</v>
      </c>
      <c r="M63" s="140">
        <v>176650</v>
      </c>
      <c r="N63" s="140">
        <v>179803</v>
      </c>
      <c r="O63" s="140">
        <v>182610</v>
      </c>
      <c r="P63" s="140">
        <v>179266</v>
      </c>
      <c r="Q63" s="140">
        <v>175827</v>
      </c>
      <c r="R63" s="140">
        <v>172559</v>
      </c>
      <c r="S63" s="139">
        <v>171582</v>
      </c>
      <c r="T63" s="139">
        <v>167640</v>
      </c>
      <c r="U63" s="139">
        <v>166441</v>
      </c>
      <c r="V63" s="139">
        <v>165785</v>
      </c>
      <c r="W63" s="139">
        <v>163585</v>
      </c>
      <c r="X63" s="138"/>
      <c r="Y63" s="137"/>
      <c r="Z63" s="100" t="s">
        <v>151</v>
      </c>
    </row>
    <row r="64" spans="1:26" s="60" customFormat="1" ht="10.5" customHeight="1">
      <c r="B64" s="100" t="s">
        <v>72</v>
      </c>
      <c r="C64" s="142"/>
      <c r="D64" s="140">
        <v>142421</v>
      </c>
      <c r="E64" s="140">
        <v>167507</v>
      </c>
      <c r="F64" s="140">
        <v>186002</v>
      </c>
      <c r="G64" s="140">
        <v>221481</v>
      </c>
      <c r="H64" s="140">
        <v>194313</v>
      </c>
      <c r="I64" s="140">
        <v>96829</v>
      </c>
      <c r="J64" s="140">
        <v>111435</v>
      </c>
      <c r="K64" s="140">
        <v>128049</v>
      </c>
      <c r="L64" s="140">
        <v>144755</v>
      </c>
      <c r="M64" s="140">
        <v>162621</v>
      </c>
      <c r="N64" s="140">
        <v>172677</v>
      </c>
      <c r="O64" s="140">
        <v>165179</v>
      </c>
      <c r="P64" s="140">
        <v>151348</v>
      </c>
      <c r="Q64" s="140">
        <v>144032</v>
      </c>
      <c r="R64" s="140">
        <v>141384</v>
      </c>
      <c r="S64" s="139">
        <v>139106</v>
      </c>
      <c r="T64" s="139">
        <v>140364</v>
      </c>
      <c r="U64" s="139">
        <v>143104</v>
      </c>
      <c r="V64" s="139">
        <v>144995</v>
      </c>
      <c r="W64" s="139">
        <v>149149</v>
      </c>
      <c r="X64" s="138"/>
      <c r="Y64" s="137"/>
      <c r="Z64" s="100" t="s">
        <v>72</v>
      </c>
    </row>
    <row r="65" spans="1:27" s="60" customFormat="1" ht="10.5" customHeight="1">
      <c r="B65" s="100" t="s">
        <v>176</v>
      </c>
      <c r="C65" s="142"/>
      <c r="D65" s="141" t="s">
        <v>116</v>
      </c>
      <c r="E65" s="141" t="s">
        <v>116</v>
      </c>
      <c r="F65" s="141" t="s">
        <v>116</v>
      </c>
      <c r="G65" s="141" t="s">
        <v>116</v>
      </c>
      <c r="H65" s="140">
        <v>125237</v>
      </c>
      <c r="I65" s="140">
        <v>121374</v>
      </c>
      <c r="J65" s="140">
        <v>140067</v>
      </c>
      <c r="K65" s="140">
        <v>164846</v>
      </c>
      <c r="L65" s="140">
        <v>189541</v>
      </c>
      <c r="M65" s="140">
        <v>199685</v>
      </c>
      <c r="N65" s="140">
        <v>193604</v>
      </c>
      <c r="O65" s="140">
        <v>179313</v>
      </c>
      <c r="P65" s="140">
        <v>163978</v>
      </c>
      <c r="Q65" s="140">
        <v>153126</v>
      </c>
      <c r="R65" s="140">
        <v>146379</v>
      </c>
      <c r="S65" s="139">
        <v>140519</v>
      </c>
      <c r="T65" s="139">
        <v>134955</v>
      </c>
      <c r="U65" s="139">
        <v>134576</v>
      </c>
      <c r="V65" s="139">
        <v>136164</v>
      </c>
      <c r="W65" s="139">
        <v>133275</v>
      </c>
      <c r="X65" s="138"/>
      <c r="Y65" s="137"/>
      <c r="Z65" s="100" t="s">
        <v>176</v>
      </c>
    </row>
    <row r="66" spans="1:27" s="60" customFormat="1" ht="10.5" customHeight="1">
      <c r="B66" s="100" t="s">
        <v>74</v>
      </c>
      <c r="C66" s="142"/>
      <c r="D66" s="140">
        <v>230686</v>
      </c>
      <c r="E66" s="140">
        <v>276380</v>
      </c>
      <c r="F66" s="140">
        <v>309550</v>
      </c>
      <c r="G66" s="140">
        <v>350752</v>
      </c>
      <c r="H66" s="140">
        <v>186856</v>
      </c>
      <c r="I66" s="140">
        <v>59884</v>
      </c>
      <c r="J66" s="140">
        <v>84474</v>
      </c>
      <c r="K66" s="140">
        <v>108955</v>
      </c>
      <c r="L66" s="140">
        <v>113966</v>
      </c>
      <c r="M66" s="140">
        <v>103099</v>
      </c>
      <c r="N66" s="140">
        <v>86256</v>
      </c>
      <c r="O66" s="140">
        <v>73226</v>
      </c>
      <c r="P66" s="140">
        <v>66562</v>
      </c>
      <c r="Q66" s="140">
        <v>67278</v>
      </c>
      <c r="R66" s="140">
        <v>65833</v>
      </c>
      <c r="S66" s="139">
        <v>63006</v>
      </c>
      <c r="T66" s="139">
        <v>64669</v>
      </c>
      <c r="U66" s="139">
        <v>70738</v>
      </c>
      <c r="V66" s="139">
        <v>78353</v>
      </c>
      <c r="W66" s="139">
        <v>83210</v>
      </c>
      <c r="X66" s="138"/>
      <c r="Y66" s="137"/>
      <c r="Z66" s="100" t="s">
        <v>74</v>
      </c>
    </row>
    <row r="67" spans="1:27" s="60" customFormat="1" ht="5.25" customHeight="1">
      <c r="B67" s="100"/>
      <c r="C67" s="142"/>
      <c r="D67" s="140"/>
      <c r="E67" s="140"/>
      <c r="F67" s="140"/>
      <c r="G67" s="140"/>
      <c r="H67" s="140"/>
      <c r="I67" s="140"/>
      <c r="J67" s="140"/>
      <c r="K67" s="140"/>
      <c r="L67" s="140"/>
      <c r="M67" s="140"/>
      <c r="N67" s="140"/>
      <c r="O67" s="140"/>
      <c r="P67" s="140"/>
      <c r="Q67" s="140"/>
      <c r="R67" s="140"/>
      <c r="S67" s="139"/>
      <c r="T67" s="139"/>
      <c r="U67" s="139"/>
      <c r="V67" s="139"/>
      <c r="W67" s="139"/>
      <c r="X67" s="138"/>
      <c r="Y67" s="137"/>
      <c r="Z67" s="100"/>
    </row>
    <row r="68" spans="1:27" s="60" customFormat="1" ht="10.5" customHeight="1">
      <c r="B68" s="100" t="s">
        <v>152</v>
      </c>
      <c r="C68" s="142"/>
      <c r="D68" s="141" t="s">
        <v>116</v>
      </c>
      <c r="E68" s="141" t="s">
        <v>116</v>
      </c>
      <c r="F68" s="141" t="s">
        <v>116</v>
      </c>
      <c r="G68" s="141" t="s">
        <v>116</v>
      </c>
      <c r="H68" s="140">
        <v>190653</v>
      </c>
      <c r="I68" s="140">
        <v>76384</v>
      </c>
      <c r="J68" s="140">
        <v>87936</v>
      </c>
      <c r="K68" s="140">
        <v>107808</v>
      </c>
      <c r="L68" s="140">
        <v>123258</v>
      </c>
      <c r="M68" s="140">
        <v>131741</v>
      </c>
      <c r="N68" s="140">
        <v>129416</v>
      </c>
      <c r="O68" s="140">
        <v>122602</v>
      </c>
      <c r="P68" s="140">
        <v>112912</v>
      </c>
      <c r="Q68" s="140">
        <v>108434</v>
      </c>
      <c r="R68" s="140">
        <v>106857</v>
      </c>
      <c r="S68" s="139">
        <v>104293</v>
      </c>
      <c r="T68" s="139">
        <v>105289</v>
      </c>
      <c r="U68" s="139">
        <v>105001</v>
      </c>
      <c r="V68" s="139">
        <v>105536</v>
      </c>
      <c r="W68" s="139">
        <v>107200</v>
      </c>
      <c r="X68" s="138"/>
      <c r="Y68" s="137"/>
      <c r="Z68" s="100" t="s">
        <v>152</v>
      </c>
    </row>
    <row r="69" spans="1:27" s="60" customFormat="1" ht="10.5" customHeight="1">
      <c r="B69" s="100" t="s">
        <v>175</v>
      </c>
      <c r="C69" s="142"/>
      <c r="D69" s="141" t="s">
        <v>116</v>
      </c>
      <c r="E69" s="141" t="s">
        <v>116</v>
      </c>
      <c r="F69" s="141" t="s">
        <v>116</v>
      </c>
      <c r="G69" s="141" t="s">
        <v>116</v>
      </c>
      <c r="H69" s="141" t="s">
        <v>116</v>
      </c>
      <c r="I69" s="140">
        <v>76471</v>
      </c>
      <c r="J69" s="140">
        <v>89097</v>
      </c>
      <c r="K69" s="140">
        <v>108545</v>
      </c>
      <c r="L69" s="140">
        <v>127064</v>
      </c>
      <c r="M69" s="140">
        <v>135308</v>
      </c>
      <c r="N69" s="140">
        <v>133588</v>
      </c>
      <c r="O69" s="140">
        <v>125885</v>
      </c>
      <c r="P69" s="140">
        <v>120679</v>
      </c>
      <c r="Q69" s="140">
        <v>115122</v>
      </c>
      <c r="R69" s="140">
        <v>111360</v>
      </c>
      <c r="S69" s="139">
        <v>106299</v>
      </c>
      <c r="T69" s="139">
        <v>104410</v>
      </c>
      <c r="U69" s="139">
        <v>105358</v>
      </c>
      <c r="V69" s="139">
        <v>105061</v>
      </c>
      <c r="W69" s="139">
        <v>105384</v>
      </c>
      <c r="X69" s="138"/>
      <c r="Y69" s="137"/>
      <c r="Z69" s="100" t="s">
        <v>175</v>
      </c>
    </row>
    <row r="70" spans="1:27" s="60" customFormat="1" ht="10.5" customHeight="1">
      <c r="B70" s="100" t="s">
        <v>174</v>
      </c>
      <c r="C70" s="142"/>
      <c r="D70" s="141" t="s">
        <v>116</v>
      </c>
      <c r="E70" s="141" t="s">
        <v>116</v>
      </c>
      <c r="F70" s="141" t="s">
        <v>116</v>
      </c>
      <c r="G70" s="141" t="s">
        <v>116</v>
      </c>
      <c r="H70" s="140">
        <v>98089</v>
      </c>
      <c r="I70" s="140">
        <v>51011</v>
      </c>
      <c r="J70" s="140">
        <v>61592</v>
      </c>
      <c r="K70" s="140">
        <v>74678</v>
      </c>
      <c r="L70" s="140">
        <v>87065</v>
      </c>
      <c r="M70" s="140">
        <v>89574</v>
      </c>
      <c r="N70" s="140">
        <v>82897</v>
      </c>
      <c r="O70" s="140">
        <v>72506</v>
      </c>
      <c r="P70" s="140">
        <v>65553</v>
      </c>
      <c r="Q70" s="140">
        <v>65021</v>
      </c>
      <c r="R70" s="140">
        <v>65794</v>
      </c>
      <c r="S70" s="139">
        <v>65055</v>
      </c>
      <c r="T70" s="139">
        <v>62625</v>
      </c>
      <c r="U70" s="139">
        <v>63608</v>
      </c>
      <c r="V70" s="139">
        <v>64719</v>
      </c>
      <c r="W70" s="139">
        <v>65903</v>
      </c>
      <c r="X70" s="138"/>
      <c r="Y70" s="137"/>
      <c r="Z70" s="100" t="s">
        <v>174</v>
      </c>
    </row>
    <row r="71" spans="1:27" s="60" customFormat="1" ht="10.5" customHeight="1">
      <c r="B71" s="100" t="s">
        <v>119</v>
      </c>
      <c r="C71" s="142"/>
      <c r="D71" s="141" t="s">
        <v>116</v>
      </c>
      <c r="E71" s="141" t="s">
        <v>116</v>
      </c>
      <c r="F71" s="141" t="s">
        <v>116</v>
      </c>
      <c r="G71" s="141" t="s">
        <v>116</v>
      </c>
      <c r="H71" s="140">
        <v>97452</v>
      </c>
      <c r="I71" s="140">
        <v>87155</v>
      </c>
      <c r="J71" s="140">
        <v>97355</v>
      </c>
      <c r="K71" s="140">
        <v>111722</v>
      </c>
      <c r="L71" s="140">
        <v>133875</v>
      </c>
      <c r="M71" s="140">
        <v>171287</v>
      </c>
      <c r="N71" s="140">
        <v>181342</v>
      </c>
      <c r="O71" s="140">
        <v>187396</v>
      </c>
      <c r="P71" s="140">
        <v>191450</v>
      </c>
      <c r="Q71" s="140">
        <v>193004</v>
      </c>
      <c r="R71" s="140">
        <v>200111</v>
      </c>
      <c r="S71" s="139">
        <v>206678</v>
      </c>
      <c r="T71" s="139">
        <v>209982</v>
      </c>
      <c r="U71" s="139">
        <v>215809</v>
      </c>
      <c r="V71" s="139">
        <v>221521</v>
      </c>
      <c r="W71" s="139">
        <v>220301</v>
      </c>
      <c r="X71" s="138"/>
      <c r="Y71" s="137"/>
      <c r="Z71" s="100" t="s">
        <v>119</v>
      </c>
    </row>
    <row r="72" spans="1:27" s="60" customFormat="1" ht="10.5" customHeight="1">
      <c r="B72" s="100" t="s">
        <v>118</v>
      </c>
      <c r="C72" s="142"/>
      <c r="D72" s="141" t="s">
        <v>116</v>
      </c>
      <c r="E72" s="141" t="s">
        <v>116</v>
      </c>
      <c r="F72" s="141" t="s">
        <v>116</v>
      </c>
      <c r="G72" s="141" t="s">
        <v>116</v>
      </c>
      <c r="H72" s="140">
        <v>60146</v>
      </c>
      <c r="I72" s="140">
        <v>49179</v>
      </c>
      <c r="J72" s="140">
        <v>61252</v>
      </c>
      <c r="K72" s="140">
        <v>77738</v>
      </c>
      <c r="L72" s="140">
        <v>96830</v>
      </c>
      <c r="M72" s="140">
        <v>113575</v>
      </c>
      <c r="N72" s="140">
        <v>125392</v>
      </c>
      <c r="O72" s="140">
        <v>130740</v>
      </c>
      <c r="P72" s="140">
        <v>132148</v>
      </c>
      <c r="Q72" s="140">
        <v>140956</v>
      </c>
      <c r="R72" s="140">
        <v>148185</v>
      </c>
      <c r="S72" s="139">
        <v>150538</v>
      </c>
      <c r="T72" s="139">
        <v>151614</v>
      </c>
      <c r="U72" s="139">
        <v>151872</v>
      </c>
      <c r="V72" s="139">
        <v>149215</v>
      </c>
      <c r="W72" s="139">
        <v>146789</v>
      </c>
      <c r="X72" s="138"/>
      <c r="Y72" s="137"/>
      <c r="Z72" s="100" t="s">
        <v>118</v>
      </c>
    </row>
    <row r="73" spans="1:27" s="60" customFormat="1" ht="10.5" customHeight="1">
      <c r="B73" s="100" t="s">
        <v>73</v>
      </c>
      <c r="C73" s="142"/>
      <c r="D73" s="140">
        <v>140385</v>
      </c>
      <c r="E73" s="140">
        <v>190746</v>
      </c>
      <c r="F73" s="140">
        <v>236255</v>
      </c>
      <c r="G73" s="140">
        <v>306895</v>
      </c>
      <c r="H73" s="140">
        <v>96933</v>
      </c>
      <c r="I73" s="140">
        <v>68808</v>
      </c>
      <c r="J73" s="140">
        <v>86001</v>
      </c>
      <c r="K73" s="140">
        <v>120332</v>
      </c>
      <c r="L73" s="140">
        <v>156241</v>
      </c>
      <c r="M73" s="140">
        <v>186755</v>
      </c>
      <c r="N73" s="140">
        <v>190413</v>
      </c>
      <c r="O73" s="140">
        <v>179311</v>
      </c>
      <c r="P73" s="140">
        <v>163768</v>
      </c>
      <c r="Q73" s="140">
        <v>162968</v>
      </c>
      <c r="R73" s="140">
        <v>159709</v>
      </c>
      <c r="S73" s="139">
        <v>154275</v>
      </c>
      <c r="T73" s="139">
        <v>147912</v>
      </c>
      <c r="U73" s="139">
        <v>143973</v>
      </c>
      <c r="V73" s="139">
        <v>141310</v>
      </c>
      <c r="W73" s="139">
        <v>136992</v>
      </c>
      <c r="X73" s="138"/>
      <c r="Y73" s="137"/>
      <c r="Z73" s="100" t="s">
        <v>73</v>
      </c>
    </row>
    <row r="74" spans="1:27" s="60" customFormat="1" ht="5.25" customHeight="1">
      <c r="B74" s="100"/>
      <c r="C74" s="142"/>
      <c r="D74" s="140"/>
      <c r="E74" s="140"/>
      <c r="F74" s="140"/>
      <c r="G74" s="140"/>
      <c r="H74" s="140"/>
      <c r="I74" s="140"/>
      <c r="J74" s="140"/>
      <c r="K74" s="140"/>
      <c r="L74" s="140"/>
      <c r="M74" s="140"/>
      <c r="N74" s="140"/>
      <c r="O74" s="140"/>
      <c r="P74" s="140"/>
      <c r="Q74" s="140"/>
      <c r="R74" s="140"/>
      <c r="S74" s="139"/>
      <c r="T74" s="139"/>
      <c r="U74" s="139"/>
      <c r="V74" s="139"/>
      <c r="W74" s="139"/>
      <c r="X74" s="138"/>
      <c r="Y74" s="137"/>
      <c r="Z74" s="100"/>
    </row>
    <row r="75" spans="1:27" s="60" customFormat="1" ht="10.5" customHeight="1">
      <c r="B75" s="100" t="s">
        <v>117</v>
      </c>
      <c r="C75" s="142"/>
      <c r="D75" s="140">
        <v>11676</v>
      </c>
      <c r="E75" s="140">
        <v>11129</v>
      </c>
      <c r="F75" s="140">
        <v>13280</v>
      </c>
      <c r="G75" s="140">
        <v>15786</v>
      </c>
      <c r="H75" s="140">
        <v>22601</v>
      </c>
      <c r="I75" s="140">
        <v>33571</v>
      </c>
      <c r="J75" s="140">
        <v>38359</v>
      </c>
      <c r="K75" s="140">
        <v>45451</v>
      </c>
      <c r="L75" s="140">
        <v>58798</v>
      </c>
      <c r="M75" s="140">
        <v>79469</v>
      </c>
      <c r="N75" s="140">
        <v>99295</v>
      </c>
      <c r="O75" s="140">
        <v>120694</v>
      </c>
      <c r="P75" s="140">
        <v>133953</v>
      </c>
      <c r="Q75" s="140">
        <v>139824</v>
      </c>
      <c r="R75" s="140">
        <v>144897</v>
      </c>
      <c r="S75" s="139">
        <v>148919</v>
      </c>
      <c r="T75" s="139">
        <v>154460</v>
      </c>
      <c r="U75" s="139">
        <v>161345</v>
      </c>
      <c r="V75" s="139">
        <v>168551</v>
      </c>
      <c r="W75" s="139">
        <v>172899</v>
      </c>
      <c r="X75" s="138"/>
      <c r="Y75" s="137"/>
      <c r="Z75" s="100" t="s">
        <v>117</v>
      </c>
    </row>
    <row r="76" spans="1:27" s="60" customFormat="1" ht="10.5" customHeight="1">
      <c r="B76" s="100" t="s">
        <v>115</v>
      </c>
      <c r="C76" s="142"/>
      <c r="D76" s="140">
        <v>14180</v>
      </c>
      <c r="E76" s="140">
        <v>15046</v>
      </c>
      <c r="F76" s="140">
        <v>17270</v>
      </c>
      <c r="G76" s="140">
        <v>19723</v>
      </c>
      <c r="H76" s="140">
        <v>24637</v>
      </c>
      <c r="I76" s="140">
        <v>33558</v>
      </c>
      <c r="J76" s="140">
        <v>35492</v>
      </c>
      <c r="K76" s="140">
        <v>38341</v>
      </c>
      <c r="L76" s="140">
        <v>46360</v>
      </c>
      <c r="M76" s="140">
        <v>73117</v>
      </c>
      <c r="N76" s="140">
        <v>94218</v>
      </c>
      <c r="O76" s="140">
        <v>119149</v>
      </c>
      <c r="P76" s="140">
        <v>145872</v>
      </c>
      <c r="Q76" s="140">
        <v>159555</v>
      </c>
      <c r="R76" s="140">
        <v>178919</v>
      </c>
      <c r="S76" s="139">
        <v>190936</v>
      </c>
      <c r="T76" s="139">
        <v>206864</v>
      </c>
      <c r="U76" s="139">
        <v>216545</v>
      </c>
      <c r="V76" s="139">
        <v>229592</v>
      </c>
      <c r="W76" s="139">
        <v>241898</v>
      </c>
      <c r="X76" s="138"/>
      <c r="Y76" s="137"/>
      <c r="Z76" s="100" t="s">
        <v>115</v>
      </c>
    </row>
    <row r="77" spans="1:27" s="60" customFormat="1" ht="10.5" customHeight="1">
      <c r="B77" s="100" t="s">
        <v>173</v>
      </c>
      <c r="C77" s="142"/>
      <c r="D77" s="141" t="s">
        <v>116</v>
      </c>
      <c r="E77" s="141" t="s">
        <v>116</v>
      </c>
      <c r="F77" s="141" t="s">
        <v>116</v>
      </c>
      <c r="G77" s="141" t="s">
        <v>116</v>
      </c>
      <c r="H77" s="141" t="s">
        <v>116</v>
      </c>
      <c r="I77" s="140">
        <v>6541</v>
      </c>
      <c r="J77" s="140">
        <v>7353</v>
      </c>
      <c r="K77" s="140">
        <v>7647</v>
      </c>
      <c r="L77" s="140">
        <v>13141</v>
      </c>
      <c r="M77" s="140">
        <v>25576</v>
      </c>
      <c r="N77" s="140">
        <v>44670</v>
      </c>
      <c r="O77" s="140">
        <v>89088</v>
      </c>
      <c r="P77" s="140">
        <v>124087</v>
      </c>
      <c r="Q77" s="140">
        <v>142146</v>
      </c>
      <c r="R77" s="140">
        <v>152519</v>
      </c>
      <c r="S77" s="139">
        <v>151763</v>
      </c>
      <c r="T77" s="139">
        <v>153103</v>
      </c>
      <c r="U77" s="139">
        <v>157125</v>
      </c>
      <c r="V77" s="139">
        <v>161012</v>
      </c>
      <c r="W77" s="139">
        <v>164119</v>
      </c>
      <c r="X77" s="138"/>
      <c r="Y77" s="137"/>
      <c r="Z77" s="100" t="s">
        <v>173</v>
      </c>
    </row>
    <row r="78" spans="1:27" s="60" customFormat="1" ht="10.5" customHeight="1">
      <c r="B78" s="100" t="s">
        <v>172</v>
      </c>
      <c r="C78" s="142"/>
      <c r="D78" s="141" t="s">
        <v>116</v>
      </c>
      <c r="E78" s="141" t="s">
        <v>116</v>
      </c>
      <c r="F78" s="141" t="s">
        <v>116</v>
      </c>
      <c r="G78" s="141" t="s">
        <v>116</v>
      </c>
      <c r="H78" s="141" t="s">
        <v>116</v>
      </c>
      <c r="I78" s="140">
        <v>11882</v>
      </c>
      <c r="J78" s="140">
        <v>11963</v>
      </c>
      <c r="K78" s="140">
        <v>13333</v>
      </c>
      <c r="L78" s="140">
        <v>19092</v>
      </c>
      <c r="M78" s="140">
        <v>32234</v>
      </c>
      <c r="N78" s="140">
        <v>70032</v>
      </c>
      <c r="O78" s="140">
        <v>88804</v>
      </c>
      <c r="P78" s="140">
        <v>99443</v>
      </c>
      <c r="Q78" s="140">
        <v>113820</v>
      </c>
      <c r="R78" s="140">
        <v>134777</v>
      </c>
      <c r="S78" s="139">
        <v>144272</v>
      </c>
      <c r="T78" s="139">
        <v>153342</v>
      </c>
      <c r="U78" s="139">
        <v>157964</v>
      </c>
      <c r="V78" s="139">
        <v>158793</v>
      </c>
      <c r="W78" s="139">
        <v>162732</v>
      </c>
      <c r="X78" s="138"/>
      <c r="Y78" s="137"/>
      <c r="Z78" s="100" t="s">
        <v>172</v>
      </c>
    </row>
    <row r="79" spans="1:27" s="60" customFormat="1" ht="5.25" customHeight="1">
      <c r="A79" s="61"/>
      <c r="B79" s="61"/>
      <c r="C79" s="63"/>
      <c r="D79" s="136"/>
      <c r="E79" s="135"/>
      <c r="F79" s="135"/>
      <c r="G79" s="135"/>
      <c r="H79" s="135"/>
      <c r="I79" s="135"/>
      <c r="J79" s="135"/>
      <c r="K79" s="135"/>
      <c r="L79" s="135"/>
      <c r="M79" s="135"/>
      <c r="N79" s="135"/>
      <c r="O79" s="135"/>
      <c r="P79" s="135"/>
      <c r="Q79" s="135"/>
      <c r="R79" s="135"/>
      <c r="S79" s="135"/>
      <c r="T79" s="135"/>
      <c r="U79" s="135"/>
      <c r="V79" s="135"/>
      <c r="W79" s="135"/>
      <c r="X79" s="136"/>
      <c r="Y79" s="135"/>
      <c r="Z79" s="61"/>
      <c r="AA79" s="61"/>
    </row>
    <row r="80" spans="1:27" s="60" customFormat="1" ht="9.75" customHeight="1">
      <c r="A80" s="83" t="s">
        <v>171</v>
      </c>
      <c r="N80" s="83" t="s">
        <v>170</v>
      </c>
    </row>
    <row r="81" spans="1:14" s="60" customFormat="1" ht="9.75" customHeight="1">
      <c r="A81" s="83" t="s">
        <v>169</v>
      </c>
      <c r="L81" s="83"/>
      <c r="M81" s="83"/>
      <c r="N81" s="78" t="s">
        <v>168</v>
      </c>
    </row>
    <row r="82" spans="1:14" s="60" customFormat="1" ht="9.75" customHeight="1">
      <c r="A82" s="83" t="s">
        <v>167</v>
      </c>
      <c r="L82" s="134"/>
    </row>
    <row r="83" spans="1:14" s="60" customFormat="1" ht="10.5" customHeight="1">
      <c r="A83" s="60" t="s">
        <v>166</v>
      </c>
      <c r="L83" s="134"/>
    </row>
  </sheetData>
  <mergeCells count="11">
    <mergeCell ref="Y59:Z59"/>
    <mergeCell ref="A59:B59"/>
    <mergeCell ref="N57:P57"/>
    <mergeCell ref="A9:C9"/>
    <mergeCell ref="X9:Z9"/>
    <mergeCell ref="Y13:Z13"/>
    <mergeCell ref="Y36:Z36"/>
    <mergeCell ref="A13:B13"/>
    <mergeCell ref="A36:B36"/>
    <mergeCell ref="N11:P11"/>
    <mergeCell ref="N34:P34"/>
  </mergeCells>
  <phoneticPr fontId="2"/>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rowBreaks count="1" manualBreakCount="1">
    <brk id="8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2.85546875" defaultRowHeight="13.5"/>
  <cols>
    <col min="1" max="1" width="16" style="59" customWidth="1"/>
    <col min="2" max="9" width="10.42578125" style="59" customWidth="1"/>
    <col min="10" max="16384" width="12.85546875" style="59"/>
  </cols>
  <sheetData>
    <row r="1" spans="1:9" s="79" customFormat="1" ht="13.5" customHeight="1">
      <c r="A1" s="85" t="s">
        <v>106</v>
      </c>
      <c r="B1" s="82"/>
      <c r="C1" s="82"/>
      <c r="D1" s="82"/>
      <c r="E1" s="82"/>
      <c r="F1" s="81"/>
      <c r="G1" s="82"/>
      <c r="H1" s="82"/>
      <c r="I1" s="82"/>
    </row>
    <row r="2" spans="1:9" s="79" customFormat="1" ht="3" customHeight="1">
      <c r="A2" s="84"/>
      <c r="B2" s="82"/>
      <c r="C2" s="82"/>
      <c r="D2" s="82"/>
      <c r="E2" s="82"/>
      <c r="F2" s="81"/>
      <c r="G2" s="82"/>
      <c r="H2" s="82"/>
      <c r="I2" s="82"/>
    </row>
    <row r="3" spans="1:9" s="79" customFormat="1" ht="9" customHeight="1">
      <c r="A3" s="78" t="s">
        <v>105</v>
      </c>
      <c r="B3" s="78"/>
      <c r="C3" s="78"/>
      <c r="D3" s="78"/>
      <c r="E3" s="78"/>
      <c r="F3" s="78" t="s">
        <v>104</v>
      </c>
      <c r="G3" s="78"/>
      <c r="H3" s="78"/>
      <c r="I3" s="78"/>
    </row>
    <row r="4" spans="1:9" s="79" customFormat="1" ht="9" customHeight="1">
      <c r="A4" s="78" t="s">
        <v>103</v>
      </c>
      <c r="B4" s="78"/>
      <c r="C4" s="78"/>
      <c r="D4" s="78"/>
      <c r="E4" s="78"/>
      <c r="F4" s="78" t="s">
        <v>102</v>
      </c>
      <c r="G4" s="78"/>
      <c r="H4" s="78"/>
      <c r="I4" s="78"/>
    </row>
    <row r="5" spans="1:9" s="79" customFormat="1" ht="9" customHeight="1">
      <c r="A5" s="78" t="s">
        <v>101</v>
      </c>
      <c r="B5" s="78"/>
      <c r="C5" s="78"/>
      <c r="D5" s="78"/>
      <c r="E5" s="78"/>
      <c r="F5" s="78" t="s">
        <v>100</v>
      </c>
      <c r="G5" s="78"/>
      <c r="H5" s="78"/>
      <c r="I5" s="78"/>
    </row>
    <row r="6" spans="1:9" s="79" customFormat="1" ht="9" customHeight="1">
      <c r="A6" s="83" t="s">
        <v>99</v>
      </c>
      <c r="B6" s="78"/>
      <c r="C6" s="78"/>
      <c r="D6" s="78"/>
      <c r="E6" s="78"/>
      <c r="F6" s="78"/>
      <c r="G6" s="78"/>
      <c r="H6" s="78"/>
      <c r="I6" s="78"/>
    </row>
    <row r="7" spans="1:9" s="79" customFormat="1" ht="13.5" customHeight="1">
      <c r="A7" s="82" t="s">
        <v>98</v>
      </c>
      <c r="B7" s="80"/>
      <c r="C7" s="80"/>
      <c r="D7" s="80"/>
      <c r="E7" s="80"/>
      <c r="F7" s="80"/>
      <c r="G7" s="81"/>
      <c r="H7" s="80"/>
      <c r="I7" s="80"/>
    </row>
    <row r="8" spans="1:9" s="60" customFormat="1" ht="1.5" customHeight="1"/>
    <row r="9" spans="1:9" s="78" customFormat="1" ht="10.5" customHeight="1">
      <c r="A9" s="236" t="s">
        <v>89</v>
      </c>
      <c r="B9" s="73" t="s">
        <v>88</v>
      </c>
      <c r="C9" s="73" t="s">
        <v>86</v>
      </c>
      <c r="D9" s="73" t="s">
        <v>86</v>
      </c>
      <c r="E9" s="73" t="s">
        <v>86</v>
      </c>
      <c r="F9" s="73" t="s">
        <v>86</v>
      </c>
      <c r="G9" s="73" t="s">
        <v>86</v>
      </c>
      <c r="H9" s="73" t="s">
        <v>86</v>
      </c>
      <c r="I9" s="72" t="s">
        <v>86</v>
      </c>
    </row>
    <row r="10" spans="1:9" s="78" customFormat="1" ht="10.5" customHeight="1">
      <c r="A10" s="237"/>
      <c r="B10" s="70" t="s">
        <v>97</v>
      </c>
      <c r="C10" s="70" t="s">
        <v>96</v>
      </c>
      <c r="D10" s="70" t="s">
        <v>95</v>
      </c>
      <c r="E10" s="70" t="s">
        <v>94</v>
      </c>
      <c r="F10" s="70" t="s">
        <v>93</v>
      </c>
      <c r="G10" s="70" t="s">
        <v>92</v>
      </c>
      <c r="H10" s="70" t="s">
        <v>91</v>
      </c>
      <c r="I10" s="69" t="s">
        <v>90</v>
      </c>
    </row>
    <row r="11" spans="1:9" s="60" customFormat="1" ht="3" customHeight="1">
      <c r="A11" s="68"/>
    </row>
    <row r="12" spans="1:9" s="60" customFormat="1" ht="10.5" customHeight="1">
      <c r="A12" s="67" t="s">
        <v>77</v>
      </c>
      <c r="B12" s="66">
        <v>3957</v>
      </c>
      <c r="C12" s="66">
        <v>1136</v>
      </c>
      <c r="D12" s="66">
        <v>3122</v>
      </c>
      <c r="E12" s="66">
        <v>3884</v>
      </c>
      <c r="F12" s="66">
        <v>1082</v>
      </c>
      <c r="G12" s="66">
        <v>1021</v>
      </c>
      <c r="H12" s="66">
        <v>1080</v>
      </c>
      <c r="I12" s="66">
        <v>2224</v>
      </c>
    </row>
    <row r="13" spans="1:9" s="60" customFormat="1" ht="10.5" customHeight="1">
      <c r="A13" s="67" t="s">
        <v>76</v>
      </c>
      <c r="B13" s="66">
        <v>21340</v>
      </c>
      <c r="C13" s="66">
        <v>5475</v>
      </c>
      <c r="D13" s="66">
        <v>14892</v>
      </c>
      <c r="E13" s="66">
        <v>21881</v>
      </c>
      <c r="F13" s="66">
        <v>5594</v>
      </c>
      <c r="G13" s="66">
        <v>5776</v>
      </c>
      <c r="H13" s="66">
        <v>5824</v>
      </c>
      <c r="I13" s="66">
        <v>10874</v>
      </c>
    </row>
    <row r="14" spans="1:9" s="76" customFormat="1" ht="10.5" customHeight="1">
      <c r="A14" s="65" t="s">
        <v>75</v>
      </c>
      <c r="B14" s="64" t="s">
        <v>71</v>
      </c>
      <c r="C14" s="64" t="s">
        <v>71</v>
      </c>
      <c r="D14" s="64" t="s">
        <v>74</v>
      </c>
      <c r="E14" s="64" t="s">
        <v>73</v>
      </c>
      <c r="F14" s="64" t="s">
        <v>74</v>
      </c>
      <c r="G14" s="64" t="s">
        <v>73</v>
      </c>
      <c r="H14" s="64" t="s">
        <v>73</v>
      </c>
      <c r="I14" s="64" t="s">
        <v>73</v>
      </c>
    </row>
    <row r="15" spans="1:9" s="60" customFormat="1" ht="3" customHeight="1">
      <c r="A15" s="77"/>
      <c r="B15" s="76"/>
      <c r="C15" s="75"/>
      <c r="D15" s="75"/>
      <c r="E15" s="75"/>
      <c r="F15" s="75"/>
      <c r="G15" s="75"/>
      <c r="H15" s="75"/>
      <c r="I15" s="75"/>
    </row>
    <row r="16" spans="1:9" s="60" customFormat="1" ht="1.5" customHeight="1">
      <c r="A16" s="63"/>
      <c r="B16" s="74"/>
      <c r="C16" s="61"/>
      <c r="D16" s="61"/>
      <c r="E16" s="61"/>
      <c r="F16" s="61"/>
      <c r="G16" s="61"/>
      <c r="H16" s="61"/>
      <c r="I16" s="61"/>
    </row>
    <row r="17" spans="1:9" s="60" customFormat="1" ht="10.5" customHeight="1">
      <c r="A17" s="236" t="s">
        <v>89</v>
      </c>
      <c r="B17" s="73" t="s">
        <v>88</v>
      </c>
      <c r="C17" s="73" t="s">
        <v>86</v>
      </c>
      <c r="D17" s="73" t="s">
        <v>86</v>
      </c>
      <c r="E17" s="73" t="s">
        <v>87</v>
      </c>
      <c r="F17" s="73" t="s">
        <v>86</v>
      </c>
      <c r="G17" s="73" t="s">
        <v>86</v>
      </c>
      <c r="H17" s="73" t="s">
        <v>86</v>
      </c>
      <c r="I17" s="72" t="s">
        <v>86</v>
      </c>
    </row>
    <row r="18" spans="1:9" s="60" customFormat="1" ht="10.5" customHeight="1">
      <c r="A18" s="237"/>
      <c r="B18" s="70" t="s">
        <v>85</v>
      </c>
      <c r="C18" s="70" t="s">
        <v>84</v>
      </c>
      <c r="D18" s="70" t="s">
        <v>83</v>
      </c>
      <c r="E18" s="70" t="s">
        <v>82</v>
      </c>
      <c r="F18" s="70" t="s">
        <v>81</v>
      </c>
      <c r="G18" s="71" t="s">
        <v>80</v>
      </c>
      <c r="H18" s="70" t="s">
        <v>79</v>
      </c>
      <c r="I18" s="69" t="s">
        <v>78</v>
      </c>
    </row>
    <row r="19" spans="1:9" s="60" customFormat="1" ht="3" customHeight="1">
      <c r="A19" s="68"/>
    </row>
    <row r="20" spans="1:9" s="60" customFormat="1" ht="10.5" customHeight="1">
      <c r="A20" s="67" t="s">
        <v>77</v>
      </c>
      <c r="B20" s="66">
        <v>6859</v>
      </c>
      <c r="C20" s="66">
        <v>3597</v>
      </c>
      <c r="D20" s="66">
        <v>1473</v>
      </c>
      <c r="E20" s="66">
        <v>823</v>
      </c>
      <c r="F20" s="66">
        <v>1270</v>
      </c>
      <c r="G20" s="66">
        <v>409</v>
      </c>
      <c r="H20" s="66">
        <v>1894</v>
      </c>
      <c r="I20" s="66">
        <v>1297</v>
      </c>
    </row>
    <row r="21" spans="1:9" s="60" customFormat="1" ht="10.5" customHeight="1">
      <c r="A21" s="67" t="s">
        <v>76</v>
      </c>
      <c r="B21" s="66">
        <v>30810</v>
      </c>
      <c r="C21" s="66">
        <v>18945</v>
      </c>
      <c r="D21" s="66">
        <v>7421</v>
      </c>
      <c r="E21" s="66">
        <v>3734</v>
      </c>
      <c r="F21" s="66">
        <v>8232</v>
      </c>
      <c r="G21" s="66">
        <v>1824</v>
      </c>
      <c r="H21" s="66">
        <v>8192</v>
      </c>
      <c r="I21" s="66">
        <v>7316</v>
      </c>
    </row>
    <row r="22" spans="1:9" s="60" customFormat="1" ht="10.5" customHeight="1">
      <c r="A22" s="65" t="s">
        <v>75</v>
      </c>
      <c r="B22" s="64" t="s">
        <v>74</v>
      </c>
      <c r="C22" s="64" t="s">
        <v>72</v>
      </c>
      <c r="D22" s="64" t="s">
        <v>73</v>
      </c>
      <c r="E22" s="64" t="s">
        <v>72</v>
      </c>
      <c r="F22" s="64" t="s">
        <v>72</v>
      </c>
      <c r="G22" s="64" t="s">
        <v>71</v>
      </c>
      <c r="H22" s="64" t="s">
        <v>71</v>
      </c>
      <c r="I22" s="64" t="s">
        <v>71</v>
      </c>
    </row>
    <row r="23" spans="1:9" s="60" customFormat="1" ht="3" customHeight="1">
      <c r="A23" s="63"/>
      <c r="B23" s="62"/>
      <c r="C23" s="61"/>
      <c r="D23" s="61"/>
      <c r="E23" s="61"/>
      <c r="F23" s="61"/>
      <c r="G23" s="61"/>
      <c r="H23" s="61"/>
      <c r="I23" s="61"/>
    </row>
  </sheetData>
  <mergeCells count="2">
    <mergeCell ref="A9:A10"/>
    <mergeCell ref="A17:A1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2.85546875" defaultRowHeight="10.5"/>
  <cols>
    <col min="1" max="1" width="10.5703125" style="87" customWidth="1"/>
    <col min="2" max="3" width="0.42578125" style="87" customWidth="1"/>
    <col min="4" max="11" width="11" style="86" customWidth="1"/>
    <col min="12" max="12" width="10.5703125" style="87" customWidth="1"/>
    <col min="13" max="14" width="0.42578125" style="87" customWidth="1"/>
    <col min="15" max="21" width="12.5703125" style="86" customWidth="1"/>
    <col min="22" max="16384" width="12.85546875" style="86"/>
  </cols>
  <sheetData>
    <row r="1" spans="1:14" s="60" customFormat="1" ht="13.5" customHeight="1">
      <c r="A1" s="82" t="s">
        <v>165</v>
      </c>
      <c r="B1" s="131"/>
      <c r="C1" s="131"/>
      <c r="D1" s="108"/>
      <c r="E1" s="106"/>
      <c r="F1" s="108"/>
      <c r="G1" s="108"/>
      <c r="H1" s="108"/>
      <c r="I1" s="108"/>
      <c r="J1" s="108"/>
      <c r="K1" s="108"/>
      <c r="L1" s="132"/>
      <c r="M1" s="131"/>
      <c r="N1" s="131"/>
    </row>
    <row r="2" spans="1:14" s="60" customFormat="1" ht="1.5" customHeight="1">
      <c r="A2" s="90"/>
      <c r="B2" s="90"/>
      <c r="C2" s="90"/>
    </row>
    <row r="3" spans="1:14" s="60" customFormat="1" ht="10.5" customHeight="1">
      <c r="A3" s="238" t="s">
        <v>62</v>
      </c>
      <c r="B3" s="110"/>
      <c r="C3" s="111"/>
      <c r="D3" s="130" t="s">
        <v>87</v>
      </c>
      <c r="E3" s="73" t="s">
        <v>86</v>
      </c>
      <c r="F3" s="73" t="s">
        <v>86</v>
      </c>
      <c r="G3" s="73" t="s">
        <v>88</v>
      </c>
      <c r="H3" s="73" t="s">
        <v>86</v>
      </c>
      <c r="I3" s="73" t="s">
        <v>86</v>
      </c>
      <c r="J3" s="129" t="s">
        <v>87</v>
      </c>
      <c r="K3" s="116" t="s">
        <v>86</v>
      </c>
    </row>
    <row r="4" spans="1:14" s="60" customFormat="1" ht="10.5" customHeight="1">
      <c r="A4" s="239"/>
      <c r="B4" s="128"/>
      <c r="C4" s="94"/>
      <c r="D4" s="127" t="s">
        <v>164</v>
      </c>
      <c r="E4" s="71" t="s">
        <v>163</v>
      </c>
      <c r="F4" s="70" t="s">
        <v>162</v>
      </c>
      <c r="G4" s="126" t="s">
        <v>161</v>
      </c>
      <c r="H4" s="70" t="s">
        <v>160</v>
      </c>
      <c r="I4" s="70" t="s">
        <v>159</v>
      </c>
      <c r="J4" s="70" t="s">
        <v>158</v>
      </c>
      <c r="K4" s="112" t="s">
        <v>157</v>
      </c>
    </row>
    <row r="5" spans="1:14" s="60" customFormat="1" ht="3" customHeight="1">
      <c r="A5" s="90"/>
      <c r="B5" s="90"/>
      <c r="C5" s="125"/>
      <c r="D5" s="100"/>
      <c r="E5" s="100"/>
      <c r="F5" s="76"/>
      <c r="G5" s="76"/>
      <c r="H5" s="76"/>
      <c r="I5" s="76"/>
      <c r="J5" s="76"/>
      <c r="K5" s="76"/>
    </row>
    <row r="6" spans="1:14" s="60" customFormat="1" ht="9.75" customHeight="1">
      <c r="A6" s="90"/>
      <c r="B6" s="90"/>
      <c r="C6" s="120"/>
      <c r="D6" s="109" t="s">
        <v>137</v>
      </c>
      <c r="E6" s="108"/>
      <c r="F6" s="106"/>
      <c r="G6" s="108"/>
      <c r="H6" s="108"/>
      <c r="I6" s="108"/>
      <c r="J6" s="108"/>
      <c r="K6" s="108"/>
    </row>
    <row r="7" spans="1:14" s="60" customFormat="1" ht="9.75" customHeight="1">
      <c r="A7" s="88" t="s">
        <v>135</v>
      </c>
      <c r="B7" s="88"/>
      <c r="C7" s="124"/>
      <c r="D7" s="66">
        <v>333</v>
      </c>
      <c r="E7" s="66">
        <v>261</v>
      </c>
      <c r="F7" s="66">
        <v>126</v>
      </c>
      <c r="G7" s="66">
        <v>1591</v>
      </c>
      <c r="H7" s="66">
        <v>931</v>
      </c>
      <c r="I7" s="66">
        <v>999</v>
      </c>
      <c r="J7" s="66">
        <v>983</v>
      </c>
      <c r="K7" s="66">
        <v>433</v>
      </c>
    </row>
    <row r="8" spans="1:14" s="60" customFormat="1" ht="9.75" customHeight="1">
      <c r="A8" s="88" t="s">
        <v>134</v>
      </c>
      <c r="B8" s="88"/>
      <c r="C8" s="124"/>
      <c r="D8" s="66">
        <v>994</v>
      </c>
      <c r="E8" s="66">
        <v>295</v>
      </c>
      <c r="F8" s="66">
        <v>136</v>
      </c>
      <c r="G8" s="66">
        <v>1718</v>
      </c>
      <c r="H8" s="66">
        <v>931</v>
      </c>
      <c r="I8" s="66">
        <v>1078</v>
      </c>
      <c r="J8" s="66">
        <v>973</v>
      </c>
      <c r="K8" s="66">
        <v>433</v>
      </c>
    </row>
    <row r="9" spans="1:14" s="60" customFormat="1" ht="9.75" customHeight="1">
      <c r="A9" s="90" t="s">
        <v>133</v>
      </c>
      <c r="B9" s="90"/>
      <c r="C9" s="120"/>
      <c r="D9" s="66">
        <v>1502</v>
      </c>
      <c r="E9" s="66">
        <v>404</v>
      </c>
      <c r="F9" s="66">
        <v>139</v>
      </c>
      <c r="G9" s="66">
        <v>1817</v>
      </c>
      <c r="H9" s="66">
        <v>938</v>
      </c>
      <c r="I9" s="66">
        <v>1304</v>
      </c>
      <c r="J9" s="66">
        <v>1010</v>
      </c>
      <c r="K9" s="66">
        <v>447</v>
      </c>
    </row>
    <row r="10" spans="1:14" s="60" customFormat="1" ht="9.75" customHeight="1">
      <c r="A10" s="88" t="s">
        <v>132</v>
      </c>
      <c r="B10" s="88"/>
      <c r="C10" s="124"/>
      <c r="D10" s="66">
        <v>2348</v>
      </c>
      <c r="E10" s="66">
        <v>1079</v>
      </c>
      <c r="F10" s="102" t="s">
        <v>116</v>
      </c>
      <c r="G10" s="66">
        <v>1980</v>
      </c>
      <c r="H10" s="66">
        <v>979</v>
      </c>
      <c r="I10" s="66">
        <v>1388</v>
      </c>
      <c r="J10" s="66">
        <v>1039</v>
      </c>
      <c r="K10" s="66">
        <v>446</v>
      </c>
    </row>
    <row r="11" spans="1:14" s="60" customFormat="1" ht="9.75" customHeight="1">
      <c r="A11" s="88" t="s">
        <v>131</v>
      </c>
      <c r="B11" s="88"/>
      <c r="C11" s="124"/>
      <c r="D11" s="102" t="s">
        <v>116</v>
      </c>
      <c r="E11" s="102" t="s">
        <v>116</v>
      </c>
      <c r="F11" s="102" t="s">
        <v>116</v>
      </c>
      <c r="G11" s="102" t="s">
        <v>116</v>
      </c>
      <c r="H11" s="66">
        <v>1042</v>
      </c>
      <c r="I11" s="66">
        <v>1524</v>
      </c>
      <c r="J11" s="66">
        <v>1094</v>
      </c>
      <c r="K11" s="66">
        <v>476</v>
      </c>
    </row>
    <row r="12" spans="1:14" s="60" customFormat="1" ht="9.75" customHeight="1">
      <c r="A12" s="88" t="s">
        <v>130</v>
      </c>
      <c r="B12" s="88"/>
      <c r="C12" s="124"/>
      <c r="D12" s="102" t="s">
        <v>116</v>
      </c>
      <c r="E12" s="102" t="s">
        <v>116</v>
      </c>
      <c r="F12" s="102" t="s">
        <v>116</v>
      </c>
      <c r="G12" s="102" t="s">
        <v>116</v>
      </c>
      <c r="H12" s="66">
        <v>1445</v>
      </c>
      <c r="I12" s="66">
        <v>2289</v>
      </c>
      <c r="J12" s="66">
        <v>1571</v>
      </c>
      <c r="K12" s="66">
        <v>780</v>
      </c>
    </row>
    <row r="13" spans="1:14" s="60" customFormat="1" ht="9.75" customHeight="1">
      <c r="A13" s="88" t="s">
        <v>129</v>
      </c>
      <c r="B13" s="88"/>
      <c r="C13" s="124"/>
      <c r="D13" s="102" t="s">
        <v>116</v>
      </c>
      <c r="E13" s="102" t="s">
        <v>116</v>
      </c>
      <c r="F13" s="102" t="s">
        <v>116</v>
      </c>
      <c r="G13" s="102" t="s">
        <v>116</v>
      </c>
      <c r="H13" s="66">
        <v>1456</v>
      </c>
      <c r="I13" s="66">
        <v>2398</v>
      </c>
      <c r="J13" s="66">
        <v>1424</v>
      </c>
      <c r="K13" s="66">
        <v>748</v>
      </c>
    </row>
    <row r="14" spans="1:14" s="60" customFormat="1" ht="9.75" customHeight="1">
      <c r="A14" s="88" t="s">
        <v>128</v>
      </c>
      <c r="B14" s="88"/>
      <c r="C14" s="124"/>
      <c r="D14" s="102" t="s">
        <v>116</v>
      </c>
      <c r="E14" s="102" t="s">
        <v>116</v>
      </c>
      <c r="F14" s="102" t="s">
        <v>116</v>
      </c>
      <c r="G14" s="102" t="s">
        <v>116</v>
      </c>
      <c r="H14" s="66">
        <v>1485</v>
      </c>
      <c r="I14" s="66">
        <v>2397</v>
      </c>
      <c r="J14" s="66">
        <v>1372</v>
      </c>
      <c r="K14" s="66">
        <v>797</v>
      </c>
    </row>
    <row r="15" spans="1:14" s="60" customFormat="1" ht="9.75" customHeight="1">
      <c r="A15" s="90"/>
      <c r="B15" s="90"/>
      <c r="C15" s="120"/>
      <c r="D15" s="107" t="s">
        <v>136</v>
      </c>
      <c r="E15" s="105"/>
      <c r="F15" s="106"/>
      <c r="G15" s="105"/>
      <c r="H15" s="105"/>
      <c r="I15" s="105"/>
      <c r="J15" s="105"/>
      <c r="K15" s="105"/>
    </row>
    <row r="16" spans="1:14" s="60" customFormat="1" ht="9.75" customHeight="1">
      <c r="A16" s="88" t="s">
        <v>135</v>
      </c>
      <c r="B16" s="88"/>
      <c r="C16" s="124"/>
      <c r="D16" s="66">
        <v>1792</v>
      </c>
      <c r="E16" s="66">
        <v>1317</v>
      </c>
      <c r="F16" s="66">
        <v>701</v>
      </c>
      <c r="G16" s="66">
        <v>7590</v>
      </c>
      <c r="H16" s="66">
        <v>4669</v>
      </c>
      <c r="I16" s="66">
        <v>5249</v>
      </c>
      <c r="J16" s="66">
        <v>4988</v>
      </c>
      <c r="K16" s="66">
        <v>2253</v>
      </c>
    </row>
    <row r="17" spans="1:21" s="60" customFormat="1" ht="9.75" customHeight="1">
      <c r="A17" s="88" t="s">
        <v>134</v>
      </c>
      <c r="B17" s="88"/>
      <c r="C17" s="124"/>
      <c r="D17" s="66">
        <v>4514</v>
      </c>
      <c r="E17" s="66">
        <v>1514</v>
      </c>
      <c r="F17" s="66">
        <v>765</v>
      </c>
      <c r="G17" s="66">
        <v>8403</v>
      </c>
      <c r="H17" s="66">
        <v>4637</v>
      </c>
      <c r="I17" s="66">
        <v>5580</v>
      </c>
      <c r="J17" s="66">
        <v>5097</v>
      </c>
      <c r="K17" s="66">
        <v>2304</v>
      </c>
    </row>
    <row r="18" spans="1:21" s="60" customFormat="1" ht="9.75" customHeight="1">
      <c r="A18" s="90" t="s">
        <v>133</v>
      </c>
      <c r="B18" s="90"/>
      <c r="C18" s="120"/>
      <c r="D18" s="66">
        <v>6858</v>
      </c>
      <c r="E18" s="66">
        <v>2085</v>
      </c>
      <c r="F18" s="66">
        <v>859</v>
      </c>
      <c r="G18" s="66">
        <v>8935</v>
      </c>
      <c r="H18" s="66">
        <v>4681</v>
      </c>
      <c r="I18" s="66">
        <v>6684</v>
      </c>
      <c r="J18" s="66">
        <v>5390</v>
      </c>
      <c r="K18" s="66">
        <v>2394</v>
      </c>
    </row>
    <row r="19" spans="1:21" s="60" customFormat="1" ht="9.75" customHeight="1">
      <c r="A19" s="88" t="s">
        <v>132</v>
      </c>
      <c r="B19" s="88"/>
      <c r="C19" s="124"/>
      <c r="D19" s="66">
        <v>12661</v>
      </c>
      <c r="E19" s="66">
        <v>5143</v>
      </c>
      <c r="F19" s="102" t="s">
        <v>116</v>
      </c>
      <c r="G19" s="66">
        <v>9694</v>
      </c>
      <c r="H19" s="66">
        <v>4882</v>
      </c>
      <c r="I19" s="66">
        <v>7172</v>
      </c>
      <c r="J19" s="66">
        <v>5664</v>
      </c>
      <c r="K19" s="66">
        <v>2397</v>
      </c>
    </row>
    <row r="20" spans="1:21" s="60" customFormat="1" ht="9.75" customHeight="1">
      <c r="A20" s="88" t="s">
        <v>131</v>
      </c>
      <c r="B20" s="88"/>
      <c r="C20" s="124"/>
      <c r="D20" s="102" t="s">
        <v>116</v>
      </c>
      <c r="E20" s="102" t="s">
        <v>116</v>
      </c>
      <c r="F20" s="102" t="s">
        <v>116</v>
      </c>
      <c r="G20" s="102" t="s">
        <v>116</v>
      </c>
      <c r="H20" s="66">
        <v>5307</v>
      </c>
      <c r="I20" s="66">
        <v>8097</v>
      </c>
      <c r="J20" s="66">
        <v>5981</v>
      </c>
      <c r="K20" s="66">
        <v>2627</v>
      </c>
    </row>
    <row r="21" spans="1:21" s="60" customFormat="1" ht="9.75" customHeight="1">
      <c r="A21" s="88" t="s">
        <v>130</v>
      </c>
      <c r="B21" s="88"/>
      <c r="C21" s="124"/>
      <c r="D21" s="102" t="s">
        <v>116</v>
      </c>
      <c r="E21" s="102" t="s">
        <v>116</v>
      </c>
      <c r="F21" s="102" t="s">
        <v>116</v>
      </c>
      <c r="G21" s="102" t="s">
        <v>116</v>
      </c>
      <c r="H21" s="66">
        <v>7360</v>
      </c>
      <c r="I21" s="66">
        <v>11897</v>
      </c>
      <c r="J21" s="66">
        <v>8172</v>
      </c>
      <c r="K21" s="66">
        <v>4028</v>
      </c>
    </row>
    <row r="22" spans="1:21" s="60" customFormat="1" ht="9.75" customHeight="1">
      <c r="A22" s="88" t="s">
        <v>129</v>
      </c>
      <c r="B22" s="88"/>
      <c r="C22" s="124"/>
      <c r="D22" s="102" t="s">
        <v>116</v>
      </c>
      <c r="E22" s="102" t="s">
        <v>116</v>
      </c>
      <c r="F22" s="102" t="s">
        <v>116</v>
      </c>
      <c r="G22" s="102" t="s">
        <v>116</v>
      </c>
      <c r="H22" s="66">
        <v>7253</v>
      </c>
      <c r="I22" s="66">
        <v>12103</v>
      </c>
      <c r="J22" s="66">
        <v>7430</v>
      </c>
      <c r="K22" s="66">
        <v>3826</v>
      </c>
    </row>
    <row r="23" spans="1:21" s="60" customFormat="1" ht="9.75" customHeight="1">
      <c r="A23" s="88" t="s">
        <v>128</v>
      </c>
      <c r="B23" s="88"/>
      <c r="C23" s="124"/>
      <c r="D23" s="102" t="s">
        <v>116</v>
      </c>
      <c r="E23" s="102" t="s">
        <v>116</v>
      </c>
      <c r="F23" s="102" t="s">
        <v>116</v>
      </c>
      <c r="G23" s="102" t="s">
        <v>116</v>
      </c>
      <c r="H23" s="66">
        <v>7550</v>
      </c>
      <c r="I23" s="66">
        <v>12699</v>
      </c>
      <c r="J23" s="66">
        <v>7449</v>
      </c>
      <c r="K23" s="66">
        <v>4045</v>
      </c>
    </row>
    <row r="24" spans="1:21" s="60" customFormat="1" ht="3" customHeight="1">
      <c r="A24" s="90"/>
      <c r="B24" s="90"/>
      <c r="C24" s="120"/>
    </row>
    <row r="25" spans="1:21" s="60" customFormat="1" ht="9.75" customHeight="1">
      <c r="A25" s="100" t="s">
        <v>125</v>
      </c>
      <c r="B25" s="100"/>
      <c r="C25" s="122"/>
      <c r="D25" s="123" t="s">
        <v>155</v>
      </c>
      <c r="E25" s="123" t="s">
        <v>155</v>
      </c>
      <c r="F25" s="123" t="s">
        <v>156</v>
      </c>
      <c r="G25" s="101" t="s">
        <v>155</v>
      </c>
      <c r="H25" s="123" t="s">
        <v>154</v>
      </c>
      <c r="I25" s="123" t="s">
        <v>154</v>
      </c>
      <c r="J25" s="123" t="s">
        <v>124</v>
      </c>
      <c r="K25" s="123" t="s">
        <v>124</v>
      </c>
    </row>
    <row r="26" spans="1:21" s="60" customFormat="1" ht="9.75" customHeight="1">
      <c r="A26" s="100" t="s">
        <v>75</v>
      </c>
      <c r="B26" s="100"/>
      <c r="C26" s="122"/>
      <c r="D26" s="64" t="s">
        <v>72</v>
      </c>
      <c r="E26" s="64" t="s">
        <v>72</v>
      </c>
      <c r="F26" s="98" t="s">
        <v>116</v>
      </c>
      <c r="G26" s="64" t="s">
        <v>73</v>
      </c>
      <c r="H26" s="99" t="s">
        <v>153</v>
      </c>
      <c r="I26" s="99" t="s">
        <v>152</v>
      </c>
      <c r="J26" s="64" t="s">
        <v>72</v>
      </c>
      <c r="K26" s="64" t="s">
        <v>151</v>
      </c>
    </row>
    <row r="27" spans="1:21" s="60" customFormat="1" ht="9.75" customHeight="1">
      <c r="A27" s="76" t="s">
        <v>114</v>
      </c>
      <c r="B27" s="76"/>
      <c r="C27" s="121"/>
      <c r="D27" s="90" t="s">
        <v>150</v>
      </c>
      <c r="F27" s="101" t="s">
        <v>149</v>
      </c>
    </row>
    <row r="28" spans="1:21" s="60" customFormat="1" ht="9.75" customHeight="1">
      <c r="A28" s="90"/>
      <c r="B28" s="90"/>
      <c r="C28" s="120"/>
      <c r="D28" s="101" t="s">
        <v>110</v>
      </c>
      <c r="F28" s="101" t="s">
        <v>148</v>
      </c>
    </row>
    <row r="29" spans="1:21" s="60" customFormat="1" ht="3" customHeight="1">
      <c r="A29" s="90"/>
      <c r="B29" s="90"/>
      <c r="C29" s="120"/>
      <c r="D29" s="90"/>
    </row>
    <row r="30" spans="1:21" s="60" customFormat="1" ht="1.5" customHeight="1">
      <c r="A30" s="90"/>
      <c r="B30" s="90"/>
      <c r="C30" s="120"/>
      <c r="D30" s="90"/>
      <c r="L30" s="94"/>
      <c r="M30" s="94"/>
      <c r="N30" s="94"/>
      <c r="O30" s="61"/>
      <c r="P30" s="61"/>
      <c r="Q30" s="61"/>
      <c r="R30" s="61"/>
      <c r="S30" s="61"/>
      <c r="T30" s="61"/>
      <c r="U30" s="61"/>
    </row>
    <row r="31" spans="1:21" s="60" customFormat="1" ht="10.5" customHeight="1">
      <c r="A31" s="90"/>
      <c r="B31" s="90"/>
      <c r="C31" s="90"/>
      <c r="D31" s="90"/>
      <c r="L31" s="238" t="s">
        <v>62</v>
      </c>
      <c r="M31" s="111"/>
      <c r="N31" s="119"/>
      <c r="O31" s="116" t="s">
        <v>147</v>
      </c>
      <c r="P31" s="117" t="s">
        <v>86</v>
      </c>
      <c r="Q31" s="118" t="s">
        <v>146</v>
      </c>
      <c r="R31" s="117" t="s">
        <v>86</v>
      </c>
      <c r="S31" s="117" t="s">
        <v>88</v>
      </c>
      <c r="T31" s="117" t="s">
        <v>145</v>
      </c>
      <c r="U31" s="116" t="s">
        <v>86</v>
      </c>
    </row>
    <row r="32" spans="1:21" s="60" customFormat="1" ht="10.5" customHeight="1">
      <c r="A32" s="90"/>
      <c r="B32" s="90"/>
      <c r="C32" s="90"/>
      <c r="D32" s="90"/>
      <c r="L32" s="239"/>
      <c r="M32" s="94"/>
      <c r="N32" s="115"/>
      <c r="O32" s="112" t="s">
        <v>144</v>
      </c>
      <c r="P32" s="113" t="s">
        <v>143</v>
      </c>
      <c r="Q32" s="113" t="s">
        <v>142</v>
      </c>
      <c r="R32" s="114" t="s">
        <v>141</v>
      </c>
      <c r="S32" s="113" t="s">
        <v>140</v>
      </c>
      <c r="T32" s="113" t="s">
        <v>139</v>
      </c>
      <c r="U32" s="112" t="s">
        <v>138</v>
      </c>
    </row>
    <row r="33" spans="1:21" s="60" customFormat="1" ht="3" customHeight="1">
      <c r="A33" s="88"/>
      <c r="B33" s="88"/>
      <c r="C33" s="88"/>
      <c r="D33" s="90"/>
      <c r="L33" s="111"/>
      <c r="M33" s="110"/>
      <c r="N33" s="90"/>
      <c r="O33" s="64"/>
      <c r="P33" s="64"/>
      <c r="Q33" s="64"/>
      <c r="R33" s="64"/>
      <c r="S33" s="64"/>
      <c r="T33" s="64"/>
      <c r="U33" s="64"/>
    </row>
    <row r="34" spans="1:21" s="60" customFormat="1" ht="9.75" customHeight="1">
      <c r="A34" s="88"/>
      <c r="B34" s="88"/>
      <c r="C34" s="88"/>
      <c r="D34" s="90"/>
      <c r="L34" s="90"/>
      <c r="M34" s="67"/>
      <c r="N34" s="90"/>
      <c r="O34" s="109" t="s">
        <v>137</v>
      </c>
      <c r="P34" s="108"/>
      <c r="Q34" s="106"/>
      <c r="R34" s="108"/>
      <c r="S34" s="108"/>
      <c r="T34" s="108"/>
      <c r="U34" s="108"/>
    </row>
    <row r="35" spans="1:21" s="60" customFormat="1" ht="9.75" customHeight="1">
      <c r="A35" s="90"/>
      <c r="B35" s="90"/>
      <c r="C35" s="90"/>
      <c r="D35" s="90"/>
      <c r="L35" s="88" t="s">
        <v>135</v>
      </c>
      <c r="M35" s="96"/>
      <c r="N35" s="88"/>
      <c r="O35" s="66">
        <v>1540</v>
      </c>
      <c r="P35" s="66">
        <v>1284</v>
      </c>
      <c r="Q35" s="66">
        <v>1545</v>
      </c>
      <c r="R35" s="66">
        <v>541</v>
      </c>
      <c r="S35" s="66">
        <v>1743</v>
      </c>
      <c r="T35" s="66">
        <v>461</v>
      </c>
      <c r="U35" s="66">
        <v>854</v>
      </c>
    </row>
    <row r="36" spans="1:21" s="60" customFormat="1" ht="9.75" customHeight="1">
      <c r="A36" s="88"/>
      <c r="B36" s="88"/>
      <c r="C36" s="88"/>
      <c r="D36" s="90"/>
      <c r="L36" s="88" t="s">
        <v>134</v>
      </c>
      <c r="M36" s="96"/>
      <c r="N36" s="88"/>
      <c r="O36" s="66">
        <v>1568</v>
      </c>
      <c r="P36" s="66">
        <v>1351</v>
      </c>
      <c r="Q36" s="66">
        <v>1772</v>
      </c>
      <c r="R36" s="66">
        <v>509</v>
      </c>
      <c r="S36" s="66">
        <v>1872</v>
      </c>
      <c r="T36" s="66">
        <v>452</v>
      </c>
      <c r="U36" s="66">
        <v>923</v>
      </c>
    </row>
    <row r="37" spans="1:21" s="60" customFormat="1" ht="9.75" customHeight="1">
      <c r="A37" s="88"/>
      <c r="B37" s="88"/>
      <c r="C37" s="88"/>
      <c r="D37" s="90"/>
      <c r="L37" s="90" t="s">
        <v>133</v>
      </c>
      <c r="M37" s="67"/>
      <c r="N37" s="90"/>
      <c r="O37" s="66">
        <v>1592</v>
      </c>
      <c r="P37" s="66">
        <v>1390</v>
      </c>
      <c r="Q37" s="66">
        <v>2129</v>
      </c>
      <c r="R37" s="66">
        <v>508</v>
      </c>
      <c r="S37" s="66">
        <v>2105</v>
      </c>
      <c r="T37" s="66">
        <v>490</v>
      </c>
      <c r="U37" s="66">
        <v>984</v>
      </c>
    </row>
    <row r="38" spans="1:21" s="60" customFormat="1" ht="9.75" customHeight="1">
      <c r="A38" s="88"/>
      <c r="B38" s="88"/>
      <c r="C38" s="88"/>
      <c r="D38" s="90"/>
      <c r="L38" s="88" t="s">
        <v>132</v>
      </c>
      <c r="M38" s="96"/>
      <c r="N38" s="88"/>
      <c r="O38" s="66">
        <v>1646</v>
      </c>
      <c r="P38" s="66">
        <v>1483</v>
      </c>
      <c r="Q38" s="66">
        <v>2631</v>
      </c>
      <c r="R38" s="66">
        <v>507</v>
      </c>
      <c r="S38" s="66">
        <v>2331</v>
      </c>
      <c r="T38" s="66">
        <v>509</v>
      </c>
      <c r="U38" s="66">
        <v>1075</v>
      </c>
    </row>
    <row r="39" spans="1:21" s="60" customFormat="1" ht="9.75" customHeight="1">
      <c r="A39" s="88"/>
      <c r="B39" s="88"/>
      <c r="C39" s="88"/>
      <c r="D39" s="90"/>
      <c r="L39" s="88" t="s">
        <v>131</v>
      </c>
      <c r="M39" s="96"/>
      <c r="N39" s="88"/>
      <c r="O39" s="66">
        <v>1682</v>
      </c>
      <c r="P39" s="66">
        <v>1607</v>
      </c>
      <c r="Q39" s="66">
        <v>4242</v>
      </c>
      <c r="R39" s="66">
        <v>520</v>
      </c>
      <c r="S39" s="66">
        <v>2837</v>
      </c>
      <c r="T39" s="66">
        <v>570</v>
      </c>
      <c r="U39" s="66">
        <v>1342</v>
      </c>
    </row>
    <row r="40" spans="1:21" s="60" customFormat="1" ht="9.75" customHeight="1">
      <c r="A40" s="88"/>
      <c r="B40" s="88"/>
      <c r="C40" s="88"/>
      <c r="D40" s="90"/>
      <c r="L40" s="88" t="s">
        <v>130</v>
      </c>
      <c r="M40" s="96"/>
      <c r="N40" s="88"/>
      <c r="O40" s="66">
        <v>2123</v>
      </c>
      <c r="P40" s="66">
        <v>1830</v>
      </c>
      <c r="Q40" s="66">
        <v>5325</v>
      </c>
      <c r="R40" s="66">
        <v>935</v>
      </c>
      <c r="S40" s="66">
        <v>4038</v>
      </c>
      <c r="T40" s="66">
        <v>719</v>
      </c>
      <c r="U40" s="66">
        <v>1675</v>
      </c>
    </row>
    <row r="41" spans="1:21" s="60" customFormat="1" ht="9.75" customHeight="1">
      <c r="A41" s="88"/>
      <c r="B41" s="88"/>
      <c r="C41" s="88"/>
      <c r="D41" s="90"/>
      <c r="L41" s="88" t="s">
        <v>129</v>
      </c>
      <c r="M41" s="96"/>
      <c r="N41" s="88"/>
      <c r="O41" s="66">
        <v>2038</v>
      </c>
      <c r="P41" s="66">
        <v>1841</v>
      </c>
      <c r="Q41" s="66">
        <v>6534</v>
      </c>
      <c r="R41" s="66">
        <v>866</v>
      </c>
      <c r="S41" s="66">
        <v>4470</v>
      </c>
      <c r="T41" s="66">
        <v>745</v>
      </c>
      <c r="U41" s="66">
        <v>1855</v>
      </c>
    </row>
    <row r="42" spans="1:21" s="60" customFormat="1" ht="9.75" customHeight="1">
      <c r="A42" s="88"/>
      <c r="B42" s="88"/>
      <c r="C42" s="88"/>
      <c r="D42" s="90"/>
      <c r="L42" s="88" t="s">
        <v>128</v>
      </c>
      <c r="M42" s="96"/>
      <c r="N42" s="88"/>
      <c r="O42" s="66">
        <v>2049</v>
      </c>
      <c r="P42" s="66">
        <v>1838</v>
      </c>
      <c r="Q42" s="66">
        <v>7176</v>
      </c>
      <c r="R42" s="66">
        <v>868</v>
      </c>
      <c r="S42" s="66">
        <v>4646</v>
      </c>
      <c r="T42" s="66">
        <v>731</v>
      </c>
      <c r="U42" s="66">
        <v>1806</v>
      </c>
    </row>
    <row r="43" spans="1:21" s="60" customFormat="1" ht="9.75" customHeight="1">
      <c r="A43" s="90"/>
      <c r="B43" s="90"/>
      <c r="C43" s="90"/>
      <c r="D43" s="90"/>
      <c r="L43" s="88" t="s">
        <v>127</v>
      </c>
      <c r="M43" s="67"/>
      <c r="N43" s="90"/>
      <c r="O43" s="102" t="s">
        <v>116</v>
      </c>
      <c r="P43" s="102" t="s">
        <v>116</v>
      </c>
      <c r="Q43" s="66">
        <v>9493</v>
      </c>
      <c r="R43" s="102" t="s">
        <v>116</v>
      </c>
      <c r="S43" s="66">
        <v>5117</v>
      </c>
      <c r="T43" s="66">
        <v>783</v>
      </c>
      <c r="U43" s="66">
        <v>1901</v>
      </c>
    </row>
    <row r="44" spans="1:21" s="60" customFormat="1" ht="9.75" customHeight="1">
      <c r="A44" s="88"/>
      <c r="B44" s="88"/>
      <c r="C44" s="88"/>
      <c r="D44" s="90"/>
      <c r="L44" s="88" t="s">
        <v>126</v>
      </c>
      <c r="M44" s="96"/>
      <c r="N44" s="88"/>
      <c r="O44" s="102" t="s">
        <v>116</v>
      </c>
      <c r="P44" s="102" t="s">
        <v>116</v>
      </c>
      <c r="Q44" s="66">
        <v>13295</v>
      </c>
      <c r="R44" s="102" t="s">
        <v>116</v>
      </c>
      <c r="S44" s="66">
        <v>7273</v>
      </c>
      <c r="T44" s="66">
        <v>971</v>
      </c>
      <c r="U44" s="66">
        <v>2155</v>
      </c>
    </row>
    <row r="45" spans="1:21" s="60" customFormat="1" ht="9.75" customHeight="1">
      <c r="A45" s="88"/>
      <c r="B45" s="88"/>
      <c r="C45" s="88"/>
      <c r="D45" s="90"/>
      <c r="L45" s="90"/>
      <c r="M45" s="96"/>
      <c r="N45" s="88"/>
      <c r="O45" s="107" t="s">
        <v>136</v>
      </c>
      <c r="P45" s="105"/>
      <c r="Q45" s="106"/>
      <c r="R45" s="105"/>
      <c r="S45" s="105"/>
      <c r="T45" s="105"/>
      <c r="U45" s="105"/>
    </row>
    <row r="46" spans="1:21" s="60" customFormat="1" ht="9.75" customHeight="1">
      <c r="A46" s="90"/>
      <c r="B46" s="90"/>
      <c r="C46" s="90"/>
      <c r="D46" s="90"/>
      <c r="L46" s="88" t="s">
        <v>135</v>
      </c>
      <c r="M46" s="67"/>
      <c r="N46" s="90"/>
      <c r="O46" s="66">
        <v>8084</v>
      </c>
      <c r="P46" s="66">
        <v>6826</v>
      </c>
      <c r="Q46" s="66">
        <v>9060</v>
      </c>
      <c r="R46" s="66">
        <v>2616</v>
      </c>
      <c r="S46" s="66">
        <v>8089</v>
      </c>
      <c r="T46" s="66">
        <v>2140</v>
      </c>
      <c r="U46" s="66">
        <v>3951</v>
      </c>
    </row>
    <row r="47" spans="1:21" s="60" customFormat="1" ht="9.75" customHeight="1">
      <c r="A47" s="88"/>
      <c r="B47" s="88"/>
      <c r="C47" s="88"/>
      <c r="D47" s="90"/>
      <c r="L47" s="88" t="s">
        <v>134</v>
      </c>
      <c r="M47" s="96"/>
      <c r="N47" s="88"/>
      <c r="O47" s="66">
        <v>8278</v>
      </c>
      <c r="P47" s="66">
        <v>7010</v>
      </c>
      <c r="Q47" s="66">
        <v>8611</v>
      </c>
      <c r="R47" s="66">
        <v>2518</v>
      </c>
      <c r="S47" s="66">
        <v>8666</v>
      </c>
      <c r="T47" s="66">
        <v>2131</v>
      </c>
      <c r="U47" s="66">
        <v>4249</v>
      </c>
    </row>
    <row r="48" spans="1:21" s="60" customFormat="1" ht="9.75" customHeight="1">
      <c r="A48" s="88"/>
      <c r="B48" s="88"/>
      <c r="C48" s="88"/>
      <c r="D48" s="90"/>
      <c r="L48" s="90" t="s">
        <v>133</v>
      </c>
      <c r="M48" s="96"/>
      <c r="N48" s="88"/>
      <c r="O48" s="66">
        <v>8613</v>
      </c>
      <c r="P48" s="66">
        <v>7380</v>
      </c>
      <c r="Q48" s="66">
        <v>10732</v>
      </c>
      <c r="R48" s="66">
        <v>2548</v>
      </c>
      <c r="S48" s="66">
        <v>10163</v>
      </c>
      <c r="T48" s="66">
        <v>2275</v>
      </c>
      <c r="U48" s="66">
        <v>4832</v>
      </c>
    </row>
    <row r="49" spans="1:21" s="60" customFormat="1" ht="9.75" customHeight="1">
      <c r="A49" s="88"/>
      <c r="B49" s="88"/>
      <c r="C49" s="88"/>
      <c r="D49" s="90"/>
      <c r="L49" s="88" t="s">
        <v>132</v>
      </c>
      <c r="M49" s="96"/>
      <c r="N49" s="88"/>
      <c r="O49" s="66">
        <v>8916</v>
      </c>
      <c r="P49" s="66">
        <v>7983</v>
      </c>
      <c r="Q49" s="66">
        <v>13249</v>
      </c>
      <c r="R49" s="66">
        <v>2537</v>
      </c>
      <c r="S49" s="66">
        <v>11865</v>
      </c>
      <c r="T49" s="66">
        <v>2407</v>
      </c>
      <c r="U49" s="66">
        <v>5451</v>
      </c>
    </row>
    <row r="50" spans="1:21" s="60" customFormat="1" ht="9.75" customHeight="1">
      <c r="A50" s="88"/>
      <c r="B50" s="88"/>
      <c r="C50" s="88"/>
      <c r="D50" s="90"/>
      <c r="L50" s="88" t="s">
        <v>131</v>
      </c>
      <c r="M50" s="96"/>
      <c r="N50" s="88"/>
      <c r="O50" s="66">
        <v>9244</v>
      </c>
      <c r="P50" s="66">
        <v>8539</v>
      </c>
      <c r="Q50" s="66">
        <v>19936</v>
      </c>
      <c r="R50" s="66">
        <v>2665</v>
      </c>
      <c r="S50" s="66">
        <v>14815</v>
      </c>
      <c r="T50" s="66">
        <v>2747</v>
      </c>
      <c r="U50" s="66">
        <v>7075</v>
      </c>
    </row>
    <row r="51" spans="1:21" s="60" customFormat="1" ht="9.75" customHeight="1">
      <c r="A51" s="88"/>
      <c r="B51" s="88"/>
      <c r="C51" s="88"/>
      <c r="D51" s="90"/>
      <c r="L51" s="88" t="s">
        <v>130</v>
      </c>
      <c r="M51" s="96"/>
      <c r="N51" s="88"/>
      <c r="O51" s="66">
        <v>11138</v>
      </c>
      <c r="P51" s="66">
        <v>9437</v>
      </c>
      <c r="Q51" s="66">
        <v>24241</v>
      </c>
      <c r="R51" s="66">
        <v>4623</v>
      </c>
      <c r="S51" s="66">
        <v>19237</v>
      </c>
      <c r="T51" s="66">
        <v>3486</v>
      </c>
      <c r="U51" s="66">
        <v>7966</v>
      </c>
    </row>
    <row r="52" spans="1:21" s="60" customFormat="1" ht="9.75" customHeight="1">
      <c r="A52" s="88"/>
      <c r="B52" s="88"/>
      <c r="C52" s="88"/>
      <c r="D52" s="90"/>
      <c r="L52" s="88" t="s">
        <v>129</v>
      </c>
      <c r="M52" s="67"/>
      <c r="N52" s="90"/>
      <c r="O52" s="66">
        <v>11002</v>
      </c>
      <c r="P52" s="66">
        <v>9546</v>
      </c>
      <c r="Q52" s="66">
        <v>29375</v>
      </c>
      <c r="R52" s="66">
        <v>4196</v>
      </c>
      <c r="S52" s="66">
        <v>20778</v>
      </c>
      <c r="T52" s="66">
        <v>3502</v>
      </c>
      <c r="U52" s="66">
        <v>9278</v>
      </c>
    </row>
    <row r="53" spans="1:21" s="60" customFormat="1" ht="9.75" customHeight="1">
      <c r="A53" s="88"/>
      <c r="B53" s="88"/>
      <c r="C53" s="88"/>
      <c r="D53" s="90"/>
      <c r="L53" s="88" t="s">
        <v>128</v>
      </c>
      <c r="M53" s="104"/>
      <c r="N53" s="100"/>
      <c r="O53" s="66">
        <v>11201</v>
      </c>
      <c r="P53" s="66">
        <v>9833</v>
      </c>
      <c r="Q53" s="66">
        <v>33951</v>
      </c>
      <c r="R53" s="66">
        <v>4408</v>
      </c>
      <c r="S53" s="66">
        <v>22055</v>
      </c>
      <c r="T53" s="66">
        <v>3589</v>
      </c>
      <c r="U53" s="66">
        <v>9848</v>
      </c>
    </row>
    <row r="54" spans="1:21" s="60" customFormat="1" ht="9.75" customHeight="1">
      <c r="A54" s="88"/>
      <c r="B54" s="88"/>
      <c r="C54" s="88"/>
      <c r="D54" s="90"/>
      <c r="L54" s="88" t="s">
        <v>127</v>
      </c>
      <c r="M54" s="104"/>
      <c r="N54" s="100"/>
      <c r="O54" s="102" t="s">
        <v>116</v>
      </c>
      <c r="P54" s="102" t="s">
        <v>116</v>
      </c>
      <c r="Q54" s="66">
        <v>45451</v>
      </c>
      <c r="R54" s="102" t="s">
        <v>116</v>
      </c>
      <c r="S54" s="66">
        <v>24577</v>
      </c>
      <c r="T54" s="66">
        <v>3850</v>
      </c>
      <c r="U54" s="66">
        <v>9914</v>
      </c>
    </row>
    <row r="55" spans="1:21" s="60" customFormat="1" ht="9.75" customHeight="1">
      <c r="A55" s="100"/>
      <c r="B55" s="100"/>
      <c r="C55" s="100"/>
      <c r="D55" s="90"/>
      <c r="L55" s="88" t="s">
        <v>126</v>
      </c>
      <c r="M55" s="103"/>
      <c r="N55" s="76"/>
      <c r="O55" s="102" t="s">
        <v>116</v>
      </c>
      <c r="P55" s="102" t="s">
        <v>116</v>
      </c>
      <c r="Q55" s="66">
        <v>58798</v>
      </c>
      <c r="R55" s="102" t="s">
        <v>116</v>
      </c>
      <c r="S55" s="66">
        <v>31519</v>
      </c>
      <c r="T55" s="66">
        <v>4544</v>
      </c>
      <c r="U55" s="66">
        <v>10297</v>
      </c>
    </row>
    <row r="56" spans="1:21" s="60" customFormat="1" ht="3" customHeight="1">
      <c r="A56" s="100"/>
      <c r="B56" s="100"/>
      <c r="C56" s="100"/>
      <c r="D56" s="90"/>
      <c r="L56" s="86"/>
      <c r="M56" s="67"/>
      <c r="N56" s="90"/>
      <c r="O56" s="89"/>
      <c r="P56" s="89"/>
      <c r="Q56" s="89"/>
      <c r="R56" s="89"/>
      <c r="S56" s="89"/>
      <c r="T56" s="89"/>
      <c r="U56" s="89"/>
    </row>
    <row r="57" spans="1:21" s="60" customFormat="1" ht="9.75" customHeight="1">
      <c r="A57" s="76"/>
      <c r="B57" s="76"/>
      <c r="C57" s="76"/>
      <c r="D57" s="90"/>
      <c r="L57" s="100" t="s">
        <v>125</v>
      </c>
      <c r="M57" s="67"/>
      <c r="N57" s="90"/>
      <c r="O57" s="101" t="s">
        <v>124</v>
      </c>
      <c r="P57" s="101" t="s">
        <v>124</v>
      </c>
      <c r="Q57" s="101" t="s">
        <v>123</v>
      </c>
      <c r="R57" s="101" t="s">
        <v>122</v>
      </c>
      <c r="S57" s="101" t="s">
        <v>121</v>
      </c>
      <c r="T57" s="101" t="s">
        <v>120</v>
      </c>
      <c r="U57" s="101" t="s">
        <v>120</v>
      </c>
    </row>
    <row r="58" spans="1:21" s="60" customFormat="1" ht="9.75" customHeight="1">
      <c r="A58" s="89"/>
      <c r="B58" s="89"/>
      <c r="C58" s="89"/>
      <c r="D58" s="90"/>
      <c r="L58" s="100" t="s">
        <v>75</v>
      </c>
      <c r="M58" s="67"/>
      <c r="N58" s="90"/>
      <c r="O58" s="64" t="s">
        <v>119</v>
      </c>
      <c r="P58" s="99" t="s">
        <v>118</v>
      </c>
      <c r="Q58" s="64" t="s">
        <v>117</v>
      </c>
      <c r="R58" s="98" t="s">
        <v>116</v>
      </c>
      <c r="S58" s="64" t="s">
        <v>115</v>
      </c>
      <c r="T58" s="64" t="s">
        <v>115</v>
      </c>
      <c r="U58" s="64" t="s">
        <v>115</v>
      </c>
    </row>
    <row r="59" spans="1:21" s="60" customFormat="1" ht="9.75" customHeight="1">
      <c r="A59" s="91"/>
      <c r="B59" s="91"/>
      <c r="C59" s="91"/>
      <c r="D59" s="90"/>
      <c r="L59" s="76" t="s">
        <v>114</v>
      </c>
      <c r="M59" s="67"/>
      <c r="N59" s="90"/>
      <c r="O59" s="97" t="s">
        <v>113</v>
      </c>
      <c r="P59" s="97" t="s">
        <v>112</v>
      </c>
      <c r="Q59" s="97" t="s">
        <v>111</v>
      </c>
      <c r="R59" s="97" t="s">
        <v>111</v>
      </c>
    </row>
    <row r="60" spans="1:21" s="60" customFormat="1" ht="9.75" customHeight="1">
      <c r="A60" s="90"/>
      <c r="B60" s="90"/>
      <c r="C60" s="90"/>
      <c r="L60" s="89"/>
      <c r="M60" s="96"/>
      <c r="N60" s="88"/>
      <c r="O60" s="95" t="s">
        <v>110</v>
      </c>
      <c r="P60" s="95" t="s">
        <v>110</v>
      </c>
      <c r="Q60" s="95" t="s">
        <v>109</v>
      </c>
      <c r="R60" s="95" t="s">
        <v>108</v>
      </c>
    </row>
    <row r="61" spans="1:21" s="60" customFormat="1" ht="9" customHeight="1">
      <c r="A61" s="90"/>
      <c r="B61" s="90"/>
      <c r="C61" s="90"/>
      <c r="L61" s="94"/>
      <c r="M61" s="93"/>
      <c r="N61" s="92"/>
      <c r="O61" s="61"/>
      <c r="P61" s="61"/>
      <c r="Q61" s="61"/>
      <c r="R61" s="61"/>
      <c r="S61" s="61"/>
      <c r="T61" s="61"/>
      <c r="U61" s="61"/>
    </row>
    <row r="62" spans="1:21" s="60" customFormat="1" ht="9.75" customHeight="1">
      <c r="A62" s="90"/>
      <c r="B62" s="90"/>
      <c r="C62" s="90"/>
      <c r="L62" s="91" t="s">
        <v>107</v>
      </c>
      <c r="M62" s="90"/>
      <c r="N62" s="90"/>
      <c r="O62" s="89"/>
    </row>
    <row r="63" spans="1:21" s="60" customFormat="1">
      <c r="A63" s="90"/>
      <c r="B63" s="90"/>
      <c r="C63" s="90"/>
      <c r="L63" s="89"/>
      <c r="M63" s="88"/>
      <c r="N63" s="88"/>
    </row>
  </sheetData>
  <mergeCells count="2">
    <mergeCell ref="A3:A4"/>
    <mergeCell ref="L31:L32"/>
  </mergeCells>
  <phoneticPr fontId="2"/>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6"/>
  <sheetViews>
    <sheetView showGridLines="0" zoomScale="125" zoomScaleNormal="125" zoomScaleSheetLayoutView="100" workbookViewId="0"/>
  </sheetViews>
  <sheetFormatPr defaultColWidth="8" defaultRowHeight="10.5"/>
  <cols>
    <col min="1" max="1" width="8.140625" style="25" customWidth="1"/>
    <col min="2" max="2" width="1" style="25" customWidth="1"/>
    <col min="3" max="3" width="9.28515625" style="25" customWidth="1"/>
    <col min="4" max="4" width="9" style="25" customWidth="1"/>
    <col min="5" max="6" width="8.7109375" style="25" customWidth="1"/>
    <col min="7" max="7" width="8.5703125" style="25" bestFit="1" customWidth="1"/>
    <col min="8" max="9" width="8.28515625" style="25" customWidth="1"/>
    <col min="10" max="10" width="8.42578125" style="25" customWidth="1"/>
    <col min="11" max="11" width="10.28515625" style="25" customWidth="1"/>
    <col min="12" max="12" width="10.85546875" style="25" customWidth="1"/>
    <col min="13" max="16384" width="8" style="25"/>
  </cols>
  <sheetData>
    <row r="1" spans="1:12" ht="13.5" customHeight="1">
      <c r="A1" s="58" t="s">
        <v>2</v>
      </c>
    </row>
    <row r="2" spans="1:12" ht="6" customHeight="1">
      <c r="A2" s="58"/>
    </row>
    <row r="3" spans="1:12" ht="9.75" customHeight="1">
      <c r="A3" s="26" t="s">
        <v>70</v>
      </c>
    </row>
    <row r="4" spans="1:12" ht="9.75" customHeight="1">
      <c r="A4" s="26" t="s">
        <v>69</v>
      </c>
    </row>
    <row r="5" spans="1:12" ht="9.75" customHeight="1">
      <c r="A5" s="26" t="s">
        <v>68</v>
      </c>
    </row>
    <row r="6" spans="1:12" ht="9.75" customHeight="1">
      <c r="A6" s="26" t="s">
        <v>67</v>
      </c>
    </row>
    <row r="7" spans="1:12" ht="9.75" customHeight="1">
      <c r="A7" s="26" t="s">
        <v>66</v>
      </c>
    </row>
    <row r="8" spans="1:12" ht="9.75" customHeight="1">
      <c r="A8" s="26" t="s">
        <v>65</v>
      </c>
    </row>
    <row r="9" spans="1:12" ht="6" customHeight="1"/>
    <row r="10" spans="1:12" ht="13.5">
      <c r="A10" s="57" t="s">
        <v>64</v>
      </c>
      <c r="B10" s="57"/>
      <c r="C10" s="57"/>
      <c r="D10" s="57"/>
      <c r="E10" s="57"/>
      <c r="F10" s="57"/>
      <c r="G10" s="57"/>
      <c r="H10" s="57"/>
      <c r="I10" s="57"/>
      <c r="J10" s="57"/>
      <c r="K10" s="57"/>
      <c r="L10" s="57"/>
    </row>
    <row r="11" spans="1:12">
      <c r="K11" s="35"/>
      <c r="L11" s="35" t="s">
        <v>63</v>
      </c>
    </row>
    <row r="12" spans="1:12" ht="1.5" customHeight="1">
      <c r="A12" s="27"/>
      <c r="B12" s="27"/>
      <c r="C12" s="27"/>
      <c r="D12" s="27"/>
      <c r="E12" s="27"/>
      <c r="F12" s="27"/>
      <c r="G12" s="27"/>
      <c r="H12" s="27"/>
      <c r="I12" s="27"/>
      <c r="J12" s="27"/>
      <c r="K12" s="27"/>
      <c r="L12" s="27"/>
    </row>
    <row r="13" spans="1:12" ht="9" customHeight="1">
      <c r="A13" s="253" t="s">
        <v>62</v>
      </c>
      <c r="B13" s="253"/>
      <c r="C13" s="257" t="s">
        <v>1</v>
      </c>
      <c r="D13" s="259"/>
      <c r="E13" s="259"/>
      <c r="F13" s="259"/>
      <c r="G13" s="260"/>
      <c r="H13" s="250" t="s">
        <v>61</v>
      </c>
      <c r="I13" s="251"/>
      <c r="J13" s="252"/>
      <c r="K13" s="56"/>
      <c r="L13" s="240" t="s">
        <v>60</v>
      </c>
    </row>
    <row r="14" spans="1:12" ht="9" customHeight="1">
      <c r="A14" s="254"/>
      <c r="B14" s="254"/>
      <c r="C14" s="243" t="s">
        <v>56</v>
      </c>
      <c r="D14" s="247" t="s">
        <v>59</v>
      </c>
      <c r="E14" s="257" t="s">
        <v>58</v>
      </c>
      <c r="F14" s="253"/>
      <c r="G14" s="258"/>
      <c r="H14" s="243" t="s">
        <v>56</v>
      </c>
      <c r="I14" s="54" t="s">
        <v>57</v>
      </c>
      <c r="J14" s="54" t="s">
        <v>57</v>
      </c>
      <c r="K14" s="55" t="s">
        <v>3</v>
      </c>
      <c r="L14" s="241"/>
    </row>
    <row r="15" spans="1:12" ht="9.75" customHeight="1">
      <c r="A15" s="254"/>
      <c r="B15" s="254"/>
      <c r="C15" s="244"/>
      <c r="D15" s="256"/>
      <c r="E15" s="54" t="s">
        <v>56</v>
      </c>
      <c r="F15" s="245" t="s">
        <v>55</v>
      </c>
      <c r="G15" s="247" t="s">
        <v>54</v>
      </c>
      <c r="H15" s="244"/>
      <c r="I15" s="249" t="s">
        <v>53</v>
      </c>
      <c r="J15" s="256" t="s">
        <v>52</v>
      </c>
      <c r="K15" s="53"/>
      <c r="L15" s="241"/>
    </row>
    <row r="16" spans="1:12" ht="19.5" customHeight="1">
      <c r="A16" s="255"/>
      <c r="B16" s="255"/>
      <c r="C16" s="51" t="s">
        <v>51</v>
      </c>
      <c r="D16" s="248"/>
      <c r="E16" s="51"/>
      <c r="F16" s="246"/>
      <c r="G16" s="248"/>
      <c r="H16" s="52" t="s">
        <v>50</v>
      </c>
      <c r="I16" s="246"/>
      <c r="J16" s="248"/>
      <c r="K16" s="51" t="s">
        <v>49</v>
      </c>
      <c r="L16" s="242"/>
    </row>
    <row r="17" spans="1:12" ht="3" customHeight="1">
      <c r="C17" s="39"/>
    </row>
    <row r="18" spans="1:12" ht="12" customHeight="1">
      <c r="C18" s="39"/>
      <c r="F18" s="38" t="s">
        <v>48</v>
      </c>
      <c r="G18" s="38"/>
      <c r="H18" s="37"/>
      <c r="I18" s="44"/>
    </row>
    <row r="19" spans="1:12" ht="10.5" customHeight="1">
      <c r="A19" s="35" t="s">
        <v>47</v>
      </c>
      <c r="B19" s="31"/>
      <c r="C19" s="50">
        <v>1935430</v>
      </c>
      <c r="D19" s="49">
        <v>1458475</v>
      </c>
      <c r="E19" s="49">
        <v>476955</v>
      </c>
      <c r="F19" s="49">
        <v>430036</v>
      </c>
      <c r="G19" s="49">
        <v>46919</v>
      </c>
      <c r="H19" s="49">
        <v>2144853</v>
      </c>
      <c r="I19" s="49">
        <v>430036</v>
      </c>
      <c r="J19" s="49">
        <v>256342</v>
      </c>
      <c r="K19" s="49">
        <v>209423</v>
      </c>
      <c r="L19" s="48">
        <f t="shared" ref="L19:L28" si="0">ROUND(H19/C19*100,1)</f>
        <v>110.8</v>
      </c>
    </row>
    <row r="20" spans="1:12" ht="10.5" customHeight="1">
      <c r="A20" s="35" t="s">
        <v>46</v>
      </c>
      <c r="B20" s="31"/>
      <c r="C20" s="50">
        <v>2036053</v>
      </c>
      <c r="D20" s="49">
        <v>1535331</v>
      </c>
      <c r="E20" s="49">
        <v>500722</v>
      </c>
      <c r="F20" s="49">
        <v>424623</v>
      </c>
      <c r="G20" s="49">
        <v>76099</v>
      </c>
      <c r="H20" s="49">
        <v>2290789</v>
      </c>
      <c r="I20" s="49">
        <v>424623</v>
      </c>
      <c r="J20" s="49">
        <v>330835</v>
      </c>
      <c r="K20" s="49">
        <v>254736</v>
      </c>
      <c r="L20" s="48">
        <f t="shared" si="0"/>
        <v>112.5</v>
      </c>
    </row>
    <row r="21" spans="1:12" ht="10.5" customHeight="1">
      <c r="A21" s="35" t="s">
        <v>41</v>
      </c>
      <c r="B21" s="31"/>
      <c r="C21" s="50">
        <v>2079740</v>
      </c>
      <c r="D21" s="49">
        <v>1500250</v>
      </c>
      <c r="E21" s="49">
        <v>579490</v>
      </c>
      <c r="F21" s="49">
        <v>484236</v>
      </c>
      <c r="G21" s="49">
        <v>95254</v>
      </c>
      <c r="H21" s="49">
        <v>2377570</v>
      </c>
      <c r="I21" s="49">
        <v>484236</v>
      </c>
      <c r="J21" s="49">
        <v>393084</v>
      </c>
      <c r="K21" s="49">
        <v>297830</v>
      </c>
      <c r="L21" s="48">
        <f t="shared" si="0"/>
        <v>114.3</v>
      </c>
    </row>
    <row r="22" spans="1:12" ht="10.5" customHeight="1">
      <c r="A22" s="35" t="s">
        <v>40</v>
      </c>
      <c r="B22" s="31"/>
      <c r="C22" s="50">
        <v>2086762</v>
      </c>
      <c r="D22" s="49">
        <v>1458437</v>
      </c>
      <c r="E22" s="49">
        <v>628325</v>
      </c>
      <c r="F22" s="49">
        <v>512660</v>
      </c>
      <c r="G22" s="49">
        <v>115665</v>
      </c>
      <c r="H22" s="49">
        <v>2400591</v>
      </c>
      <c r="I22" s="49">
        <v>512660</v>
      </c>
      <c r="J22" s="49">
        <v>429494</v>
      </c>
      <c r="K22" s="49">
        <v>313829</v>
      </c>
      <c r="L22" s="48">
        <f t="shared" si="0"/>
        <v>115</v>
      </c>
    </row>
    <row r="23" spans="1:12" ht="10.5" customHeight="1">
      <c r="A23" s="35" t="s">
        <v>39</v>
      </c>
      <c r="B23" s="31"/>
      <c r="C23" s="50">
        <v>2113845</v>
      </c>
      <c r="D23" s="49">
        <v>1440812</v>
      </c>
      <c r="E23" s="49">
        <v>673033</v>
      </c>
      <c r="F23" s="49">
        <v>537360</v>
      </c>
      <c r="G23" s="49">
        <v>135673</v>
      </c>
      <c r="H23" s="49">
        <v>2438795</v>
      </c>
      <c r="I23" s="49">
        <v>537360</v>
      </c>
      <c r="J23" s="49">
        <v>460623</v>
      </c>
      <c r="K23" s="49">
        <v>324950</v>
      </c>
      <c r="L23" s="48">
        <f t="shared" si="0"/>
        <v>115.4</v>
      </c>
    </row>
    <row r="24" spans="1:12" ht="10.5" customHeight="1">
      <c r="A24" s="35" t="s">
        <v>38</v>
      </c>
      <c r="B24" s="31"/>
      <c r="C24" s="50">
        <v>2146948</v>
      </c>
      <c r="D24" s="49">
        <v>1399263</v>
      </c>
      <c r="E24" s="49">
        <v>747685</v>
      </c>
      <c r="F24" s="49">
        <v>584123</v>
      </c>
      <c r="G24" s="49">
        <v>163562</v>
      </c>
      <c r="H24" s="49">
        <v>2519691</v>
      </c>
      <c r="I24" s="49">
        <v>584123</v>
      </c>
      <c r="J24" s="49">
        <v>536305</v>
      </c>
      <c r="K24" s="49">
        <v>372743</v>
      </c>
      <c r="L24" s="48">
        <f t="shared" si="0"/>
        <v>117.4</v>
      </c>
    </row>
    <row r="25" spans="1:12" ht="10.5" customHeight="1">
      <c r="A25" s="35" t="s">
        <v>37</v>
      </c>
      <c r="B25" s="31"/>
      <c r="C25" s="50">
        <v>2144334</v>
      </c>
      <c r="D25" s="49">
        <v>1387395</v>
      </c>
      <c r="E25" s="49">
        <v>756939</v>
      </c>
      <c r="F25" s="49">
        <v>581867</v>
      </c>
      <c r="G25" s="49">
        <v>175072</v>
      </c>
      <c r="H25" s="49">
        <v>2543481</v>
      </c>
      <c r="I25" s="49">
        <v>581867</v>
      </c>
      <c r="J25" s="49">
        <v>574219</v>
      </c>
      <c r="K25" s="49">
        <v>399147</v>
      </c>
      <c r="L25" s="48">
        <f t="shared" si="0"/>
        <v>118.6</v>
      </c>
    </row>
    <row r="26" spans="1:12" ht="10.5" customHeight="1">
      <c r="A26" s="35" t="s">
        <v>36</v>
      </c>
      <c r="B26" s="31"/>
      <c r="C26" s="50">
        <v>2148949</v>
      </c>
      <c r="D26" s="49">
        <v>1413956</v>
      </c>
      <c r="E26" s="49">
        <v>734993</v>
      </c>
      <c r="F26" s="49">
        <v>553849</v>
      </c>
      <c r="G26" s="49">
        <v>181144</v>
      </c>
      <c r="H26" s="49">
        <v>2514549</v>
      </c>
      <c r="I26" s="49">
        <v>553849</v>
      </c>
      <c r="J26" s="49">
        <v>546744</v>
      </c>
      <c r="K26" s="49">
        <v>365600</v>
      </c>
      <c r="L26" s="48">
        <f t="shared" si="0"/>
        <v>117</v>
      </c>
    </row>
    <row r="27" spans="1:12" ht="10.5" customHeight="1">
      <c r="A27" s="35" t="s">
        <v>35</v>
      </c>
      <c r="B27" s="31"/>
      <c r="C27" s="50">
        <v>2193973</v>
      </c>
      <c r="D27" s="49">
        <v>1393216</v>
      </c>
      <c r="E27" s="49">
        <v>728385</v>
      </c>
      <c r="F27" s="49">
        <v>533815</v>
      </c>
      <c r="G27" s="49">
        <v>194570</v>
      </c>
      <c r="H27" s="49">
        <v>2516196</v>
      </c>
      <c r="I27" s="49">
        <v>533815</v>
      </c>
      <c r="J27" s="49">
        <v>516793</v>
      </c>
      <c r="K27" s="49">
        <v>322223</v>
      </c>
      <c r="L27" s="48">
        <f t="shared" si="0"/>
        <v>114.7</v>
      </c>
    </row>
    <row r="28" spans="1:12" ht="10.5" customHeight="1">
      <c r="A28" s="32" t="s">
        <v>45</v>
      </c>
      <c r="B28" s="31"/>
      <c r="C28" s="47">
        <v>2263894</v>
      </c>
      <c r="D28" s="46">
        <f>C28-E28</f>
        <v>1557325</v>
      </c>
      <c r="E28" s="46">
        <v>706569</v>
      </c>
      <c r="F28" s="46">
        <v>469589</v>
      </c>
      <c r="G28" s="46">
        <v>190132</v>
      </c>
      <c r="H28" s="46">
        <v>2569376</v>
      </c>
      <c r="I28" s="46">
        <v>469589</v>
      </c>
      <c r="J28" s="46">
        <v>495614</v>
      </c>
      <c r="K28" s="46">
        <v>305482</v>
      </c>
      <c r="L28" s="45">
        <f t="shared" si="0"/>
        <v>113.5</v>
      </c>
    </row>
    <row r="29" spans="1:12" ht="3" customHeight="1">
      <c r="C29" s="39"/>
    </row>
    <row r="30" spans="1:12" ht="12" customHeight="1">
      <c r="C30" s="39"/>
      <c r="F30" s="38" t="s">
        <v>44</v>
      </c>
      <c r="G30" s="38"/>
      <c r="H30" s="37"/>
      <c r="I30" s="44"/>
    </row>
    <row r="31" spans="1:12" ht="10.5" customHeight="1">
      <c r="A31" s="35" t="s">
        <v>42</v>
      </c>
      <c r="B31" s="31"/>
      <c r="C31" s="43">
        <f t="shared" ref="C31:L31" si="1">C20-C19</f>
        <v>100623</v>
      </c>
      <c r="D31" s="42">
        <f t="shared" si="1"/>
        <v>76856</v>
      </c>
      <c r="E31" s="42">
        <f t="shared" si="1"/>
        <v>23767</v>
      </c>
      <c r="F31" s="42">
        <f t="shared" si="1"/>
        <v>-5413</v>
      </c>
      <c r="G31" s="42">
        <f t="shared" si="1"/>
        <v>29180</v>
      </c>
      <c r="H31" s="42">
        <f t="shared" si="1"/>
        <v>145936</v>
      </c>
      <c r="I31" s="42">
        <f t="shared" si="1"/>
        <v>-5413</v>
      </c>
      <c r="J31" s="42">
        <f t="shared" si="1"/>
        <v>74493</v>
      </c>
      <c r="K31" s="42">
        <f t="shared" si="1"/>
        <v>45313</v>
      </c>
      <c r="L31" s="33">
        <f t="shared" si="1"/>
        <v>1.7000000000000028</v>
      </c>
    </row>
    <row r="32" spans="1:12" ht="10.5" customHeight="1">
      <c r="A32" s="35" t="s">
        <v>41</v>
      </c>
      <c r="B32" s="31"/>
      <c r="C32" s="43">
        <f t="shared" ref="C32:L32" si="2">C21-C20</f>
        <v>43687</v>
      </c>
      <c r="D32" s="42">
        <f t="shared" si="2"/>
        <v>-35081</v>
      </c>
      <c r="E32" s="42">
        <f t="shared" si="2"/>
        <v>78768</v>
      </c>
      <c r="F32" s="42">
        <f t="shared" si="2"/>
        <v>59613</v>
      </c>
      <c r="G32" s="42">
        <f t="shared" si="2"/>
        <v>19155</v>
      </c>
      <c r="H32" s="42">
        <f t="shared" si="2"/>
        <v>86781</v>
      </c>
      <c r="I32" s="42">
        <f t="shared" si="2"/>
        <v>59613</v>
      </c>
      <c r="J32" s="42">
        <f t="shared" si="2"/>
        <v>62249</v>
      </c>
      <c r="K32" s="42">
        <f t="shared" si="2"/>
        <v>43094</v>
      </c>
      <c r="L32" s="33">
        <f t="shared" si="2"/>
        <v>1.7999999999999972</v>
      </c>
    </row>
    <row r="33" spans="1:12" ht="10.5" customHeight="1">
      <c r="A33" s="35" t="s">
        <v>40</v>
      </c>
      <c r="B33" s="31"/>
      <c r="C33" s="43">
        <f t="shared" ref="C33:L33" si="3">C22-C21</f>
        <v>7022</v>
      </c>
      <c r="D33" s="42">
        <f t="shared" si="3"/>
        <v>-41813</v>
      </c>
      <c r="E33" s="42">
        <f t="shared" si="3"/>
        <v>48835</v>
      </c>
      <c r="F33" s="42">
        <f t="shared" si="3"/>
        <v>28424</v>
      </c>
      <c r="G33" s="42">
        <f t="shared" si="3"/>
        <v>20411</v>
      </c>
      <c r="H33" s="42">
        <f t="shared" si="3"/>
        <v>23021</v>
      </c>
      <c r="I33" s="42">
        <f t="shared" si="3"/>
        <v>28424</v>
      </c>
      <c r="J33" s="42">
        <f t="shared" si="3"/>
        <v>36410</v>
      </c>
      <c r="K33" s="42">
        <f t="shared" si="3"/>
        <v>15999</v>
      </c>
      <c r="L33" s="33">
        <f t="shared" si="3"/>
        <v>0.70000000000000284</v>
      </c>
    </row>
    <row r="34" spans="1:12" ht="10.5" customHeight="1">
      <c r="A34" s="35" t="s">
        <v>39</v>
      </c>
      <c r="B34" s="31"/>
      <c r="C34" s="43">
        <f t="shared" ref="C34:L34" si="4">C23-C22</f>
        <v>27083</v>
      </c>
      <c r="D34" s="42">
        <f t="shared" si="4"/>
        <v>-17625</v>
      </c>
      <c r="E34" s="42">
        <f t="shared" si="4"/>
        <v>44708</v>
      </c>
      <c r="F34" s="42">
        <f t="shared" si="4"/>
        <v>24700</v>
      </c>
      <c r="G34" s="42">
        <f t="shared" si="4"/>
        <v>20008</v>
      </c>
      <c r="H34" s="42">
        <f t="shared" si="4"/>
        <v>38204</v>
      </c>
      <c r="I34" s="42">
        <f t="shared" si="4"/>
        <v>24700</v>
      </c>
      <c r="J34" s="42">
        <f t="shared" si="4"/>
        <v>31129</v>
      </c>
      <c r="K34" s="42">
        <f t="shared" si="4"/>
        <v>11121</v>
      </c>
      <c r="L34" s="33">
        <f t="shared" si="4"/>
        <v>0.40000000000000568</v>
      </c>
    </row>
    <row r="35" spans="1:12" ht="10.5" customHeight="1">
      <c r="A35" s="35" t="s">
        <v>38</v>
      </c>
      <c r="B35" s="31"/>
      <c r="C35" s="43">
        <f t="shared" ref="C35:L35" si="5">C24-C23</f>
        <v>33103</v>
      </c>
      <c r="D35" s="42">
        <f t="shared" si="5"/>
        <v>-41549</v>
      </c>
      <c r="E35" s="42">
        <f t="shared" si="5"/>
        <v>74652</v>
      </c>
      <c r="F35" s="42">
        <f t="shared" si="5"/>
        <v>46763</v>
      </c>
      <c r="G35" s="42">
        <f t="shared" si="5"/>
        <v>27889</v>
      </c>
      <c r="H35" s="42">
        <f t="shared" si="5"/>
        <v>80896</v>
      </c>
      <c r="I35" s="42">
        <f t="shared" si="5"/>
        <v>46763</v>
      </c>
      <c r="J35" s="42">
        <f t="shared" si="5"/>
        <v>75682</v>
      </c>
      <c r="K35" s="42">
        <f t="shared" si="5"/>
        <v>47793</v>
      </c>
      <c r="L35" s="33">
        <f t="shared" si="5"/>
        <v>2</v>
      </c>
    </row>
    <row r="36" spans="1:12" ht="10.5" customHeight="1">
      <c r="A36" s="35" t="s">
        <v>37</v>
      </c>
      <c r="B36" s="31"/>
      <c r="C36" s="43">
        <f t="shared" ref="C36:L36" si="6">C25-C24</f>
        <v>-2614</v>
      </c>
      <c r="D36" s="42">
        <f t="shared" si="6"/>
        <v>-11868</v>
      </c>
      <c r="E36" s="42">
        <f t="shared" si="6"/>
        <v>9254</v>
      </c>
      <c r="F36" s="42">
        <f t="shared" si="6"/>
        <v>-2256</v>
      </c>
      <c r="G36" s="42">
        <f t="shared" si="6"/>
        <v>11510</v>
      </c>
      <c r="H36" s="42">
        <f t="shared" si="6"/>
        <v>23790</v>
      </c>
      <c r="I36" s="42">
        <f t="shared" si="6"/>
        <v>-2256</v>
      </c>
      <c r="J36" s="42">
        <f t="shared" si="6"/>
        <v>37914</v>
      </c>
      <c r="K36" s="42">
        <f t="shared" si="6"/>
        <v>26404</v>
      </c>
      <c r="L36" s="33">
        <f t="shared" si="6"/>
        <v>1.1999999999999886</v>
      </c>
    </row>
    <row r="37" spans="1:12" ht="10.5" customHeight="1">
      <c r="A37" s="35" t="s">
        <v>36</v>
      </c>
      <c r="B37" s="31"/>
      <c r="C37" s="43">
        <f t="shared" ref="C37:L37" si="7">C26-C25</f>
        <v>4615</v>
      </c>
      <c r="D37" s="42">
        <f t="shared" si="7"/>
        <v>26561</v>
      </c>
      <c r="E37" s="42">
        <f t="shared" si="7"/>
        <v>-21946</v>
      </c>
      <c r="F37" s="42">
        <f t="shared" si="7"/>
        <v>-28018</v>
      </c>
      <c r="G37" s="42">
        <f t="shared" si="7"/>
        <v>6072</v>
      </c>
      <c r="H37" s="42">
        <f t="shared" si="7"/>
        <v>-28932</v>
      </c>
      <c r="I37" s="42">
        <f t="shared" si="7"/>
        <v>-28018</v>
      </c>
      <c r="J37" s="42">
        <f t="shared" si="7"/>
        <v>-27475</v>
      </c>
      <c r="K37" s="42">
        <f t="shared" si="7"/>
        <v>-33547</v>
      </c>
      <c r="L37" s="33">
        <f t="shared" si="7"/>
        <v>-1.5999999999999943</v>
      </c>
    </row>
    <row r="38" spans="1:12" ht="10.5" customHeight="1">
      <c r="A38" s="35" t="s">
        <v>35</v>
      </c>
      <c r="B38" s="31"/>
      <c r="C38" s="43">
        <f t="shared" ref="C38:L38" si="8">C27-C26</f>
        <v>45024</v>
      </c>
      <c r="D38" s="42">
        <f t="shared" si="8"/>
        <v>-20740</v>
      </c>
      <c r="E38" s="42">
        <f t="shared" si="8"/>
        <v>-6608</v>
      </c>
      <c r="F38" s="42">
        <f t="shared" si="8"/>
        <v>-20034</v>
      </c>
      <c r="G38" s="42">
        <f t="shared" si="8"/>
        <v>13426</v>
      </c>
      <c r="H38" s="42">
        <f t="shared" si="8"/>
        <v>1647</v>
      </c>
      <c r="I38" s="42">
        <f t="shared" si="8"/>
        <v>-20034</v>
      </c>
      <c r="J38" s="42">
        <f t="shared" si="8"/>
        <v>-29951</v>
      </c>
      <c r="K38" s="42">
        <f t="shared" si="8"/>
        <v>-43377</v>
      </c>
      <c r="L38" s="33">
        <f t="shared" si="8"/>
        <v>-2.2999999999999972</v>
      </c>
    </row>
    <row r="39" spans="1:12" ht="10.5" customHeight="1">
      <c r="A39" s="32" t="s">
        <v>34</v>
      </c>
      <c r="B39" s="31"/>
      <c r="C39" s="41">
        <f t="shared" ref="C39:L39" si="9">C28-C27</f>
        <v>69921</v>
      </c>
      <c r="D39" s="40">
        <f t="shared" si="9"/>
        <v>164109</v>
      </c>
      <c r="E39" s="40">
        <f t="shared" si="9"/>
        <v>-21816</v>
      </c>
      <c r="F39" s="40">
        <f t="shared" si="9"/>
        <v>-64226</v>
      </c>
      <c r="G39" s="40">
        <f t="shared" si="9"/>
        <v>-4438</v>
      </c>
      <c r="H39" s="40">
        <f t="shared" si="9"/>
        <v>53180</v>
      </c>
      <c r="I39" s="40">
        <f t="shared" si="9"/>
        <v>-64226</v>
      </c>
      <c r="J39" s="40">
        <f t="shared" si="9"/>
        <v>-21179</v>
      </c>
      <c r="K39" s="40">
        <f t="shared" si="9"/>
        <v>-16741</v>
      </c>
      <c r="L39" s="29">
        <f t="shared" si="9"/>
        <v>-1.2000000000000028</v>
      </c>
    </row>
    <row r="40" spans="1:12" ht="3" customHeight="1">
      <c r="A40" s="31"/>
      <c r="B40" s="31"/>
      <c r="C40" s="39"/>
    </row>
    <row r="41" spans="1:12" ht="12" customHeight="1">
      <c r="C41" s="39"/>
      <c r="F41" s="38" t="s">
        <v>43</v>
      </c>
      <c r="G41" s="38"/>
      <c r="H41" s="37"/>
      <c r="I41" s="36"/>
    </row>
    <row r="42" spans="1:12" ht="9.75" customHeight="1">
      <c r="A42" s="35" t="s">
        <v>42</v>
      </c>
      <c r="B42" s="31"/>
      <c r="C42" s="34">
        <f t="shared" ref="C42:L42" si="10">C31/C19*100</f>
        <v>5.1989997054918033</v>
      </c>
      <c r="D42" s="33">
        <f t="shared" si="10"/>
        <v>5.2696138089442739</v>
      </c>
      <c r="E42" s="33">
        <f t="shared" si="10"/>
        <v>4.9830696816261488</v>
      </c>
      <c r="F42" s="33">
        <f t="shared" si="10"/>
        <v>-1.2587318271028471</v>
      </c>
      <c r="G42" s="33">
        <f t="shared" si="10"/>
        <v>62.19228883821053</v>
      </c>
      <c r="H42" s="33">
        <f t="shared" si="10"/>
        <v>6.8040094123000507</v>
      </c>
      <c r="I42" s="33">
        <f t="shared" si="10"/>
        <v>-1.2587318271028471</v>
      </c>
      <c r="J42" s="33">
        <f t="shared" si="10"/>
        <v>29.060005773536918</v>
      </c>
      <c r="K42" s="33">
        <f t="shared" si="10"/>
        <v>21.637069471834515</v>
      </c>
      <c r="L42" s="33">
        <f t="shared" si="10"/>
        <v>1.5342960288808689</v>
      </c>
    </row>
    <row r="43" spans="1:12" ht="9.75" customHeight="1">
      <c r="A43" s="35" t="s">
        <v>41</v>
      </c>
      <c r="B43" s="31"/>
      <c r="C43" s="34">
        <f t="shared" ref="C43:L43" si="11">C32/C20*100</f>
        <v>2.1456710606256322</v>
      </c>
      <c r="D43" s="33">
        <f t="shared" si="11"/>
        <v>-2.2849144581852383</v>
      </c>
      <c r="E43" s="33">
        <f t="shared" si="11"/>
        <v>15.730884602633797</v>
      </c>
      <c r="F43" s="33">
        <f t="shared" si="11"/>
        <v>14.039041691100104</v>
      </c>
      <c r="G43" s="33">
        <f t="shared" si="11"/>
        <v>25.17115862232092</v>
      </c>
      <c r="H43" s="33">
        <f t="shared" si="11"/>
        <v>3.7882581067047205</v>
      </c>
      <c r="I43" s="33">
        <f t="shared" si="11"/>
        <v>14.039041691100104</v>
      </c>
      <c r="J43" s="33">
        <f t="shared" si="11"/>
        <v>18.815723850257683</v>
      </c>
      <c r="K43" s="33">
        <f t="shared" si="11"/>
        <v>16.917122040072861</v>
      </c>
      <c r="L43" s="33">
        <f t="shared" si="11"/>
        <v>1.5999999999999976</v>
      </c>
    </row>
    <row r="44" spans="1:12" ht="9.75" customHeight="1">
      <c r="A44" s="35" t="s">
        <v>40</v>
      </c>
      <c r="B44" s="31"/>
      <c r="C44" s="34">
        <f t="shared" ref="C44:L44" si="12">C33/C21*100</f>
        <v>0.33763835864098396</v>
      </c>
      <c r="D44" s="33">
        <f t="shared" si="12"/>
        <v>-2.7870688218630231</v>
      </c>
      <c r="E44" s="33">
        <f t="shared" si="12"/>
        <v>8.427237743533107</v>
      </c>
      <c r="F44" s="33">
        <f t="shared" si="12"/>
        <v>5.8698651070965395</v>
      </c>
      <c r="G44" s="33">
        <f t="shared" si="12"/>
        <v>21.427971528754696</v>
      </c>
      <c r="H44" s="33">
        <f t="shared" si="12"/>
        <v>0.96825750661389576</v>
      </c>
      <c r="I44" s="33">
        <f t="shared" si="12"/>
        <v>5.8698651070965395</v>
      </c>
      <c r="J44" s="33">
        <f t="shared" si="12"/>
        <v>9.2626512399385366</v>
      </c>
      <c r="K44" s="33">
        <f t="shared" si="12"/>
        <v>5.3718564281637171</v>
      </c>
      <c r="L44" s="33">
        <f t="shared" si="12"/>
        <v>0.61242344706911889</v>
      </c>
    </row>
    <row r="45" spans="1:12" ht="9.75" customHeight="1">
      <c r="A45" s="35" t="s">
        <v>39</v>
      </c>
      <c r="B45" s="31"/>
      <c r="C45" s="34">
        <f t="shared" ref="C45:L45" si="13">C34/C22*100</f>
        <v>1.297848053587328</v>
      </c>
      <c r="D45" s="33">
        <f t="shared" si="13"/>
        <v>-1.2084855225148567</v>
      </c>
      <c r="E45" s="33">
        <f t="shared" si="13"/>
        <v>7.1154259340309558</v>
      </c>
      <c r="F45" s="33">
        <f t="shared" si="13"/>
        <v>4.8180080365154296</v>
      </c>
      <c r="G45" s="33">
        <f t="shared" si="13"/>
        <v>17.298231962996585</v>
      </c>
      <c r="H45" s="33">
        <f t="shared" si="13"/>
        <v>1.5914414408785171</v>
      </c>
      <c r="I45" s="33">
        <f t="shared" si="13"/>
        <v>4.8180080365154296</v>
      </c>
      <c r="J45" s="33">
        <f t="shared" si="13"/>
        <v>7.2478311687706922</v>
      </c>
      <c r="K45" s="33">
        <f t="shared" si="13"/>
        <v>3.5436495671209483</v>
      </c>
      <c r="L45" s="33">
        <f t="shared" si="13"/>
        <v>0.34782608695652667</v>
      </c>
    </row>
    <row r="46" spans="1:12" ht="9.75" customHeight="1">
      <c r="A46" s="35" t="s">
        <v>38</v>
      </c>
      <c r="B46" s="31"/>
      <c r="C46" s="34">
        <f t="shared" ref="C46:L46" si="14">C35/C23*100</f>
        <v>1.5660088606307465</v>
      </c>
      <c r="D46" s="33">
        <f t="shared" si="14"/>
        <v>-2.8837211239217888</v>
      </c>
      <c r="E46" s="33">
        <f t="shared" si="14"/>
        <v>11.091878109988663</v>
      </c>
      <c r="F46" s="33">
        <f t="shared" si="14"/>
        <v>8.702359684382909</v>
      </c>
      <c r="G46" s="33">
        <f t="shared" si="14"/>
        <v>20.556042838295021</v>
      </c>
      <c r="H46" s="33">
        <f t="shared" si="14"/>
        <v>3.3170479683614245</v>
      </c>
      <c r="I46" s="33">
        <f t="shared" si="14"/>
        <v>8.702359684382909</v>
      </c>
      <c r="J46" s="33">
        <f t="shared" si="14"/>
        <v>16.430356278344764</v>
      </c>
      <c r="K46" s="33">
        <f t="shared" si="14"/>
        <v>14.707801200184644</v>
      </c>
      <c r="L46" s="33">
        <f t="shared" si="14"/>
        <v>1.733102253032929</v>
      </c>
    </row>
    <row r="47" spans="1:12" ht="9.75" customHeight="1">
      <c r="A47" s="35" t="s">
        <v>37</v>
      </c>
      <c r="B47" s="31"/>
      <c r="C47" s="34">
        <f t="shared" ref="C47:L47" si="15">C36/C24*100</f>
        <v>-0.12175422972517265</v>
      </c>
      <c r="D47" s="33">
        <f t="shared" si="15"/>
        <v>-0.84816078178298149</v>
      </c>
      <c r="E47" s="33">
        <f t="shared" si="15"/>
        <v>1.2376869938543638</v>
      </c>
      <c r="F47" s="33">
        <f t="shared" si="15"/>
        <v>-0.3862200255768049</v>
      </c>
      <c r="G47" s="33">
        <f t="shared" si="15"/>
        <v>7.0370868539147233</v>
      </c>
      <c r="H47" s="33">
        <f t="shared" si="15"/>
        <v>0.94416339146347705</v>
      </c>
      <c r="I47" s="33">
        <f t="shared" si="15"/>
        <v>-0.3862200255768049</v>
      </c>
      <c r="J47" s="33">
        <f t="shared" si="15"/>
        <v>7.0694847148544211</v>
      </c>
      <c r="K47" s="33">
        <f t="shared" si="15"/>
        <v>7.0837011023681198</v>
      </c>
      <c r="L47" s="33">
        <f t="shared" si="15"/>
        <v>1.0221465076660889</v>
      </c>
    </row>
    <row r="48" spans="1:12" ht="9.75" customHeight="1">
      <c r="A48" s="35" t="s">
        <v>36</v>
      </c>
      <c r="B48" s="31"/>
      <c r="C48" s="34">
        <f t="shared" ref="C48:L48" si="16">C37/C25*100</f>
        <v>0.21521833818798752</v>
      </c>
      <c r="D48" s="33">
        <f t="shared" si="16"/>
        <v>1.9144511836931803</v>
      </c>
      <c r="E48" s="33">
        <f t="shared" si="16"/>
        <v>-2.8993089271394394</v>
      </c>
      <c r="F48" s="33">
        <f t="shared" si="16"/>
        <v>-4.8151897254870955</v>
      </c>
      <c r="G48" s="33">
        <f t="shared" si="16"/>
        <v>3.468287333211479</v>
      </c>
      <c r="H48" s="33">
        <f t="shared" si="16"/>
        <v>-1.1374962109015163</v>
      </c>
      <c r="I48" s="33">
        <f t="shared" si="16"/>
        <v>-4.8151897254870955</v>
      </c>
      <c r="J48" s="33">
        <f t="shared" si="16"/>
        <v>-4.784759821601166</v>
      </c>
      <c r="K48" s="33">
        <f t="shared" si="16"/>
        <v>-8.4046729650980723</v>
      </c>
      <c r="L48" s="33">
        <f t="shared" si="16"/>
        <v>-1.34907251264755</v>
      </c>
    </row>
    <row r="49" spans="1:12" ht="9.75" customHeight="1">
      <c r="A49" s="35" t="s">
        <v>35</v>
      </c>
      <c r="B49" s="31"/>
      <c r="C49" s="34">
        <f t="shared" ref="C49:L49" si="17">C38/C26*100</f>
        <v>2.0951637288739753</v>
      </c>
      <c r="D49" s="33">
        <f t="shared" si="17"/>
        <v>-1.4668066050145832</v>
      </c>
      <c r="E49" s="33">
        <f t="shared" si="17"/>
        <v>-0.89905618148744282</v>
      </c>
      <c r="F49" s="33">
        <f t="shared" si="17"/>
        <v>-3.6172314114496911</v>
      </c>
      <c r="G49" s="33">
        <f t="shared" si="17"/>
        <v>7.4117828909596781</v>
      </c>
      <c r="H49" s="33">
        <f t="shared" si="17"/>
        <v>6.5498823049381816E-2</v>
      </c>
      <c r="I49" s="33">
        <f t="shared" si="17"/>
        <v>-3.6172314114496911</v>
      </c>
      <c r="J49" s="33">
        <f t="shared" si="17"/>
        <v>-5.4780665174194869</v>
      </c>
      <c r="K49" s="33">
        <f t="shared" si="17"/>
        <v>-11.86460612691466</v>
      </c>
      <c r="L49" s="33">
        <f t="shared" si="17"/>
        <v>-1.9658119658119633</v>
      </c>
    </row>
    <row r="50" spans="1:12" ht="9.75" customHeight="1">
      <c r="A50" s="32" t="s">
        <v>34</v>
      </c>
      <c r="B50" s="31"/>
      <c r="C50" s="30">
        <f t="shared" ref="C50:L50" si="18">C39/C27*100</f>
        <v>3.1869580892745719</v>
      </c>
      <c r="D50" s="29">
        <f t="shared" si="18"/>
        <v>11.779149823143001</v>
      </c>
      <c r="E50" s="29">
        <f t="shared" si="18"/>
        <v>-2.9951193393603659</v>
      </c>
      <c r="F50" s="29">
        <f t="shared" si="18"/>
        <v>-12.031509043395182</v>
      </c>
      <c r="G50" s="29">
        <f t="shared" si="18"/>
        <v>-2.2809271727398879</v>
      </c>
      <c r="H50" s="29">
        <f t="shared" si="18"/>
        <v>2.1135078507397673</v>
      </c>
      <c r="I50" s="29">
        <f t="shared" si="18"/>
        <v>-12.031509043395182</v>
      </c>
      <c r="J50" s="29">
        <f t="shared" si="18"/>
        <v>-4.0981592242928988</v>
      </c>
      <c r="K50" s="29">
        <f t="shared" si="18"/>
        <v>-5.1954702178305086</v>
      </c>
      <c r="L50" s="29">
        <f t="shared" si="18"/>
        <v>-1.0462074978204035</v>
      </c>
    </row>
    <row r="51" spans="1:12" ht="3" customHeight="1">
      <c r="A51" s="27"/>
      <c r="B51" s="27"/>
      <c r="C51" s="28"/>
      <c r="D51" s="27"/>
      <c r="E51" s="27"/>
      <c r="F51" s="27"/>
      <c r="G51" s="27"/>
      <c r="H51" s="27"/>
      <c r="I51" s="27"/>
      <c r="J51" s="27"/>
      <c r="K51" s="27"/>
      <c r="L51" s="27"/>
    </row>
    <row r="52" spans="1:12" ht="9" customHeight="1">
      <c r="A52" s="26" t="s">
        <v>33</v>
      </c>
    </row>
    <row r="53" spans="1:12" ht="9" customHeight="1">
      <c r="A53" s="26" t="s">
        <v>32</v>
      </c>
    </row>
    <row r="54" spans="1:12" ht="9" customHeight="1">
      <c r="A54" s="26" t="s">
        <v>31</v>
      </c>
    </row>
    <row r="55" spans="1:12" ht="9" customHeight="1">
      <c r="A55" s="26" t="s">
        <v>30</v>
      </c>
    </row>
    <row r="56" spans="1:12" ht="12" customHeight="1">
      <c r="A56" s="25" t="s">
        <v>24</v>
      </c>
    </row>
  </sheetData>
  <mergeCells count="12">
    <mergeCell ref="A13:B16"/>
    <mergeCell ref="D14:D16"/>
    <mergeCell ref="E14:G14"/>
    <mergeCell ref="J15:J16"/>
    <mergeCell ref="C13:G13"/>
    <mergeCell ref="L13:L16"/>
    <mergeCell ref="C14:C15"/>
    <mergeCell ref="F15:F16"/>
    <mergeCell ref="G15:G16"/>
    <mergeCell ref="I15:I16"/>
    <mergeCell ref="H13:J13"/>
    <mergeCell ref="H14:H15"/>
  </mergeCells>
  <phoneticPr fontId="2"/>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showGridLines="0" zoomScale="125" zoomScaleNormal="125" workbookViewId="0"/>
  </sheetViews>
  <sheetFormatPr defaultRowHeight="12"/>
  <cols>
    <col min="1" max="1" width="7.28515625" style="2" customWidth="1"/>
    <col min="2" max="2" width="0.85546875" style="2" customWidth="1"/>
    <col min="3" max="11" width="9" style="2" customWidth="1"/>
  </cols>
  <sheetData>
    <row r="1" spans="1:11" s="2" customFormat="1" ht="13.5" customHeight="1">
      <c r="A1" s="24" t="s">
        <v>22</v>
      </c>
      <c r="B1" s="24"/>
      <c r="C1" s="24"/>
      <c r="D1" s="24"/>
      <c r="E1" s="24"/>
      <c r="F1" s="24"/>
      <c r="G1" s="24"/>
      <c r="H1" s="24"/>
      <c r="I1" s="24"/>
      <c r="J1" s="24"/>
      <c r="K1" s="24"/>
    </row>
    <row r="2" spans="1:11" s="2" customFormat="1" ht="9" customHeight="1">
      <c r="A2" s="1"/>
      <c r="B2" s="1"/>
      <c r="C2" s="1"/>
      <c r="D2" s="1"/>
      <c r="E2" s="1"/>
      <c r="F2" s="1"/>
      <c r="G2" s="1"/>
      <c r="H2" s="1"/>
      <c r="I2" s="1"/>
      <c r="J2" s="1"/>
      <c r="K2" s="23" t="s">
        <v>23</v>
      </c>
    </row>
    <row r="3" spans="1:11" s="2" customFormat="1" ht="1.5" customHeight="1">
      <c r="A3" s="15"/>
      <c r="B3" s="15"/>
      <c r="C3" s="15"/>
      <c r="D3" s="15"/>
      <c r="E3" s="15"/>
      <c r="F3" s="15"/>
      <c r="G3" s="15"/>
      <c r="H3" s="15"/>
      <c r="I3" s="15"/>
      <c r="J3" s="15"/>
      <c r="K3" s="15"/>
    </row>
    <row r="4" spans="1:11" s="2" customFormat="1" ht="9.75" customHeight="1">
      <c r="A4" s="261" t="s">
        <v>0</v>
      </c>
      <c r="B4" s="262"/>
      <c r="C4" s="265" t="s">
        <v>25</v>
      </c>
      <c r="D4" s="266"/>
      <c r="E4" s="266"/>
      <c r="F4" s="267"/>
      <c r="G4" s="265" t="s">
        <v>26</v>
      </c>
      <c r="H4" s="266"/>
      <c r="I4" s="266"/>
      <c r="J4" s="267"/>
      <c r="K4" s="268" t="s">
        <v>27</v>
      </c>
    </row>
    <row r="5" spans="1:11" s="2" customFormat="1" ht="21">
      <c r="A5" s="263"/>
      <c r="B5" s="264"/>
      <c r="C5" s="16" t="s">
        <v>1</v>
      </c>
      <c r="D5" s="16" t="s">
        <v>2</v>
      </c>
      <c r="E5" s="16" t="s">
        <v>3</v>
      </c>
      <c r="F5" s="17" t="s">
        <v>4</v>
      </c>
      <c r="G5" s="16" t="s">
        <v>1</v>
      </c>
      <c r="H5" s="16" t="s">
        <v>2</v>
      </c>
      <c r="I5" s="16" t="s">
        <v>3</v>
      </c>
      <c r="J5" s="17" t="s">
        <v>4</v>
      </c>
      <c r="K5" s="269"/>
    </row>
    <row r="6" spans="1:11" s="2" customFormat="1" ht="3.75" customHeight="1">
      <c r="B6" s="20"/>
      <c r="C6" s="18"/>
    </row>
    <row r="7" spans="1:11" s="2" customFormat="1" ht="12" customHeight="1">
      <c r="A7" s="3" t="s">
        <v>5</v>
      </c>
      <c r="B7" s="21"/>
      <c r="C7" s="4">
        <v>2263894</v>
      </c>
      <c r="D7" s="4">
        <v>2569376</v>
      </c>
      <c r="E7" s="4">
        <v>305482</v>
      </c>
      <c r="F7" s="5">
        <v>113.5</v>
      </c>
      <c r="G7" s="4">
        <v>2193973</v>
      </c>
      <c r="H7" s="4">
        <v>2516196</v>
      </c>
      <c r="I7" s="4">
        <v>322223</v>
      </c>
      <c r="J7" s="5">
        <v>114.7</v>
      </c>
      <c r="K7" s="6">
        <v>-1.0462074978204035</v>
      </c>
    </row>
    <row r="8" spans="1:11" s="2" customFormat="1" ht="3.75" customHeight="1">
      <c r="A8" s="7"/>
      <c r="B8" s="21"/>
      <c r="C8" s="19"/>
      <c r="D8" s="8"/>
      <c r="E8" s="8"/>
      <c r="F8" s="9"/>
      <c r="G8" s="10"/>
      <c r="H8" s="10"/>
      <c r="I8" s="10"/>
      <c r="J8" s="9"/>
      <c r="K8" s="9"/>
    </row>
    <row r="9" spans="1:11" s="2" customFormat="1" ht="9" customHeight="1">
      <c r="A9" s="7" t="s">
        <v>6</v>
      </c>
      <c r="B9" s="21"/>
      <c r="C9" s="11">
        <v>160015</v>
      </c>
      <c r="D9" s="11">
        <v>179314</v>
      </c>
      <c r="E9" s="11">
        <v>19299</v>
      </c>
      <c r="F9" s="12">
        <v>112.1</v>
      </c>
      <c r="G9" s="11">
        <v>153034</v>
      </c>
      <c r="H9" s="11">
        <v>171004</v>
      </c>
      <c r="I9" s="11">
        <v>17970</v>
      </c>
      <c r="J9" s="12">
        <v>111.7</v>
      </c>
      <c r="K9" s="13">
        <v>0.35810205908683213</v>
      </c>
    </row>
    <row r="10" spans="1:11" s="2" customFormat="1" ht="9" customHeight="1">
      <c r="A10" s="7" t="s">
        <v>7</v>
      </c>
      <c r="B10" s="21"/>
      <c r="C10" s="11">
        <v>73272</v>
      </c>
      <c r="D10" s="11">
        <v>118733</v>
      </c>
      <c r="E10" s="11">
        <v>45461</v>
      </c>
      <c r="F10" s="12">
        <v>162</v>
      </c>
      <c r="G10" s="11">
        <v>68360</v>
      </c>
      <c r="H10" s="11">
        <v>116861</v>
      </c>
      <c r="I10" s="11">
        <v>48501</v>
      </c>
      <c r="J10" s="12">
        <v>170.9</v>
      </c>
      <c r="K10" s="13">
        <v>-5.2077238150965508</v>
      </c>
    </row>
    <row r="11" spans="1:11" s="2" customFormat="1" ht="9" customHeight="1">
      <c r="A11" s="7" t="s">
        <v>8</v>
      </c>
      <c r="B11" s="21"/>
      <c r="C11" s="11">
        <v>165785</v>
      </c>
      <c r="D11" s="11">
        <v>147953</v>
      </c>
      <c r="E11" s="11">
        <v>-17832</v>
      </c>
      <c r="F11" s="12">
        <v>89.2</v>
      </c>
      <c r="G11" s="11">
        <v>165737</v>
      </c>
      <c r="H11" s="11">
        <v>146873</v>
      </c>
      <c r="I11" s="11">
        <v>-18864</v>
      </c>
      <c r="J11" s="12">
        <v>88.6</v>
      </c>
      <c r="K11" s="13">
        <v>0.67720090293454693</v>
      </c>
    </row>
    <row r="12" spans="1:11" s="2" customFormat="1" ht="9" customHeight="1">
      <c r="A12" s="7" t="s">
        <v>9</v>
      </c>
      <c r="B12" s="21"/>
      <c r="C12" s="11">
        <v>144995</v>
      </c>
      <c r="D12" s="11">
        <v>158696</v>
      </c>
      <c r="E12" s="11">
        <v>13701</v>
      </c>
      <c r="F12" s="12">
        <v>109.4</v>
      </c>
      <c r="G12" s="11">
        <v>137732</v>
      </c>
      <c r="H12" s="11">
        <v>144834</v>
      </c>
      <c r="I12" s="11">
        <v>7102</v>
      </c>
      <c r="J12" s="12">
        <v>105.2</v>
      </c>
      <c r="K12" s="13">
        <v>3.9923954372623602</v>
      </c>
    </row>
    <row r="13" spans="1:11" s="2" customFormat="1" ht="9" customHeight="1">
      <c r="A13" s="7" t="s">
        <v>10</v>
      </c>
      <c r="B13" s="21"/>
      <c r="C13" s="11">
        <v>136164</v>
      </c>
      <c r="D13" s="11">
        <v>226298</v>
      </c>
      <c r="E13" s="11">
        <v>90134</v>
      </c>
      <c r="F13" s="12">
        <v>166.2</v>
      </c>
      <c r="G13" s="11">
        <v>132974</v>
      </c>
      <c r="H13" s="11">
        <v>234452</v>
      </c>
      <c r="I13" s="11">
        <v>101478</v>
      </c>
      <c r="J13" s="12">
        <v>176.3</v>
      </c>
      <c r="K13" s="13">
        <v>-5.7288712422008068</v>
      </c>
    </row>
    <row r="14" spans="1:11" s="2" customFormat="1" ht="9" customHeight="1">
      <c r="A14" s="7" t="s">
        <v>11</v>
      </c>
      <c r="B14" s="21"/>
      <c r="C14" s="11">
        <v>78353</v>
      </c>
      <c r="D14" s="11">
        <v>297039</v>
      </c>
      <c r="E14" s="11">
        <v>218686</v>
      </c>
      <c r="F14" s="12">
        <v>379.1</v>
      </c>
      <c r="G14" s="11">
        <v>65701</v>
      </c>
      <c r="H14" s="11">
        <v>324987</v>
      </c>
      <c r="I14" s="11">
        <v>259286</v>
      </c>
      <c r="J14" s="12">
        <v>494.6</v>
      </c>
      <c r="K14" s="13">
        <v>-23.352203801051353</v>
      </c>
    </row>
    <row r="15" spans="1:11" s="2" customFormat="1" ht="3.75" customHeight="1">
      <c r="A15" s="7"/>
      <c r="B15" s="21"/>
      <c r="C15" s="11"/>
      <c r="D15" s="11"/>
      <c r="E15" s="11"/>
      <c r="F15" s="12"/>
      <c r="G15" s="11"/>
      <c r="H15" s="11"/>
      <c r="I15" s="11"/>
      <c r="J15" s="12"/>
      <c r="K15" s="13"/>
    </row>
    <row r="16" spans="1:11" s="2" customFormat="1" ht="9" customHeight="1">
      <c r="A16" s="7" t="s">
        <v>12</v>
      </c>
      <c r="B16" s="21"/>
      <c r="C16" s="11">
        <v>105536</v>
      </c>
      <c r="D16" s="11">
        <v>123063</v>
      </c>
      <c r="E16" s="11">
        <v>17527</v>
      </c>
      <c r="F16" s="12">
        <v>116.6</v>
      </c>
      <c r="G16" s="11">
        <v>103621</v>
      </c>
      <c r="H16" s="11">
        <v>117056</v>
      </c>
      <c r="I16" s="11">
        <v>13435</v>
      </c>
      <c r="J16" s="12">
        <v>113</v>
      </c>
      <c r="K16" s="13">
        <v>3.185840707964597</v>
      </c>
    </row>
    <row r="17" spans="1:11" s="2" customFormat="1" ht="9" customHeight="1">
      <c r="A17" s="7" t="s">
        <v>13</v>
      </c>
      <c r="B17" s="21"/>
      <c r="C17" s="11">
        <v>105061</v>
      </c>
      <c r="D17" s="11">
        <v>107199</v>
      </c>
      <c r="E17" s="11">
        <v>2138</v>
      </c>
      <c r="F17" s="12">
        <v>102</v>
      </c>
      <c r="G17" s="11">
        <v>102199</v>
      </c>
      <c r="H17" s="11">
        <v>101695</v>
      </c>
      <c r="I17" s="11">
        <v>-504</v>
      </c>
      <c r="J17" s="12">
        <v>99.5</v>
      </c>
      <c r="K17" s="13">
        <v>2.512562814070352</v>
      </c>
    </row>
    <row r="18" spans="1:11" s="2" customFormat="1" ht="9" customHeight="1">
      <c r="A18" s="7" t="s">
        <v>14</v>
      </c>
      <c r="B18" s="21"/>
      <c r="C18" s="11">
        <v>64719</v>
      </c>
      <c r="D18" s="11">
        <v>87530</v>
      </c>
      <c r="E18" s="11">
        <v>22811</v>
      </c>
      <c r="F18" s="12">
        <v>135.19999999999999</v>
      </c>
      <c r="G18" s="11">
        <v>63272</v>
      </c>
      <c r="H18" s="11">
        <v>87531</v>
      </c>
      <c r="I18" s="11">
        <v>24259</v>
      </c>
      <c r="J18" s="12">
        <v>138.30000000000001</v>
      </c>
      <c r="K18" s="13">
        <v>-2.2415039768619107</v>
      </c>
    </row>
    <row r="19" spans="1:11" s="2" customFormat="1" ht="9" customHeight="1">
      <c r="A19" s="7" t="s">
        <v>15</v>
      </c>
      <c r="B19" s="21"/>
      <c r="C19" s="11">
        <v>221521</v>
      </c>
      <c r="D19" s="11">
        <v>198556</v>
      </c>
      <c r="E19" s="11">
        <v>-22965</v>
      </c>
      <c r="F19" s="12">
        <v>89.6</v>
      </c>
      <c r="G19" s="11">
        <v>214809</v>
      </c>
      <c r="H19" s="11">
        <v>191259</v>
      </c>
      <c r="I19" s="11">
        <v>-23550</v>
      </c>
      <c r="J19" s="12">
        <v>89</v>
      </c>
      <c r="K19" s="13">
        <v>0.67415730337078017</v>
      </c>
    </row>
    <row r="20" spans="1:11" s="2" customFormat="1" ht="9" customHeight="1">
      <c r="A20" s="7" t="s">
        <v>16</v>
      </c>
      <c r="B20" s="21"/>
      <c r="C20" s="11">
        <v>149215</v>
      </c>
      <c r="D20" s="11">
        <v>170191</v>
      </c>
      <c r="E20" s="11">
        <v>20976</v>
      </c>
      <c r="F20" s="12">
        <v>114.1</v>
      </c>
      <c r="G20" s="11">
        <v>151765</v>
      </c>
      <c r="H20" s="11">
        <v>169422</v>
      </c>
      <c r="I20" s="11">
        <v>17657</v>
      </c>
      <c r="J20" s="12">
        <v>111.6</v>
      </c>
      <c r="K20" s="13">
        <v>2.2401433691756272</v>
      </c>
    </row>
    <row r="21" spans="1:11" s="2" customFormat="1" ht="9" customHeight="1">
      <c r="A21" s="7" t="s">
        <v>17</v>
      </c>
      <c r="B21" s="21"/>
      <c r="C21" s="11">
        <v>141310</v>
      </c>
      <c r="D21" s="11">
        <v>141832</v>
      </c>
      <c r="E21" s="11">
        <v>522</v>
      </c>
      <c r="F21" s="12">
        <v>100.4</v>
      </c>
      <c r="G21" s="11">
        <v>143158</v>
      </c>
      <c r="H21" s="11">
        <v>141493</v>
      </c>
      <c r="I21" s="11">
        <v>-1665</v>
      </c>
      <c r="J21" s="12">
        <v>98.8</v>
      </c>
      <c r="K21" s="13">
        <v>1.6194331983805754</v>
      </c>
    </row>
    <row r="22" spans="1:11" s="2" customFormat="1" ht="3.75" customHeight="1">
      <c r="A22" s="7"/>
      <c r="B22" s="21"/>
      <c r="C22" s="11"/>
      <c r="D22" s="11"/>
      <c r="E22" s="11"/>
      <c r="F22" s="12"/>
      <c r="G22" s="11"/>
      <c r="H22" s="11"/>
      <c r="I22" s="11"/>
      <c r="J22" s="12"/>
      <c r="K22" s="13"/>
    </row>
    <row r="23" spans="1:11" s="2" customFormat="1" ht="9" customHeight="1">
      <c r="A23" s="7" t="s">
        <v>18</v>
      </c>
      <c r="B23" s="21"/>
      <c r="C23" s="11">
        <v>168551</v>
      </c>
      <c r="D23" s="11">
        <v>146456</v>
      </c>
      <c r="E23" s="11">
        <v>-22095</v>
      </c>
      <c r="F23" s="12">
        <v>86.9</v>
      </c>
      <c r="G23" s="11">
        <v>161063</v>
      </c>
      <c r="H23" s="11">
        <v>134631</v>
      </c>
      <c r="I23" s="11">
        <v>-26432</v>
      </c>
      <c r="J23" s="12">
        <v>83.6</v>
      </c>
      <c r="K23" s="13">
        <v>3.9473684210526452</v>
      </c>
    </row>
    <row r="24" spans="1:11" s="2" customFormat="1" ht="9" customHeight="1">
      <c r="A24" s="7" t="s">
        <v>19</v>
      </c>
      <c r="B24" s="21"/>
      <c r="C24" s="11">
        <v>229592</v>
      </c>
      <c r="D24" s="11">
        <v>183752</v>
      </c>
      <c r="E24" s="11">
        <v>-45840</v>
      </c>
      <c r="F24" s="12">
        <v>80</v>
      </c>
      <c r="G24" s="11">
        <v>216382</v>
      </c>
      <c r="H24" s="11">
        <v>166023</v>
      </c>
      <c r="I24" s="11">
        <v>-50359</v>
      </c>
      <c r="J24" s="12">
        <v>76.7</v>
      </c>
      <c r="K24" s="13">
        <v>4.302477183833112</v>
      </c>
    </row>
    <row r="25" spans="1:11" s="2" customFormat="1" ht="9" customHeight="1">
      <c r="A25" s="7" t="s">
        <v>20</v>
      </c>
      <c r="B25" s="21"/>
      <c r="C25" s="11">
        <v>161012</v>
      </c>
      <c r="D25" s="11">
        <v>139999</v>
      </c>
      <c r="E25" s="11">
        <v>-21013</v>
      </c>
      <c r="F25" s="12">
        <v>86.9</v>
      </c>
      <c r="G25" s="11">
        <v>156475</v>
      </c>
      <c r="H25" s="11">
        <v>131750</v>
      </c>
      <c r="I25" s="11">
        <v>-24725</v>
      </c>
      <c r="J25" s="12">
        <v>84.2</v>
      </c>
      <c r="K25" s="13">
        <v>3.2066508313539224</v>
      </c>
    </row>
    <row r="26" spans="1:11" s="2" customFormat="1" ht="9" customHeight="1">
      <c r="A26" s="7" t="s">
        <v>21</v>
      </c>
      <c r="B26" s="21"/>
      <c r="C26" s="11">
        <v>158793</v>
      </c>
      <c r="D26" s="11">
        <v>142765</v>
      </c>
      <c r="E26" s="11">
        <v>-16028</v>
      </c>
      <c r="F26" s="12">
        <v>89.9</v>
      </c>
      <c r="G26" s="11">
        <v>157691</v>
      </c>
      <c r="H26" s="11">
        <v>136325</v>
      </c>
      <c r="I26" s="11">
        <v>-21366</v>
      </c>
      <c r="J26" s="12">
        <v>86.5</v>
      </c>
      <c r="K26" s="13">
        <v>3.9306358381502955</v>
      </c>
    </row>
    <row r="27" spans="1:11" s="2" customFormat="1" ht="3.75" customHeight="1">
      <c r="A27" s="15"/>
      <c r="B27" s="22"/>
      <c r="C27" s="15"/>
      <c r="D27" s="15"/>
      <c r="E27" s="15"/>
      <c r="F27" s="15"/>
      <c r="G27" s="15"/>
      <c r="H27" s="15"/>
      <c r="I27" s="15"/>
      <c r="J27" s="15"/>
      <c r="K27" s="15"/>
    </row>
    <row r="28" spans="1:11" s="2" customFormat="1" ht="9.9499999999999993" customHeight="1">
      <c r="A28" s="14" t="s">
        <v>28</v>
      </c>
    </row>
    <row r="29" spans="1:11" s="2" customFormat="1" ht="9.9499999999999993" customHeight="1">
      <c r="A29" s="14" t="s">
        <v>29</v>
      </c>
    </row>
    <row r="30" spans="1:11" s="2" customFormat="1" ht="10.5">
      <c r="A30" s="2" t="s">
        <v>24</v>
      </c>
    </row>
  </sheetData>
  <mergeCells count="4">
    <mergeCell ref="A4:B5"/>
    <mergeCell ref="C4:F4"/>
    <mergeCell ref="G4:J4"/>
    <mergeCell ref="K4:K5"/>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解説(図)</vt:lpstr>
      <vt:lpstr>解説(テキスト)</vt:lpstr>
      <vt:lpstr>3-1</vt:lpstr>
      <vt:lpstr>3-2</vt:lpstr>
      <vt:lpstr>3-3</vt:lpstr>
      <vt:lpstr>3-4(1)</vt:lpstr>
      <vt:lpstr>3-4(2)</vt:lpstr>
      <vt:lpstr>3-5</vt:lpstr>
      <vt:lpstr>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2014-10-20T06:16:10Z</dcterms:created>
  <dcterms:modified xsi:type="dcterms:W3CDTF">2021-01-25T04:54:03Z</dcterms:modified>
</cp:coreProperties>
</file>