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9C5CE667-8AC6-4C9E-B39C-E84969A61042}" xr6:coauthVersionLast="46" xr6:coauthVersionMax="46" xr10:uidLastSave="{00000000-0000-0000-0000-000000000000}"/>
  <bookViews>
    <workbookView xWindow="-120" yWindow="-120" windowWidth="24240" windowHeight="13140" xr2:uid="{00000000-000D-0000-FFFF-FFFF00000000}"/>
  </bookViews>
  <sheets>
    <sheet name="目次" sheetId="23" r:id="rId1"/>
    <sheet name="解説(図)" sheetId="22" r:id="rId2"/>
    <sheet name="解説(テキスト)" sheetId="21" r:id="rId3"/>
    <sheet name="3-1" sheetId="19" r:id="rId4"/>
    <sheet name="3-2" sheetId="18" r:id="rId5"/>
    <sheet name="3-3" sheetId="17" r:id="rId6"/>
    <sheet name="3-4(1)" sheetId="15" r:id="rId7"/>
    <sheet name="3-4(2)" sheetId="16" r:id="rId8"/>
    <sheet name="3-5" sheetId="14" r:id="rId9"/>
    <sheet name="3-6" sheetId="13" r:id="rId10"/>
    <sheet name="3-7" sheetId="12" r:id="rId11"/>
    <sheet name="3-8" sheetId="11" r:id="rId12"/>
    <sheet name="3-9" sheetId="9" r:id="rId13"/>
    <sheet name="3-10" sheetId="10" r:id="rId14"/>
    <sheet name="3-11" sheetId="24" r:id="rId15"/>
    <sheet name="3-12" sheetId="7" r:id="rId16"/>
    <sheet name="3-13" sheetId="6" r:id="rId17"/>
    <sheet name="3-14" sheetId="5" r:id="rId18"/>
    <sheet name="3-15(Ⅰ)" sheetId="2" r:id="rId19"/>
    <sheet name="3-15(Ⅱ)" sheetId="3" r:id="rId20"/>
    <sheet name="3-15(Ⅲ)" sheetId="4" r:id="rId21"/>
    <sheet name="3-16" sheetId="1" r:id="rId22"/>
  </sheets>
  <calcPr calcId="191029"/>
</workbook>
</file>

<file path=xl/calcChain.xml><?xml version="1.0" encoding="utf-8"?>
<calcChain xmlns="http://schemas.openxmlformats.org/spreadsheetml/2006/main">
  <c r="L30" i="19" l="1"/>
  <c r="L31" i="19"/>
  <c r="L32" i="19"/>
  <c r="L33" i="19"/>
  <c r="L34" i="19"/>
  <c r="L35" i="19"/>
  <c r="F8" i="10"/>
  <c r="K8" i="10"/>
  <c r="F9" i="10"/>
  <c r="K9" i="10"/>
  <c r="F10" i="10"/>
  <c r="K10" i="10"/>
  <c r="F11" i="10"/>
  <c r="K11" i="10"/>
  <c r="F12" i="10"/>
  <c r="K12" i="10"/>
  <c r="F13" i="10"/>
  <c r="K13" i="10"/>
  <c r="F14" i="10"/>
  <c r="K14" i="10"/>
  <c r="F15" i="10"/>
  <c r="K15" i="10"/>
  <c r="F16" i="10"/>
  <c r="K16" i="10"/>
  <c r="F17" i="10"/>
  <c r="K17" i="10"/>
  <c r="F18" i="10"/>
  <c r="K18" i="10"/>
  <c r="F19" i="10"/>
  <c r="K19" i="10"/>
  <c r="F20" i="10"/>
  <c r="K20" i="10"/>
  <c r="F21" i="10"/>
  <c r="K21" i="10"/>
  <c r="F22" i="10"/>
  <c r="K22" i="10"/>
  <c r="F23" i="10"/>
  <c r="K23" i="10"/>
  <c r="F24" i="10"/>
  <c r="K24" i="10"/>
  <c r="E26" i="10"/>
  <c r="F26" i="10"/>
  <c r="K26" i="10"/>
  <c r="F27" i="10"/>
  <c r="K27" i="10"/>
  <c r="F28" i="10"/>
  <c r="K28" i="10"/>
  <c r="F29" i="10"/>
  <c r="K29" i="10"/>
  <c r="F30" i="10"/>
  <c r="K30" i="10"/>
  <c r="F31" i="10"/>
  <c r="K31" i="10"/>
  <c r="F32" i="10"/>
  <c r="K32" i="10"/>
  <c r="F33" i="10"/>
  <c r="K33" i="10"/>
  <c r="F34" i="10"/>
  <c r="K34" i="10"/>
  <c r="F35" i="10"/>
  <c r="K35" i="10"/>
  <c r="F36" i="10"/>
  <c r="K36" i="10"/>
  <c r="F37" i="10"/>
  <c r="K37" i="10"/>
  <c r="F38" i="10"/>
  <c r="K38" i="10"/>
  <c r="F39" i="10"/>
  <c r="K39" i="10"/>
  <c r="F40" i="10"/>
  <c r="K40" i="10"/>
  <c r="F41" i="10"/>
  <c r="K41" i="10"/>
  <c r="F42" i="10"/>
  <c r="K42" i="10"/>
  <c r="E44" i="10"/>
  <c r="F44" i="10"/>
  <c r="K44" i="10"/>
  <c r="F45" i="10"/>
  <c r="K45" i="10"/>
  <c r="F46" i="10"/>
  <c r="K46" i="10"/>
  <c r="F47" i="10"/>
  <c r="K47" i="10"/>
  <c r="F48" i="10"/>
  <c r="K48" i="10"/>
  <c r="F49" i="10"/>
  <c r="K49" i="10"/>
  <c r="F50" i="10"/>
  <c r="K50" i="10"/>
  <c r="F51" i="10"/>
  <c r="K51" i="10"/>
  <c r="F52" i="10"/>
  <c r="K52" i="10"/>
  <c r="F53" i="10"/>
  <c r="K53" i="10"/>
  <c r="F54" i="10"/>
  <c r="K54" i="10"/>
  <c r="F55" i="10"/>
  <c r="K55" i="10"/>
  <c r="F56" i="10"/>
  <c r="K56" i="10"/>
  <c r="F57" i="10"/>
  <c r="K57" i="10"/>
  <c r="F58" i="10"/>
  <c r="K58" i="10"/>
  <c r="F59" i="10"/>
  <c r="K59" i="10"/>
  <c r="F60" i="10"/>
  <c r="K60" i="10"/>
  <c r="L19" i="9"/>
  <c r="L20" i="9"/>
  <c r="L31" i="9"/>
  <c r="L42" i="9"/>
  <c r="L21" i="9"/>
  <c r="L22" i="9"/>
  <c r="L33" i="9"/>
  <c r="L44" i="9"/>
  <c r="L23" i="9"/>
  <c r="L24" i="9"/>
  <c r="L35" i="9"/>
  <c r="L46" i="9"/>
  <c r="L25" i="9"/>
  <c r="L26" i="9"/>
  <c r="L37" i="9"/>
  <c r="L48" i="9"/>
  <c r="L27" i="9"/>
  <c r="D28" i="9"/>
  <c r="D39" i="9"/>
  <c r="D50" i="9"/>
  <c r="L28" i="9"/>
  <c r="C31" i="9"/>
  <c r="D31" i="9"/>
  <c r="E31" i="9"/>
  <c r="F31" i="9"/>
  <c r="G31" i="9"/>
  <c r="H31" i="9"/>
  <c r="I31" i="9"/>
  <c r="J31" i="9"/>
  <c r="K31" i="9"/>
  <c r="C32" i="9"/>
  <c r="D32" i="9"/>
  <c r="E32" i="9"/>
  <c r="F32" i="9"/>
  <c r="G32" i="9"/>
  <c r="H32" i="9"/>
  <c r="I32" i="9"/>
  <c r="J32" i="9"/>
  <c r="K32" i="9"/>
  <c r="C33" i="9"/>
  <c r="D33" i="9"/>
  <c r="E33" i="9"/>
  <c r="F33" i="9"/>
  <c r="G33" i="9"/>
  <c r="H33" i="9"/>
  <c r="I33" i="9"/>
  <c r="J33" i="9"/>
  <c r="K33" i="9"/>
  <c r="C34" i="9"/>
  <c r="D34" i="9"/>
  <c r="E34" i="9"/>
  <c r="F34" i="9"/>
  <c r="G34" i="9"/>
  <c r="H34" i="9"/>
  <c r="I34" i="9"/>
  <c r="J34" i="9"/>
  <c r="K34" i="9"/>
  <c r="C35" i="9"/>
  <c r="D35" i="9"/>
  <c r="E35" i="9"/>
  <c r="F35" i="9"/>
  <c r="G35" i="9"/>
  <c r="H35" i="9"/>
  <c r="I35" i="9"/>
  <c r="J35" i="9"/>
  <c r="K35" i="9"/>
  <c r="C36" i="9"/>
  <c r="D36" i="9"/>
  <c r="E36" i="9"/>
  <c r="F36" i="9"/>
  <c r="G36" i="9"/>
  <c r="H36" i="9"/>
  <c r="I36" i="9"/>
  <c r="J36" i="9"/>
  <c r="K36" i="9"/>
  <c r="C37" i="9"/>
  <c r="D37" i="9"/>
  <c r="E37" i="9"/>
  <c r="F37" i="9"/>
  <c r="G37" i="9"/>
  <c r="H37" i="9"/>
  <c r="I37" i="9"/>
  <c r="J37" i="9"/>
  <c r="K37" i="9"/>
  <c r="C38" i="9"/>
  <c r="D38" i="9"/>
  <c r="E38" i="9"/>
  <c r="F38" i="9"/>
  <c r="G38" i="9"/>
  <c r="H38" i="9"/>
  <c r="I38" i="9"/>
  <c r="J38" i="9"/>
  <c r="K38" i="9"/>
  <c r="C39" i="9"/>
  <c r="E39" i="9"/>
  <c r="F39" i="9"/>
  <c r="G39" i="9"/>
  <c r="H39" i="9"/>
  <c r="I39" i="9"/>
  <c r="J39" i="9"/>
  <c r="K39" i="9"/>
  <c r="L39" i="9"/>
  <c r="C42" i="9"/>
  <c r="D42" i="9"/>
  <c r="E42" i="9"/>
  <c r="F42" i="9"/>
  <c r="G42" i="9"/>
  <c r="H42" i="9"/>
  <c r="I42" i="9"/>
  <c r="J42" i="9"/>
  <c r="K42" i="9"/>
  <c r="C43" i="9"/>
  <c r="D43" i="9"/>
  <c r="E43" i="9"/>
  <c r="F43" i="9"/>
  <c r="G43" i="9"/>
  <c r="H43" i="9"/>
  <c r="I43" i="9"/>
  <c r="J43" i="9"/>
  <c r="K43" i="9"/>
  <c r="C44" i="9"/>
  <c r="D44" i="9"/>
  <c r="E44" i="9"/>
  <c r="F44" i="9"/>
  <c r="G44" i="9"/>
  <c r="H44" i="9"/>
  <c r="I44" i="9"/>
  <c r="J44" i="9"/>
  <c r="K44" i="9"/>
  <c r="C45" i="9"/>
  <c r="D45" i="9"/>
  <c r="E45" i="9"/>
  <c r="F45" i="9"/>
  <c r="G45" i="9"/>
  <c r="H45" i="9"/>
  <c r="I45" i="9"/>
  <c r="J45" i="9"/>
  <c r="K45" i="9"/>
  <c r="C46" i="9"/>
  <c r="D46" i="9"/>
  <c r="E46" i="9"/>
  <c r="F46" i="9"/>
  <c r="G46" i="9"/>
  <c r="H46" i="9"/>
  <c r="I46" i="9"/>
  <c r="J46" i="9"/>
  <c r="K46" i="9"/>
  <c r="C47" i="9"/>
  <c r="D47" i="9"/>
  <c r="E47" i="9"/>
  <c r="F47" i="9"/>
  <c r="G47" i="9"/>
  <c r="H47" i="9"/>
  <c r="I47" i="9"/>
  <c r="J47" i="9"/>
  <c r="K47" i="9"/>
  <c r="C48" i="9"/>
  <c r="D48" i="9"/>
  <c r="E48" i="9"/>
  <c r="F48" i="9"/>
  <c r="G48" i="9"/>
  <c r="H48" i="9"/>
  <c r="I48" i="9"/>
  <c r="J48" i="9"/>
  <c r="K48" i="9"/>
  <c r="C49" i="9"/>
  <c r="D49" i="9"/>
  <c r="E49" i="9"/>
  <c r="F49" i="9"/>
  <c r="G49" i="9"/>
  <c r="H49" i="9"/>
  <c r="I49" i="9"/>
  <c r="J49" i="9"/>
  <c r="K49" i="9"/>
  <c r="C50" i="9"/>
  <c r="E50" i="9"/>
  <c r="F50" i="9"/>
  <c r="G50" i="9"/>
  <c r="H50" i="9"/>
  <c r="I50" i="9"/>
  <c r="J50" i="9"/>
  <c r="K50" i="9"/>
  <c r="L50" i="9"/>
  <c r="X8" i="7"/>
  <c r="Y8" i="7"/>
  <c r="Z8" i="7"/>
  <c r="X10" i="7"/>
  <c r="Y10" i="7"/>
  <c r="Z10" i="7"/>
  <c r="X11" i="7"/>
  <c r="Y11" i="7"/>
  <c r="Z11" i="7"/>
  <c r="X12" i="7"/>
  <c r="Y12" i="7"/>
  <c r="Z12" i="7"/>
  <c r="X13" i="7"/>
  <c r="Y13" i="7"/>
  <c r="Z13" i="7"/>
  <c r="X14" i="7"/>
  <c r="Y14" i="7"/>
  <c r="Z14" i="7"/>
  <c r="X15" i="7"/>
  <c r="Y15" i="7"/>
  <c r="Z15" i="7"/>
  <c r="X17" i="7"/>
  <c r="Y17" i="7"/>
  <c r="Z17" i="7"/>
  <c r="X18" i="7"/>
  <c r="Y18" i="7"/>
  <c r="Z18" i="7"/>
  <c r="X19" i="7"/>
  <c r="Y19" i="7"/>
  <c r="Z19" i="7"/>
  <c r="X20" i="7"/>
  <c r="Y20" i="7"/>
  <c r="Z20" i="7"/>
  <c r="X21" i="7"/>
  <c r="Y21" i="7"/>
  <c r="Z21" i="7"/>
  <c r="X22" i="7"/>
  <c r="Y22" i="7"/>
  <c r="Z22" i="7"/>
  <c r="X24" i="7"/>
  <c r="Y24" i="7"/>
  <c r="Z24" i="7"/>
  <c r="X25" i="7"/>
  <c r="Y25" i="7"/>
  <c r="Z25" i="7"/>
  <c r="X26" i="7"/>
  <c r="Y26" i="7"/>
  <c r="Z26" i="7"/>
  <c r="X27" i="7"/>
  <c r="Y27" i="7"/>
  <c r="Z27" i="7"/>
  <c r="F11" i="6"/>
  <c r="G11" i="6"/>
  <c r="H11" i="6"/>
  <c r="I11" i="6"/>
  <c r="J11" i="6"/>
  <c r="K11" i="6"/>
  <c r="L11" i="6"/>
  <c r="M11" i="6"/>
  <c r="N11" i="6"/>
  <c r="O11" i="6"/>
  <c r="P11" i="6"/>
  <c r="F16" i="6"/>
  <c r="G16" i="6"/>
  <c r="H16" i="6"/>
  <c r="I16" i="6"/>
  <c r="J16" i="6"/>
  <c r="K16" i="6"/>
  <c r="L16" i="6"/>
  <c r="M16" i="6"/>
  <c r="N16" i="6"/>
  <c r="O16" i="6"/>
  <c r="P16" i="6"/>
  <c r="F21" i="6"/>
  <c r="G21" i="6"/>
  <c r="H21" i="6"/>
  <c r="I21" i="6"/>
  <c r="J21" i="6"/>
  <c r="K21" i="6"/>
  <c r="L21" i="6"/>
  <c r="M21" i="6"/>
  <c r="N21" i="6"/>
  <c r="O21" i="6"/>
  <c r="P21" i="6"/>
  <c r="E50" i="4"/>
  <c r="F50" i="4"/>
  <c r="G50" i="4"/>
  <c r="I50" i="4"/>
  <c r="K50" i="4"/>
  <c r="L50" i="4"/>
  <c r="M50" i="4"/>
  <c r="O50" i="4"/>
  <c r="E10" i="2"/>
  <c r="F10" i="2"/>
  <c r="G10" i="2"/>
  <c r="E17" i="2"/>
  <c r="F17" i="2"/>
  <c r="G17" i="2"/>
  <c r="I17" i="2"/>
  <c r="K17" i="2"/>
  <c r="L17" i="2"/>
  <c r="M17" i="2"/>
  <c r="L38" i="9"/>
  <c r="L49" i="9"/>
  <c r="L36" i="9"/>
  <c r="L47" i="9"/>
  <c r="L34" i="9"/>
  <c r="L45" i="9"/>
  <c r="L32" i="9"/>
  <c r="L43" i="9"/>
</calcChain>
</file>

<file path=xl/sharedStrings.xml><?xml version="1.0" encoding="utf-8"?>
<sst xmlns="http://schemas.openxmlformats.org/spreadsheetml/2006/main" count="3315" uniqueCount="1123">
  <si>
    <t>区別</t>
  </si>
  <si>
    <t>総数</t>
  </si>
  <si>
    <t>全　市</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</si>
  <si>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</si>
  <si>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</si>
  <si>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</si>
  <si>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</si>
  <si>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</si>
  <si>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</si>
  <si>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</si>
  <si>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</si>
  <si>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</si>
  <si>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</si>
  <si>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</si>
  <si>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</si>
  <si>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</si>
  <si>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</si>
  <si>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</si>
  <si>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</si>
  <si>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(総務省統計局）</t>
    <rPh sb="3" eb="4">
      <t>ショウ</t>
    </rPh>
    <phoneticPr fontId="1"/>
  </si>
  <si>
    <t>自　区</t>
    <rPh sb="0" eb="1">
      <t>ジ</t>
    </rPh>
    <rPh sb="2" eb="3">
      <t>ク</t>
    </rPh>
    <phoneticPr fontId="1"/>
  </si>
  <si>
    <t>平成22年10月1日　</t>
    <phoneticPr fontId="1"/>
  </si>
  <si>
    <t>自市内
他　区
に常住</t>
    <rPh sb="0" eb="1">
      <t>ジ</t>
    </rPh>
    <rPh sb="1" eb="3">
      <t>シナイ</t>
    </rPh>
    <rPh sb="4" eb="5">
      <t>タ</t>
    </rPh>
    <rPh sb="6" eb="7">
      <t>ク</t>
    </rPh>
    <rPh sb="9" eb="11">
      <t>ジョウジュウ</t>
    </rPh>
    <phoneticPr fontId="1"/>
  </si>
  <si>
    <t>県　内
に常住</t>
    <rPh sb="0" eb="1">
      <t>ケン</t>
    </rPh>
    <rPh sb="2" eb="3">
      <t>ウチ</t>
    </rPh>
    <rPh sb="5" eb="7">
      <t>ジョウジュウ</t>
    </rPh>
    <phoneticPr fontId="1"/>
  </si>
  <si>
    <t>他　県
に常住</t>
    <rPh sb="0" eb="1">
      <t>ホカ</t>
    </rPh>
    <rPh sb="2" eb="3">
      <t>ケン</t>
    </rPh>
    <rPh sb="5" eb="7">
      <t>ジョウジュウ</t>
    </rPh>
    <phoneticPr fontId="1"/>
  </si>
  <si>
    <t>当地に常住する15歳以上就業者・通学者</t>
    <rPh sb="9" eb="12">
      <t>サイイジョウ</t>
    </rPh>
    <phoneticPr fontId="1"/>
  </si>
  <si>
    <t>当地で従業・通学する15歳以上就業者・通学者</t>
    <rPh sb="12" eb="15">
      <t>サイイジョウ</t>
    </rPh>
    <rPh sb="15" eb="17">
      <t>シュウギョウ</t>
    </rPh>
    <rPh sb="17" eb="18">
      <t>モノ</t>
    </rPh>
    <rPh sb="19" eb="22">
      <t>ツウガクシャ</t>
    </rPh>
    <phoneticPr fontId="1"/>
  </si>
  <si>
    <t>就業者( 15歳以上)</t>
    <phoneticPr fontId="1"/>
  </si>
  <si>
    <t>通学者( 15歳以上)</t>
    <phoneticPr fontId="1"/>
  </si>
  <si>
    <r>
      <t>3</t>
    </r>
    <r>
      <rPr>
        <sz val="11"/>
        <rFont val="ＭＳ 明朝"/>
        <family val="1"/>
        <charset val="128"/>
      </rPr>
      <t>－16. 区別、常住地又は従業地・通学地による15歳以上就業者・通学者</t>
    </r>
    <rPh sb="6" eb="8">
      <t>クベツ</t>
    </rPh>
    <rPh sb="9" eb="11">
      <t>ジョウジュウ</t>
    </rPh>
    <rPh sb="11" eb="12">
      <t>チ</t>
    </rPh>
    <rPh sb="12" eb="13">
      <t>マタ</t>
    </rPh>
    <rPh sb="14" eb="16">
      <t>ジュウギョウ</t>
    </rPh>
    <rPh sb="16" eb="17">
      <t>チ</t>
    </rPh>
    <rPh sb="18" eb="20">
      <t>ツウガク</t>
    </rPh>
    <rPh sb="20" eb="21">
      <t>チ</t>
    </rPh>
    <rPh sb="26" eb="29">
      <t>サイイジョウ</t>
    </rPh>
    <rPh sb="29" eb="32">
      <t>シュウギョウシャ</t>
    </rPh>
    <rPh sb="33" eb="36">
      <t>ツウガクシャ</t>
    </rPh>
    <phoneticPr fontId="6"/>
  </si>
  <si>
    <t>　注1) 従業地・通学地「不詳」を含む。</t>
    <phoneticPr fontId="1"/>
  </si>
  <si>
    <t>他市区町村に常住</t>
    <rPh sb="6" eb="8">
      <t>ジョウジュウ</t>
    </rPh>
    <phoneticPr fontId="1"/>
  </si>
  <si>
    <t>　　2) 他市区町村に従業・通学で、従業地・通学地「不詳」を含む。</t>
    <phoneticPr fontId="1"/>
  </si>
  <si>
    <t>　　3) 従業地・通学地「不詳」で、当地に常住している者を含む。</t>
    <phoneticPr fontId="1"/>
  </si>
  <si>
    <t>他県で従
業・通学</t>
    <rPh sb="0" eb="1">
      <t>ホカ</t>
    </rPh>
    <rPh sb="1" eb="2">
      <t>ケン</t>
    </rPh>
    <rPh sb="3" eb="4">
      <t>ジュウ</t>
    </rPh>
    <rPh sb="5" eb="6">
      <t>ギョウ</t>
    </rPh>
    <rPh sb="7" eb="9">
      <t>ツウガク</t>
    </rPh>
    <phoneticPr fontId="1"/>
  </si>
  <si>
    <t>自市内他
区で従業
・通学</t>
    <rPh sb="0" eb="1">
      <t>ジ</t>
    </rPh>
    <rPh sb="1" eb="3">
      <t>シナイ</t>
    </rPh>
    <rPh sb="3" eb="4">
      <t>タ</t>
    </rPh>
    <rPh sb="5" eb="6">
      <t>ク</t>
    </rPh>
    <rPh sb="7" eb="9">
      <t>ジュウギョウ</t>
    </rPh>
    <rPh sb="11" eb="13">
      <t>ツウガク</t>
    </rPh>
    <phoneticPr fontId="1"/>
  </si>
  <si>
    <t>県内で従
業・通学</t>
    <rPh sb="0" eb="1">
      <t>ケン</t>
    </rPh>
    <rPh sb="1" eb="2">
      <t>ウチ</t>
    </rPh>
    <rPh sb="3" eb="4">
      <t>ジュウ</t>
    </rPh>
    <rPh sb="5" eb="6">
      <t>ギョウ</t>
    </rPh>
    <rPh sb="7" eb="9">
      <t>ツウガク</t>
    </rPh>
    <phoneticPr fontId="1"/>
  </si>
  <si>
    <t>総数
    3）</t>
    <rPh sb="0" eb="2">
      <t>ソウスウ</t>
    </rPh>
    <phoneticPr fontId="1"/>
  </si>
  <si>
    <t>総数
    1）</t>
    <rPh sb="0" eb="2">
      <t>ソウスウ</t>
    </rPh>
    <phoneticPr fontId="1"/>
  </si>
  <si>
    <t>他市区町村で従業･通学 2)</t>
    <rPh sb="9" eb="11">
      <t>ツウガク</t>
    </rPh>
    <phoneticPr fontId="1"/>
  </si>
  <si>
    <t>(総務省統計局)</t>
    <rPh sb="3" eb="4">
      <t>ショウ</t>
    </rPh>
    <phoneticPr fontId="1"/>
  </si>
  <si>
    <t>当該都道府県・市町村の常住人口</t>
  </si>
  <si>
    <t>当該都道府県・市町村へ名古屋市からの流出人口×100</t>
  </si>
  <si>
    <t>　  　 流出人口率＝</t>
  </si>
  <si>
    <t>　　域に基づいて組み替えた平成17年10月1日現在の人口を用いている。</t>
    <rPh sb="20" eb="21">
      <t>ガツ</t>
    </rPh>
    <rPh sb="22" eb="23">
      <t>ニチ</t>
    </rPh>
    <rPh sb="23" eb="25">
      <t>ゲンザイ</t>
    </rPh>
    <rPh sb="29" eb="30">
      <t>モチ</t>
    </rPh>
    <phoneticPr fontId="1"/>
  </si>
  <si>
    <t>　4) 平成17年の「流入人口率」及び「流出人口率」の計算に用いた市町村の常住人口は、総務省統計局が平成22年10月1日現在の市区町村の境</t>
    <rPh sb="4" eb="6">
      <t>ヘイセイ</t>
    </rPh>
    <rPh sb="8" eb="9">
      <t>ネン</t>
    </rPh>
    <rPh sb="11" eb="13">
      <t>リュウニュウ</t>
    </rPh>
    <rPh sb="13" eb="15">
      <t>ジンコウ</t>
    </rPh>
    <rPh sb="15" eb="16">
      <t>リツ</t>
    </rPh>
    <rPh sb="17" eb="18">
      <t>オヨ</t>
    </rPh>
    <rPh sb="20" eb="22">
      <t>リュウシュツ</t>
    </rPh>
    <rPh sb="22" eb="24">
      <t>ジンコウ</t>
    </rPh>
    <rPh sb="24" eb="25">
      <t>リツ</t>
    </rPh>
    <rPh sb="27" eb="29">
      <t>ケイサン</t>
    </rPh>
    <rPh sb="30" eb="31">
      <t>モチ</t>
    </rPh>
    <rPh sb="37" eb="39">
      <t>ジョウジュウ</t>
    </rPh>
    <rPh sb="39" eb="41">
      <t>ジンコウ</t>
    </rPh>
    <rPh sb="43" eb="46">
      <t>ソウムショウ</t>
    </rPh>
    <rPh sb="46" eb="49">
      <t>トウケイキョク</t>
    </rPh>
    <phoneticPr fontId="1"/>
  </si>
  <si>
    <t>当該都道府県・市町村から名古屋市への流入人口×100</t>
  </si>
  <si>
    <t>　　2) 流入人口率＝</t>
  </si>
  <si>
    <t xml:space="preserve">    域に組み替えた数値である。</t>
    <rPh sb="8" eb="9">
      <t>カ</t>
    </rPh>
    <rPh sb="11" eb="13">
      <t>スウチ</t>
    </rPh>
    <phoneticPr fontId="1"/>
  </si>
  <si>
    <t>　    が10人以上のもの及び③政令指定都市について掲載した。</t>
  </si>
  <si>
    <t>　3) 市町村の名称は、平成22年10月1日現在による。平成17年以降市町村境に変更があった市町村については、平成22年10月1日現在の市町村</t>
    <rPh sb="35" eb="38">
      <t>シチョウソン</t>
    </rPh>
    <rPh sb="68" eb="71">
      <t>シチョウソン</t>
    </rPh>
    <phoneticPr fontId="1"/>
  </si>
  <si>
    <t>　注1) 本表は、①都道府県、②愛知・岐阜・三重・静岡・滋賀各県内市町村のうち、平成22年国勢調査結果において、名古屋市への流入人口</t>
  </si>
  <si>
    <t>沖縄県</t>
    <rPh sb="0" eb="2">
      <t>オキナワ</t>
    </rPh>
    <phoneticPr fontId="1"/>
  </si>
  <si>
    <t>-</t>
  </si>
  <si>
    <t>一色町</t>
  </si>
  <si>
    <t>鹿児島県</t>
  </si>
  <si>
    <t>武豊町</t>
  </si>
  <si>
    <t>宮崎県</t>
  </si>
  <si>
    <t>美浜町</t>
  </si>
  <si>
    <t>　</t>
  </si>
  <si>
    <t>南知多町</t>
  </si>
  <si>
    <t>大分県</t>
  </si>
  <si>
    <t>東浦町</t>
  </si>
  <si>
    <t>熊本県</t>
  </si>
  <si>
    <t>長崎県</t>
  </si>
  <si>
    <t>阿久比町</t>
  </si>
  <si>
    <t>佐賀県</t>
    <rPh sb="0" eb="2">
      <t>サガ</t>
    </rPh>
    <phoneticPr fontId="1"/>
  </si>
  <si>
    <t>飛島村</t>
  </si>
  <si>
    <t>福岡県</t>
  </si>
  <si>
    <t>蟹江町</t>
  </si>
  <si>
    <t>大治町</t>
  </si>
  <si>
    <t>高知県</t>
  </si>
  <si>
    <t>扶桑町</t>
  </si>
  <si>
    <t>愛媛県</t>
  </si>
  <si>
    <t>香川県</t>
    <rPh sb="0" eb="2">
      <t>カガワ</t>
    </rPh>
    <rPh sb="2" eb="3">
      <t>ケン</t>
    </rPh>
    <phoneticPr fontId="1"/>
  </si>
  <si>
    <t>大口町</t>
  </si>
  <si>
    <t>徳島県</t>
  </si>
  <si>
    <t>豊山町</t>
  </si>
  <si>
    <t>山口県</t>
  </si>
  <si>
    <t>長久手町</t>
  </si>
  <si>
    <t>東郷町</t>
  </si>
  <si>
    <t>広島県</t>
  </si>
  <si>
    <t>あま市</t>
  </si>
  <si>
    <t>岡山県</t>
  </si>
  <si>
    <t>島根県</t>
  </si>
  <si>
    <t>みよし市</t>
  </si>
  <si>
    <t>鳥取県</t>
    <rPh sb="0" eb="2">
      <t>トットリ</t>
    </rPh>
    <phoneticPr fontId="1"/>
  </si>
  <si>
    <t>弥富市</t>
  </si>
  <si>
    <t>和歌山県</t>
  </si>
  <si>
    <t>北名古屋市</t>
  </si>
  <si>
    <t>清須市</t>
  </si>
  <si>
    <t>奈良県</t>
  </si>
  <si>
    <t>愛西市</t>
  </si>
  <si>
    <t>兵庫県</t>
  </si>
  <si>
    <t>大阪府</t>
  </si>
  <si>
    <t>田原市</t>
  </si>
  <si>
    <t>京都府</t>
  </si>
  <si>
    <t>日進市</t>
  </si>
  <si>
    <t>滋賀県</t>
  </si>
  <si>
    <t>豊明市</t>
  </si>
  <si>
    <t>岩倉市</t>
  </si>
  <si>
    <t>長野県</t>
  </si>
  <si>
    <t>高浜市</t>
  </si>
  <si>
    <t>山梨県</t>
  </si>
  <si>
    <t>福井県</t>
  </si>
  <si>
    <t>尾張旭市</t>
  </si>
  <si>
    <t>石川県</t>
  </si>
  <si>
    <t>知立市</t>
  </si>
  <si>
    <t>富山県</t>
  </si>
  <si>
    <t>知多市</t>
  </si>
  <si>
    <t>大府市</t>
  </si>
  <si>
    <t>新潟県</t>
  </si>
  <si>
    <t>東海市</t>
  </si>
  <si>
    <t>神奈川県</t>
  </si>
  <si>
    <t>東京都</t>
  </si>
  <si>
    <t>新城市</t>
  </si>
  <si>
    <t>千葉県</t>
  </si>
  <si>
    <t>稲沢市</t>
  </si>
  <si>
    <t>埼玉県</t>
  </si>
  <si>
    <t>小牧市</t>
  </si>
  <si>
    <t>江南市</t>
  </si>
  <si>
    <t>群馬県</t>
  </si>
  <si>
    <t>常滑市</t>
  </si>
  <si>
    <t>栃木県</t>
  </si>
  <si>
    <t>茨城県</t>
  </si>
  <si>
    <t>犬山市</t>
  </si>
  <si>
    <t>福島県</t>
    <rPh sb="0" eb="2">
      <t>フクシマ</t>
    </rPh>
    <phoneticPr fontId="1"/>
  </si>
  <si>
    <t>蒲郡市</t>
  </si>
  <si>
    <t>山形県</t>
    <rPh sb="0" eb="2">
      <t>ヤマガタ</t>
    </rPh>
    <rPh sb="2" eb="3">
      <t>ケン</t>
    </rPh>
    <phoneticPr fontId="1"/>
  </si>
  <si>
    <t>西尾市</t>
  </si>
  <si>
    <t>安城市</t>
  </si>
  <si>
    <t>秋田県</t>
  </si>
  <si>
    <t>豊田市</t>
  </si>
  <si>
    <t>宮城県</t>
  </si>
  <si>
    <t>岩手県</t>
  </si>
  <si>
    <t>刈谷市</t>
  </si>
  <si>
    <t>青森県</t>
  </si>
  <si>
    <t>碧南市</t>
  </si>
  <si>
    <t>北海道</t>
  </si>
  <si>
    <t>津島市</t>
  </si>
  <si>
    <t>豊川市</t>
  </si>
  <si>
    <t>…</t>
  </si>
  <si>
    <t>その他の都道府県</t>
  </si>
  <si>
    <t>春日井市</t>
  </si>
  <si>
    <t>静岡県</t>
  </si>
  <si>
    <t>半田市</t>
  </si>
  <si>
    <t>三重県</t>
  </si>
  <si>
    <t>瀬戸市</t>
  </si>
  <si>
    <t>岐阜県</t>
  </si>
  <si>
    <t>一宮市</t>
  </si>
  <si>
    <t>愛知県</t>
  </si>
  <si>
    <t>岡崎市</t>
  </si>
  <si>
    <t>豊橋市</t>
  </si>
  <si>
    <t>東海4県</t>
  </si>
  <si>
    <t>愛知県(市外)</t>
  </si>
  <si>
    <t>市外総数</t>
  </si>
  <si>
    <t>流　出
人口率</t>
  </si>
  <si>
    <t>通学者</t>
  </si>
  <si>
    <t>就業者</t>
  </si>
  <si>
    <t>流　入
人口率</t>
  </si>
  <si>
    <t>平　成　17　年</t>
  </si>
  <si>
    <t>平　　成　　22　　年</t>
  </si>
  <si>
    <t>流出人口（本市から表側地域へ）</t>
    <rPh sb="1" eb="2">
      <t>シュツ</t>
    </rPh>
    <rPh sb="2" eb="4">
      <t>ジンコウ</t>
    </rPh>
    <rPh sb="5" eb="6">
      <t>ホン</t>
    </rPh>
    <rPh sb="6" eb="7">
      <t>シ</t>
    </rPh>
    <rPh sb="9" eb="10">
      <t>ヒョウ</t>
    </rPh>
    <rPh sb="10" eb="11">
      <t>ソク</t>
    </rPh>
    <rPh sb="11" eb="13">
      <t>チイキ</t>
    </rPh>
    <phoneticPr fontId="1"/>
  </si>
  <si>
    <t>流入人口（表側地域から本市へ）</t>
    <rPh sb="2" eb="4">
      <t>ジンコウ</t>
    </rPh>
    <rPh sb="5" eb="6">
      <t>ヒョウ</t>
    </rPh>
    <rPh sb="6" eb="7">
      <t>ソク</t>
    </rPh>
    <rPh sb="7" eb="9">
      <t>チイキ</t>
    </rPh>
    <rPh sb="11" eb="12">
      <t>ホン</t>
    </rPh>
    <rPh sb="12" eb="13">
      <t>シ</t>
    </rPh>
    <phoneticPr fontId="1"/>
  </si>
  <si>
    <t>市町村別</t>
  </si>
  <si>
    <t>各年10月1日</t>
  </si>
  <si>
    <t>　　　15 歳 以 上 就 業 者 数 及 び 通 学 者 数　(Ⅰ)</t>
    <rPh sb="6" eb="7">
      <t>サイ</t>
    </rPh>
    <rPh sb="8" eb="9">
      <t>イ</t>
    </rPh>
    <rPh sb="10" eb="11">
      <t>ジョウ</t>
    </rPh>
    <rPh sb="12" eb="13">
      <t>シュウ</t>
    </rPh>
    <rPh sb="14" eb="15">
      <t>ギョウ</t>
    </rPh>
    <rPh sb="16" eb="17">
      <t>シャ</t>
    </rPh>
    <rPh sb="18" eb="19">
      <t>スウ</t>
    </rPh>
    <rPh sb="20" eb="21">
      <t>オヨ</t>
    </rPh>
    <rPh sb="24" eb="25">
      <t>ツウ</t>
    </rPh>
    <rPh sb="26" eb="27">
      <t>ガク</t>
    </rPh>
    <rPh sb="28" eb="29">
      <t>シャ</t>
    </rPh>
    <rPh sb="30" eb="31">
      <t>スウ</t>
    </rPh>
    <phoneticPr fontId="1"/>
  </si>
  <si>
    <r>
      <t>3</t>
    </r>
    <r>
      <rPr>
        <sz val="11"/>
        <rFont val="ＭＳ 明朝"/>
        <family val="1"/>
        <charset val="128"/>
      </rPr>
      <t>－15. 流 入 先 ･ 流 出 先 別 、　　　　</t>
    </r>
    <rPh sb="6" eb="7">
      <t>リュウ</t>
    </rPh>
    <rPh sb="8" eb="9">
      <t>イリ</t>
    </rPh>
    <rPh sb="10" eb="11">
      <t>サキ</t>
    </rPh>
    <rPh sb="14" eb="15">
      <t>リュウ</t>
    </rPh>
    <rPh sb="16" eb="17">
      <t>デ</t>
    </rPh>
    <rPh sb="18" eb="19">
      <t>サキ</t>
    </rPh>
    <rPh sb="20" eb="21">
      <t>ベツ</t>
    </rPh>
    <phoneticPr fontId="1"/>
  </si>
  <si>
    <t xml:space="preserve"> 　に基づいて組み替えた平成17年10月1日現在の人口を用いている。</t>
    <rPh sb="7" eb="8">
      <t>ク</t>
    </rPh>
    <rPh sb="9" eb="10">
      <t>カ</t>
    </rPh>
    <rPh sb="12" eb="14">
      <t>ヘイセイ</t>
    </rPh>
    <rPh sb="16" eb="17">
      <t>ネン</t>
    </rPh>
    <rPh sb="19" eb="20">
      <t>ガツ</t>
    </rPh>
    <rPh sb="21" eb="22">
      <t>ヒ</t>
    </rPh>
    <rPh sb="22" eb="24">
      <t>ゲンザイ</t>
    </rPh>
    <rPh sb="25" eb="27">
      <t>ジンコウ</t>
    </rPh>
    <rPh sb="28" eb="29">
      <t>モチ</t>
    </rPh>
    <phoneticPr fontId="1"/>
  </si>
  <si>
    <t>　4) 平成17年の「流入人口率」及び「流出人口率」の計算に用いた市町村の常住人口は、総務省統計局が平成22年10月1日現在の市区町村の境域</t>
    <rPh sb="4" eb="6">
      <t>ヘイセイ</t>
    </rPh>
    <rPh sb="8" eb="9">
      <t>ネン</t>
    </rPh>
    <rPh sb="11" eb="13">
      <t>リュウニュウ</t>
    </rPh>
    <rPh sb="13" eb="15">
      <t>ジンコウ</t>
    </rPh>
    <rPh sb="15" eb="16">
      <t>リツ</t>
    </rPh>
    <rPh sb="17" eb="18">
      <t>オヨ</t>
    </rPh>
    <rPh sb="20" eb="22">
      <t>リュウシュツ</t>
    </rPh>
    <rPh sb="22" eb="24">
      <t>ジンコウ</t>
    </rPh>
    <rPh sb="24" eb="25">
      <t>リツ</t>
    </rPh>
    <rPh sb="27" eb="29">
      <t>ケイサン</t>
    </rPh>
    <rPh sb="30" eb="31">
      <t>モチ</t>
    </rPh>
    <rPh sb="37" eb="39">
      <t>ジョウジュウ</t>
    </rPh>
    <rPh sb="39" eb="41">
      <t>ジンコウ</t>
    </rPh>
    <rPh sb="43" eb="46">
      <t>ソウムショウ</t>
    </rPh>
    <rPh sb="46" eb="49">
      <t>トウケイキョク</t>
    </rPh>
    <phoneticPr fontId="1"/>
  </si>
  <si>
    <t xml:space="preserve">   に組み替えた数値である。</t>
    <rPh sb="6" eb="7">
      <t>カ</t>
    </rPh>
    <rPh sb="9" eb="11">
      <t>スウチ</t>
    </rPh>
    <phoneticPr fontId="1"/>
  </si>
  <si>
    <t>　    10人以上のもの及び③政令指定都市について掲載した。</t>
  </si>
  <si>
    <t>　3) 市町村の名称は、平成22年10月1日現在による。平成17年以降市町村境に変更があった市町村については、平成22年10月1日現在の市町村域</t>
    <rPh sb="35" eb="38">
      <t>シチョウソン</t>
    </rPh>
    <rPh sb="68" eb="71">
      <t>シチョウソン</t>
    </rPh>
    <rPh sb="71" eb="72">
      <t>イキ</t>
    </rPh>
    <phoneticPr fontId="1"/>
  </si>
  <si>
    <t>　注1) 本表は、①都道府県、②愛知・岐阜・三重・静岡・滋賀各県内市町村のうち、平成22年国勢調査結果において、名古屋市への流入人口が</t>
  </si>
  <si>
    <t>川辺町</t>
  </si>
  <si>
    <t>富加町</t>
  </si>
  <si>
    <t>坂祝町</t>
  </si>
  <si>
    <t>北方町</t>
  </si>
  <si>
    <t>池田町</t>
  </si>
  <si>
    <t>大野町</t>
  </si>
  <si>
    <t>揖斐川町</t>
  </si>
  <si>
    <t>安八町</t>
  </si>
  <si>
    <t>その他の市町村</t>
  </si>
  <si>
    <t>輪之内町</t>
  </si>
  <si>
    <t>紀北町</t>
  </si>
  <si>
    <t>神戸町</t>
  </si>
  <si>
    <t>南伊勢町</t>
  </si>
  <si>
    <t>関ケ原町</t>
  </si>
  <si>
    <t>度会町</t>
  </si>
  <si>
    <t>垂井町</t>
  </si>
  <si>
    <t>玉城町</t>
  </si>
  <si>
    <t>養老町</t>
  </si>
  <si>
    <t>大台町</t>
  </si>
  <si>
    <t>笠松町</t>
  </si>
  <si>
    <t>明和町</t>
  </si>
  <si>
    <t>岐南町</t>
  </si>
  <si>
    <t>多気町</t>
  </si>
  <si>
    <t>海津市</t>
  </si>
  <si>
    <t>川越町</t>
  </si>
  <si>
    <t>下呂市</t>
  </si>
  <si>
    <t>朝日町</t>
  </si>
  <si>
    <t>郡上市</t>
  </si>
  <si>
    <t>菰野町</t>
  </si>
  <si>
    <t>本巣市</t>
  </si>
  <si>
    <t>東員町</t>
  </si>
  <si>
    <t>瑞穂市</t>
  </si>
  <si>
    <t>木曽岬町</t>
  </si>
  <si>
    <t>山県市</t>
  </si>
  <si>
    <t>伊賀市</t>
  </si>
  <si>
    <t>可児市</t>
  </si>
  <si>
    <t>志摩市</t>
  </si>
  <si>
    <t>各務原市</t>
  </si>
  <si>
    <t>いなべ市</t>
  </si>
  <si>
    <t>土岐市</t>
  </si>
  <si>
    <t>熊野市</t>
  </si>
  <si>
    <t>美濃加茂市</t>
  </si>
  <si>
    <t>鳥羽市</t>
  </si>
  <si>
    <t>恵那市</t>
  </si>
  <si>
    <t>亀山市</t>
  </si>
  <si>
    <t>羽島市</t>
  </si>
  <si>
    <t>尾鷲市</t>
  </si>
  <si>
    <t>瑞浪市</t>
  </si>
  <si>
    <t>名張市</t>
  </si>
  <si>
    <t>美濃市</t>
  </si>
  <si>
    <t>鈴鹿市</t>
  </si>
  <si>
    <t>中津川市</t>
  </si>
  <si>
    <t>桑名市</t>
  </si>
  <si>
    <t>関市</t>
  </si>
  <si>
    <t>松阪市</t>
  </si>
  <si>
    <t>多治見市</t>
  </si>
  <si>
    <t>伊勢市</t>
  </si>
  <si>
    <t>高山市</t>
  </si>
  <si>
    <t>四日市市</t>
  </si>
  <si>
    <t>大垣市</t>
  </si>
  <si>
    <t>津市</t>
  </si>
  <si>
    <t>岐阜市</t>
  </si>
  <si>
    <t>岐阜県</t>
    <rPh sb="0" eb="2">
      <t>ギフ</t>
    </rPh>
    <phoneticPr fontId="1"/>
  </si>
  <si>
    <t>御嵩町</t>
  </si>
  <si>
    <t>設楽町</t>
  </si>
  <si>
    <t>白川町</t>
  </si>
  <si>
    <t>幸田町</t>
  </si>
  <si>
    <t>八百津町</t>
  </si>
  <si>
    <t>幡豆町</t>
  </si>
  <si>
    <t>七宗町</t>
  </si>
  <si>
    <t>吉良町</t>
  </si>
  <si>
    <t>　　　15 歳 以 上 就 業 者 数 及 び 通 学 者 数　(Ⅱ)</t>
    <rPh sb="6" eb="7">
      <t>サイ</t>
    </rPh>
    <rPh sb="8" eb="9">
      <t>イ</t>
    </rPh>
    <rPh sb="10" eb="11">
      <t>ジョウ</t>
    </rPh>
    <rPh sb="12" eb="13">
      <t>シュウ</t>
    </rPh>
    <rPh sb="14" eb="15">
      <t>ギョウ</t>
    </rPh>
    <rPh sb="16" eb="17">
      <t>シャ</t>
    </rPh>
    <rPh sb="18" eb="19">
      <t>スウ</t>
    </rPh>
    <rPh sb="20" eb="21">
      <t>オヨ</t>
    </rPh>
    <rPh sb="24" eb="25">
      <t>ツウ</t>
    </rPh>
    <rPh sb="26" eb="27">
      <t>ガク</t>
    </rPh>
    <rPh sb="28" eb="29">
      <t>シャ</t>
    </rPh>
    <rPh sb="30" eb="31">
      <t>スウ</t>
    </rPh>
    <phoneticPr fontId="1"/>
  </si>
  <si>
    <t>　　  に基づいて組み替えた平成17年10月1日現在の人口を用いている。</t>
    <rPh sb="21" eb="22">
      <t>ガツ</t>
    </rPh>
    <rPh sb="23" eb="24">
      <t>ニチ</t>
    </rPh>
    <rPh sb="24" eb="26">
      <t>ゲンザイ</t>
    </rPh>
    <rPh sb="30" eb="31">
      <t>モチ</t>
    </rPh>
    <phoneticPr fontId="1"/>
  </si>
  <si>
    <t xml:space="preserve">  　4) 平成17年の「流入人口率」及び「流出人口率」の計算に用いた市町村の常住人口は、総務省統計局が平成22年10月1日現在の市区町村の境域</t>
    <rPh sb="6" eb="8">
      <t>ヘイセイ</t>
    </rPh>
    <rPh sb="10" eb="11">
      <t>ネン</t>
    </rPh>
    <rPh sb="13" eb="15">
      <t>リュウニュウ</t>
    </rPh>
    <rPh sb="15" eb="17">
      <t>ジンコウ</t>
    </rPh>
    <rPh sb="17" eb="18">
      <t>リツ</t>
    </rPh>
    <rPh sb="19" eb="20">
      <t>オヨ</t>
    </rPh>
    <rPh sb="22" eb="24">
      <t>リュウシュツ</t>
    </rPh>
    <rPh sb="24" eb="26">
      <t>ジンコウ</t>
    </rPh>
    <rPh sb="26" eb="27">
      <t>リツ</t>
    </rPh>
    <rPh sb="29" eb="31">
      <t>ケイサン</t>
    </rPh>
    <rPh sb="32" eb="33">
      <t>モチ</t>
    </rPh>
    <rPh sb="39" eb="41">
      <t>ジョウジュウ</t>
    </rPh>
    <rPh sb="41" eb="43">
      <t>ジンコウ</t>
    </rPh>
    <rPh sb="45" eb="48">
      <t>ソウムショウ</t>
    </rPh>
    <rPh sb="48" eb="51">
      <t>トウケイキョク</t>
    </rPh>
    <phoneticPr fontId="1"/>
  </si>
  <si>
    <t xml:space="preserve">      に組み替えた数値である。</t>
    <rPh sb="9" eb="10">
      <t>カ</t>
    </rPh>
    <rPh sb="12" eb="14">
      <t>スウチ</t>
    </rPh>
    <phoneticPr fontId="1"/>
  </si>
  <si>
    <t xml:space="preserve">  　3) 市町村の名称は、平成22年10月1日現在による。平成17年以降市町村境に変更があった市町村については、平成22年10月1日現在の市町村域</t>
    <rPh sb="37" eb="40">
      <t>シチョウソン</t>
    </rPh>
    <rPh sb="70" eb="73">
      <t>シチョウソン</t>
    </rPh>
    <rPh sb="73" eb="74">
      <t>イキ</t>
    </rPh>
    <phoneticPr fontId="1"/>
  </si>
  <si>
    <t>福岡市</t>
  </si>
  <si>
    <t>北九州市</t>
  </si>
  <si>
    <t>広島市</t>
    <rPh sb="0" eb="3">
      <t>ヒロシマシ</t>
    </rPh>
    <phoneticPr fontId="1"/>
  </si>
  <si>
    <t>岡山市</t>
    <rPh sb="0" eb="3">
      <t>オカヤマシ</t>
    </rPh>
    <phoneticPr fontId="6"/>
  </si>
  <si>
    <t>神戸市</t>
  </si>
  <si>
    <t>堺市</t>
    <rPh sb="0" eb="2">
      <t>サカイシ</t>
    </rPh>
    <phoneticPr fontId="1"/>
  </si>
  <si>
    <t>大阪市</t>
  </si>
  <si>
    <t>京都市</t>
  </si>
  <si>
    <t>新潟市</t>
    <rPh sb="0" eb="3">
      <t>ニイガタシ</t>
    </rPh>
    <phoneticPr fontId="1"/>
  </si>
  <si>
    <t>相模原市</t>
    <rPh sb="0" eb="4">
      <t>サガミハラシ</t>
    </rPh>
    <phoneticPr fontId="1"/>
  </si>
  <si>
    <t>川崎市</t>
  </si>
  <si>
    <t>横浜市</t>
  </si>
  <si>
    <t>東京都特別区部</t>
  </si>
  <si>
    <t>千葉市</t>
  </si>
  <si>
    <t>さいたま市</t>
    <rPh sb="4" eb="5">
      <t>シ</t>
    </rPh>
    <phoneticPr fontId="1"/>
  </si>
  <si>
    <t>仙台市</t>
  </si>
  <si>
    <t>札幌市</t>
  </si>
  <si>
    <t>他の政令指定都市</t>
    <rPh sb="0" eb="1">
      <t>タ</t>
    </rPh>
    <phoneticPr fontId="1"/>
  </si>
  <si>
    <t>その他の市町村</t>
    <rPh sb="2" eb="3">
      <t>タ</t>
    </rPh>
    <rPh sb="4" eb="7">
      <t>シチョウソン</t>
    </rPh>
    <phoneticPr fontId="1"/>
  </si>
  <si>
    <t>愛荘町</t>
  </si>
  <si>
    <t>米原市</t>
  </si>
  <si>
    <t>東近江市</t>
  </si>
  <si>
    <t>野洲市</t>
  </si>
  <si>
    <t>甲賀市</t>
  </si>
  <si>
    <t>栗東市</t>
  </si>
  <si>
    <t>守山市</t>
  </si>
  <si>
    <t>草津市</t>
  </si>
  <si>
    <t>近江八幡市</t>
  </si>
  <si>
    <t>長浜市</t>
  </si>
  <si>
    <t>彦根市</t>
  </si>
  <si>
    <t>大津市</t>
  </si>
  <si>
    <t>森町</t>
  </si>
  <si>
    <t>長泉町</t>
  </si>
  <si>
    <t>牧之原市</t>
  </si>
  <si>
    <t>菊川市</t>
  </si>
  <si>
    <t>御前崎市</t>
  </si>
  <si>
    <t>湖西市</t>
  </si>
  <si>
    <t>袋井市</t>
  </si>
  <si>
    <t>藤枝市</t>
  </si>
  <si>
    <t>掛川市</t>
  </si>
  <si>
    <t>焼津市</t>
  </si>
  <si>
    <t>磐田市</t>
  </si>
  <si>
    <t>富士市</t>
  </si>
  <si>
    <t>島田市</t>
  </si>
  <si>
    <t>三島市</t>
  </si>
  <si>
    <t>沼津市</t>
  </si>
  <si>
    <t>浜松市</t>
  </si>
  <si>
    <t>静岡市</t>
  </si>
  <si>
    <r>
      <t>3</t>
    </r>
    <r>
      <rPr>
        <sz val="11"/>
        <rFont val="ＭＳ 明朝"/>
        <family val="1"/>
        <charset val="128"/>
      </rPr>
      <t>－15. 流 入 先 ･ 流 出 先 別 、　15 歳 以 上 就 業 者 数 及 び 通 学 者 数　(Ⅲ)　　　　</t>
    </r>
    <rPh sb="6" eb="7">
      <t>リュウ</t>
    </rPh>
    <rPh sb="8" eb="9">
      <t>イリ</t>
    </rPh>
    <rPh sb="10" eb="11">
      <t>サキ</t>
    </rPh>
    <rPh sb="14" eb="15">
      <t>リュウ</t>
    </rPh>
    <rPh sb="16" eb="17">
      <t>デ</t>
    </rPh>
    <rPh sb="18" eb="19">
      <t>サキ</t>
    </rPh>
    <rPh sb="20" eb="21">
      <t>ベツ</t>
    </rPh>
    <phoneticPr fontId="1"/>
  </si>
  <si>
    <t>(総務省統計局)</t>
    <rPh sb="3" eb="4">
      <t>ショウ</t>
    </rPh>
    <phoneticPr fontId="3"/>
  </si>
  <si>
    <t>　注）常住地と従業地・通学地が同一の区の者は含まない。</t>
  </si>
  <si>
    <t>天 白 区</t>
  </si>
  <si>
    <t>－</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</si>
  <si>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</si>
  <si>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</si>
  <si>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</si>
  <si>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</si>
  <si>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</si>
  <si>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</si>
  <si>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</si>
  <si>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</si>
  <si>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</si>
  <si>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</si>
  <si>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</si>
  <si>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</si>
  <si>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</si>
  <si>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</si>
  <si>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</si>
  <si>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</si>
  <si>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者　(15歳以上)</t>
  </si>
  <si>
    <t>学</t>
  </si>
  <si>
    <t>通</t>
  </si>
  <si>
    <t>－</t>
    <phoneticPr fontId="3"/>
  </si>
  <si>
    <t>業</t>
  </si>
  <si>
    <t>就</t>
  </si>
  <si>
    <t>数　(15歳以上)</t>
  </si>
  <si>
    <t>総</t>
  </si>
  <si>
    <t>緑区</t>
  </si>
  <si>
    <t>南区</t>
  </si>
  <si>
    <t>港区</t>
  </si>
  <si>
    <t>中区</t>
  </si>
  <si>
    <t>西区</t>
  </si>
  <si>
    <t>北区</t>
  </si>
  <si>
    <t>東区</t>
  </si>
  <si>
    <t>全市</t>
  </si>
  <si>
    <t>従業地
通学地</t>
  </si>
  <si>
    <t>地</t>
  </si>
  <si>
    <t>住</t>
  </si>
  <si>
    <t>常</t>
  </si>
  <si>
    <t>平成22年10月1日　</t>
    <phoneticPr fontId="3"/>
  </si>
  <si>
    <t xml:space="preserve">  市 内 間 移 動 人 口 ( 15 歳 以 上 )</t>
    <phoneticPr fontId="3"/>
  </si>
  <si>
    <r>
      <t>3</t>
    </r>
    <r>
      <rPr>
        <sz val="11"/>
        <rFont val="ＭＳ 明朝"/>
        <family val="1"/>
        <charset val="128"/>
      </rPr>
      <t>－14. 区 別 、就 業 ・ 通 学 別</t>
    </r>
    <rPh sb="6" eb="9">
      <t>クベツ</t>
    </rPh>
    <rPh sb="11" eb="14">
      <t>シュウギョウ</t>
    </rPh>
    <rPh sb="17" eb="20">
      <t>ツウガク</t>
    </rPh>
    <rPh sb="21" eb="22">
      <t>ベツ</t>
    </rPh>
    <phoneticPr fontId="20"/>
  </si>
  <si>
    <t>(総務省統計局)</t>
    <rPh sb="3" eb="4">
      <t>ショウ</t>
    </rPh>
    <phoneticPr fontId="11"/>
  </si>
  <si>
    <t>　3）従業地「不詳」で当地に常住している者を含む。</t>
    <rPh sb="3" eb="5">
      <t>ジュウギョウ</t>
    </rPh>
    <rPh sb="5" eb="6">
      <t>チ</t>
    </rPh>
    <rPh sb="7" eb="9">
      <t>フショウ</t>
    </rPh>
    <rPh sb="11" eb="13">
      <t>トウチ</t>
    </rPh>
    <rPh sb="14" eb="16">
      <t>ジョウジュウ</t>
    </rPh>
    <rPh sb="20" eb="21">
      <t>モノ</t>
    </rPh>
    <rPh sb="22" eb="23">
      <t>フク</t>
    </rPh>
    <phoneticPr fontId="13"/>
  </si>
  <si>
    <t>　2）従業先「不詳」を含む。</t>
    <rPh sb="3" eb="5">
      <t>ジュウギョウ</t>
    </rPh>
    <rPh sb="5" eb="6">
      <t>サキ</t>
    </rPh>
    <rPh sb="7" eb="9">
      <t>フショウ</t>
    </rPh>
    <rPh sb="11" eb="12">
      <t>フク</t>
    </rPh>
    <phoneticPr fontId="13"/>
  </si>
  <si>
    <t>　注1）従業地「不詳」を含む。</t>
    <rPh sb="4" eb="6">
      <t>ジュウギョウ</t>
    </rPh>
    <rPh sb="6" eb="7">
      <t>チ</t>
    </rPh>
    <rPh sb="8" eb="10">
      <t>フショウ</t>
    </rPh>
    <rPh sb="12" eb="13">
      <t>フク</t>
    </rPh>
    <phoneticPr fontId="13"/>
  </si>
  <si>
    <t>分類不能の産業</t>
    <rPh sb="0" eb="2">
      <t>ブンルイ</t>
    </rPh>
    <rPh sb="2" eb="4">
      <t>フノウ</t>
    </rPh>
    <rPh sb="5" eb="7">
      <t>サンギョウ</t>
    </rPh>
    <phoneticPr fontId="21"/>
  </si>
  <si>
    <t>Ｔ</t>
    <phoneticPr fontId="21"/>
  </si>
  <si>
    <t>公務（他に分類されるものを除く）</t>
    <rPh sb="0" eb="2">
      <t>コウム</t>
    </rPh>
    <rPh sb="3" eb="4">
      <t>タ</t>
    </rPh>
    <rPh sb="5" eb="7">
      <t>ブンルイ</t>
    </rPh>
    <rPh sb="13" eb="14">
      <t>ノゾ</t>
    </rPh>
    <phoneticPr fontId="21"/>
  </si>
  <si>
    <t>Ｓ</t>
    <phoneticPr fontId="21"/>
  </si>
  <si>
    <t>サービス業
（他に分類されないもの）</t>
    <rPh sb="4" eb="5">
      <t>ギョウ</t>
    </rPh>
    <rPh sb="7" eb="8">
      <t>タ</t>
    </rPh>
    <rPh sb="9" eb="11">
      <t>ブンルイ</t>
    </rPh>
    <phoneticPr fontId="21"/>
  </si>
  <si>
    <t>R</t>
    <phoneticPr fontId="21"/>
  </si>
  <si>
    <t>複合サービス事業</t>
    <rPh sb="0" eb="1">
      <t>フク</t>
    </rPh>
    <rPh sb="1" eb="2">
      <t>ゴウ</t>
    </rPh>
    <rPh sb="6" eb="7">
      <t>ジ</t>
    </rPh>
    <rPh sb="7" eb="8">
      <t>ギョウ</t>
    </rPh>
    <phoneticPr fontId="21"/>
  </si>
  <si>
    <t>Q</t>
    <phoneticPr fontId="21"/>
  </si>
  <si>
    <t>医療，福祉</t>
    <rPh sb="0" eb="2">
      <t>イリョウ</t>
    </rPh>
    <rPh sb="3" eb="5">
      <t>フクシ</t>
    </rPh>
    <phoneticPr fontId="21"/>
  </si>
  <si>
    <t>P</t>
    <phoneticPr fontId="21"/>
  </si>
  <si>
    <t>教育，学習支援業</t>
    <rPh sb="0" eb="2">
      <t>キョウイク</t>
    </rPh>
    <rPh sb="3" eb="5">
      <t>ガクシュウ</t>
    </rPh>
    <rPh sb="5" eb="7">
      <t>シエン</t>
    </rPh>
    <rPh sb="7" eb="8">
      <t>ギョウ</t>
    </rPh>
    <phoneticPr fontId="21"/>
  </si>
  <si>
    <t>O</t>
    <phoneticPr fontId="21"/>
  </si>
  <si>
    <t>生活関連ｻｰﾋﾞｽ業,娯楽業</t>
    <rPh sb="0" eb="2">
      <t>セイカツ</t>
    </rPh>
    <rPh sb="2" eb="4">
      <t>カンレン</t>
    </rPh>
    <rPh sb="9" eb="10">
      <t>ギョウ</t>
    </rPh>
    <rPh sb="11" eb="14">
      <t>ゴラクギョウ</t>
    </rPh>
    <phoneticPr fontId="13"/>
  </si>
  <si>
    <t>N</t>
    <phoneticPr fontId="21"/>
  </si>
  <si>
    <t>宿泊業，飲食ｻｰﾋﾞｽ業</t>
    <rPh sb="4" eb="6">
      <t>インショク</t>
    </rPh>
    <rPh sb="11" eb="12">
      <t>ギョウ</t>
    </rPh>
    <phoneticPr fontId="21"/>
  </si>
  <si>
    <t>M</t>
    <phoneticPr fontId="21"/>
  </si>
  <si>
    <t>学術研究，専門・技術サービス業</t>
  </si>
  <si>
    <t>L</t>
    <phoneticPr fontId="21"/>
  </si>
  <si>
    <t>不動産業,物品賃貸業</t>
    <rPh sb="0" eb="3">
      <t>フドウサン</t>
    </rPh>
    <rPh sb="3" eb="4">
      <t>ギョウ</t>
    </rPh>
    <rPh sb="5" eb="7">
      <t>ブッピン</t>
    </rPh>
    <rPh sb="7" eb="10">
      <t>チンタイギョウ</t>
    </rPh>
    <phoneticPr fontId="21"/>
  </si>
  <si>
    <t>K</t>
    <phoneticPr fontId="21"/>
  </si>
  <si>
    <t>金融業,保険業</t>
    <rPh sb="0" eb="2">
      <t>キンユウ</t>
    </rPh>
    <rPh sb="2" eb="3">
      <t>ギョウ</t>
    </rPh>
    <rPh sb="4" eb="7">
      <t>ホケンギョウ</t>
    </rPh>
    <phoneticPr fontId="21"/>
  </si>
  <si>
    <t>J</t>
    <phoneticPr fontId="21"/>
  </si>
  <si>
    <t>卸売業,小売業</t>
    <rPh sb="0" eb="2">
      <t>オロシウリ</t>
    </rPh>
    <rPh sb="2" eb="3">
      <t>ギョウ</t>
    </rPh>
    <rPh sb="4" eb="7">
      <t>コウリギョウ</t>
    </rPh>
    <phoneticPr fontId="21"/>
  </si>
  <si>
    <t>I</t>
    <phoneticPr fontId="21"/>
  </si>
  <si>
    <t>運輸業,郵便業</t>
    <rPh sb="0" eb="3">
      <t>ウンユギョウ</t>
    </rPh>
    <rPh sb="4" eb="6">
      <t>ユウビン</t>
    </rPh>
    <rPh sb="6" eb="7">
      <t>ギョウ</t>
    </rPh>
    <phoneticPr fontId="21"/>
  </si>
  <si>
    <t>H</t>
    <phoneticPr fontId="21"/>
  </si>
  <si>
    <t>情報通信業</t>
    <rPh sb="0" eb="2">
      <t>ジョウホウ</t>
    </rPh>
    <rPh sb="2" eb="5">
      <t>ツウシンギョウ</t>
    </rPh>
    <phoneticPr fontId="21"/>
  </si>
  <si>
    <t>G</t>
    <phoneticPr fontId="21"/>
  </si>
  <si>
    <t>電気・ガス・熱供給・水道業</t>
    <rPh sb="0" eb="2">
      <t>デンキ</t>
    </rPh>
    <rPh sb="6" eb="7">
      <t>ネツ</t>
    </rPh>
    <rPh sb="7" eb="9">
      <t>キョウキュウ</t>
    </rPh>
    <rPh sb="10" eb="13">
      <t>スイドウギョウ</t>
    </rPh>
    <phoneticPr fontId="21"/>
  </si>
  <si>
    <t>Ｆ</t>
    <phoneticPr fontId="21"/>
  </si>
  <si>
    <t>第3次産業(Ｆ～Ｓ)</t>
    <phoneticPr fontId="11"/>
  </si>
  <si>
    <t>製造業</t>
  </si>
  <si>
    <t>E</t>
  </si>
  <si>
    <t>建設業</t>
  </si>
  <si>
    <t>D</t>
  </si>
  <si>
    <t>鉱業,採石業,砂利採取業</t>
    <rPh sb="3" eb="5">
      <t>サイセキ</t>
    </rPh>
    <rPh sb="5" eb="6">
      <t>ギョウ</t>
    </rPh>
    <rPh sb="7" eb="9">
      <t>ジャリ</t>
    </rPh>
    <rPh sb="9" eb="12">
      <t>サイシュギョウ</t>
    </rPh>
    <phoneticPr fontId="13"/>
  </si>
  <si>
    <t>Ｃ</t>
    <phoneticPr fontId="13"/>
  </si>
  <si>
    <t>第2次産業(Ｃ～Ｅ)</t>
    <phoneticPr fontId="11"/>
  </si>
  <si>
    <t>漁業</t>
  </si>
  <si>
    <t>B</t>
    <phoneticPr fontId="13"/>
  </si>
  <si>
    <t>　うち農業</t>
    <rPh sb="3" eb="5">
      <t>ノウギョウ</t>
    </rPh>
    <phoneticPr fontId="13"/>
  </si>
  <si>
    <t>農業,林業</t>
    <rPh sb="3" eb="5">
      <t>リンギョウ</t>
    </rPh>
    <phoneticPr fontId="13"/>
  </si>
  <si>
    <t>A</t>
  </si>
  <si>
    <t>第1次産業（Ａ～Ｂ)</t>
    <phoneticPr fontId="11"/>
  </si>
  <si>
    <t>市町村</t>
    <rPh sb="0" eb="3">
      <t>シチョウソン</t>
    </rPh>
    <phoneticPr fontId="13"/>
  </si>
  <si>
    <t>他　区</t>
    <rPh sb="0" eb="1">
      <t>タ</t>
    </rPh>
    <rPh sb="2" eb="3">
      <t>ク</t>
    </rPh>
    <phoneticPr fontId="13"/>
  </si>
  <si>
    <t xml:space="preserve">    3）</t>
    <phoneticPr fontId="13"/>
  </si>
  <si>
    <t xml:space="preserve">   2）</t>
    <phoneticPr fontId="13"/>
  </si>
  <si>
    <t xml:space="preserve">    1）</t>
    <phoneticPr fontId="13"/>
  </si>
  <si>
    <t>他県</t>
    <rPh sb="0" eb="2">
      <t>タケン</t>
    </rPh>
    <phoneticPr fontId="13"/>
  </si>
  <si>
    <t>県内他</t>
    <rPh sb="0" eb="2">
      <t>ケンナイ</t>
    </rPh>
    <rPh sb="2" eb="3">
      <t>タ</t>
    </rPh>
    <phoneticPr fontId="13"/>
  </si>
  <si>
    <t>自市内</t>
    <rPh sb="0" eb="1">
      <t>ジ</t>
    </rPh>
    <rPh sb="1" eb="3">
      <t>シナイ</t>
    </rPh>
    <phoneticPr fontId="13"/>
  </si>
  <si>
    <t>総数</t>
    <rPh sb="0" eb="2">
      <t>ソウスウ</t>
    </rPh>
    <phoneticPr fontId="13"/>
  </si>
  <si>
    <t>うち</t>
    <phoneticPr fontId="13"/>
  </si>
  <si>
    <t>他市区町村で従業</t>
    <rPh sb="0" eb="1">
      <t>タ</t>
    </rPh>
    <rPh sb="1" eb="3">
      <t>シク</t>
    </rPh>
    <rPh sb="3" eb="5">
      <t>チョウソン</t>
    </rPh>
    <rPh sb="6" eb="8">
      <t>ジュウギョウ</t>
    </rPh>
    <phoneticPr fontId="13"/>
  </si>
  <si>
    <t>自宅外
自市区</t>
    <rPh sb="0" eb="3">
      <t>ジタクガイ</t>
    </rPh>
    <rPh sb="4" eb="5">
      <t>ジ</t>
    </rPh>
    <rPh sb="5" eb="7">
      <t>シク</t>
    </rPh>
    <phoneticPr fontId="13"/>
  </si>
  <si>
    <t>自宅</t>
    <rPh sb="0" eb="2">
      <t>ジタク</t>
    </rPh>
    <phoneticPr fontId="13"/>
  </si>
  <si>
    <t>従業地による15歳以上就業者数</t>
  </si>
  <si>
    <t>常住地による15歳以上就業者数</t>
  </si>
  <si>
    <t>産業大分類別</t>
  </si>
  <si>
    <r>
      <t>3</t>
    </r>
    <r>
      <rPr>
        <sz val="11"/>
        <rFont val="ＭＳ 明朝"/>
        <family val="1"/>
        <charset val="128"/>
      </rPr>
      <t xml:space="preserve">－13. 常住地又は従業地による産業(大分類)別15歳以上就業者数 </t>
    </r>
    <rPh sb="6" eb="8">
      <t>ジョウジュウ</t>
    </rPh>
    <rPh sb="8" eb="9">
      <t>チ</t>
    </rPh>
    <rPh sb="9" eb="10">
      <t>マタ</t>
    </rPh>
    <rPh sb="11" eb="13">
      <t>ジュウギョウ</t>
    </rPh>
    <rPh sb="13" eb="14">
      <t>チ</t>
    </rPh>
    <rPh sb="27" eb="28">
      <t>サイ</t>
    </rPh>
    <rPh sb="28" eb="30">
      <t>イジョウ</t>
    </rPh>
    <rPh sb="30" eb="33">
      <t>シュウギョウシャ</t>
    </rPh>
    <phoneticPr fontId="6"/>
  </si>
  <si>
    <t>(総務省統計局)</t>
    <rPh sb="3" eb="4">
      <t>ショウ</t>
    </rPh>
    <phoneticPr fontId="10"/>
  </si>
  <si>
    <t>第3次
産 業
Ｆ～Ｓ</t>
  </si>
  <si>
    <t>第2次
産 業
Ｃ～Ｅ</t>
  </si>
  <si>
    <t>第1次
産 業
Ａ～Ｂ</t>
  </si>
  <si>
    <t>分  類
不能の
産  業</t>
  </si>
  <si>
    <t>公   務
（他に分類
されるも
のを除く）    　</t>
    <rPh sb="19" eb="20">
      <t>ノゾ</t>
    </rPh>
    <phoneticPr fontId="25"/>
  </si>
  <si>
    <t xml:space="preserve">サービス
業（他に
分類され
ないもの）    </t>
  </si>
  <si>
    <t>複合サ
ービス
事業</t>
    <rPh sb="0" eb="1">
      <t>フク</t>
    </rPh>
    <rPh sb="1" eb="2">
      <t>ゴウ</t>
    </rPh>
    <rPh sb="8" eb="9">
      <t>コト</t>
    </rPh>
    <rPh sb="9" eb="10">
      <t>ギョウ</t>
    </rPh>
    <phoneticPr fontId="12"/>
  </si>
  <si>
    <t>医療，　　　　　　　　　　　　　　　　　　　　　　　　　　　　　　　　　　　　　　　　　　　　　　　　　　　　　　　　　　　　　　　　　　　　　　　　　　　　　　　　　　　　　　　　　　　　　　　　　　　　　　　　　　　　　　　　　　福祉</t>
    <rPh sb="0" eb="1">
      <t>イ</t>
    </rPh>
    <rPh sb="1" eb="2">
      <t>リョウ</t>
    </rPh>
    <rPh sb="117" eb="119">
      <t>フクシ</t>
    </rPh>
    <phoneticPr fontId="12"/>
  </si>
  <si>
    <t>教育，
学習
支援業</t>
    <rPh sb="0" eb="2">
      <t>キョウイク</t>
    </rPh>
    <rPh sb="4" eb="6">
      <t>ガクシュウ</t>
    </rPh>
    <rPh sb="7" eb="9">
      <t>シエン</t>
    </rPh>
    <rPh sb="9" eb="10">
      <t>ギョウ</t>
    </rPh>
    <phoneticPr fontId="12"/>
  </si>
  <si>
    <t>生活関連
ｻｰﾋﾞｽ業
，娯楽業</t>
  </si>
  <si>
    <t>宿泊業，
飲食ｻｰ
ﾋﾞｽ業</t>
    <rPh sb="0" eb="2">
      <t>シュクハク</t>
    </rPh>
    <rPh sb="2" eb="3">
      <t>ギョウ</t>
    </rPh>
    <rPh sb="5" eb="7">
      <t>インショク</t>
    </rPh>
    <rPh sb="13" eb="14">
      <t>ギョウ</t>
    </rPh>
    <phoneticPr fontId="25"/>
  </si>
  <si>
    <t>学術研究
，専門・
技術
ｻｰﾋﾞｽ業</t>
  </si>
  <si>
    <t>不動産
業,物品
賃貸業</t>
    <rPh sb="6" eb="8">
      <t>ブッピン</t>
    </rPh>
    <rPh sb="9" eb="12">
      <t>チンタイギョウ</t>
    </rPh>
    <phoneticPr fontId="25"/>
  </si>
  <si>
    <t>金融業,
保険業</t>
    <rPh sb="2" eb="3">
      <t>ギョウ</t>
    </rPh>
    <phoneticPr fontId="25"/>
  </si>
  <si>
    <t>卸売業,
小売業</t>
    <rPh sb="2" eb="3">
      <t>ギョウ</t>
    </rPh>
    <phoneticPr fontId="25"/>
  </si>
  <si>
    <t>運輸業,
郵便業</t>
    <rPh sb="0" eb="2">
      <t>ウンユ</t>
    </rPh>
    <rPh sb="2" eb="3">
      <t>ギョウ</t>
    </rPh>
    <rPh sb="5" eb="7">
      <t>ユウビン</t>
    </rPh>
    <rPh sb="7" eb="8">
      <t>ギョウ</t>
    </rPh>
    <phoneticPr fontId="25"/>
  </si>
  <si>
    <t>情  報
通信業</t>
    <rPh sb="0" eb="1">
      <t>ジョウ</t>
    </rPh>
    <rPh sb="3" eb="4">
      <t>ホウ</t>
    </rPh>
    <phoneticPr fontId="25"/>
  </si>
  <si>
    <t>電 気・　　　　　　　　　　　　　　　　　　　　　　　　　　　　　　　　　　　　　　　　　　　　　　　　　　　　　　　　　　　　　　　　　　　　　　　　　　　　　　　　　　　　　　　　　　　　　　　　　　　　　　　　　　　　　　　　　　　　　　　　　　　　　　　　　　　ガ ス・
熱供給・
水道業　</t>
  </si>
  <si>
    <t>鉱業,採
石業,砂
利採取業</t>
    <rPh sb="3" eb="4">
      <t>サイ</t>
    </rPh>
    <rPh sb="5" eb="6">
      <t>イシ</t>
    </rPh>
    <rPh sb="6" eb="7">
      <t>ギョウ</t>
    </rPh>
    <rPh sb="8" eb="9">
      <t>スナ</t>
    </rPh>
    <rPh sb="10" eb="11">
      <t>リ</t>
    </rPh>
    <rPh sb="11" eb="14">
      <t>サイシュギョウ</t>
    </rPh>
    <phoneticPr fontId="25"/>
  </si>
  <si>
    <t>うち
農業</t>
    <rPh sb="3" eb="5">
      <t>ノウギョウ</t>
    </rPh>
    <phoneticPr fontId="25"/>
  </si>
  <si>
    <t>農業,
林業</t>
    <rPh sb="4" eb="6">
      <t>リンギョウ</t>
    </rPh>
    <phoneticPr fontId="25"/>
  </si>
  <si>
    <t>区　別</t>
    <rPh sb="0" eb="1">
      <t>ク</t>
    </rPh>
    <rPh sb="2" eb="3">
      <t>ベツ</t>
    </rPh>
    <phoneticPr fontId="25"/>
  </si>
  <si>
    <t>(再掲)</t>
  </si>
  <si>
    <t>Ｔ</t>
  </si>
  <si>
    <t>Ｓ</t>
  </si>
  <si>
    <t>Ｒ</t>
  </si>
  <si>
    <t>Ｑ</t>
  </si>
  <si>
    <t>Ｐ</t>
  </si>
  <si>
    <t>Ｏ</t>
  </si>
  <si>
    <t>Ｎ</t>
  </si>
  <si>
    <t>Ｍ</t>
  </si>
  <si>
    <t>Ｌ</t>
  </si>
  <si>
    <t>Ｋ</t>
  </si>
  <si>
    <t>Ｊ</t>
  </si>
  <si>
    <t>Ｉ</t>
  </si>
  <si>
    <t>Ｈ</t>
  </si>
  <si>
    <t>Ｇ</t>
  </si>
  <si>
    <t>Ｆ</t>
  </si>
  <si>
    <t>Ｅ</t>
  </si>
  <si>
    <t>Ｄ</t>
  </si>
  <si>
    <t>Ｃ</t>
  </si>
  <si>
    <t>Ｂ</t>
  </si>
  <si>
    <t>Ａ</t>
  </si>
  <si>
    <t>区　別</t>
  </si>
  <si>
    <t>平成22年10月1日</t>
  </si>
  <si>
    <t>（大 分 類） 別 15 歳 以 上 就 業 者 数</t>
    <rPh sb="8" eb="9">
      <t>ベツ</t>
    </rPh>
    <rPh sb="13" eb="14">
      <t>サイ</t>
    </rPh>
    <rPh sb="15" eb="16">
      <t>イ</t>
    </rPh>
    <rPh sb="17" eb="18">
      <t>ウエ</t>
    </rPh>
    <phoneticPr fontId="25"/>
  </si>
  <si>
    <r>
      <t>　　3</t>
    </r>
    <r>
      <rPr>
        <sz val="11"/>
        <rFont val="ＭＳ 明朝"/>
        <family val="1"/>
        <charset val="128"/>
      </rPr>
      <t>－12. 従 業 地 に よ る 区 別 、産 業</t>
    </r>
    <rPh sb="8" eb="9">
      <t>ジュウ</t>
    </rPh>
    <rPh sb="10" eb="11">
      <t>ギョウ</t>
    </rPh>
    <rPh sb="12" eb="13">
      <t>チ</t>
    </rPh>
    <rPh sb="20" eb="23">
      <t>クベツ</t>
    </rPh>
    <rPh sb="25" eb="28">
      <t>サンギョウ</t>
    </rPh>
    <phoneticPr fontId="26"/>
  </si>
  <si>
    <t>　　4)  平成22年の「区外への流出人口」総数には、区外への流出者で、従業地・通学地先「不詳」を含む。</t>
    <rPh sb="6" eb="8">
      <t>ヘイセイ</t>
    </rPh>
    <rPh sb="10" eb="11">
      <t>ネン</t>
    </rPh>
    <rPh sb="13" eb="15">
      <t>クガイ</t>
    </rPh>
    <rPh sb="17" eb="19">
      <t>リュウシュツ</t>
    </rPh>
    <rPh sb="19" eb="21">
      <t>ジンコウ</t>
    </rPh>
    <rPh sb="22" eb="24">
      <t>ソウスウ</t>
    </rPh>
    <rPh sb="27" eb="29">
      <t>クガイ</t>
    </rPh>
    <rPh sb="31" eb="34">
      <t>リュウシュツシャ</t>
    </rPh>
    <rPh sb="36" eb="38">
      <t>ジュウギョウ</t>
    </rPh>
    <rPh sb="38" eb="39">
      <t>チ</t>
    </rPh>
    <rPh sb="40" eb="42">
      <t>ツウガク</t>
    </rPh>
    <rPh sb="42" eb="43">
      <t>チ</t>
    </rPh>
    <rPh sb="43" eb="44">
      <t>サキ</t>
    </rPh>
    <rPh sb="45" eb="47">
      <t>フショウ</t>
    </rPh>
    <rPh sb="49" eb="50">
      <t>フク</t>
    </rPh>
    <phoneticPr fontId="1"/>
  </si>
  <si>
    <t>　　3)  「自区内残留人口」は、総数から区外への流出人口を差し引いたものであり、当地に常住している者で従業地・通学地「不詳」の者を含んでいる。</t>
    <rPh sb="41" eb="43">
      <t>トウチ</t>
    </rPh>
    <rPh sb="44" eb="46">
      <t>ジョウジュウ</t>
    </rPh>
    <rPh sb="50" eb="51">
      <t>モノ</t>
    </rPh>
    <rPh sb="52" eb="54">
      <t>ジュウギョウ</t>
    </rPh>
    <rPh sb="54" eb="55">
      <t>チ</t>
    </rPh>
    <rPh sb="56" eb="58">
      <t>ツウガク</t>
    </rPh>
    <rPh sb="58" eb="59">
      <t>チ</t>
    </rPh>
    <rPh sb="60" eb="62">
      <t>フショウ</t>
    </rPh>
    <rPh sb="64" eb="65">
      <t>モノ</t>
    </rPh>
    <rPh sb="66" eb="67">
      <t>フク</t>
    </rPh>
    <phoneticPr fontId="1"/>
  </si>
  <si>
    <t>　　2)  昭和55年～平成17年までの「常住人口」及び「昼間人口」には、年齢不詳の者を含まない。</t>
    <rPh sb="12" eb="14">
      <t>ヘイセイ</t>
    </rPh>
    <rPh sb="16" eb="17">
      <t>ネン</t>
    </rPh>
    <phoneticPr fontId="1"/>
  </si>
  <si>
    <t>　注1)  昭和40年の流出・流入人口は15歳以上のみである。</t>
    <phoneticPr fontId="1"/>
  </si>
  <si>
    <t>　　　22年</t>
    <rPh sb="5" eb="6">
      <t>ネン</t>
    </rPh>
    <phoneticPr fontId="1"/>
  </si>
  <si>
    <t>　　　17年</t>
    <rPh sb="5" eb="6">
      <t>ネン</t>
    </rPh>
    <phoneticPr fontId="1"/>
  </si>
  <si>
    <t>　　　12年</t>
    <rPh sb="5" eb="6">
      <t>ネン</t>
    </rPh>
    <phoneticPr fontId="1"/>
  </si>
  <si>
    <t>　　 7年</t>
  </si>
  <si>
    <t>平成 2年</t>
  </si>
  <si>
    <t>　　60年</t>
  </si>
  <si>
    <t>　　55年</t>
  </si>
  <si>
    <t>　　50年</t>
  </si>
  <si>
    <t>昭和45年</t>
    <phoneticPr fontId="1"/>
  </si>
  <si>
    <t>対前回増減率</t>
    <rPh sb="1" eb="3">
      <t>ゼンカイ</t>
    </rPh>
    <rPh sb="3" eb="5">
      <t>ゾウゲン</t>
    </rPh>
    <rPh sb="5" eb="6">
      <t>リツ</t>
    </rPh>
    <phoneticPr fontId="1"/>
  </si>
  <si>
    <t>対前回増減数</t>
    <rPh sb="1" eb="3">
      <t>ゼンカイ</t>
    </rPh>
    <rPh sb="3" eb="5">
      <t>ゾウゲン</t>
    </rPh>
    <rPh sb="5" eb="6">
      <t>スウ</t>
    </rPh>
    <phoneticPr fontId="1"/>
  </si>
  <si>
    <t>22年</t>
    <rPh sb="2" eb="3">
      <t>ネン</t>
    </rPh>
    <phoneticPr fontId="1"/>
  </si>
  <si>
    <t>　　45年</t>
  </si>
  <si>
    <t>昭和40年</t>
  </si>
  <si>
    <t>実　　　　数</t>
    <phoneticPr fontId="1"/>
  </si>
  <si>
    <t>Ｆ＝Ｃ／Ａ
×100</t>
    <phoneticPr fontId="1"/>
  </si>
  <si>
    <t>Ｅ＝Ｄ－Ｂ</t>
    <phoneticPr fontId="1"/>
  </si>
  <si>
    <t>Ｃ</t>
    <phoneticPr fontId="1"/>
  </si>
  <si>
    <t>市外から
の 流 入
Ｄ</t>
    <phoneticPr fontId="1"/>
  </si>
  <si>
    <t>他区から
の 流 入</t>
  </si>
  <si>
    <t>市外への
流　　出
Ｂ</t>
    <phoneticPr fontId="1"/>
  </si>
  <si>
    <t>他区への
流　　出</t>
  </si>
  <si>
    <t>昼夜間
人口比率</t>
    <rPh sb="0" eb="2">
      <t>チュウヤ</t>
    </rPh>
    <rPh sb="2" eb="3">
      <t>カン</t>
    </rPh>
    <rPh sb="4" eb="6">
      <t>ジンコウ</t>
    </rPh>
    <rPh sb="6" eb="8">
      <t>ヒリツ</t>
    </rPh>
    <phoneticPr fontId="1"/>
  </si>
  <si>
    <t>流入超過</t>
  </si>
  <si>
    <t>うち</t>
    <phoneticPr fontId="1"/>
  </si>
  <si>
    <t>区外への流出人口</t>
  </si>
  <si>
    <t>自 区 内
残留人口</t>
  </si>
  <si>
    <t>昼間人口</t>
    <phoneticPr fontId="1"/>
  </si>
  <si>
    <t>常住人口</t>
  </si>
  <si>
    <t>年別</t>
  </si>
  <si>
    <t>各年10月1日　</t>
  </si>
  <si>
    <r>
      <t>3</t>
    </r>
    <r>
      <rPr>
        <sz val="11"/>
        <rFont val="ＭＳ 明朝"/>
        <family val="1"/>
        <charset val="128"/>
      </rPr>
      <t>－9. 常 住 人 口 、 昼 間 人 口 の 推 移</t>
    </r>
    <rPh sb="5" eb="8">
      <t>ジョウジュウ</t>
    </rPh>
    <rPh sb="9" eb="12">
      <t>ジンコウ</t>
    </rPh>
    <rPh sb="15" eb="18">
      <t>チュウカン</t>
    </rPh>
    <rPh sb="19" eb="22">
      <t>ジンコウ</t>
    </rPh>
    <rPh sb="25" eb="28">
      <t>スイイ</t>
    </rPh>
    <phoneticPr fontId="1"/>
  </si>
  <si>
    <t>　5. 区外からの流入人口…通勤・通学のため区外(他区及び市外)から移動(流入)してくる人口。</t>
  </si>
  <si>
    <t>　4. 区外への流出人口…各区の常住人口のうち、通勤・通学のため区外(他区及び市外)へ移動(流出)する人口。</t>
  </si>
  <si>
    <t>　3. 自区内残留人口…各区の常住人口のうち、区外への通勤・通学者を除いた人口。</t>
  </si>
  <si>
    <t xml:space="preserve">               いる。</t>
    <phoneticPr fontId="1"/>
  </si>
  <si>
    <t>　2. 常住人口…各区に常住している人口。なお、昭和55年～平成17年の昼間人口集計においては、昼間人口及び常住人口から年齢不詳の者が除外されて</t>
    <rPh sb="30" eb="32">
      <t>ヘイセイ</t>
    </rPh>
    <rPh sb="34" eb="35">
      <t>ネン</t>
    </rPh>
    <phoneticPr fontId="1"/>
  </si>
  <si>
    <t>　1. 昼間人口…常住人口(夜間人口)に、流出人口と流入人口の差を加えたもの。</t>
  </si>
  <si>
    <t>昼間人口</t>
  </si>
  <si>
    <t>　  2)  昼夜間人口比率＝昼間人口÷常住人口×100</t>
    <phoneticPr fontId="1"/>
  </si>
  <si>
    <t>　注1)  平成17年の「常住人口」及び「昼間人口」には、年齢不詳の者を含まない。</t>
    <rPh sb="6" eb="8">
      <t>ヘイセイ</t>
    </rPh>
    <rPh sb="10" eb="11">
      <t>ネン</t>
    </rPh>
    <phoneticPr fontId="1"/>
  </si>
  <si>
    <t>緑 　 区</t>
  </si>
  <si>
    <t>南 　 区</t>
  </si>
  <si>
    <t>港 　 区</t>
  </si>
  <si>
    <t>中 　 区</t>
  </si>
  <si>
    <t>西 　 区</t>
  </si>
  <si>
    <t>北 　 区</t>
  </si>
  <si>
    <t>東 　 区</t>
  </si>
  <si>
    <t>全 　 市</t>
  </si>
  <si>
    <t xml:space="preserve">                         女      　　　　　　　                </t>
    <rPh sb="25" eb="26">
      <t>オンナ</t>
    </rPh>
    <phoneticPr fontId="1"/>
  </si>
  <si>
    <t xml:space="preserve">                           男      　　　　　　　                  </t>
    <rPh sb="27" eb="28">
      <t>オトコ</t>
    </rPh>
    <phoneticPr fontId="1"/>
  </si>
  <si>
    <t xml:space="preserve">                  総                         数                         </t>
    <rPh sb="18" eb="19">
      <t>フサ</t>
    </rPh>
    <rPh sb="44" eb="45">
      <t>カズ</t>
    </rPh>
    <phoneticPr fontId="1"/>
  </si>
  <si>
    <t>昼 夜 間
人口比率</t>
  </si>
  <si>
    <t>昼夜間人口
比率増減率
　(％)　</t>
    <rPh sb="1" eb="2">
      <t>ヨル</t>
    </rPh>
    <rPh sb="6" eb="8">
      <t>ヒリツ</t>
    </rPh>
    <rPh sb="8" eb="10">
      <t>ゾウゲン</t>
    </rPh>
    <rPh sb="10" eb="11">
      <t>リツ</t>
    </rPh>
    <phoneticPr fontId="1"/>
  </si>
  <si>
    <t>平 成 17年</t>
    <phoneticPr fontId="1"/>
  </si>
  <si>
    <t>平 成 22年</t>
    <phoneticPr fontId="1"/>
  </si>
  <si>
    <t>各年10月1日</t>
    <rPh sb="0" eb="2">
      <t>カクネン</t>
    </rPh>
    <rPh sb="4" eb="5">
      <t>ガツ</t>
    </rPh>
    <rPh sb="6" eb="7">
      <t>ニチ</t>
    </rPh>
    <phoneticPr fontId="1"/>
  </si>
  <si>
    <r>
      <t>3</t>
    </r>
    <r>
      <rPr>
        <sz val="11"/>
        <rFont val="ＭＳ 明朝"/>
        <family val="1"/>
        <charset val="128"/>
      </rPr>
      <t>－10. 区 別、 男 女 別 常 住 人 口 ・ 昼 間 人 口 の 推 移</t>
    </r>
    <rPh sb="6" eb="9">
      <t>クベツ</t>
    </rPh>
    <rPh sb="11" eb="12">
      <t>オトコ</t>
    </rPh>
    <rPh sb="13" eb="14">
      <t>オンナ</t>
    </rPh>
    <rPh sb="15" eb="16">
      <t>ベツ</t>
    </rPh>
    <rPh sb="17" eb="20">
      <t>ジョウジュウ</t>
    </rPh>
    <rPh sb="21" eb="24">
      <t>ジンコウ</t>
    </rPh>
    <rPh sb="27" eb="30">
      <t>チュウカン</t>
    </rPh>
    <rPh sb="31" eb="34">
      <t>ジンコウ</t>
    </rPh>
    <rPh sb="37" eb="40">
      <t>スイイ</t>
    </rPh>
    <phoneticPr fontId="1"/>
  </si>
  <si>
    <t>野並</t>
  </si>
  <si>
    <t>相生</t>
  </si>
  <si>
    <t>高坂</t>
  </si>
  <si>
    <t>しまだ</t>
  </si>
  <si>
    <t>山根</t>
  </si>
  <si>
    <t>天白</t>
  </si>
  <si>
    <t>表山</t>
  </si>
  <si>
    <t>八事東</t>
  </si>
  <si>
    <t>大坪</t>
  </si>
  <si>
    <t>植田東</t>
    <rPh sb="0" eb="2">
      <t>ウエダ</t>
    </rPh>
    <rPh sb="2" eb="3">
      <t>ヒガシ</t>
    </rPh>
    <phoneticPr fontId="24"/>
  </si>
  <si>
    <t>植田北</t>
  </si>
  <si>
    <t>植田南</t>
  </si>
  <si>
    <t>植田</t>
  </si>
  <si>
    <t>原</t>
  </si>
  <si>
    <t>平針北</t>
  </si>
  <si>
    <t>平針</t>
  </si>
  <si>
    <t>平針南</t>
  </si>
  <si>
    <t>牧の原</t>
  </si>
  <si>
    <t>北一社</t>
  </si>
  <si>
    <t>前山</t>
  </si>
  <si>
    <t>平和が丘</t>
  </si>
  <si>
    <t>引山</t>
  </si>
  <si>
    <t>豊が丘</t>
  </si>
  <si>
    <t>上社</t>
  </si>
  <si>
    <t>極楽</t>
  </si>
  <si>
    <t>貴船</t>
  </si>
  <si>
    <t>本郷</t>
  </si>
  <si>
    <t>蓬来</t>
  </si>
  <si>
    <t>梅森坂</t>
  </si>
  <si>
    <t>猪子石</t>
  </si>
  <si>
    <t>香流</t>
  </si>
  <si>
    <t>藤が丘</t>
  </si>
  <si>
    <t>猪高</t>
  </si>
  <si>
    <t>高針</t>
  </si>
  <si>
    <t>名東</t>
  </si>
  <si>
    <t>西山</t>
  </si>
  <si>
    <t>桃山</t>
  </si>
  <si>
    <t>黒石</t>
  </si>
  <si>
    <t>大高北</t>
  </si>
  <si>
    <t>大高南</t>
  </si>
  <si>
    <t>大高</t>
  </si>
  <si>
    <t>南陵</t>
  </si>
  <si>
    <t>桶狭間</t>
  </si>
  <si>
    <t>有松</t>
  </si>
  <si>
    <t>戸笠</t>
  </si>
  <si>
    <t>長根台</t>
  </si>
  <si>
    <t>鳴子</t>
  </si>
  <si>
    <t>太子</t>
  </si>
  <si>
    <t>東丘</t>
  </si>
  <si>
    <t>神の倉</t>
  </si>
  <si>
    <t>熊の前</t>
    <rPh sb="0" eb="1">
      <t>クマ</t>
    </rPh>
    <rPh sb="2" eb="3">
      <t>マエ</t>
    </rPh>
    <phoneticPr fontId="24"/>
  </si>
  <si>
    <t>徳重</t>
  </si>
  <si>
    <t>大清水</t>
  </si>
  <si>
    <t>常安</t>
    <rPh sb="0" eb="1">
      <t>ジョウ</t>
    </rPh>
    <rPh sb="1" eb="2">
      <t>アン</t>
    </rPh>
    <phoneticPr fontId="24"/>
  </si>
  <si>
    <t>小坂</t>
    <rPh sb="0" eb="2">
      <t>コサカ</t>
    </rPh>
    <phoneticPr fontId="24"/>
  </si>
  <si>
    <t>鳴海東部</t>
  </si>
  <si>
    <t>平子</t>
  </si>
  <si>
    <t>緑</t>
  </si>
  <si>
    <t>浦里</t>
  </si>
  <si>
    <t>片平</t>
  </si>
  <si>
    <t>滝ノ水</t>
  </si>
  <si>
    <t>旭出</t>
  </si>
  <si>
    <t>相原</t>
  </si>
  <si>
    <t>鳴海</t>
  </si>
  <si>
    <t>志段味東</t>
  </si>
  <si>
    <t>瀬古</t>
  </si>
  <si>
    <t>森孝西</t>
  </si>
  <si>
    <t>森孝東</t>
  </si>
  <si>
    <t>本地丘</t>
  </si>
  <si>
    <t>志段味西</t>
  </si>
  <si>
    <t>二城</t>
  </si>
  <si>
    <t>鳥羽見</t>
  </si>
  <si>
    <t>女</t>
  </si>
  <si>
    <t>男</t>
  </si>
  <si>
    <t>人　口
増減率
(％)</t>
    <rPh sb="5" eb="6">
      <t>ゲン</t>
    </rPh>
    <phoneticPr fontId="24"/>
  </si>
  <si>
    <t>平成17年
国勢調査
人　　口</t>
    <phoneticPr fontId="24"/>
  </si>
  <si>
    <t>人口密度
(人/k㎡)</t>
    <phoneticPr fontId="24"/>
  </si>
  <si>
    <t>1世帯
当たり
人　員</t>
  </si>
  <si>
    <r>
      <t xml:space="preserve">性比
</t>
    </r>
    <r>
      <rPr>
        <sz val="6"/>
        <rFont val="ＭＳ 明朝"/>
        <family val="1"/>
        <charset val="128"/>
      </rPr>
      <t>(女＝100)</t>
    </r>
    <rPh sb="4" eb="5">
      <t>オンナ</t>
    </rPh>
    <phoneticPr fontId="24"/>
  </si>
  <si>
    <t>人口</t>
  </si>
  <si>
    <t>世帯数</t>
  </si>
  <si>
    <t>面　　積
(k㎡)</t>
    <phoneticPr fontId="24"/>
  </si>
  <si>
    <t>学区別</t>
  </si>
  <si>
    <t>平成22年10月1日　</t>
    <phoneticPr fontId="24"/>
  </si>
  <si>
    <t>　　及　び　人　口　(Ⅱ)</t>
  </si>
  <si>
    <t>(総務局企画部統計課)</t>
  </si>
  <si>
    <t>廿軒家</t>
  </si>
  <si>
    <t>天子田</t>
  </si>
  <si>
    <t>大森北</t>
  </si>
  <si>
    <t>吉根</t>
    <rPh sb="0" eb="1">
      <t>キチ</t>
    </rPh>
    <rPh sb="1" eb="2">
      <t>ネ</t>
    </rPh>
    <phoneticPr fontId="24"/>
  </si>
  <si>
    <t>小幡北</t>
  </si>
  <si>
    <t>白沢</t>
  </si>
  <si>
    <t>西城</t>
  </si>
  <si>
    <t>守山</t>
  </si>
  <si>
    <t>苗代</t>
  </si>
  <si>
    <t>大森</t>
  </si>
  <si>
    <t>小幡</t>
  </si>
  <si>
    <t>柴田</t>
  </si>
  <si>
    <t>千鳥</t>
  </si>
  <si>
    <t>白水</t>
  </si>
  <si>
    <t>宝南</t>
  </si>
  <si>
    <t>宝</t>
  </si>
  <si>
    <t>大生</t>
  </si>
  <si>
    <t>笠東</t>
  </si>
  <si>
    <t>星崎</t>
  </si>
  <si>
    <t>笠寺</t>
  </si>
  <si>
    <t>春日野</t>
  </si>
  <si>
    <t>菊住</t>
  </si>
  <si>
    <t>桜</t>
  </si>
  <si>
    <t>大磯</t>
  </si>
  <si>
    <t>呼続</t>
    <rPh sb="0" eb="2">
      <t>ヨビツギ</t>
    </rPh>
    <phoneticPr fontId="24"/>
  </si>
  <si>
    <t>道徳</t>
  </si>
  <si>
    <t>豊田</t>
  </si>
  <si>
    <t>伝馬</t>
  </si>
  <si>
    <t>明治</t>
  </si>
  <si>
    <t>福春</t>
    <rPh sb="1" eb="2">
      <t>ハル</t>
    </rPh>
    <phoneticPr fontId="24"/>
  </si>
  <si>
    <t>福田</t>
  </si>
  <si>
    <t>西福田</t>
  </si>
  <si>
    <t>南陽</t>
  </si>
  <si>
    <t>神宮寺</t>
  </si>
  <si>
    <t>高木</t>
  </si>
  <si>
    <t>港楽</t>
  </si>
  <si>
    <t>西築地</t>
  </si>
  <si>
    <t>当知</t>
  </si>
  <si>
    <t>明徳</t>
  </si>
  <si>
    <t>正保</t>
  </si>
  <si>
    <t>小碓</t>
  </si>
  <si>
    <t>野跡</t>
  </si>
  <si>
    <t>稲永</t>
  </si>
  <si>
    <t>港西</t>
  </si>
  <si>
    <t>大手</t>
  </si>
  <si>
    <t>成章</t>
  </si>
  <si>
    <t>東海</t>
  </si>
  <si>
    <t>中川</t>
  </si>
  <si>
    <t>東築地</t>
  </si>
  <si>
    <t>西前田</t>
  </si>
  <si>
    <t>長須賀</t>
  </si>
  <si>
    <t>万場</t>
  </si>
  <si>
    <t>赤星</t>
  </si>
  <si>
    <t>千音寺</t>
  </si>
  <si>
    <t>明正</t>
  </si>
  <si>
    <t>春田</t>
  </si>
  <si>
    <t>戸田</t>
  </si>
  <si>
    <t>豊治</t>
  </si>
  <si>
    <t>五反田</t>
  </si>
  <si>
    <t>正色</t>
  </si>
  <si>
    <t>西中島</t>
  </si>
  <si>
    <t>中島</t>
  </si>
  <si>
    <t>荒子</t>
  </si>
  <si>
    <t>篠原</t>
  </si>
  <si>
    <t>昭和橋</t>
  </si>
  <si>
    <t>玉川</t>
  </si>
  <si>
    <t>八幡</t>
  </si>
  <si>
    <t>八熊</t>
  </si>
  <si>
    <t>露橋</t>
  </si>
  <si>
    <r>
      <t>　3</t>
    </r>
    <r>
      <rPr>
        <sz val="11"/>
        <rFont val="ＭＳ 明朝"/>
        <family val="1"/>
        <charset val="128"/>
      </rPr>
      <t>－8. 学　区　別　世　帯　数</t>
    </r>
    <rPh sb="6" eb="9">
      <t>ガック</t>
    </rPh>
    <rPh sb="10" eb="11">
      <t>ベツ</t>
    </rPh>
    <rPh sb="12" eb="17">
      <t>セタイスウ</t>
    </rPh>
    <phoneticPr fontId="32"/>
  </si>
  <si>
    <t>広見</t>
  </si>
  <si>
    <t>愛知</t>
  </si>
  <si>
    <t>常磐</t>
  </si>
  <si>
    <t>野田</t>
  </si>
  <si>
    <t>大宝</t>
  </si>
  <si>
    <t>野立</t>
  </si>
  <si>
    <t>船方</t>
  </si>
  <si>
    <t>千年</t>
  </si>
  <si>
    <t>白鳥</t>
  </si>
  <si>
    <t>旗屋</t>
  </si>
  <si>
    <t>高蔵</t>
  </si>
  <si>
    <t>汐路</t>
  </si>
  <si>
    <t>陽明</t>
  </si>
  <si>
    <t>中根</t>
  </si>
  <si>
    <t>弥富</t>
  </si>
  <si>
    <t>豊岡</t>
  </si>
  <si>
    <t>瑞穂</t>
  </si>
  <si>
    <t>井戸田</t>
  </si>
  <si>
    <t>穂波</t>
  </si>
  <si>
    <t>堀田</t>
  </si>
  <si>
    <t>高田</t>
  </si>
  <si>
    <t>御剱</t>
  </si>
  <si>
    <t>八事</t>
  </si>
  <si>
    <t>滝川</t>
  </si>
  <si>
    <t>伊勝</t>
  </si>
  <si>
    <t>川原</t>
  </si>
  <si>
    <t>広路</t>
  </si>
  <si>
    <t>吹上</t>
  </si>
  <si>
    <t>鶴舞</t>
  </si>
  <si>
    <t>白金</t>
  </si>
  <si>
    <t>村雲</t>
  </si>
  <si>
    <t>御器所</t>
  </si>
  <si>
    <t>松栄</t>
  </si>
  <si>
    <t>正木</t>
  </si>
  <si>
    <t>平和</t>
  </si>
  <si>
    <t>橘</t>
  </si>
  <si>
    <t>松原</t>
  </si>
  <si>
    <t>大須</t>
  </si>
  <si>
    <t>老松</t>
  </si>
  <si>
    <t>千早</t>
  </si>
  <si>
    <t>新栄</t>
  </si>
  <si>
    <t>栄</t>
  </si>
  <si>
    <t>御園</t>
  </si>
  <si>
    <t>名城</t>
  </si>
  <si>
    <t>八社</t>
  </si>
  <si>
    <t>岩塚</t>
  </si>
  <si>
    <t>柳</t>
  </si>
  <si>
    <t>千成</t>
  </si>
  <si>
    <t>日吉</t>
  </si>
  <si>
    <t>米野</t>
  </si>
  <si>
    <t>牧野</t>
  </si>
  <si>
    <t>六反</t>
  </si>
  <si>
    <t>新明</t>
  </si>
  <si>
    <t>亀島</t>
  </si>
  <si>
    <t>則武</t>
  </si>
  <si>
    <t>本陣</t>
  </si>
  <si>
    <t>豊臣</t>
  </si>
  <si>
    <t>中村</t>
  </si>
  <si>
    <t>稲西</t>
  </si>
  <si>
    <t>稲葉地</t>
  </si>
  <si>
    <t>諏訪</t>
  </si>
  <si>
    <t>日比津</t>
  </si>
  <si>
    <t>1世帯
当たり
人　員</t>
    <phoneticPr fontId="24"/>
  </si>
  <si>
    <t>　　及　び　人　口　(Ⅰ)</t>
    <phoneticPr fontId="24"/>
  </si>
  <si>
    <t>中小田井</t>
  </si>
  <si>
    <t>比良西</t>
  </si>
  <si>
    <t>浮野</t>
  </si>
  <si>
    <t>大野木</t>
  </si>
  <si>
    <t>比良</t>
  </si>
  <si>
    <t>平田</t>
  </si>
  <si>
    <t>山田　</t>
  </si>
  <si>
    <t>稲生</t>
  </si>
  <si>
    <t>庄内</t>
  </si>
  <si>
    <t>上名古屋</t>
  </si>
  <si>
    <t>児玉</t>
  </si>
  <si>
    <t>枇杷島</t>
  </si>
  <si>
    <t>栄生</t>
  </si>
  <si>
    <t>南押切</t>
  </si>
  <si>
    <t>榎</t>
  </si>
  <si>
    <t>城西</t>
  </si>
  <si>
    <t>江西</t>
  </si>
  <si>
    <t>幅下</t>
  </si>
  <si>
    <t>那古野</t>
  </si>
  <si>
    <t>楠西</t>
  </si>
  <si>
    <t>如意</t>
  </si>
  <si>
    <t>楠</t>
  </si>
  <si>
    <t>西味鋺</t>
  </si>
  <si>
    <t>味鋺</t>
  </si>
  <si>
    <t>川中</t>
  </si>
  <si>
    <t>光城</t>
  </si>
  <si>
    <t>城北</t>
  </si>
  <si>
    <t>東志賀</t>
  </si>
  <si>
    <t>金城</t>
  </si>
  <si>
    <t>清水</t>
  </si>
  <si>
    <t>大杉</t>
  </si>
  <si>
    <t>杉村</t>
  </si>
  <si>
    <t>辻</t>
  </si>
  <si>
    <t>名北</t>
  </si>
  <si>
    <t>宮前</t>
  </si>
  <si>
    <t>飯田</t>
  </si>
  <si>
    <t>六郷北</t>
  </si>
  <si>
    <t>六郷</t>
  </si>
  <si>
    <t>砂田橋</t>
  </si>
  <si>
    <t>矢田</t>
  </si>
  <si>
    <t>明倫</t>
  </si>
  <si>
    <t>旭丘</t>
  </si>
  <si>
    <t>筒井</t>
  </si>
  <si>
    <t>葵</t>
  </si>
  <si>
    <t>東白壁</t>
  </si>
  <si>
    <t>山吹</t>
  </si>
  <si>
    <t>東桜</t>
  </si>
  <si>
    <t>千代田橋</t>
  </si>
  <si>
    <t>宮根</t>
  </si>
  <si>
    <t>富士見台</t>
  </si>
  <si>
    <t>自由ケ丘</t>
  </si>
  <si>
    <t>星ケ丘</t>
  </si>
  <si>
    <t>見付</t>
  </si>
  <si>
    <t>東山</t>
  </si>
  <si>
    <t>田代</t>
  </si>
  <si>
    <t>春岡</t>
  </si>
  <si>
    <t>高見</t>
  </si>
  <si>
    <t>上野</t>
  </si>
  <si>
    <t>大和</t>
  </si>
  <si>
    <t>内山</t>
  </si>
  <si>
    <t>千石</t>
  </si>
  <si>
    <t>千種</t>
  </si>
  <si>
    <t>2.学区の名称は、平成22年10月1日現在による。</t>
    <rPh sb="2" eb="4">
      <t>ガック</t>
    </rPh>
    <rPh sb="5" eb="7">
      <t>メイショウ</t>
    </rPh>
    <rPh sb="9" eb="11">
      <t>ヘイセイ</t>
    </rPh>
    <rPh sb="13" eb="14">
      <t>ネン</t>
    </rPh>
    <rPh sb="16" eb="17">
      <t>ガツ</t>
    </rPh>
    <rPh sb="18" eb="19">
      <t>ニチ</t>
    </rPh>
    <rPh sb="19" eb="21">
      <t>ゲンザイ</t>
    </rPh>
    <phoneticPr fontId="24"/>
  </si>
  <si>
    <t>1.学区とは、小学校の通学区域を意味するが、中区は国勢統計区の区域を用いている。</t>
    <rPh sb="2" eb="4">
      <t>ガック</t>
    </rPh>
    <rPh sb="7" eb="10">
      <t>ショウガッコウ</t>
    </rPh>
    <rPh sb="11" eb="13">
      <t>ツウガク</t>
    </rPh>
    <rPh sb="13" eb="15">
      <t>クイキ</t>
    </rPh>
    <rPh sb="16" eb="18">
      <t>イミ</t>
    </rPh>
    <rPh sb="22" eb="24">
      <t>ナカク</t>
    </rPh>
    <rPh sb="25" eb="27">
      <t>コクセイ</t>
    </rPh>
    <rPh sb="27" eb="29">
      <t>トウケイ</t>
    </rPh>
    <rPh sb="29" eb="30">
      <t>ク</t>
    </rPh>
    <rPh sb="31" eb="33">
      <t>クイキ</t>
    </rPh>
    <rPh sb="34" eb="35">
      <t>モチ</t>
    </rPh>
    <phoneticPr fontId="24"/>
  </si>
  <si>
    <t xml:space="preserve">  (総務省統計局)</t>
    <rPh sb="5" eb="6">
      <t>ショウ</t>
    </rPh>
    <phoneticPr fontId="25"/>
  </si>
  <si>
    <t>　</t>
    <phoneticPr fontId="25"/>
  </si>
  <si>
    <t>第3次
産 業
Ｆ～Ｓ</t>
    <phoneticPr fontId="25"/>
  </si>
  <si>
    <t>第2次
産 業
Ｃ～Ｅ</t>
    <phoneticPr fontId="25"/>
  </si>
  <si>
    <t>第1次
産 業
Ａ～Ｂ</t>
    <phoneticPr fontId="25"/>
  </si>
  <si>
    <t>分  類
不能の
産  業</t>
    <phoneticPr fontId="25"/>
  </si>
  <si>
    <t>公   務
（他に分類
されるもの
を除く）    　</t>
    <rPh sb="19" eb="20">
      <t>ノゾ</t>
    </rPh>
    <phoneticPr fontId="25"/>
  </si>
  <si>
    <t xml:space="preserve">ｻｰﾋﾞｽ業
（他に分
類されな
いもの）    </t>
    <phoneticPr fontId="25"/>
  </si>
  <si>
    <t>複合サ
ービス
事 業</t>
    <rPh sb="0" eb="2">
      <t>フクゴウ</t>
    </rPh>
    <rPh sb="8" eb="9">
      <t>コト</t>
    </rPh>
    <rPh sb="10" eb="11">
      <t>ギョウ</t>
    </rPh>
    <phoneticPr fontId="12"/>
  </si>
  <si>
    <t>生活関連
ｻｰﾋﾞｽ業,
娯楽業</t>
    <rPh sb="0" eb="2">
      <t>セイカツ</t>
    </rPh>
    <rPh sb="2" eb="4">
      <t>カンレン</t>
    </rPh>
    <rPh sb="10" eb="11">
      <t>ギョウ</t>
    </rPh>
    <rPh sb="13" eb="16">
      <t>ゴラクギョウ</t>
    </rPh>
    <phoneticPr fontId="25"/>
  </si>
  <si>
    <t>宿泊業，
飲食ｻｰ
ﾋﾞｽ業</t>
    <rPh sb="0" eb="2">
      <t>シュクハク</t>
    </rPh>
    <rPh sb="2" eb="3">
      <t>ギョウ</t>
    </rPh>
    <rPh sb="5" eb="7">
      <t>インショク</t>
    </rPh>
    <phoneticPr fontId="25"/>
  </si>
  <si>
    <t>学術研
究,専門
・技術
ｻｰﾋﾞｽ業</t>
    <rPh sb="0" eb="2">
      <t>ガクジュツ</t>
    </rPh>
    <rPh sb="2" eb="3">
      <t>ケン</t>
    </rPh>
    <rPh sb="4" eb="5">
      <t>キワム</t>
    </rPh>
    <rPh sb="6" eb="8">
      <t>センモン</t>
    </rPh>
    <rPh sb="10" eb="11">
      <t>ワザ</t>
    </rPh>
    <rPh sb="11" eb="12">
      <t>ジュツ</t>
    </rPh>
    <rPh sb="18" eb="19">
      <t>ギョウ</t>
    </rPh>
    <phoneticPr fontId="25"/>
  </si>
  <si>
    <t>電 気・　　　　　　　　　　　　　　　　　　　　　　　　　　　　　　　　　　　　　　　　　　　　　　　　　　　　　　　　　　　　　　　　　　　　　　　　　　　　　　　　　　　　　　　　　　　　　　　　　　　　　　　　　　　　　　　　　　　　　　　　　　　　　　　　　　　ガ ス・
熱供給・
水道業　</t>
    <phoneticPr fontId="25"/>
  </si>
  <si>
    <t>鉱業,
採石業,
砂利
採取業</t>
    <rPh sb="4" eb="6">
      <t>サイセキ</t>
    </rPh>
    <rPh sb="6" eb="7">
      <t>ギョウ</t>
    </rPh>
    <rPh sb="9" eb="11">
      <t>ジャリ</t>
    </rPh>
    <rPh sb="12" eb="15">
      <t>サイシュギョウ</t>
    </rPh>
    <phoneticPr fontId="25"/>
  </si>
  <si>
    <t>うち
農業</t>
    <rPh sb="3" eb="4">
      <t>ノウ</t>
    </rPh>
    <phoneticPr fontId="25"/>
  </si>
  <si>
    <t>区　別
男女別</t>
  </si>
  <si>
    <t>Ｔ</t>
    <phoneticPr fontId="25"/>
  </si>
  <si>
    <t>Ｓ</t>
    <phoneticPr fontId="25"/>
  </si>
  <si>
    <t>Ｐ</t>
    <phoneticPr fontId="25"/>
  </si>
  <si>
    <t>平成22年10月1日</t>
    <phoneticPr fontId="25"/>
  </si>
  <si>
    <t xml:space="preserve">  男 女 別 15 歳 以 上  就 業 者 数</t>
    <phoneticPr fontId="25"/>
  </si>
  <si>
    <r>
      <t>　　3</t>
    </r>
    <r>
      <rPr>
        <sz val="11"/>
        <color indexed="8"/>
        <rFont val="ＭＳ 明朝"/>
        <family val="1"/>
        <charset val="128"/>
      </rPr>
      <t>－7. 区 別 、産 業 ( 大 分 類 ) 、</t>
    </r>
    <rPh sb="7" eb="10">
      <t>クベツ</t>
    </rPh>
    <rPh sb="12" eb="15">
      <t>サンギョウ</t>
    </rPh>
    <rPh sb="18" eb="23">
      <t>ダイブンルイ</t>
    </rPh>
    <phoneticPr fontId="26"/>
  </si>
  <si>
    <t>(総務省統計局)</t>
    <rPh sb="3" eb="4">
      <t>ショウ</t>
    </rPh>
    <phoneticPr fontId="18"/>
  </si>
  <si>
    <t>　注) 労働力状態「不詳」を含む。</t>
    <phoneticPr fontId="18"/>
  </si>
  <si>
    <t>休業者</t>
  </si>
  <si>
    <t>通学の
かたわら
仕　事</t>
    <phoneticPr fontId="18"/>
  </si>
  <si>
    <t>家事の
ほ　か
仕　事</t>
  </si>
  <si>
    <t>主に仕事</t>
  </si>
  <si>
    <t>その他</t>
  </si>
  <si>
    <t>通学</t>
  </si>
  <si>
    <t>家事</t>
  </si>
  <si>
    <t>完　全
失業者</t>
  </si>
  <si>
    <t>就　　　　業　　　　者</t>
  </si>
  <si>
    <t>非労働力人口</t>
  </si>
  <si>
    <t>労働力人口</t>
    <phoneticPr fontId="18"/>
  </si>
  <si>
    <t xml:space="preserve">
総　　数
　　　注)</t>
  </si>
  <si>
    <t>男女別</t>
  </si>
  <si>
    <t>平成22年10月1日　</t>
    <phoneticPr fontId="18"/>
  </si>
  <si>
    <t>　　男 女 別 15 歳 以 上 人 口</t>
  </si>
  <si>
    <r>
      <t>3</t>
    </r>
    <r>
      <rPr>
        <sz val="11"/>
        <rFont val="ＭＳ 明朝"/>
        <family val="1"/>
        <charset val="128"/>
      </rPr>
      <t>－6. 区 別 、労 働 力 状 態 ( 8 区 分 ) 、</t>
    </r>
    <rPh sb="5" eb="8">
      <t>クベツ</t>
    </rPh>
    <rPh sb="24" eb="27">
      <t>クブン</t>
    </rPh>
    <phoneticPr fontId="11"/>
  </si>
  <si>
    <t>　注) 労働力状態「不詳」を含む。</t>
    <phoneticPr fontId="3"/>
  </si>
  <si>
    <t xml:space="preserve"> 75歳以上</t>
    <phoneticPr fontId="3"/>
  </si>
  <si>
    <t xml:space="preserve"> 65～74歳</t>
    <phoneticPr fontId="3"/>
  </si>
  <si>
    <t>65歳以上</t>
  </si>
  <si>
    <t>85歳以上</t>
  </si>
  <si>
    <t>80～84歳</t>
  </si>
  <si>
    <t>75～79歳</t>
  </si>
  <si>
    <t>70～74歳</t>
  </si>
  <si>
    <t>65～69歳</t>
  </si>
  <si>
    <t>60～64歳</t>
  </si>
  <si>
    <t>55～59歳</t>
  </si>
  <si>
    <t>50～54歳</t>
  </si>
  <si>
    <t>45～49歳</t>
  </si>
  <si>
    <t>40～44歳</t>
  </si>
  <si>
    <t>35～39歳</t>
  </si>
  <si>
    <t>30～34歳</t>
  </si>
  <si>
    <t>25～29歳</t>
  </si>
  <si>
    <t>20～24歳</t>
  </si>
  <si>
    <t>15～19歳</t>
  </si>
  <si>
    <t>通学の
かたわら
仕  事</t>
    <phoneticPr fontId="3"/>
  </si>
  <si>
    <t>労働力人口</t>
    <phoneticPr fontId="3"/>
  </si>
  <si>
    <t>年齢別</t>
  </si>
  <si>
    <r>
      <t>3</t>
    </r>
    <r>
      <rPr>
        <sz val="11"/>
        <rFont val="ＭＳ 明朝"/>
        <family val="1"/>
        <charset val="128"/>
      </rPr>
      <t>－5. 労働力状態(8区分)、年齢(5歳階級)、男女別15歳以上人口</t>
    </r>
    <rPh sb="12" eb="14">
      <t>クブン</t>
    </rPh>
    <rPh sb="20" eb="21">
      <t>サイ</t>
    </rPh>
    <rPh sb="21" eb="24">
      <t>カイキュウベツ</t>
    </rPh>
    <phoneticPr fontId="11"/>
  </si>
  <si>
    <t>編入の区</t>
  </si>
  <si>
    <t>　　〃 　人　口</t>
  </si>
  <si>
    <t>大正9年の世帯数</t>
  </si>
  <si>
    <t>六郷村</t>
  </si>
  <si>
    <t>清水町</t>
  </si>
  <si>
    <t>金城村</t>
  </si>
  <si>
    <t>枇杷島町</t>
  </si>
  <si>
    <t>笠寺村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</si>
  <si>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</si>
  <si>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</si>
  <si>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</si>
  <si>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</si>
  <si>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</si>
  <si>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</si>
  <si>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</si>
  <si>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</si>
  <si>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</si>
  <si>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</si>
  <si>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</si>
  <si>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</si>
  <si>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</si>
  <si>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</si>
  <si>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</si>
  <si>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</si>
  <si>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</si>
  <si>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</si>
  <si>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</si>
  <si>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</si>
  <si>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</si>
  <si>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18"/>
  </si>
  <si>
    <t>（総務局企画部統計課）</t>
  </si>
  <si>
    <t>守山町へ編入</t>
  </si>
  <si>
    <t>市制をしく</t>
  </si>
  <si>
    <t>町制をしく</t>
  </si>
  <si>
    <t>昭和29.6.1</t>
  </si>
  <si>
    <t>昭和23.6.1</t>
  </si>
  <si>
    <t>昭和19.2.11</t>
  </si>
  <si>
    <t>備考</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</si>
  <si>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</si>
  <si>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</si>
  <si>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</si>
  <si>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</si>
  <si>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</si>
  <si>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</si>
  <si>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</si>
  <si>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</si>
  <si>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</si>
  <si>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</si>
  <si>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</si>
  <si>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</si>
  <si>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</si>
  <si>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</si>
  <si>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</si>
  <si>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</si>
  <si>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</si>
  <si>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</si>
  <si>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</si>
  <si>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</si>
  <si>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</si>
  <si>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</si>
  <si>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</si>
  <si>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</si>
  <si>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</si>
  <si>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</si>
  <si>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</si>
  <si>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</si>
  <si>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萩野村へ編入</t>
  </si>
  <si>
    <t>昭和8.4.1</t>
  </si>
  <si>
    <t>大正15.4.1</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</si>
  <si>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</si>
  <si>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</si>
  <si>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</si>
  <si>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</si>
  <si>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</si>
  <si>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</si>
  <si>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</si>
  <si>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</si>
  <si>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</si>
  <si>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</si>
  <si>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</si>
  <si>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</si>
  <si>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</si>
  <si>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</si>
  <si>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</si>
  <si>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</si>
  <si>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</si>
  <si>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 xml:space="preserve"> による人口</t>
  </si>
  <si>
    <t xml:space="preserve">現     在      の      区     域  </t>
    <phoneticPr fontId="7"/>
  </si>
  <si>
    <t>　　　　－</t>
  </si>
  <si>
    <t xml:space="preserve">  市町村の人口</t>
    <phoneticPr fontId="7"/>
  </si>
  <si>
    <t xml:space="preserve">調   査   後   編   入   し   た   </t>
    <phoneticPr fontId="7"/>
  </si>
  <si>
    <t xml:space="preserve">調    査    時    の    区    域  </t>
    <phoneticPr fontId="7"/>
  </si>
  <si>
    <t>区    別</t>
  </si>
  <si>
    <t>22 年</t>
    <rPh sb="3" eb="4">
      <t>ネン</t>
    </rPh>
    <phoneticPr fontId="7"/>
  </si>
  <si>
    <t>17 年</t>
    <rPh sb="3" eb="4">
      <t>ネン</t>
    </rPh>
    <phoneticPr fontId="7"/>
  </si>
  <si>
    <t xml:space="preserve">    12 年</t>
    <phoneticPr fontId="7"/>
  </si>
  <si>
    <t xml:space="preserve">     7 年</t>
    <phoneticPr fontId="7"/>
  </si>
  <si>
    <t>平成 2年</t>
    <phoneticPr fontId="7"/>
  </si>
  <si>
    <t xml:space="preserve">    60 年</t>
    <phoneticPr fontId="7"/>
  </si>
  <si>
    <t xml:space="preserve">    55 年</t>
    <phoneticPr fontId="7"/>
  </si>
  <si>
    <t xml:space="preserve">    50 年</t>
    <phoneticPr fontId="7"/>
  </si>
  <si>
    <t xml:space="preserve">    45 年</t>
    <phoneticPr fontId="7"/>
  </si>
  <si>
    <t xml:space="preserve">    40 年</t>
    <phoneticPr fontId="7"/>
  </si>
  <si>
    <t xml:space="preserve">    35 年</t>
    <phoneticPr fontId="7"/>
  </si>
  <si>
    <t xml:space="preserve">    30 年</t>
    <phoneticPr fontId="7"/>
  </si>
  <si>
    <t xml:space="preserve">    25 年</t>
  </si>
  <si>
    <t xml:space="preserve">    22 年</t>
    <phoneticPr fontId="7"/>
  </si>
  <si>
    <t xml:space="preserve">    15 年</t>
  </si>
  <si>
    <t xml:space="preserve">    10 年</t>
  </si>
  <si>
    <t>昭和 5年</t>
  </si>
  <si>
    <t xml:space="preserve">    14 年</t>
    <phoneticPr fontId="7"/>
  </si>
  <si>
    <t>大正 9年</t>
  </si>
  <si>
    <t>各年10月1日　</t>
    <phoneticPr fontId="7"/>
  </si>
  <si>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</si>
  <si>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</si>
  <si>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</si>
  <si>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</si>
  <si>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</si>
  <si>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</si>
  <si>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</si>
  <si>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</si>
  <si>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</si>
  <si>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11"/>
  </si>
  <si>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</si>
  <si>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7"/>
  </si>
  <si>
    <t>　注1) 「現在の区域による世帯数」は次の方法により組替えた。①現存の資料等をもとに可能な限り組替えしてあるが、一定の限界もあり守山区、</t>
    <phoneticPr fontId="7"/>
  </si>
  <si>
    <t xml:space="preserve">  による世帯数</t>
  </si>
  <si>
    <t>現     在      の      区     域　　</t>
    <phoneticPr fontId="7"/>
  </si>
  <si>
    <t xml:space="preserve">   市町村の世帯数</t>
    <phoneticPr fontId="7"/>
  </si>
  <si>
    <t>調   査   後   編   入   し   た　　</t>
    <phoneticPr fontId="7"/>
  </si>
  <si>
    <t>調    査    時    の    区    域　　</t>
    <phoneticPr fontId="7"/>
  </si>
  <si>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</si>
  <si>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</si>
  <si>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</si>
  <si>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</si>
  <si>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7"/>
  </si>
  <si>
    <t xml:space="preserve">    2) 徳重支所管区の平成17年人口は、現在の支所管内学区の平成17年時点の数値を合計したものである。</t>
    <rPh sb="7" eb="8">
      <t>トク</t>
    </rPh>
    <rPh sb="8" eb="9">
      <t>カサ</t>
    </rPh>
    <rPh sb="9" eb="11">
      <t>シショ</t>
    </rPh>
    <rPh sb="11" eb="13">
      <t>カンク</t>
    </rPh>
    <rPh sb="14" eb="16">
      <t>ヘイセイ</t>
    </rPh>
    <rPh sb="18" eb="19">
      <t>ネン</t>
    </rPh>
    <rPh sb="19" eb="21">
      <t>ジンコウ</t>
    </rPh>
    <rPh sb="23" eb="25">
      <t>ゲンザイ</t>
    </rPh>
    <rPh sb="26" eb="28">
      <t>シショ</t>
    </rPh>
    <rPh sb="28" eb="30">
      <t>カンナイ</t>
    </rPh>
    <rPh sb="29" eb="30">
      <t>ナイ</t>
    </rPh>
    <rPh sb="30" eb="32">
      <t>ガック</t>
    </rPh>
    <rPh sb="33" eb="35">
      <t>ヘイセイ</t>
    </rPh>
    <rPh sb="37" eb="38">
      <t>ネン</t>
    </rPh>
    <rPh sb="38" eb="40">
      <t>ジテン</t>
    </rPh>
    <rPh sb="41" eb="43">
      <t>スウチ</t>
    </rPh>
    <rPh sb="44" eb="46">
      <t>ゴウケイ</t>
    </rPh>
    <phoneticPr fontId="4"/>
  </si>
  <si>
    <t>　　なお、全市は、これら各区の面積を合計したものである。支所管区の面積は、本市の独自計測による。</t>
    <phoneticPr fontId="4"/>
  </si>
  <si>
    <t>　　緑区については平成16年10月9日の天白区との区界変更及び平成19年10月1日の面積修正について加減した。</t>
    <rPh sb="29" eb="30">
      <t>オヨ</t>
    </rPh>
    <rPh sb="31" eb="33">
      <t>ヘイセイ</t>
    </rPh>
    <rPh sb="35" eb="36">
      <t>ネン</t>
    </rPh>
    <rPh sb="38" eb="39">
      <t>ガツ</t>
    </rPh>
    <rPh sb="40" eb="41">
      <t>ニチ</t>
    </rPh>
    <rPh sb="42" eb="44">
      <t>メンセキ</t>
    </rPh>
    <rPh sb="44" eb="46">
      <t>シュウセイ</t>
    </rPh>
    <rPh sb="50" eb="52">
      <t>カゲン</t>
    </rPh>
    <phoneticPr fontId="4"/>
  </si>
  <si>
    <t>　　「平成3年同面積調」を基礎とし、名東区については、平成7年12月2日の天白区との区界変更及び平成19年10月1日の面積修正、</t>
    <rPh sb="10" eb="11">
      <t>チョウ</t>
    </rPh>
    <rPh sb="13" eb="15">
      <t>キソ</t>
    </rPh>
    <rPh sb="18" eb="21">
      <t>メ</t>
    </rPh>
    <rPh sb="27" eb="29">
      <t>ヘイセイ</t>
    </rPh>
    <rPh sb="30" eb="31">
      <t>ネン</t>
    </rPh>
    <rPh sb="33" eb="34">
      <t>ガツ</t>
    </rPh>
    <rPh sb="35" eb="36">
      <t>カ</t>
    </rPh>
    <rPh sb="37" eb="40">
      <t>テンパクク</t>
    </rPh>
    <rPh sb="42" eb="43">
      <t>ク</t>
    </rPh>
    <rPh sb="43" eb="44">
      <t>カイ</t>
    </rPh>
    <rPh sb="44" eb="46">
      <t>ヘンコウ</t>
    </rPh>
    <rPh sb="46" eb="47">
      <t>オヨ</t>
    </rPh>
    <rPh sb="48" eb="50">
      <t>ヘイセイ</t>
    </rPh>
    <rPh sb="52" eb="53">
      <t>ネン</t>
    </rPh>
    <rPh sb="55" eb="56">
      <t>ガツ</t>
    </rPh>
    <rPh sb="57" eb="58">
      <t>ニチ</t>
    </rPh>
    <rPh sb="59" eb="61">
      <t>メンセキ</t>
    </rPh>
    <rPh sb="61" eb="63">
      <t>シュウセイ</t>
    </rPh>
    <phoneticPr fontId="4"/>
  </si>
  <si>
    <t>　注1) 面積は、国土交通省国土地理院「平成22年全国都道府県市区町村別面積調」による。ただし、緑・名東区は市外と境界未定があるため、</t>
    <rPh sb="9" eb="11">
      <t>コクド</t>
    </rPh>
    <rPh sb="11" eb="13">
      <t>コウツウ</t>
    </rPh>
    <rPh sb="54" eb="56">
      <t>シガイ</t>
    </rPh>
    <phoneticPr fontId="4"/>
  </si>
  <si>
    <t>徳 重     (緑 区)</t>
    <rPh sb="0" eb="1">
      <t>トク</t>
    </rPh>
    <rPh sb="2" eb="3">
      <t>ジュウ</t>
    </rPh>
    <rPh sb="9" eb="10">
      <t>ミドリ</t>
    </rPh>
    <phoneticPr fontId="4"/>
  </si>
  <si>
    <t>志 段 味     (守山区)</t>
  </si>
  <si>
    <t>南 陽     (港 区)</t>
    <phoneticPr fontId="4"/>
  </si>
  <si>
    <t>富 田     (中川区)</t>
  </si>
  <si>
    <t>山 田       (西 区)</t>
  </si>
  <si>
    <t>楠      (北 区)</t>
  </si>
  <si>
    <t>(再 掲)   支所管区</t>
  </si>
  <si>
    <t>(1k㎡当たり)</t>
  </si>
  <si>
    <t>(女＝100)</t>
  </si>
  <si>
    <t>(k㎡)</t>
  </si>
  <si>
    <t>人　口
増減率
(％)</t>
    <rPh sb="5" eb="6">
      <t>ゲン</t>
    </rPh>
    <phoneticPr fontId="4"/>
  </si>
  <si>
    <t>平成17年
国勢調査
人　　口</t>
    <phoneticPr fontId="4"/>
  </si>
  <si>
    <t>人口密度</t>
  </si>
  <si>
    <t>1 世帯
当たり
人　員</t>
  </si>
  <si>
    <t>性比</t>
  </si>
  <si>
    <t>人            口</t>
  </si>
  <si>
    <t>面積</t>
  </si>
  <si>
    <r>
      <t>平成</t>
    </r>
    <r>
      <rPr>
        <sz val="8"/>
        <rFont val="明朝"/>
        <family val="1"/>
        <charset val="128"/>
      </rPr>
      <t>22年10月1日　</t>
    </r>
    <phoneticPr fontId="4"/>
  </si>
  <si>
    <t>　(単位 面積K㎡、増減率％)</t>
    <rPh sb="11" eb="12">
      <t>ゲン</t>
    </rPh>
    <phoneticPr fontId="4"/>
  </si>
  <si>
    <r>
      <t>3</t>
    </r>
    <r>
      <rPr>
        <sz val="11"/>
        <rFont val="ＭＳ 明朝"/>
        <family val="1"/>
        <charset val="128"/>
      </rPr>
      <t>－1.　区　　別　　世　　帯　　数　　及　　び　　人　　口</t>
    </r>
    <rPh sb="20" eb="21">
      <t>オヨ</t>
    </rPh>
    <phoneticPr fontId="20"/>
  </si>
  <si>
    <t>平成24年版名古屋市統計年鑑　3.国勢調査</t>
  </si>
  <si>
    <t>3-16.区別、常住地又は従業地・通学地による15歳以上就業者・通学者</t>
  </si>
  <si>
    <t>(1)大正10年8月22日編入町村</t>
  </si>
  <si>
    <t>(2)大正11年以後編入市町村</t>
  </si>
  <si>
    <t>3. 国 勢 調 査</t>
  </si>
  <si>
    <t>平成22年国勢調査について</t>
  </si>
  <si>
    <t>調　査　の　時　期</t>
  </si>
  <si>
    <t>平成22年10月1日午前零時(以下「調査時」という。)現在によって行われた。</t>
  </si>
  <si>
    <t>調　査　の　地　域</t>
  </si>
  <si>
    <t>我が国の地域のうち、国勢調査施行規則第1条に規定する次の島を除く地域において行われた。</t>
  </si>
  <si>
    <t>1. 歯舞群島、色丹島、国後島及び択捉島</t>
  </si>
  <si>
    <t>2. 島根県隠岐郡隠岐の島町にある竹島</t>
  </si>
  <si>
    <t>調　査　の　対　象</t>
  </si>
  <si>
    <t>平成22年国勢調査は、調査時において、本邦内に常住している者について行った。ここで「常住している者」とは、当該住居に3か月以上にわたって住んでいるか、又は住むことになっている者をいい、3か月以上にわたって住んでいる住居又は住むことになっている住居のない者は、調査時現在居た場所に「常住している者」とみなした。</t>
  </si>
  <si>
    <t>ただし、次の者については、それぞれ次に述べる場所に「常住している者」とみなしてその場所で調査した。</t>
  </si>
  <si>
    <t>1. 学校教育法(昭和22年法律第26号)第1条に規定する学校、第82条の2に規定する専修学校又は第83条第1項に規定する各種学校に在学している者で、通学のために寄宿舎、下宿その他これらに類する宿泊施設に宿泊している者は、その宿泊している施設</t>
  </si>
  <si>
    <t>2. 病院又は療養所に引き続き3か月以上入院し、又は入所している者はその病院又は療養所、それ以外の者は3か月以上入院の見込みの有無にかかわらず自宅</t>
  </si>
  <si>
    <t>3. 船舶(自衛隊の使用する船舶を除く。)に乗り組んでいる者で陸上に生活の本拠を有する者はその住所、陸上に生活の本拠の無い者はその船舶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</si>
  <si>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っ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</si>
  <si>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</si>
  <si>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</si>
  <si>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</si>
  <si>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(1) 外国政府の外交使節団・領事機関の構成員(随員を含む。)及びその家族</t>
  </si>
  <si>
    <t>(2) 外国軍隊の軍人・軍属及びその家族</t>
  </si>
  <si>
    <t>調　査　の　事　項</t>
  </si>
  <si>
    <t>（世帯員に関する事項）</t>
  </si>
  <si>
    <t>（世帯に関する事項）</t>
  </si>
  <si>
    <t>1. 氏名</t>
  </si>
  <si>
    <t>9. 教育</t>
  </si>
  <si>
    <t>1. 世帯の種類</t>
  </si>
  <si>
    <t>2. 男女の別</t>
  </si>
  <si>
    <t>10. 就業状態</t>
  </si>
  <si>
    <t>2. 世帯員の数</t>
  </si>
  <si>
    <t>3. 出生の年月</t>
  </si>
  <si>
    <t>11. 所属の事業所の名称及び事業の種類</t>
  </si>
  <si>
    <t>3. 住居の種類</t>
  </si>
  <si>
    <t>4. 世帯主との続柄</t>
  </si>
  <si>
    <t>12. 仕事の種類</t>
  </si>
  <si>
    <t>4. 住宅の床面積</t>
  </si>
  <si>
    <t>5. 配偶の関係</t>
  </si>
  <si>
    <t>13. 従業上の地位</t>
  </si>
  <si>
    <t>5. 住宅の建て方</t>
  </si>
  <si>
    <t>6. 国籍</t>
  </si>
  <si>
    <t>14. 従業地又は通学地</t>
  </si>
  <si>
    <t>7. 現住居での居住期間</t>
  </si>
  <si>
    <t>15. 利用交通手段</t>
  </si>
  <si>
    <t>8. 5年前の住居の所在地</t>
  </si>
  <si>
    <t>世　　　　　　　帯</t>
  </si>
  <si>
    <t>世帯を次のとおり「一般世帯」と「施設等の世帯」に区分した。</t>
  </si>
  <si>
    <t>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</si>
  <si>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</si>
  <si>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</si>
  <si>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</si>
  <si>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</si>
  <si>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施設等の世帯とは、次のものをいう。なお、世帯の単位は、原則として下記の1、2及び3は棟ごと、4は中隊又は艦船ごと、5は建物ごと、6は一人一人である。</t>
  </si>
  <si>
    <t>1. 寮・寄宿舎の学生・生徒 －学校の寮・寄宿舎で起居を共にし、通学している学生・生徒の集まり</t>
  </si>
  <si>
    <t>2. 病院・療養所の入院者 －病院・療養所などに、既に3か月以上入院している入院患者の集まり</t>
  </si>
  <si>
    <t>3. 社会施設の入所者 －老人ホーム、児童保護施設などの入所者の集まり</t>
  </si>
  <si>
    <t>4. 自衛隊営舎内居住者 －自衛隊の営舎内又は艦船内の居住者の集まり</t>
  </si>
  <si>
    <t>5. 矯正施設の入所者 －刑務所及び拘置所の被収容者並びに少年院及び婦人補導院の在院者の集まり</t>
  </si>
  <si>
    <t>6. その他 －定まった住居を持たない単身者や陸上に生活の本拠（住所）を有しない船舶乗組員など</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</si>
  <si>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</si>
  <si>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平成17年、平成22年に行われたが主要な点を比較すると次のようになる。</t>
  </si>
  <si>
    <t>調査の時期　　　　　　　　　　　いずれも10月1日午前零時</t>
  </si>
  <si>
    <t>調査人口　　　　　　　　　　　(1) 大正9年から昭和22年まで：現在人口、すなわち調査期日に居た所で調査する。</t>
  </si>
  <si>
    <t>　　　　　　　　　　　(2) 昭和25年から平成22年まで：常住人口、すなわちふだん住んでいる所で調査する。</t>
  </si>
  <si>
    <t>解説.平成22年国勢調査について</t>
    <phoneticPr fontId="13"/>
  </si>
  <si>
    <t>3-1.区別世帯数及び人口</t>
    <phoneticPr fontId="13"/>
  </si>
  <si>
    <t>3-2.区別世帯数の推移</t>
    <phoneticPr fontId="13"/>
  </si>
  <si>
    <t>3-3.区別人口の推移 </t>
    <phoneticPr fontId="13"/>
  </si>
  <si>
    <t>3-4.調査後編入地域別世帯数・人口(国勢調査)</t>
    <phoneticPr fontId="13"/>
  </si>
  <si>
    <t>3-5.労働力状態（8区分）、年齢（5歳階級）、男女別15歳以上人口</t>
    <phoneticPr fontId="13"/>
  </si>
  <si>
    <t>3-6.区別、労働力状態（8区分）男女別15歳以上人口 </t>
    <phoneticPr fontId="13"/>
  </si>
  <si>
    <t>3-7.区別、産業（大分類）、男女別15歳以上就業者数</t>
    <phoneticPr fontId="13"/>
  </si>
  <si>
    <t>3-8.学区別世帯数及び人口</t>
    <phoneticPr fontId="13"/>
  </si>
  <si>
    <t>3-9.常住人口、昼間人口の推移</t>
    <phoneticPr fontId="13"/>
  </si>
  <si>
    <t>3-10.区別、男女別常住人口、昼間人口の推移</t>
    <phoneticPr fontId="13"/>
  </si>
  <si>
    <t>3-11.区別、年齢別昼間人口</t>
    <phoneticPr fontId="13"/>
  </si>
  <si>
    <t>3-12.従業地による区別、産業（大分類）別15歳以上就業者数</t>
    <phoneticPr fontId="13"/>
  </si>
  <si>
    <t>3-13.常住地又は従業地による産業（大分類）別15歳以上就業者数</t>
    <phoneticPr fontId="13"/>
  </si>
  <si>
    <t>3-14.区別、就業・通学別市内間移動人口（15歳以上） </t>
    <phoneticPr fontId="13"/>
  </si>
  <si>
    <t>3-15.流入先・流出先別、15歳以上就業者数及び通学者数</t>
    <phoneticPr fontId="13"/>
  </si>
  <si>
    <t>(Ⅰ)</t>
  </si>
  <si>
    <t>(Ⅱ)</t>
  </si>
  <si>
    <t>(Ⅲ)</t>
  </si>
  <si>
    <t>　注) 年齢不詳を含む。</t>
    <rPh sb="4" eb="6">
      <t>ネンレイ</t>
    </rPh>
    <phoneticPr fontId="18"/>
  </si>
  <si>
    <t>75歳以上</t>
  </si>
  <si>
    <t>65～74歳</t>
  </si>
  <si>
    <t>55～64歳</t>
  </si>
  <si>
    <t>45～54歳</t>
  </si>
  <si>
    <t>35～44歳</t>
  </si>
  <si>
    <t>20～24歳</t>
    <phoneticPr fontId="11"/>
  </si>
  <si>
    <t>15歳未満</t>
    <phoneticPr fontId="11"/>
  </si>
  <si>
    <t>総　　数
　　　注）</t>
    <rPh sb="8" eb="9">
      <t>チュウ</t>
    </rPh>
    <phoneticPr fontId="11"/>
  </si>
  <si>
    <t>平成22年10月1日　</t>
    <phoneticPr fontId="11"/>
  </si>
  <si>
    <r>
      <t>3</t>
    </r>
    <r>
      <rPr>
        <sz val="11"/>
        <rFont val="ＭＳ 明朝"/>
        <family val="1"/>
        <charset val="128"/>
      </rPr>
      <t>－11. 区 別 、 年 齢 別 昼 間 人 口</t>
    </r>
    <rPh sb="6" eb="9">
      <t>クベツ</t>
    </rPh>
    <rPh sb="12" eb="17">
      <t>ネンレイベツ</t>
    </rPh>
    <rPh sb="18" eb="21">
      <t>チュウカン</t>
    </rPh>
    <rPh sb="22" eb="25">
      <t>ジンコウ</t>
    </rPh>
    <phoneticPr fontId="39"/>
  </si>
  <si>
    <t>解説(図)</t>
    <phoneticPr fontId="3"/>
  </si>
  <si>
    <t>解説(テキスト)</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</si>
</sst>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
    <numFmt numFmtId="177" formatCode="#\ ###\ ##0;&quot;△&quot;\ #\ ###\ ##0"/>
    <numFmt numFmtId="178" formatCode="#\ ###\ ##0;&quot;△&quot;#\ ###\ ##0"/>
    <numFmt numFmtId="179" formatCode="#,##0.0;[Red]\-#,##0.0"/>
    <numFmt numFmtId="180" formatCode="#,##0.0"/>
    <numFmt numFmtId="181" formatCode="0.0_ "/>
    <numFmt numFmtId="182" formatCode="#\ ###\ ##0\ ;&quot;△&quot;\ #\ ###\ ##0\ ;&quot;－&quot;\ ;@\ "/>
    <numFmt numFmtId="183" formatCode="#\ ###\ ##0\ ;&quot;△&quot;#\ ###\ ##0\ ;&quot;－&quot;\ "/>
    <numFmt numFmtId="184" formatCode="#\ ###\ ##0;&quot;△&quot;#\ ###\ ##0;&quot;－&quot;"/>
    <numFmt numFmtId="185" formatCode="0.0;&quot;△ &quot;0.0"/>
    <numFmt numFmtId="186" formatCode="###\ ##0;&quot;△&quot;###\ ##0"/>
    <numFmt numFmtId="187" formatCode="#\ ###\ ##0"/>
    <numFmt numFmtId="188" formatCode="#,##0.0;&quot;△&quot;\ #,##0.0"/>
    <numFmt numFmtId="189" formatCode="#,##0.000;[Red]\-#,##0.000"/>
    <numFmt numFmtId="190" formatCode="#\ ###\ ##0\ "/>
    <numFmt numFmtId="191" formatCode="#\ ###\ ##0;&quot;△&quot;\ #\ ###\ ##0;&quot;－&quot;;@"/>
    <numFmt numFmtId="192" formatCode="#\ ##0"/>
    <numFmt numFmtId="193" formatCode="#\ ##0.0;&quot;△&quot;\ #\ ##0.0"/>
  </numFmts>
  <fonts count="40">
    <font>
      <sz val="11"/>
      <name val="明朝"/>
      <family val="1"/>
      <charset val="128"/>
    </font>
    <font>
      <sz val="11"/>
      <name val="明朝"/>
      <family val="1"/>
      <charset val="128"/>
    </font>
    <font>
      <u/>
      <sz val="10"/>
      <color indexed="12"/>
      <name val="明朝"/>
      <family val="1"/>
      <charset val="128"/>
    </font>
    <font>
      <sz val="8"/>
      <name val="ＤＦ細丸ゴシック体"/>
      <family val="3"/>
      <charset val="128"/>
    </font>
    <font>
      <sz val="11"/>
      <name val="ＭＳ 明朝"/>
      <family val="1"/>
      <charset val="128"/>
    </font>
    <font>
      <sz val="11"/>
      <name val="ＭＳ ゴシック"/>
      <family val="3"/>
      <charset val="128"/>
    </font>
    <font>
      <sz val="6"/>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color indexed="8"/>
      <name val="ＭＳ Ｐゴシック"/>
      <family val="3"/>
      <charset val="128"/>
    </font>
    <font>
      <sz val="6"/>
      <name val="明朝"/>
      <family val="1"/>
      <charset val="128"/>
    </font>
    <font>
      <sz val="9"/>
      <name val="ＭＳ 明朝"/>
      <family val="1"/>
      <charset val="128"/>
    </font>
    <font>
      <sz val="6"/>
      <name val="ＭＳ 明朝"/>
      <family val="1"/>
      <charset val="128"/>
    </font>
    <font>
      <sz val="10"/>
      <name val="ＭＳ 明朝"/>
      <family val="1"/>
      <charset val="128"/>
    </font>
    <font>
      <sz val="7"/>
      <name val="ＭＳ ゴシック"/>
      <family val="3"/>
      <charset val="128"/>
    </font>
    <font>
      <sz val="11"/>
      <name val="ＭＳ Ｐゴシック"/>
      <family val="3"/>
      <charset val="128"/>
    </font>
    <font>
      <sz val="8"/>
      <color indexed="10"/>
      <name val="ＭＳ 明朝"/>
      <family val="1"/>
      <charset val="128"/>
    </font>
    <font>
      <sz val="7"/>
      <name val="Times New Roman"/>
      <family val="1"/>
    </font>
    <font>
      <sz val="6"/>
      <name val="ＭＳ ゴシック"/>
      <family val="3"/>
      <charset val="128"/>
    </font>
    <font>
      <sz val="7"/>
      <name val="ＭＳ Ｐ明朝"/>
      <family val="1"/>
      <charset val="128"/>
    </font>
    <font>
      <sz val="8"/>
      <name val="明朝"/>
      <family val="1"/>
      <charset val="128"/>
    </font>
    <font>
      <sz val="12"/>
      <name val="ＭＳ 明朝"/>
      <family val="1"/>
      <charset val="128"/>
    </font>
    <font>
      <sz val="10"/>
      <name val="ＭＳ ゴシック"/>
      <family val="3"/>
      <charset val="128"/>
    </font>
    <font>
      <sz val="11"/>
      <name val="標準明朝"/>
      <family val="1"/>
      <charset val="128"/>
    </font>
    <font>
      <sz val="8"/>
      <color indexed="8"/>
      <name val="ＭＳ Ｐゴシック"/>
      <family val="3"/>
      <charset val="128"/>
    </font>
    <font>
      <sz val="8"/>
      <color indexed="8"/>
      <name val="ＭＳ Ｐ明朝"/>
      <family val="1"/>
      <charset val="128"/>
    </font>
    <font>
      <b/>
      <sz val="11"/>
      <name val="ＭＳ ゴシック"/>
      <family val="3"/>
      <charset val="128"/>
    </font>
    <font>
      <b/>
      <sz val="8"/>
      <name val="ＭＳ ゴシック"/>
      <family val="3"/>
      <charset val="128"/>
    </font>
    <font>
      <sz val="8"/>
      <color indexed="8"/>
      <name val="ＭＳ 明朝"/>
      <family val="1"/>
      <charset val="128"/>
    </font>
    <font>
      <sz val="10"/>
      <name val="標準明朝"/>
      <family val="1"/>
      <charset val="128"/>
    </font>
    <font>
      <sz val="10"/>
      <color indexed="8"/>
      <name val="ＭＳ 明朝"/>
      <family val="1"/>
      <charset val="128"/>
    </font>
    <font>
      <sz val="11"/>
      <color indexed="8"/>
      <name val="ＭＳ 明朝"/>
      <family val="1"/>
      <charset val="128"/>
    </font>
    <font>
      <sz val="11"/>
      <color indexed="8"/>
      <name val="ＭＳ ゴシック"/>
      <family val="3"/>
      <charset val="128"/>
    </font>
    <font>
      <sz val="11"/>
      <name val="HG丸ｺﾞｼｯｸM-PRO"/>
      <family val="3"/>
      <charset val="128"/>
    </font>
    <font>
      <sz val="8"/>
      <name val="ff4550G-ﾌﾟﾚﾐｱﾑ(体験版)"/>
      <family val="3"/>
      <charset val="128"/>
    </font>
    <font>
      <sz val="10"/>
      <name val="ＭＳ Ｐゴシック"/>
      <family val="3"/>
      <charset val="128"/>
    </font>
    <font>
      <sz val="6"/>
      <name val="ＭＳ Ｐ明朝"/>
      <family val="1"/>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style="hair">
        <color indexed="8"/>
      </left>
      <right/>
      <top/>
      <bottom/>
      <diagonal/>
    </border>
    <border>
      <left style="thin">
        <color indexed="8"/>
      </left>
      <right/>
      <top/>
      <bottom style="thin">
        <color indexed="64"/>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hair">
        <color indexed="64"/>
      </bottom>
      <diagonal/>
    </border>
  </borders>
  <cellStyleXfs count="20">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xf numFmtId="38" fontId="12" fillId="0" borderId="0" applyFill="0" applyBorder="0" applyAlignment="0" applyProtection="0">
      <alignment vertical="center"/>
    </xf>
    <xf numFmtId="3" fontId="24" fillId="0" borderId="0" applyFont="0" applyFill="0" applyBorder="0" applyAlignment="0" applyProtection="0"/>
    <xf numFmtId="0" fontId="12" fillId="0" borderId="0"/>
    <xf numFmtId="0" fontId="38" fillId="0" borderId="0"/>
    <xf numFmtId="0" fontId="1" fillId="0" borderId="0"/>
    <xf numFmtId="0" fontId="36" fillId="0" borderId="0"/>
    <xf numFmtId="0" fontId="1" fillId="0" borderId="0"/>
    <xf numFmtId="0" fontId="18" fillId="0" borderId="0"/>
    <xf numFmtId="0" fontId="1" fillId="0" borderId="0"/>
    <xf numFmtId="0" fontId="1" fillId="0" borderId="0"/>
    <xf numFmtId="0" fontId="24" fillId="0" borderId="0"/>
    <xf numFmtId="0" fontId="3" fillId="0" borderId="0"/>
    <xf numFmtId="0" fontId="3" fillId="0" borderId="0"/>
    <xf numFmtId="0" fontId="3" fillId="0" borderId="0"/>
    <xf numFmtId="0" fontId="3" fillId="0" borderId="0"/>
    <xf numFmtId="0" fontId="1" fillId="0" borderId="0"/>
    <xf numFmtId="0" fontId="24" fillId="0" borderId="0"/>
  </cellStyleXfs>
  <cellXfs count="784">
    <xf numFmtId="0" fontId="0" fillId="0" borderId="0" xfId="0"/>
    <xf numFmtId="0" fontId="5" fillId="0" borderId="0" xfId="16" applyFont="1" applyAlignment="1">
      <alignment horizontal="center" vertical="center"/>
    </xf>
    <xf numFmtId="0" fontId="4" fillId="0" borderId="0" xfId="16" applyFont="1" applyAlignment="1">
      <alignment horizontal="center" vertical="center"/>
    </xf>
    <xf numFmtId="0" fontId="3" fillId="0" borderId="0" xfId="16" applyAlignment="1">
      <alignment vertical="center"/>
    </xf>
    <xf numFmtId="0" fontId="7" fillId="0" borderId="0" xfId="16" applyFont="1" applyAlignment="1">
      <alignment vertical="center"/>
    </xf>
    <xf numFmtId="49" fontId="7" fillId="0" borderId="0" xfId="16" applyNumberFormat="1" applyFont="1" applyAlignment="1">
      <alignment horizontal="right" vertical="center"/>
    </xf>
    <xf numFmtId="0" fontId="7" fillId="0" borderId="1" xfId="16" applyFont="1" applyBorder="1" applyAlignment="1">
      <alignment vertical="center"/>
    </xf>
    <xf numFmtId="0" fontId="3" fillId="0" borderId="1" xfId="16" applyBorder="1" applyAlignment="1">
      <alignment vertical="center"/>
    </xf>
    <xf numFmtId="0" fontId="7" fillId="0" borderId="2" xfId="16" applyFont="1" applyBorder="1" applyAlignment="1">
      <alignment vertical="center"/>
    </xf>
    <xf numFmtId="0" fontId="7" fillId="0" borderId="3" xfId="16" applyFont="1" applyBorder="1" applyAlignment="1">
      <alignment vertical="center"/>
    </xf>
    <xf numFmtId="0" fontId="9" fillId="0" borderId="0" xfId="16" applyFont="1" applyAlignment="1">
      <alignment horizontal="center" vertical="center"/>
    </xf>
    <xf numFmtId="177" fontId="10" fillId="0" borderId="3" xfId="2" applyNumberFormat="1" applyFont="1" applyBorder="1" applyAlignment="1">
      <alignment vertical="center"/>
    </xf>
    <xf numFmtId="177" fontId="10" fillId="0" borderId="0" xfId="2" applyNumberFormat="1" applyFont="1" applyBorder="1" applyAlignment="1">
      <alignment vertical="center"/>
    </xf>
    <xf numFmtId="0" fontId="7" fillId="0" borderId="0" xfId="16" applyFont="1" applyAlignment="1">
      <alignment horizontal="center" vertical="center"/>
    </xf>
    <xf numFmtId="177" fontId="7" fillId="0" borderId="3" xfId="2" applyNumberFormat="1" applyFont="1" applyBorder="1" applyAlignment="1">
      <alignment vertical="center"/>
    </xf>
    <xf numFmtId="177" fontId="7" fillId="0" borderId="0" xfId="2" applyNumberFormat="1" applyFont="1" applyBorder="1" applyAlignment="1">
      <alignment vertical="center"/>
    </xf>
    <xf numFmtId="177" fontId="11" fillId="0" borderId="0" xfId="2" applyNumberFormat="1" applyFont="1" applyAlignment="1">
      <alignment vertical="center"/>
    </xf>
    <xf numFmtId="178" fontId="11" fillId="0" borderId="0" xfId="2" applyNumberFormat="1" applyFont="1" applyAlignment="1">
      <alignment vertical="center"/>
    </xf>
    <xf numFmtId="0" fontId="7" fillId="0" borderId="4" xfId="16" applyFont="1" applyBorder="1" applyAlignment="1">
      <alignment vertical="center"/>
    </xf>
    <xf numFmtId="0" fontId="8" fillId="0" borderId="0" xfId="16" applyFont="1" applyAlignment="1">
      <alignment vertical="center"/>
    </xf>
    <xf numFmtId="177" fontId="11" fillId="0" borderId="3" xfId="2" applyNumberFormat="1" applyFont="1" applyFill="1" applyBorder="1" applyAlignment="1">
      <alignment vertical="center"/>
    </xf>
    <xf numFmtId="177" fontId="11" fillId="0" borderId="0" xfId="2" applyNumberFormat="1" applyFont="1" applyFill="1" applyAlignment="1">
      <alignment vertical="center"/>
    </xf>
    <xf numFmtId="0" fontId="7" fillId="0" borderId="3" xfId="16" applyFont="1" applyFill="1" applyBorder="1" applyAlignment="1">
      <alignment vertical="center"/>
    </xf>
    <xf numFmtId="0" fontId="7" fillId="0" borderId="0" xfId="16" applyFont="1" applyFill="1" applyAlignment="1">
      <alignment vertical="center"/>
    </xf>
    <xf numFmtId="177" fontId="10" fillId="0" borderId="3" xfId="2" applyNumberFormat="1" applyFont="1" applyFill="1" applyBorder="1" applyAlignment="1">
      <alignment vertical="center"/>
    </xf>
    <xf numFmtId="177" fontId="10" fillId="0" borderId="0" xfId="2" applyNumberFormat="1" applyFont="1" applyFill="1" applyBorder="1" applyAlignment="1">
      <alignment vertical="center"/>
    </xf>
    <xf numFmtId="177" fontId="7" fillId="0" borderId="3" xfId="2" applyNumberFormat="1" applyFont="1" applyFill="1" applyBorder="1" applyAlignment="1">
      <alignment vertical="center"/>
    </xf>
    <xf numFmtId="177" fontId="7" fillId="0" borderId="0" xfId="2" applyNumberFormat="1" applyFont="1" applyFill="1" applyBorder="1" applyAlignment="1">
      <alignment vertical="center"/>
    </xf>
    <xf numFmtId="0" fontId="7" fillId="0" borderId="5" xfId="16" applyFont="1" applyBorder="1" applyAlignment="1">
      <alignment horizontal="distributed" vertical="center" justifyLastLine="1"/>
    </xf>
    <xf numFmtId="0" fontId="7" fillId="0" borderId="6" xfId="16" applyFont="1" applyBorder="1" applyAlignment="1">
      <alignment horizontal="distributed" vertical="center" justifyLastLine="1"/>
    </xf>
    <xf numFmtId="0" fontId="7" fillId="0" borderId="2" xfId="16" applyFont="1" applyBorder="1" applyAlignment="1">
      <alignment horizontal="left" vertical="center" justifyLastLine="1"/>
    </xf>
    <xf numFmtId="0" fontId="8" fillId="0" borderId="7" xfId="16" applyFont="1" applyBorder="1" applyAlignment="1">
      <alignment horizontal="center" vertical="center" wrapText="1"/>
    </xf>
    <xf numFmtId="0" fontId="8" fillId="0" borderId="8" xfId="16" applyFont="1" applyBorder="1" applyAlignment="1">
      <alignment horizontal="center" vertical="center" wrapText="1"/>
    </xf>
    <xf numFmtId="0" fontId="7" fillId="0" borderId="0" xfId="17" applyFont="1" applyAlignment="1">
      <alignment vertical="center"/>
    </xf>
    <xf numFmtId="0" fontId="14" fillId="0" borderId="0" xfId="5" applyFont="1"/>
    <xf numFmtId="0" fontId="8" fillId="0" borderId="0" xfId="17" applyFont="1" applyAlignment="1">
      <alignment horizontal="left" vertical="center"/>
    </xf>
    <xf numFmtId="0" fontId="8" fillId="0" borderId="0" xfId="17" applyFont="1" applyAlignment="1">
      <alignment horizontal="center" vertical="center"/>
    </xf>
    <xf numFmtId="0" fontId="8" fillId="0" borderId="0" xfId="17" applyFont="1" applyAlignment="1">
      <alignment vertical="top"/>
    </xf>
    <xf numFmtId="0" fontId="8" fillId="0" borderId="0" xfId="17" applyFont="1" applyAlignment="1">
      <alignment horizontal="distributed" vertical="center"/>
    </xf>
    <xf numFmtId="0" fontId="8" fillId="0" borderId="0" xfId="17" applyFont="1" applyAlignment="1">
      <alignment horizontal="distributed" vertical="top"/>
    </xf>
    <xf numFmtId="0" fontId="8" fillId="0" borderId="0" xfId="17" applyFont="1" applyAlignment="1">
      <alignment vertical="center"/>
    </xf>
    <xf numFmtId="0" fontId="7" fillId="0" borderId="1" xfId="17" applyFont="1" applyBorder="1" applyAlignment="1">
      <alignment vertical="center"/>
    </xf>
    <xf numFmtId="0" fontId="7" fillId="0" borderId="4" xfId="17" applyFont="1" applyBorder="1" applyAlignment="1">
      <alignment vertical="center"/>
    </xf>
    <xf numFmtId="0" fontId="7" fillId="0" borderId="9" xfId="17" applyFont="1" applyBorder="1" applyAlignment="1">
      <alignment vertical="center"/>
    </xf>
    <xf numFmtId="176" fontId="11" fillId="0" borderId="0" xfId="17" applyNumberFormat="1" applyFont="1" applyAlignment="1">
      <alignment vertical="center"/>
    </xf>
    <xf numFmtId="178" fontId="11" fillId="0" borderId="0" xfId="3" applyNumberFormat="1" applyFont="1" applyFill="1" applyAlignment="1">
      <alignment vertical="center"/>
    </xf>
    <xf numFmtId="178" fontId="11" fillId="0" borderId="0" xfId="3" applyNumberFormat="1" applyFont="1" applyFill="1" applyBorder="1" applyAlignment="1">
      <alignment vertical="center"/>
    </xf>
    <xf numFmtId="178" fontId="11" fillId="0" borderId="3" xfId="3" applyNumberFormat="1" applyFont="1" applyFill="1" applyBorder="1" applyAlignment="1">
      <alignment vertical="center"/>
    </xf>
    <xf numFmtId="0" fontId="7" fillId="0" borderId="0" xfId="17" applyFont="1" applyAlignment="1">
      <alignment horizontal="distributed" vertical="center"/>
    </xf>
    <xf numFmtId="176" fontId="11" fillId="0" borderId="0" xfId="17" applyNumberFormat="1" applyFont="1" applyAlignment="1">
      <alignment horizontal="right" vertical="center"/>
    </xf>
    <xf numFmtId="178" fontId="11" fillId="0" borderId="0" xfId="3" applyNumberFormat="1" applyFont="1" applyFill="1" applyAlignment="1">
      <alignment horizontal="right" vertical="center"/>
    </xf>
    <xf numFmtId="179" fontId="11" fillId="0" borderId="0" xfId="17" applyNumberFormat="1" applyFont="1" applyAlignment="1">
      <alignment vertical="center"/>
    </xf>
    <xf numFmtId="0" fontId="7" fillId="0" borderId="10" xfId="17" applyFont="1" applyBorder="1" applyAlignment="1">
      <alignment vertical="center"/>
    </xf>
    <xf numFmtId="179" fontId="11" fillId="0" borderId="0" xfId="3" applyNumberFormat="1" applyFont="1" applyFill="1" applyAlignment="1">
      <alignment horizontal="right" vertical="center"/>
    </xf>
    <xf numFmtId="176" fontId="10" fillId="0" borderId="0" xfId="17" applyNumberFormat="1" applyFont="1" applyAlignment="1">
      <alignment vertical="center"/>
    </xf>
    <xf numFmtId="38" fontId="10" fillId="0" borderId="0" xfId="3" applyFont="1" applyFill="1" applyAlignment="1">
      <alignment horizontal="right" vertical="center"/>
    </xf>
    <xf numFmtId="178" fontId="10" fillId="0" borderId="0" xfId="3" applyNumberFormat="1" applyFont="1" applyFill="1" applyAlignment="1">
      <alignment vertical="center"/>
    </xf>
    <xf numFmtId="178" fontId="10" fillId="0" borderId="0" xfId="3" applyNumberFormat="1" applyFont="1" applyFill="1" applyBorder="1" applyAlignment="1">
      <alignment vertical="center"/>
    </xf>
    <xf numFmtId="0" fontId="11" fillId="0" borderId="0" xfId="17" applyFont="1" applyAlignment="1">
      <alignment vertical="center"/>
    </xf>
    <xf numFmtId="0" fontId="9" fillId="0" borderId="0" xfId="17" applyFont="1" applyAlignment="1">
      <alignment horizontal="distributed" vertical="center"/>
    </xf>
    <xf numFmtId="176" fontId="7" fillId="0" borderId="0" xfId="17" applyNumberFormat="1" applyFont="1" applyAlignment="1">
      <alignment vertical="center"/>
    </xf>
    <xf numFmtId="178" fontId="7" fillId="0" borderId="0" xfId="3" applyNumberFormat="1" applyFont="1" applyFill="1" applyAlignment="1">
      <alignment vertical="center"/>
    </xf>
    <xf numFmtId="178" fontId="7" fillId="0" borderId="0" xfId="3" applyNumberFormat="1" applyFont="1" applyFill="1" applyBorder="1" applyAlignment="1">
      <alignment vertical="center"/>
    </xf>
    <xf numFmtId="178" fontId="7" fillId="0" borderId="3" xfId="3" applyNumberFormat="1" applyFont="1" applyFill="1" applyBorder="1" applyAlignment="1">
      <alignment vertical="center"/>
    </xf>
    <xf numFmtId="178" fontId="10" fillId="0" borderId="3" xfId="3" applyNumberFormat="1" applyFont="1" applyFill="1" applyBorder="1" applyAlignment="1">
      <alignment vertical="center"/>
    </xf>
    <xf numFmtId="0" fontId="7" fillId="0" borderId="3" xfId="17" applyFont="1" applyBorder="1" applyAlignment="1">
      <alignment vertical="center"/>
    </xf>
    <xf numFmtId="0" fontId="15" fillId="0" borderId="11" xfId="17" applyFont="1" applyBorder="1" applyAlignment="1">
      <alignment horizontal="center" vertical="center" wrapText="1"/>
    </xf>
    <xf numFmtId="0" fontId="7" fillId="0" borderId="12" xfId="17" applyFont="1" applyBorder="1" applyAlignment="1">
      <alignment horizontal="distributed" vertical="center"/>
    </xf>
    <xf numFmtId="0" fontId="15" fillId="0" borderId="12" xfId="17" applyFont="1" applyBorder="1" applyAlignment="1">
      <alignment horizontal="center" vertical="center" wrapText="1"/>
    </xf>
    <xf numFmtId="0" fontId="7" fillId="0" borderId="12" xfId="17" applyFont="1" applyBorder="1" applyAlignment="1">
      <alignment horizontal="center" vertical="center"/>
    </xf>
    <xf numFmtId="0" fontId="8" fillId="0" borderId="11" xfId="17" applyFont="1" applyBorder="1" applyAlignment="1">
      <alignment horizontal="center" vertical="center" wrapText="1"/>
    </xf>
    <xf numFmtId="0" fontId="8" fillId="0" borderId="12" xfId="17" applyFont="1" applyBorder="1" applyAlignment="1">
      <alignment horizontal="center" vertical="center" wrapText="1"/>
    </xf>
    <xf numFmtId="0" fontId="7" fillId="0" borderId="13" xfId="17" applyFont="1" applyBorder="1" applyAlignment="1">
      <alignment vertical="center"/>
    </xf>
    <xf numFmtId="0" fontId="7" fillId="0" borderId="14" xfId="17" applyFont="1" applyBorder="1" applyAlignment="1">
      <alignment vertical="center"/>
    </xf>
    <xf numFmtId="0" fontId="7" fillId="0" borderId="0" xfId="17" applyFont="1" applyAlignment="1">
      <alignment horizontal="right" vertical="center"/>
    </xf>
    <xf numFmtId="0" fontId="16" fillId="0" borderId="0" xfId="17" applyFont="1" applyAlignment="1">
      <alignment horizontal="left" vertical="center"/>
    </xf>
    <xf numFmtId="0" fontId="16" fillId="0" borderId="0" xfId="17" applyFont="1" applyAlignment="1">
      <alignment horizontal="distributed" vertical="center"/>
    </xf>
    <xf numFmtId="0" fontId="16" fillId="0" borderId="0" xfId="17" applyFont="1" applyAlignment="1">
      <alignment horizontal="right" vertical="center"/>
    </xf>
    <xf numFmtId="0" fontId="4" fillId="0" borderId="0" xfId="17" applyFont="1" applyAlignment="1">
      <alignment vertical="center"/>
    </xf>
    <xf numFmtId="0" fontId="4" fillId="0" borderId="0" xfId="17" applyFont="1" applyAlignment="1">
      <alignment horizontal="distributed" vertical="center"/>
    </xf>
    <xf numFmtId="0" fontId="5" fillId="0" borderId="0" xfId="17" applyFont="1" applyAlignment="1">
      <alignment vertical="center"/>
    </xf>
    <xf numFmtId="178" fontId="11" fillId="0" borderId="1" xfId="3" applyNumberFormat="1" applyFont="1" applyFill="1" applyBorder="1" applyAlignment="1">
      <alignment vertical="center"/>
    </xf>
    <xf numFmtId="178" fontId="11" fillId="0" borderId="4" xfId="3" applyNumberFormat="1" applyFont="1" applyFill="1" applyBorder="1" applyAlignment="1">
      <alignment vertical="center"/>
    </xf>
    <xf numFmtId="0" fontId="7" fillId="0" borderId="1" xfId="17" applyFont="1" applyBorder="1" applyAlignment="1">
      <alignment horizontal="distributed" vertical="center"/>
    </xf>
    <xf numFmtId="0" fontId="7" fillId="0" borderId="1" xfId="17" applyFont="1" applyBorder="1"/>
    <xf numFmtId="176" fontId="11" fillId="0" borderId="1" xfId="17" applyNumberFormat="1" applyFont="1" applyBorder="1" applyAlignment="1">
      <alignment vertical="center"/>
    </xf>
    <xf numFmtId="176" fontId="11" fillId="0" borderId="0" xfId="17" applyNumberFormat="1" applyFont="1"/>
    <xf numFmtId="178" fontId="11" fillId="0" borderId="0" xfId="3" applyNumberFormat="1" applyFont="1" applyFill="1" applyAlignment="1">
      <alignment horizontal="right"/>
    </xf>
    <xf numFmtId="178" fontId="11" fillId="0" borderId="0" xfId="3" applyNumberFormat="1" applyFont="1" applyFill="1" applyBorder="1" applyAlignment="1"/>
    <xf numFmtId="178" fontId="11" fillId="0" borderId="0" xfId="3" applyNumberFormat="1" applyFont="1" applyFill="1" applyAlignment="1"/>
    <xf numFmtId="178" fontId="11" fillId="0" borderId="3" xfId="3" applyNumberFormat="1" applyFont="1" applyFill="1" applyBorder="1" applyAlignment="1"/>
    <xf numFmtId="0" fontId="7" fillId="0" borderId="0" xfId="17" applyFont="1"/>
    <xf numFmtId="0" fontId="7" fillId="0" borderId="0" xfId="17" applyFont="1" applyAlignment="1">
      <alignment horizontal="distributed"/>
    </xf>
    <xf numFmtId="0" fontId="7" fillId="0" borderId="10" xfId="17" applyFont="1" applyBorder="1"/>
    <xf numFmtId="176" fontId="11" fillId="0" borderId="0" xfId="17" applyNumberFormat="1" applyFont="1" applyAlignment="1">
      <alignment horizontal="right"/>
    </xf>
    <xf numFmtId="0" fontId="8" fillId="0" borderId="0" xfId="17" applyFont="1" applyAlignment="1">
      <alignment horizontal="distributed"/>
    </xf>
    <xf numFmtId="0" fontId="11" fillId="0" borderId="0" xfId="17" applyFont="1" applyAlignment="1">
      <alignment horizontal="right" vertical="center"/>
    </xf>
    <xf numFmtId="0" fontId="11" fillId="0" borderId="0" xfId="17" applyFont="1" applyAlignment="1">
      <alignment horizontal="right"/>
    </xf>
    <xf numFmtId="0" fontId="11" fillId="0" borderId="3" xfId="17" applyFont="1" applyBorder="1" applyAlignment="1">
      <alignment vertical="center"/>
    </xf>
    <xf numFmtId="0" fontId="9" fillId="0" borderId="0" xfId="17" applyFont="1" applyAlignment="1">
      <alignment horizontal="distributed"/>
    </xf>
    <xf numFmtId="176" fontId="10" fillId="0" borderId="0" xfId="17" applyNumberFormat="1" applyFont="1"/>
    <xf numFmtId="178" fontId="10" fillId="0" borderId="0" xfId="3" applyNumberFormat="1" applyFont="1" applyFill="1" applyAlignment="1"/>
    <xf numFmtId="178" fontId="10" fillId="0" borderId="0" xfId="3" applyNumberFormat="1" applyFont="1" applyFill="1" applyAlignment="1">
      <alignment horizontal="right"/>
    </xf>
    <xf numFmtId="178" fontId="10" fillId="0" borderId="0" xfId="3" applyNumberFormat="1" applyFont="1" applyFill="1" applyBorder="1" applyAlignment="1"/>
    <xf numFmtId="176" fontId="10" fillId="0" borderId="0" xfId="17" applyNumberFormat="1" applyFont="1" applyAlignment="1">
      <alignment horizontal="right" vertical="center"/>
    </xf>
    <xf numFmtId="178" fontId="10" fillId="0" borderId="0" xfId="3" applyNumberFormat="1" applyFont="1" applyFill="1" applyAlignment="1">
      <alignment horizontal="right" vertical="center"/>
    </xf>
    <xf numFmtId="178" fontId="11" fillId="0" borderId="0" xfId="3" applyNumberFormat="1" applyFont="1" applyFill="1" applyBorder="1" applyAlignment="1">
      <alignment horizontal="right" vertical="center"/>
    </xf>
    <xf numFmtId="178" fontId="7" fillId="0" borderId="0" xfId="17" applyNumberFormat="1" applyFont="1"/>
    <xf numFmtId="178" fontId="7" fillId="0" borderId="15" xfId="17" applyNumberFormat="1" applyFont="1" applyBorder="1"/>
    <xf numFmtId="0" fontId="7" fillId="0" borderId="14" xfId="17" applyFont="1" applyBorder="1"/>
    <xf numFmtId="0" fontId="7" fillId="0" borderId="15" xfId="17" applyFont="1" applyBorder="1" applyAlignment="1">
      <alignment vertical="center"/>
    </xf>
    <xf numFmtId="178" fontId="11" fillId="0" borderId="1" xfId="3" applyNumberFormat="1" applyFont="1" applyFill="1" applyBorder="1" applyAlignment="1"/>
    <xf numFmtId="0" fontId="7" fillId="0" borderId="1" xfId="17" applyFont="1" applyBorder="1" applyAlignment="1">
      <alignment horizontal="distributed"/>
    </xf>
    <xf numFmtId="49" fontId="16" fillId="0" borderId="0" xfId="10" applyNumberFormat="1" applyFont="1" applyAlignment="1">
      <alignment vertical="center"/>
    </xf>
    <xf numFmtId="178" fontId="11" fillId="0" borderId="0" xfId="17" applyNumberFormat="1" applyFont="1" applyAlignment="1">
      <alignment vertical="center"/>
    </xf>
    <xf numFmtId="178" fontId="11" fillId="0" borderId="3" xfId="17" applyNumberFormat="1" applyFont="1" applyBorder="1" applyAlignment="1">
      <alignment vertical="center"/>
    </xf>
    <xf numFmtId="178" fontId="10" fillId="0" borderId="0" xfId="3" applyNumberFormat="1" applyFont="1" applyFill="1" applyBorder="1" applyAlignment="1">
      <alignment horizontal="right" vertical="center"/>
    </xf>
    <xf numFmtId="178" fontId="11" fillId="0" borderId="0" xfId="17" applyNumberFormat="1" applyFont="1" applyAlignment="1">
      <alignment horizontal="right" vertical="center"/>
    </xf>
    <xf numFmtId="0" fontId="7" fillId="0" borderId="2" xfId="17" applyFont="1" applyBorder="1" applyAlignment="1">
      <alignment vertical="center"/>
    </xf>
    <xf numFmtId="0" fontId="16" fillId="0" borderId="0" xfId="17" applyFont="1" applyAlignment="1">
      <alignment horizontal="centerContinuous" vertical="center"/>
    </xf>
    <xf numFmtId="0" fontId="4" fillId="0" borderId="0" xfId="17" applyFont="1" applyAlignment="1">
      <alignment horizontal="centerContinuous" vertical="center"/>
    </xf>
    <xf numFmtId="0" fontId="5" fillId="0" borderId="0" xfId="17" applyFont="1" applyAlignment="1">
      <alignment horizontal="centerContinuous" vertical="center"/>
    </xf>
    <xf numFmtId="0" fontId="7" fillId="0" borderId="0" xfId="17" applyFont="1" applyAlignment="1">
      <alignment horizontal="centerContinuous" vertical="center"/>
    </xf>
    <xf numFmtId="38" fontId="7" fillId="0" borderId="0" xfId="2" applyFont="1" applyBorder="1" applyAlignment="1">
      <alignment vertical="center"/>
    </xf>
    <xf numFmtId="38" fontId="7" fillId="0" borderId="0" xfId="2" applyFont="1" applyBorder="1" applyAlignment="1">
      <alignment horizontal="right" vertical="center"/>
    </xf>
    <xf numFmtId="0" fontId="7" fillId="0" borderId="0" xfId="18" quotePrefix="1" applyFont="1" applyAlignment="1">
      <alignment horizontal="left" vertical="center"/>
    </xf>
    <xf numFmtId="0" fontId="8" fillId="0" borderId="0" xfId="18" applyFont="1" applyAlignment="1">
      <alignment horizontal="left" vertical="center"/>
    </xf>
    <xf numFmtId="38" fontId="7" fillId="0" borderId="4" xfId="2" applyFont="1" applyBorder="1" applyAlignment="1">
      <alignment horizontal="distributed" vertical="center"/>
    </xf>
    <xf numFmtId="38" fontId="7" fillId="0" borderId="1" xfId="2" applyFont="1" applyBorder="1" applyAlignment="1">
      <alignment vertical="center"/>
    </xf>
    <xf numFmtId="179" fontId="7" fillId="0" borderId="1" xfId="2" applyNumberFormat="1" applyFont="1" applyBorder="1" applyAlignment="1">
      <alignment vertical="center"/>
    </xf>
    <xf numFmtId="38" fontId="7" fillId="0" borderId="1" xfId="2" applyFont="1" applyBorder="1" applyAlignment="1">
      <alignment horizontal="right" vertical="center"/>
    </xf>
    <xf numFmtId="38" fontId="7" fillId="0" borderId="9" xfId="2" applyFont="1" applyBorder="1" applyAlignment="1">
      <alignment horizontal="distributed" vertical="center"/>
    </xf>
    <xf numFmtId="0" fontId="7" fillId="0" borderId="3" xfId="0" applyFont="1" applyBorder="1" applyAlignment="1">
      <alignment horizontal="center" vertical="center"/>
    </xf>
    <xf numFmtId="182" fontId="11" fillId="0" borderId="0" xfId="2" applyNumberFormat="1" applyFont="1" applyBorder="1" applyAlignment="1">
      <alignment horizontal="right" vertical="center"/>
    </xf>
    <xf numFmtId="178" fontId="11" fillId="0" borderId="0" xfId="2" applyNumberFormat="1" applyFont="1" applyBorder="1" applyAlignment="1">
      <alignment horizontal="right" vertical="center"/>
    </xf>
    <xf numFmtId="0" fontId="7" fillId="0" borderId="10" xfId="0" applyFont="1" applyBorder="1" applyAlignment="1">
      <alignment horizontal="center" vertical="center"/>
    </xf>
    <xf numFmtId="38" fontId="11" fillId="0" borderId="0" xfId="2" applyFont="1" applyBorder="1" applyAlignment="1">
      <alignment vertical="center"/>
    </xf>
    <xf numFmtId="0" fontId="9" fillId="0" borderId="3" xfId="0" applyFont="1" applyBorder="1" applyAlignment="1">
      <alignment horizontal="center" vertical="center"/>
    </xf>
    <xf numFmtId="178" fontId="10" fillId="0" borderId="0" xfId="2" applyNumberFormat="1" applyFont="1" applyBorder="1" applyAlignment="1">
      <alignment horizontal="right" vertical="center"/>
    </xf>
    <xf numFmtId="178" fontId="9" fillId="0" borderId="0" xfId="2" applyNumberFormat="1" applyFont="1" applyBorder="1" applyAlignment="1">
      <alignment horizontal="right" vertical="center"/>
    </xf>
    <xf numFmtId="0" fontId="9" fillId="0" borderId="10" xfId="0" applyFont="1" applyBorder="1" applyAlignment="1">
      <alignment horizontal="center" vertical="center"/>
    </xf>
    <xf numFmtId="182" fontId="10" fillId="0" borderId="0" xfId="2" applyNumberFormat="1" applyFont="1" applyBorder="1" applyAlignment="1">
      <alignment horizontal="right" vertical="center"/>
    </xf>
    <xf numFmtId="38" fontId="7" fillId="0" borderId="3" xfId="2" applyFont="1" applyBorder="1" applyAlignment="1">
      <alignment horizontal="center" vertical="center"/>
    </xf>
    <xf numFmtId="182" fontId="7" fillId="0" borderId="0" xfId="2" applyNumberFormat="1" applyFont="1" applyBorder="1" applyAlignment="1">
      <alignment horizontal="distributed" vertical="center" justifyLastLine="1"/>
    </xf>
    <xf numFmtId="38" fontId="7" fillId="0" borderId="0" xfId="2" applyFont="1" applyBorder="1" applyAlignment="1">
      <alignment horizontal="distributed" vertical="center" justifyLastLine="1"/>
    </xf>
    <xf numFmtId="38" fontId="7" fillId="0" borderId="0" xfId="2" applyFont="1" applyBorder="1" applyAlignment="1">
      <alignment horizontal="distributed" vertical="center"/>
    </xf>
    <xf numFmtId="38" fontId="7" fillId="0" borderId="0" xfId="2" applyFont="1" applyBorder="1" applyAlignment="1">
      <alignment horizontal="left" vertical="center"/>
    </xf>
    <xf numFmtId="38" fontId="7" fillId="0" borderId="10" xfId="2" applyFont="1" applyBorder="1" applyAlignment="1">
      <alignment horizontal="center" vertical="center"/>
    </xf>
    <xf numFmtId="38" fontId="9" fillId="0" borderId="0" xfId="2" applyFont="1" applyBorder="1" applyAlignment="1">
      <alignment horizontal="right" vertical="center"/>
    </xf>
    <xf numFmtId="38" fontId="9" fillId="0" borderId="0" xfId="2" applyFont="1" applyBorder="1" applyAlignment="1">
      <alignment horizontal="center" vertical="center"/>
    </xf>
    <xf numFmtId="38" fontId="9" fillId="0" borderId="0" xfId="2" applyFont="1" applyBorder="1" applyAlignment="1">
      <alignment vertical="center"/>
    </xf>
    <xf numFmtId="178" fontId="11" fillId="0" borderId="0" xfId="0" applyNumberFormat="1" applyFont="1" applyAlignment="1">
      <alignment vertical="center"/>
    </xf>
    <xf numFmtId="38" fontId="9" fillId="0" borderId="0" xfId="2" applyFont="1" applyBorder="1" applyAlignment="1">
      <alignment horizontal="left" vertical="center"/>
    </xf>
    <xf numFmtId="38" fontId="7" fillId="0" borderId="3" xfId="2" applyFont="1" applyBorder="1" applyAlignment="1">
      <alignment horizontal="distributed" vertical="center"/>
    </xf>
    <xf numFmtId="38" fontId="7" fillId="0" borderId="10" xfId="2" applyFont="1" applyBorder="1" applyAlignment="1">
      <alignment horizontal="distributed" vertical="center" justifyLastLine="1"/>
    </xf>
    <xf numFmtId="38" fontId="7" fillId="0" borderId="16" xfId="2" applyFont="1" applyBorder="1" applyAlignment="1">
      <alignment horizontal="distributed" vertical="center" justifyLastLine="1"/>
    </xf>
    <xf numFmtId="38" fontId="7" fillId="0" borderId="17" xfId="2" applyFont="1" applyBorder="1" applyAlignment="1">
      <alignment horizontal="distributed" vertical="center" justifyLastLine="1"/>
    </xf>
    <xf numFmtId="38" fontId="7" fillId="0" borderId="18" xfId="2" applyFont="1" applyBorder="1" applyAlignment="1">
      <alignment horizontal="distributed" vertical="center" justifyLastLine="1"/>
    </xf>
    <xf numFmtId="38" fontId="7" fillId="0" borderId="13" xfId="2" applyFont="1" applyBorder="1" applyAlignment="1">
      <alignment horizontal="distributed" vertical="center" justifyLastLine="1"/>
    </xf>
    <xf numFmtId="38" fontId="7" fillId="0" borderId="1" xfId="2" applyFont="1" applyBorder="1" applyAlignment="1">
      <alignment horizontal="left" vertical="center"/>
    </xf>
    <xf numFmtId="38" fontId="7" fillId="0" borderId="1" xfId="2" applyFont="1" applyBorder="1" applyAlignment="1">
      <alignment horizontal="centerContinuous" vertical="center"/>
    </xf>
    <xf numFmtId="0" fontId="19" fillId="0" borderId="1" xfId="12" applyFont="1" applyBorder="1" applyAlignment="1">
      <alignment horizontal="center" vertical="center"/>
    </xf>
    <xf numFmtId="49" fontId="7" fillId="0" borderId="0" xfId="0" applyNumberFormat="1" applyFont="1" applyAlignment="1">
      <alignment horizontal="right" vertical="center"/>
    </xf>
    <xf numFmtId="38" fontId="7" fillId="0" borderId="0" xfId="2" applyFont="1" applyBorder="1" applyAlignment="1">
      <alignment horizontal="centerContinuous" vertical="center"/>
    </xf>
    <xf numFmtId="0" fontId="19" fillId="0" borderId="0" xfId="12" applyFont="1" applyAlignment="1">
      <alignment horizontal="center" vertical="center"/>
    </xf>
    <xf numFmtId="38" fontId="4" fillId="0" borderId="0" xfId="2" applyFont="1" applyBorder="1" applyAlignment="1">
      <alignment vertical="center"/>
    </xf>
    <xf numFmtId="38" fontId="5" fillId="0" borderId="0" xfId="2" applyFont="1" applyBorder="1" applyAlignment="1">
      <alignment horizontal="right" vertical="center" indent="1"/>
    </xf>
    <xf numFmtId="38" fontId="4" fillId="0" borderId="0" xfId="2" applyFont="1" applyBorder="1" applyAlignment="1">
      <alignment horizontal="left" vertical="center"/>
    </xf>
    <xf numFmtId="0" fontId="7" fillId="0" borderId="0" xfId="0" applyFont="1" applyAlignment="1">
      <alignment vertical="center"/>
    </xf>
    <xf numFmtId="0" fontId="3" fillId="0" borderId="4" xfId="16" applyBorder="1" applyAlignment="1">
      <alignment vertical="center"/>
    </xf>
    <xf numFmtId="0" fontId="7" fillId="0" borderId="9" xfId="0" applyFont="1" applyBorder="1" applyAlignment="1">
      <alignment vertical="center"/>
    </xf>
    <xf numFmtId="0" fontId="7" fillId="0" borderId="1" xfId="0" applyFont="1" applyBorder="1" applyAlignment="1">
      <alignment vertical="center"/>
    </xf>
    <xf numFmtId="177" fontId="11" fillId="0" borderId="0" xfId="2" applyNumberFormat="1" applyFont="1" applyBorder="1" applyAlignment="1">
      <alignment vertical="center"/>
    </xf>
    <xf numFmtId="177" fontId="11" fillId="0" borderId="3" xfId="2" applyNumberFormat="1" applyFont="1" applyBorder="1" applyAlignment="1">
      <alignment vertical="center"/>
    </xf>
    <xf numFmtId="0" fontId="11" fillId="0" borderId="10" xfId="0" applyFont="1" applyBorder="1" applyAlignment="1">
      <alignment vertical="center"/>
    </xf>
    <xf numFmtId="0" fontId="11" fillId="0" borderId="0" xfId="0" applyFont="1" applyAlignment="1">
      <alignment horizontal="distributed" vertical="center"/>
    </xf>
    <xf numFmtId="0" fontId="11" fillId="0" borderId="0" xfId="0" applyFont="1" applyAlignment="1">
      <alignment horizontal="center" vertical="center"/>
    </xf>
    <xf numFmtId="177" fontId="11" fillId="0" borderId="0" xfId="2" applyNumberFormat="1" applyFont="1" applyBorder="1" applyAlignment="1">
      <alignment horizontal="right" vertical="center"/>
    </xf>
    <xf numFmtId="0" fontId="22" fillId="0" borderId="0" xfId="0" applyFont="1" applyAlignment="1">
      <alignment horizontal="distributed" vertical="center"/>
    </xf>
    <xf numFmtId="0" fontId="11" fillId="0" borderId="0" xfId="0" applyFont="1" applyAlignment="1">
      <alignment horizontal="distributed" vertical="center" wrapText="1"/>
    </xf>
    <xf numFmtId="0" fontId="11" fillId="0" borderId="0" xfId="0" applyFont="1" applyAlignment="1">
      <alignment vertical="center"/>
    </xf>
    <xf numFmtId="0" fontId="7" fillId="0" borderId="10" xfId="0" applyFont="1" applyBorder="1" applyAlignment="1">
      <alignment vertical="center"/>
    </xf>
    <xf numFmtId="0" fontId="9" fillId="0" borderId="0" xfId="0" applyFont="1" applyAlignment="1">
      <alignment horizontal="distributed" vertical="center"/>
    </xf>
    <xf numFmtId="0" fontId="7" fillId="0" borderId="0" xfId="0" applyFont="1" applyAlignment="1">
      <alignment horizontal="distributed" vertical="center"/>
    </xf>
    <xf numFmtId="0" fontId="7" fillId="0" borderId="0" xfId="16" applyFont="1" applyAlignment="1">
      <alignment horizontal="center" vertical="center" shrinkToFit="1"/>
    </xf>
    <xf numFmtId="0" fontId="8" fillId="0" borderId="0" xfId="16" applyFont="1" applyAlignment="1">
      <alignment horizontal="center" vertical="center" wrapText="1"/>
    </xf>
    <xf numFmtId="0" fontId="8" fillId="0" borderId="0" xfId="16" applyFont="1" applyAlignment="1">
      <alignment horizontal="center" vertical="center"/>
    </xf>
    <xf numFmtId="0" fontId="7" fillId="0" borderId="0" xfId="16" applyFont="1" applyAlignment="1">
      <alignment horizontal="center" vertical="center" wrapText="1"/>
    </xf>
    <xf numFmtId="0" fontId="0" fillId="0" borderId="10" xfId="0" applyBorder="1" applyAlignment="1">
      <alignment horizontal="distributed" vertical="center" justifyLastLine="1"/>
    </xf>
    <xf numFmtId="0" fontId="0" fillId="0" borderId="0" xfId="0" applyAlignment="1">
      <alignment horizontal="distributed" vertical="center" justifyLastLine="1"/>
    </xf>
    <xf numFmtId="0" fontId="7" fillId="0" borderId="4" xfId="16" applyFont="1" applyBorder="1" applyAlignment="1">
      <alignment horizontal="center" vertical="center" shrinkToFit="1"/>
    </xf>
    <xf numFmtId="0" fontId="7" fillId="0" borderId="8" xfId="16" applyFont="1" applyBorder="1" applyAlignment="1">
      <alignment horizontal="center" vertical="center"/>
    </xf>
    <xf numFmtId="0" fontId="7" fillId="0" borderId="8" xfId="0" applyFont="1" applyBorder="1" applyAlignment="1">
      <alignment horizontal="center" vertical="center" wrapText="1"/>
    </xf>
    <xf numFmtId="0" fontId="7" fillId="0" borderId="9" xfId="16" applyFont="1" applyBorder="1" applyAlignment="1">
      <alignment horizontal="center" vertical="center"/>
    </xf>
    <xf numFmtId="0" fontId="23" fillId="0" borderId="3" xfId="0" applyFont="1" applyBorder="1" applyAlignment="1">
      <alignment horizontal="center" vertical="center" wrapText="1"/>
    </xf>
    <xf numFmtId="0" fontId="7" fillId="0" borderId="10" xfId="16" applyFont="1" applyBorder="1" applyAlignment="1">
      <alignment horizontal="center" vertical="center"/>
    </xf>
    <xf numFmtId="0" fontId="23" fillId="0" borderId="2" xfId="0" applyFont="1" applyBorder="1" applyAlignment="1">
      <alignment horizontal="center" vertical="center" wrapText="1"/>
    </xf>
    <xf numFmtId="0" fontId="7" fillId="0" borderId="19" xfId="16" applyFont="1" applyBorder="1" applyAlignment="1">
      <alignment horizontal="center" vertical="center"/>
    </xf>
    <xf numFmtId="0" fontId="7" fillId="0" borderId="7" xfId="16" applyFont="1" applyBorder="1" applyAlignment="1">
      <alignment horizontal="distributed" vertical="center"/>
    </xf>
    <xf numFmtId="0" fontId="7" fillId="0" borderId="9" xfId="16" applyFont="1" applyBorder="1" applyAlignment="1">
      <alignment horizontal="distributed" vertical="center"/>
    </xf>
    <xf numFmtId="0" fontId="7" fillId="0" borderId="5" xfId="16" applyFont="1" applyBorder="1" applyAlignment="1">
      <alignment horizontal="distributed" vertical="center"/>
    </xf>
    <xf numFmtId="0" fontId="7" fillId="0" borderId="3" xfId="16" applyFont="1" applyBorder="1" applyAlignment="1">
      <alignment horizontal="left" vertical="center"/>
    </xf>
    <xf numFmtId="0" fontId="7" fillId="0" borderId="13" xfId="16" applyFont="1" applyBorder="1" applyAlignment="1">
      <alignment horizontal="center" vertical="center" wrapText="1"/>
    </xf>
    <xf numFmtId="0" fontId="7" fillId="0" borderId="6" xfId="16" applyFont="1" applyBorder="1" applyAlignment="1">
      <alignment horizontal="distributed" vertical="center"/>
    </xf>
    <xf numFmtId="0" fontId="7" fillId="0" borderId="13" xfId="16" applyFont="1" applyBorder="1" applyAlignment="1">
      <alignment vertical="center"/>
    </xf>
    <xf numFmtId="0" fontId="7" fillId="0" borderId="13" xfId="0" applyFont="1" applyBorder="1" applyAlignment="1">
      <alignment horizontal="distributed" vertical="center" justifyLastLine="1"/>
    </xf>
    <xf numFmtId="0" fontId="4" fillId="0" borderId="0" xfId="0" applyFont="1" applyAlignment="1">
      <alignment vertical="center"/>
    </xf>
    <xf numFmtId="0" fontId="7" fillId="0" borderId="0" xfId="13" applyFont="1" applyAlignment="1">
      <alignment vertical="center"/>
    </xf>
    <xf numFmtId="0" fontId="7" fillId="0" borderId="0" xfId="13" applyFont="1" applyAlignment="1">
      <alignment horizontal="left" vertical="center"/>
    </xf>
    <xf numFmtId="0" fontId="7" fillId="0" borderId="4" xfId="0" applyFont="1" applyBorder="1" applyAlignment="1">
      <alignment vertical="center"/>
    </xf>
    <xf numFmtId="183" fontId="11" fillId="0" borderId="0" xfId="0" applyNumberFormat="1" applyFont="1" applyAlignment="1">
      <alignment vertical="center"/>
    </xf>
    <xf numFmtId="184" fontId="11" fillId="0" borderId="0" xfId="0" applyNumberFormat="1" applyFont="1" applyAlignment="1">
      <alignment vertical="center"/>
    </xf>
    <xf numFmtId="184" fontId="11" fillId="0" borderId="0" xfId="0" applyNumberFormat="1" applyFont="1" applyAlignment="1">
      <alignment horizontal="right" vertical="center"/>
    </xf>
    <xf numFmtId="184" fontId="11" fillId="0" borderId="3" xfId="0" applyNumberFormat="1" applyFont="1" applyBorder="1" applyAlignment="1">
      <alignment vertical="center"/>
    </xf>
    <xf numFmtId="0" fontId="7" fillId="0" borderId="0" xfId="0" applyFont="1" applyAlignment="1">
      <alignment horizontal="center" vertical="center"/>
    </xf>
    <xf numFmtId="183" fontId="10" fillId="0" borderId="0" xfId="0" applyNumberFormat="1" applyFont="1" applyAlignment="1">
      <alignment vertical="center"/>
    </xf>
    <xf numFmtId="184" fontId="10" fillId="0" borderId="0" xfId="0" applyNumberFormat="1" applyFont="1" applyAlignment="1">
      <alignment vertical="center"/>
    </xf>
    <xf numFmtId="184" fontId="7" fillId="0" borderId="0" xfId="0" applyNumberFormat="1" applyFont="1" applyAlignment="1">
      <alignment vertical="center"/>
    </xf>
    <xf numFmtId="184" fontId="10" fillId="0" borderId="3" xfId="0" applyNumberFormat="1" applyFont="1" applyBorder="1" applyAlignment="1">
      <alignment vertical="center"/>
    </xf>
    <xf numFmtId="0" fontId="9" fillId="0" borderId="0" xfId="0" applyFont="1" applyAlignment="1">
      <alignment horizontal="center" vertical="center"/>
    </xf>
    <xf numFmtId="0" fontId="7" fillId="0" borderId="3" xfId="0" applyFont="1" applyBorder="1" applyAlignment="1">
      <alignment vertical="center"/>
    </xf>
    <xf numFmtId="0" fontId="7" fillId="0" borderId="13" xfId="0" applyFont="1" applyBorder="1" applyAlignment="1">
      <alignmen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3" xfId="0" applyFont="1" applyBorder="1" applyAlignment="1">
      <alignment horizontal="distributed" vertical="center"/>
    </xf>
    <xf numFmtId="0" fontId="7" fillId="0" borderId="4" xfId="13" applyFont="1" applyBorder="1" applyAlignment="1">
      <alignment horizontal="center" vertical="center" wrapText="1"/>
    </xf>
    <xf numFmtId="0" fontId="7" fillId="0" borderId="8" xfId="13" applyFont="1" applyBorder="1" applyAlignment="1">
      <alignment horizontal="center" vertical="center" wrapText="1"/>
    </xf>
    <xf numFmtId="0" fontId="7" fillId="0" borderId="9" xfId="13" applyFont="1" applyBorder="1" applyAlignment="1">
      <alignment horizontal="center" vertical="center" wrapText="1"/>
    </xf>
    <xf numFmtId="49" fontId="7" fillId="0" borderId="8" xfId="13" applyNumberFormat="1" applyFont="1" applyBorder="1" applyAlignment="1">
      <alignment horizontal="center" vertical="center" wrapText="1"/>
    </xf>
    <xf numFmtId="0" fontId="7" fillId="0" borderId="8" xfId="13" applyFont="1" applyBorder="1" applyAlignment="1">
      <alignment horizontal="center" vertical="center"/>
    </xf>
    <xf numFmtId="0" fontId="7" fillId="0" borderId="12" xfId="13" applyFont="1" applyBorder="1" applyAlignment="1">
      <alignment horizontal="center" vertical="center" wrapText="1"/>
    </xf>
    <xf numFmtId="0" fontId="7" fillId="0" borderId="2" xfId="13" applyFont="1" applyBorder="1" applyAlignment="1">
      <alignment horizontal="center" vertical="center"/>
    </xf>
    <xf numFmtId="0" fontId="7" fillId="0" borderId="19" xfId="13" applyFont="1" applyBorder="1" applyAlignment="1">
      <alignment horizontal="center" vertical="center"/>
    </xf>
    <xf numFmtId="0" fontId="7" fillId="0" borderId="0" xfId="13" applyFont="1" applyAlignment="1">
      <alignment horizontal="center" vertical="center"/>
    </xf>
    <xf numFmtId="0" fontId="7" fillId="0" borderId="19" xfId="13" applyFont="1" applyBorder="1" applyAlignment="1">
      <alignment horizontal="center" vertical="center" wrapText="1"/>
    </xf>
    <xf numFmtId="0" fontId="7" fillId="0" borderId="14" xfId="13" applyFont="1" applyBorder="1" applyAlignment="1">
      <alignment horizontal="center" vertical="center" wrapText="1"/>
    </xf>
    <xf numFmtId="0" fontId="7" fillId="0" borderId="14" xfId="13" applyFont="1" applyBorder="1" applyAlignment="1">
      <alignment horizontal="center" vertical="center"/>
    </xf>
    <xf numFmtId="0" fontId="7" fillId="0" borderId="6" xfId="13" applyFont="1" applyBorder="1" applyAlignment="1">
      <alignment horizontal="center" vertical="center"/>
    </xf>
    <xf numFmtId="0" fontId="7" fillId="0" borderId="1" xfId="13" applyFont="1" applyBorder="1" applyAlignment="1">
      <alignment horizontal="left" vertical="center"/>
    </xf>
    <xf numFmtId="0" fontId="7" fillId="0" borderId="1" xfId="13" applyFont="1" applyBorder="1" applyAlignment="1">
      <alignment vertical="center"/>
    </xf>
    <xf numFmtId="49" fontId="7" fillId="0" borderId="1" xfId="13" applyNumberFormat="1" applyFont="1" applyBorder="1" applyAlignment="1">
      <alignment horizontal="right" vertical="center"/>
    </xf>
    <xf numFmtId="49" fontId="7" fillId="0" borderId="0" xfId="13" applyNumberFormat="1" applyFont="1" applyAlignment="1">
      <alignment horizontal="right" vertical="center"/>
    </xf>
    <xf numFmtId="0" fontId="16" fillId="0" borderId="0" xfId="13" applyFont="1" applyAlignment="1">
      <alignment horizontal="center" vertical="center"/>
    </xf>
    <xf numFmtId="0" fontId="4" fillId="0" borderId="0" xfId="13" applyFont="1" applyAlignment="1">
      <alignment vertical="center"/>
    </xf>
    <xf numFmtId="0" fontId="5" fillId="0" borderId="0" xfId="13" applyFont="1" applyAlignment="1">
      <alignment vertical="center"/>
    </xf>
    <xf numFmtId="0" fontId="5" fillId="0" borderId="0" xfId="13" applyFont="1" applyAlignment="1">
      <alignment horizontal="right" vertical="center"/>
    </xf>
    <xf numFmtId="0" fontId="7" fillId="0" borderId="0" xfId="14" applyFont="1" applyAlignment="1">
      <alignment vertical="center"/>
    </xf>
    <xf numFmtId="0" fontId="8" fillId="0" borderId="0" xfId="14" applyFont="1" applyAlignment="1">
      <alignment vertical="center"/>
    </xf>
    <xf numFmtId="0" fontId="7" fillId="0" borderId="1" xfId="14" applyFont="1" applyBorder="1" applyAlignment="1">
      <alignment vertical="center"/>
    </xf>
    <xf numFmtId="0" fontId="7" fillId="0" borderId="4" xfId="14" applyFont="1" applyBorder="1" applyAlignment="1">
      <alignment vertical="center"/>
    </xf>
    <xf numFmtId="185" fontId="10" fillId="0" borderId="0" xfId="14" applyNumberFormat="1" applyFont="1" applyAlignment="1">
      <alignment vertical="center"/>
    </xf>
    <xf numFmtId="185" fontId="10" fillId="0" borderId="3" xfId="14" applyNumberFormat="1" applyFont="1" applyBorder="1" applyAlignment="1">
      <alignment vertical="center"/>
    </xf>
    <xf numFmtId="0" fontId="7" fillId="0" borderId="0" xfId="14" applyFont="1" applyAlignment="1">
      <alignment horizontal="center" vertical="center"/>
    </xf>
    <xf numFmtId="0" fontId="9" fillId="0" borderId="0" xfId="14" applyFont="1" applyAlignment="1">
      <alignment horizontal="right" vertical="center"/>
    </xf>
    <xf numFmtId="185" fontId="11" fillId="0" borderId="0" xfId="14" applyNumberFormat="1" applyFont="1" applyAlignment="1">
      <alignment vertical="center"/>
    </xf>
    <xf numFmtId="185" fontId="11" fillId="0" borderId="3" xfId="14" applyNumberFormat="1" applyFont="1" applyBorder="1" applyAlignment="1">
      <alignment vertical="center"/>
    </xf>
    <xf numFmtId="0" fontId="7" fillId="0" borderId="0" xfId="14" applyFont="1" applyAlignment="1">
      <alignment horizontal="right" vertical="center"/>
    </xf>
    <xf numFmtId="0" fontId="9" fillId="0" borderId="0" xfId="14" applyFont="1" applyAlignment="1">
      <alignment vertical="center"/>
    </xf>
    <xf numFmtId="0" fontId="7" fillId="0" borderId="0" xfId="14" applyFont="1" applyAlignment="1">
      <alignment horizontal="centerContinuous" vertical="center"/>
    </xf>
    <xf numFmtId="0" fontId="9" fillId="0" borderId="0" xfId="14" applyFont="1" applyAlignment="1">
      <alignment horizontal="centerContinuous" vertical="center"/>
    </xf>
    <xf numFmtId="0" fontId="7" fillId="0" borderId="3" xfId="14" applyFont="1" applyBorder="1" applyAlignment="1">
      <alignment vertical="center"/>
    </xf>
    <xf numFmtId="186" fontId="10" fillId="0" borderId="0" xfId="14" applyNumberFormat="1" applyFont="1" applyAlignment="1">
      <alignment vertical="center"/>
    </xf>
    <xf numFmtId="186" fontId="10" fillId="0" borderId="3" xfId="14" applyNumberFormat="1" applyFont="1" applyBorder="1" applyAlignment="1">
      <alignment vertical="center"/>
    </xf>
    <xf numFmtId="186" fontId="11" fillId="0" borderId="0" xfId="14" applyNumberFormat="1" applyFont="1" applyAlignment="1">
      <alignment vertical="center"/>
    </xf>
    <xf numFmtId="186" fontId="11" fillId="0" borderId="3" xfId="14" applyNumberFormat="1" applyFont="1" applyBorder="1" applyAlignment="1">
      <alignment vertical="center"/>
    </xf>
    <xf numFmtId="0" fontId="9" fillId="0" borderId="0" xfId="14" applyFont="1" applyAlignment="1">
      <alignment horizontal="distributed" vertical="center"/>
    </xf>
    <xf numFmtId="181" fontId="27" fillId="0" borderId="0" xfId="4" applyNumberFormat="1" applyFont="1" applyBorder="1" applyAlignment="1">
      <alignment vertical="center"/>
    </xf>
    <xf numFmtId="187" fontId="27" fillId="0" borderId="0" xfId="4" applyNumberFormat="1" applyFont="1" applyBorder="1" applyAlignment="1">
      <alignment vertical="center"/>
    </xf>
    <xf numFmtId="187" fontId="27" fillId="0" borderId="3" xfId="4" applyNumberFormat="1" applyFont="1" applyBorder="1" applyAlignment="1">
      <alignment vertical="center"/>
    </xf>
    <xf numFmtId="181" fontId="28" fillId="0" borderId="0" xfId="4" applyNumberFormat="1" applyFont="1" applyBorder="1" applyAlignment="1">
      <alignment vertical="center"/>
    </xf>
    <xf numFmtId="187" fontId="28" fillId="0" borderId="0" xfId="4" applyNumberFormat="1" applyFont="1" applyBorder="1" applyAlignment="1">
      <alignment vertical="center"/>
    </xf>
    <xf numFmtId="187" fontId="28" fillId="0" borderId="3" xfId="4" applyNumberFormat="1" applyFont="1" applyBorder="1" applyAlignment="1">
      <alignment vertical="center"/>
    </xf>
    <xf numFmtId="0" fontId="7" fillId="0" borderId="4" xfId="14" applyFont="1" applyBorder="1" applyAlignment="1">
      <alignment horizontal="center" vertical="center" wrapText="1"/>
    </xf>
    <xf numFmtId="0" fontId="7" fillId="0" borderId="8" xfId="14" applyFont="1" applyBorder="1" applyAlignment="1">
      <alignment horizontal="center" vertical="center"/>
    </xf>
    <xf numFmtId="0" fontId="7" fillId="0" borderId="1" xfId="14" applyFont="1" applyBorder="1" applyAlignment="1">
      <alignment horizontal="center" vertical="center"/>
    </xf>
    <xf numFmtId="0" fontId="7" fillId="0" borderId="7" xfId="14" applyFont="1" applyBorder="1" applyAlignment="1">
      <alignment vertical="center"/>
    </xf>
    <xf numFmtId="0" fontId="7" fillId="0" borderId="19" xfId="14" applyFont="1" applyBorder="1" applyAlignment="1">
      <alignment horizontal="distributed" vertical="center" justifyLastLine="1"/>
    </xf>
    <xf numFmtId="0" fontId="7" fillId="0" borderId="7" xfId="14" applyFont="1" applyBorder="1" applyAlignment="1">
      <alignment horizontal="center" vertical="center"/>
    </xf>
    <xf numFmtId="0" fontId="7" fillId="0" borderId="2" xfId="14" applyFont="1" applyBorder="1" applyAlignment="1">
      <alignment vertical="center"/>
    </xf>
    <xf numFmtId="0" fontId="7" fillId="0" borderId="19" xfId="14" applyFont="1" applyBorder="1" applyAlignment="1">
      <alignment vertical="center"/>
    </xf>
    <xf numFmtId="0" fontId="5" fillId="0" borderId="0" xfId="14" applyFont="1" applyAlignment="1">
      <alignment horizontal="centerContinuous" vertical="center"/>
    </xf>
    <xf numFmtId="0" fontId="25" fillId="0" borderId="0" xfId="14" applyFont="1" applyAlignment="1">
      <alignment vertical="center"/>
    </xf>
    <xf numFmtId="0" fontId="7" fillId="0" borderId="0" xfId="15" applyFont="1" applyAlignment="1">
      <alignment vertical="center"/>
    </xf>
    <xf numFmtId="0" fontId="8" fillId="0" borderId="0" xfId="15" applyFont="1" applyAlignment="1">
      <alignment vertical="center"/>
    </xf>
    <xf numFmtId="0" fontId="7" fillId="0" borderId="1" xfId="15" applyFont="1" applyBorder="1" applyAlignment="1">
      <alignment vertical="center"/>
    </xf>
    <xf numFmtId="0" fontId="7" fillId="0" borderId="4" xfId="15" applyFont="1" applyBorder="1" applyAlignment="1">
      <alignment vertical="center"/>
    </xf>
    <xf numFmtId="188" fontId="28" fillId="0" borderId="0" xfId="19" applyNumberFormat="1" applyFont="1" applyAlignment="1">
      <alignment vertical="center"/>
    </xf>
    <xf numFmtId="176" fontId="11" fillId="0" borderId="0" xfId="15" applyNumberFormat="1" applyFont="1" applyAlignment="1">
      <alignment vertical="center"/>
    </xf>
    <xf numFmtId="186" fontId="28" fillId="0" borderId="0" xfId="19" applyNumberFormat="1" applyFont="1" applyAlignment="1">
      <alignment vertical="center"/>
    </xf>
    <xf numFmtId="0" fontId="7" fillId="0" borderId="0" xfId="15" applyFont="1" applyAlignment="1">
      <alignment horizontal="center" vertical="center"/>
    </xf>
    <xf numFmtId="0" fontId="7" fillId="0" borderId="0" xfId="15" applyFont="1" applyAlignment="1">
      <alignment horizontal="distributed" vertical="center"/>
    </xf>
    <xf numFmtId="188" fontId="27" fillId="0" borderId="0" xfId="19" applyNumberFormat="1" applyFont="1" applyAlignment="1">
      <alignment vertical="center"/>
    </xf>
    <xf numFmtId="186" fontId="27" fillId="0" borderId="0" xfId="19" applyNumberFormat="1" applyFont="1" applyAlignment="1">
      <alignment vertical="center"/>
    </xf>
    <xf numFmtId="0" fontId="9" fillId="0" borderId="0" xfId="15" applyFont="1" applyAlignment="1">
      <alignment horizontal="distributed" vertical="center"/>
    </xf>
    <xf numFmtId="0" fontId="7" fillId="0" borderId="3" xfId="15" applyFont="1" applyBorder="1" applyAlignment="1">
      <alignment vertical="center"/>
    </xf>
    <xf numFmtId="0" fontId="7" fillId="0" borderId="13" xfId="15" applyFont="1" applyBorder="1" applyAlignment="1">
      <alignment vertical="center"/>
    </xf>
    <xf numFmtId="0" fontId="7" fillId="0" borderId="2" xfId="15" applyFont="1" applyBorder="1" applyAlignment="1">
      <alignment vertical="center"/>
    </xf>
    <xf numFmtId="0" fontId="7" fillId="0" borderId="12" xfId="15" applyFont="1" applyBorder="1" applyAlignment="1">
      <alignment horizontal="center" vertical="center" wrapText="1"/>
    </xf>
    <xf numFmtId="0" fontId="7" fillId="0" borderId="12" xfId="15" applyFont="1" applyBorder="1" applyAlignment="1">
      <alignment horizontal="center" vertical="center"/>
    </xf>
    <xf numFmtId="0" fontId="7" fillId="0" borderId="0" xfId="15" applyFont="1" applyAlignment="1">
      <alignment horizontal="right" vertical="center"/>
    </xf>
    <xf numFmtId="0" fontId="16" fillId="0" borderId="0" xfId="15" applyFont="1" applyAlignment="1">
      <alignment horizontal="center" vertical="center"/>
    </xf>
    <xf numFmtId="40" fontId="7" fillId="0" borderId="0" xfId="2" applyNumberFormat="1" applyFont="1" applyBorder="1" applyAlignment="1">
      <alignment vertical="center"/>
    </xf>
    <xf numFmtId="179" fontId="7" fillId="0" borderId="0" xfId="2" applyNumberFormat="1" applyFont="1" applyBorder="1" applyAlignment="1">
      <alignment vertical="center"/>
    </xf>
    <xf numFmtId="189" fontId="7" fillId="0" borderId="0" xfId="2" applyNumberFormat="1" applyFont="1" applyBorder="1" applyAlignment="1">
      <alignment vertical="center"/>
    </xf>
    <xf numFmtId="40" fontId="7" fillId="0" borderId="1" xfId="2" applyNumberFormat="1" applyFont="1" applyBorder="1" applyAlignment="1">
      <alignment vertical="center"/>
    </xf>
    <xf numFmtId="189" fontId="7" fillId="0" borderId="4" xfId="2" applyNumberFormat="1" applyFont="1" applyBorder="1" applyAlignment="1">
      <alignment vertical="center"/>
    </xf>
    <xf numFmtId="40" fontId="11" fillId="0" borderId="0" xfId="2" applyNumberFormat="1" applyFont="1" applyBorder="1" applyAlignment="1">
      <alignment horizontal="right" vertical="center"/>
    </xf>
    <xf numFmtId="179" fontId="11" fillId="0" borderId="0" xfId="2" applyNumberFormat="1" applyFont="1" applyBorder="1" applyAlignment="1">
      <alignment horizontal="right" vertical="center"/>
    </xf>
    <xf numFmtId="189" fontId="11" fillId="0" borderId="3" xfId="2" applyNumberFormat="1" applyFont="1" applyBorder="1" applyAlignment="1">
      <alignment horizontal="right" vertical="center"/>
    </xf>
    <xf numFmtId="188" fontId="28" fillId="0" borderId="0" xfId="19" applyNumberFormat="1" applyFont="1" applyAlignment="1">
      <alignment horizontal="right" vertical="center"/>
    </xf>
    <xf numFmtId="187" fontId="28" fillId="0" borderId="0" xfId="4" applyNumberFormat="1" applyFont="1" applyBorder="1" applyAlignment="1">
      <alignment horizontal="right" vertical="center"/>
    </xf>
    <xf numFmtId="40" fontId="10" fillId="0" borderId="0" xfId="2" applyNumberFormat="1" applyFont="1" applyBorder="1" applyAlignment="1">
      <alignment horizontal="right" vertical="center"/>
    </xf>
    <xf numFmtId="179" fontId="10" fillId="0" borderId="0" xfId="2" applyNumberFormat="1" applyFont="1" applyBorder="1" applyAlignment="1">
      <alignment horizontal="right" vertical="center"/>
    </xf>
    <xf numFmtId="189" fontId="7" fillId="0" borderId="3" xfId="2" applyNumberFormat="1" applyFont="1" applyBorder="1" applyAlignment="1">
      <alignment horizontal="right" vertical="center"/>
    </xf>
    <xf numFmtId="40" fontId="10" fillId="0" borderId="3" xfId="2" applyNumberFormat="1" applyFont="1" applyBorder="1" applyAlignment="1">
      <alignment horizontal="right" vertical="center"/>
    </xf>
    <xf numFmtId="180" fontId="31" fillId="0" borderId="0" xfId="19" applyNumberFormat="1" applyFont="1" applyAlignment="1">
      <alignment vertical="center"/>
    </xf>
    <xf numFmtId="38" fontId="11" fillId="0" borderId="0" xfId="2" applyFont="1" applyBorder="1" applyAlignment="1">
      <alignment horizontal="right" vertical="center"/>
    </xf>
    <xf numFmtId="0" fontId="7" fillId="0" borderId="0" xfId="0" applyFont="1" applyAlignment="1">
      <alignment horizontal="left" vertical="center"/>
    </xf>
    <xf numFmtId="189" fontId="7" fillId="0" borderId="3" xfId="2" applyNumberFormat="1" applyFont="1" applyBorder="1" applyAlignment="1">
      <alignment vertical="center"/>
    </xf>
    <xf numFmtId="38" fontId="7" fillId="0" borderId="12" xfId="2" applyFont="1" applyBorder="1" applyAlignment="1">
      <alignment horizontal="distributed" vertical="center"/>
    </xf>
    <xf numFmtId="38" fontId="7" fillId="0" borderId="12" xfId="2" applyFont="1" applyBorder="1" applyAlignment="1">
      <alignment horizontal="distributed" vertical="center" justifyLastLine="1"/>
    </xf>
    <xf numFmtId="0" fontId="7" fillId="0" borderId="1" xfId="0" applyFont="1" applyBorder="1" applyAlignment="1">
      <alignment horizontal="distributed" vertical="center" justifyLastLine="1"/>
    </xf>
    <xf numFmtId="189" fontId="7" fillId="0" borderId="1" xfId="2" applyNumberFormat="1" applyFont="1" applyBorder="1" applyAlignment="1">
      <alignment vertical="center"/>
    </xf>
    <xf numFmtId="49" fontId="7" fillId="0" borderId="0" xfId="2" applyNumberFormat="1" applyFont="1" applyBorder="1" applyAlignment="1">
      <alignment horizontal="right" vertical="center"/>
    </xf>
    <xf numFmtId="38" fontId="5" fillId="0" borderId="0" xfId="2" applyFont="1" applyBorder="1" applyAlignment="1">
      <alignment horizontal="distributed" vertical="center"/>
    </xf>
    <xf numFmtId="189" fontId="4" fillId="0" borderId="0" xfId="2" applyNumberFormat="1" applyFont="1" applyBorder="1" applyAlignment="1">
      <alignment horizontal="center" vertical="center"/>
    </xf>
    <xf numFmtId="189" fontId="4" fillId="0" borderId="0" xfId="2" applyNumberFormat="1" applyFont="1" applyBorder="1" applyAlignment="1">
      <alignment horizontal="distributed" vertical="center"/>
    </xf>
    <xf numFmtId="189" fontId="4" fillId="0" borderId="0" xfId="2" applyNumberFormat="1" applyFont="1" applyBorder="1" applyAlignment="1">
      <alignment vertical="center"/>
    </xf>
    <xf numFmtId="40" fontId="7" fillId="0" borderId="0" xfId="2" applyNumberFormat="1" applyFont="1" applyBorder="1" applyAlignment="1">
      <alignment horizontal="right" vertical="center"/>
    </xf>
    <xf numFmtId="179" fontId="7" fillId="0" borderId="0" xfId="2" applyNumberFormat="1" applyFont="1" applyBorder="1" applyAlignment="1">
      <alignment horizontal="right" vertical="center"/>
    </xf>
    <xf numFmtId="189" fontId="7" fillId="0" borderId="0" xfId="2" applyNumberFormat="1" applyFont="1" applyBorder="1" applyAlignment="1">
      <alignment horizontal="right" vertical="center"/>
    </xf>
    <xf numFmtId="180" fontId="31" fillId="0" borderId="1" xfId="19" applyNumberFormat="1" applyFont="1" applyBorder="1" applyAlignment="1">
      <alignment vertical="center"/>
    </xf>
    <xf numFmtId="40" fontId="7" fillId="0" borderId="1" xfId="2" applyNumberFormat="1" applyFont="1" applyBorder="1" applyAlignment="1">
      <alignment horizontal="right" vertical="center"/>
    </xf>
    <xf numFmtId="179" fontId="7" fillId="0" borderId="1" xfId="2" applyNumberFormat="1" applyFont="1" applyBorder="1" applyAlignment="1">
      <alignment horizontal="right" vertical="center"/>
    </xf>
    <xf numFmtId="189" fontId="7" fillId="0" borderId="4" xfId="2" applyNumberFormat="1" applyFont="1" applyBorder="1" applyAlignment="1">
      <alignment horizontal="right" vertical="center"/>
    </xf>
    <xf numFmtId="0" fontId="7" fillId="0" borderId="1" xfId="0" applyFont="1" applyBorder="1" applyAlignment="1">
      <alignment horizontal="distributed" vertical="center"/>
    </xf>
    <xf numFmtId="38" fontId="7" fillId="0" borderId="0" xfId="2" applyFont="1" applyBorder="1" applyAlignment="1">
      <alignment horizontal="center" vertical="center"/>
    </xf>
    <xf numFmtId="189" fontId="11" fillId="0" borderId="0" xfId="2" applyNumberFormat="1" applyFont="1" applyBorder="1" applyAlignment="1">
      <alignment vertical="center"/>
    </xf>
    <xf numFmtId="0" fontId="7" fillId="0" borderId="10" xfId="0" applyFont="1" applyBorder="1" applyAlignment="1">
      <alignment horizontal="left" vertical="center"/>
    </xf>
    <xf numFmtId="38" fontId="5" fillId="0" borderId="0" xfId="2" applyFont="1" applyBorder="1" applyAlignment="1">
      <alignment vertical="center"/>
    </xf>
    <xf numFmtId="188" fontId="28" fillId="0" borderId="1" xfId="19" applyNumberFormat="1" applyFont="1" applyBorder="1" applyAlignment="1">
      <alignment vertical="center"/>
    </xf>
    <xf numFmtId="187" fontId="28" fillId="0" borderId="1" xfId="4" applyNumberFormat="1" applyFont="1" applyBorder="1" applyAlignment="1">
      <alignment vertical="center"/>
    </xf>
    <xf numFmtId="40" fontId="11" fillId="0" borderId="1" xfId="2" applyNumberFormat="1" applyFont="1" applyBorder="1" applyAlignment="1">
      <alignment horizontal="right" vertical="center"/>
    </xf>
    <xf numFmtId="179" fontId="11" fillId="0" borderId="1" xfId="2" applyNumberFormat="1" applyFont="1" applyBorder="1" applyAlignment="1">
      <alignment horizontal="right" vertical="center"/>
    </xf>
    <xf numFmtId="189" fontId="11" fillId="0" borderId="4" xfId="2" applyNumberFormat="1" applyFont="1" applyBorder="1" applyAlignment="1">
      <alignment horizontal="right" vertical="center"/>
    </xf>
    <xf numFmtId="0" fontId="7" fillId="0" borderId="0" xfId="0" applyFont="1" applyAlignment="1">
      <alignment horizontal="distributed" vertical="center" justifyLastLine="1"/>
    </xf>
    <xf numFmtId="38" fontId="7" fillId="0" borderId="0" xfId="2" applyFont="1" applyBorder="1" applyAlignment="1">
      <alignment horizontal="center" vertical="center" justifyLastLine="1"/>
    </xf>
    <xf numFmtId="40" fontId="7" fillId="0" borderId="0" xfId="2" applyNumberFormat="1" applyFont="1" applyBorder="1" applyAlignment="1">
      <alignment horizontal="distributed" vertical="center" wrapText="1" justifyLastLine="1"/>
    </xf>
    <xf numFmtId="179" fontId="7" fillId="0" borderId="0" xfId="2" applyNumberFormat="1" applyFont="1" applyBorder="1" applyAlignment="1">
      <alignment horizontal="distributed" vertical="center" justifyLastLine="1"/>
    </xf>
    <xf numFmtId="189" fontId="7" fillId="0" borderId="3" xfId="2" applyNumberFormat="1" applyFont="1" applyBorder="1" applyAlignment="1">
      <alignment horizontal="center" vertical="center" wrapText="1" justifyLastLine="1"/>
    </xf>
    <xf numFmtId="38" fontId="8" fillId="0" borderId="0" xfId="2" applyFont="1" applyBorder="1" applyAlignment="1">
      <alignment vertical="center"/>
    </xf>
    <xf numFmtId="38" fontId="17" fillId="0" borderId="0" xfId="2" applyFont="1" applyBorder="1" applyAlignment="1">
      <alignment vertical="center"/>
    </xf>
    <xf numFmtId="189" fontId="8" fillId="0" borderId="0" xfId="2" applyNumberFormat="1" applyFont="1" applyBorder="1" applyAlignment="1">
      <alignment vertical="center"/>
    </xf>
    <xf numFmtId="0" fontId="8" fillId="0" borderId="0" xfId="0" applyFont="1" applyAlignment="1">
      <alignment vertical="center"/>
    </xf>
    <xf numFmtId="0" fontId="7" fillId="0" borderId="4" xfId="13" applyFont="1" applyBorder="1" applyAlignment="1">
      <alignment vertical="center"/>
    </xf>
    <xf numFmtId="0" fontId="7" fillId="0" borderId="9" xfId="13" applyFont="1" applyBorder="1" applyAlignment="1">
      <alignment horizontal="left" vertical="center"/>
    </xf>
    <xf numFmtId="190" fontId="7" fillId="0" borderId="0" xfId="9" applyNumberFormat="1" applyFont="1" applyAlignment="1">
      <alignment horizontal="center" vertical="center"/>
    </xf>
    <xf numFmtId="0" fontId="7" fillId="0" borderId="3" xfId="13" applyFont="1" applyBorder="1" applyAlignment="1">
      <alignment vertical="center"/>
    </xf>
    <xf numFmtId="182" fontId="28" fillId="0" borderId="0" xfId="4" applyNumberFormat="1" applyFont="1" applyBorder="1" applyAlignment="1">
      <alignment vertical="center"/>
    </xf>
    <xf numFmtId="191" fontId="28" fillId="0" borderId="0" xfId="4" applyNumberFormat="1" applyFont="1" applyBorder="1" applyAlignment="1">
      <alignment vertical="center"/>
    </xf>
    <xf numFmtId="191" fontId="28" fillId="0" borderId="0" xfId="4" applyNumberFormat="1" applyFont="1" applyBorder="1" applyAlignment="1">
      <alignment horizontal="right" vertical="center"/>
    </xf>
    <xf numFmtId="0" fontId="31" fillId="0" borderId="10" xfId="13" applyFont="1" applyBorder="1" applyAlignment="1">
      <alignment horizontal="center" vertical="center"/>
    </xf>
    <xf numFmtId="0" fontId="9" fillId="0" borderId="0" xfId="9" applyFont="1" applyAlignment="1">
      <alignment horizontal="distributed" vertical="center"/>
    </xf>
    <xf numFmtId="182" fontId="27" fillId="0" borderId="0" xfId="4" applyNumberFormat="1" applyFont="1" applyBorder="1" applyAlignment="1">
      <alignment vertical="center"/>
    </xf>
    <xf numFmtId="191" fontId="27" fillId="0" borderId="0" xfId="4" applyNumberFormat="1" applyFont="1" applyBorder="1" applyAlignment="1">
      <alignment vertical="center"/>
    </xf>
    <xf numFmtId="191" fontId="27" fillId="0" borderId="0" xfId="4" applyNumberFormat="1" applyFont="1" applyBorder="1" applyAlignment="1">
      <alignment horizontal="right" vertical="center"/>
    </xf>
    <xf numFmtId="191" fontId="7" fillId="0" borderId="0" xfId="13" applyNumberFormat="1" applyFont="1" applyAlignment="1">
      <alignment vertical="center"/>
    </xf>
    <xf numFmtId="191" fontId="7" fillId="0" borderId="0" xfId="13" applyNumberFormat="1" applyFont="1" applyAlignment="1">
      <alignment horizontal="right" vertical="center"/>
    </xf>
    <xf numFmtId="187" fontId="7" fillId="0" borderId="0" xfId="13" applyNumberFormat="1" applyFont="1" applyAlignment="1">
      <alignment vertical="center"/>
    </xf>
    <xf numFmtId="0" fontId="7" fillId="0" borderId="10" xfId="13" applyFont="1" applyBorder="1" applyAlignment="1">
      <alignment horizontal="left" vertical="center"/>
    </xf>
    <xf numFmtId="0" fontId="31" fillId="0" borderId="0" xfId="13" applyFont="1" applyAlignment="1">
      <alignment horizontal="left" vertical="center"/>
    </xf>
    <xf numFmtId="191" fontId="31" fillId="0" borderId="0" xfId="13" applyNumberFormat="1" applyFont="1" applyAlignment="1">
      <alignment vertical="center"/>
    </xf>
    <xf numFmtId="191" fontId="31" fillId="0" borderId="0" xfId="13" applyNumberFormat="1" applyFont="1" applyAlignment="1">
      <alignment horizontal="right" vertical="center"/>
    </xf>
    <xf numFmtId="187" fontId="31" fillId="0" borderId="0" xfId="13" applyNumberFormat="1" applyFont="1" applyAlignment="1">
      <alignment vertical="center"/>
    </xf>
    <xf numFmtId="0" fontId="31" fillId="0" borderId="10" xfId="13" applyFont="1" applyBorder="1" applyAlignment="1">
      <alignment horizontal="left" vertical="center"/>
    </xf>
    <xf numFmtId="0" fontId="31" fillId="0" borderId="8" xfId="13" applyFont="1" applyBorder="1" applyAlignment="1">
      <alignment horizontal="center" vertical="center" wrapText="1" justifyLastLine="1"/>
    </xf>
    <xf numFmtId="49" fontId="31" fillId="0" borderId="8" xfId="13" applyNumberFormat="1" applyFont="1" applyBorder="1" applyAlignment="1">
      <alignment horizontal="center" vertical="center" wrapText="1" justifyLastLine="1"/>
    </xf>
    <xf numFmtId="0" fontId="31" fillId="0" borderId="8" xfId="13" applyFont="1" applyBorder="1" applyAlignment="1">
      <alignment horizontal="center" vertical="center" justifyLastLine="1"/>
    </xf>
    <xf numFmtId="0" fontId="7" fillId="0" borderId="2" xfId="13" applyFont="1" applyBorder="1" applyAlignment="1">
      <alignment horizontal="center" vertical="center" wrapText="1"/>
    </xf>
    <xf numFmtId="0" fontId="31" fillId="0" borderId="1" xfId="13" applyFont="1" applyBorder="1" applyAlignment="1">
      <alignment horizontal="left" vertical="center"/>
    </xf>
    <xf numFmtId="49" fontId="31" fillId="0" borderId="1" xfId="13" applyNumberFormat="1" applyFont="1" applyBorder="1" applyAlignment="1">
      <alignment horizontal="right" vertical="center"/>
    </xf>
    <xf numFmtId="0" fontId="31" fillId="0" borderId="1" xfId="13" applyFont="1" applyBorder="1" applyAlignment="1">
      <alignment vertical="center"/>
    </xf>
    <xf numFmtId="49" fontId="31" fillId="0" borderId="0" xfId="13" applyNumberFormat="1" applyFont="1" applyAlignment="1">
      <alignment horizontal="right" vertical="center"/>
    </xf>
    <xf numFmtId="0" fontId="31" fillId="0" borderId="0" xfId="13" applyFont="1" applyAlignment="1">
      <alignment vertical="center"/>
    </xf>
    <xf numFmtId="0" fontId="33" fillId="0" borderId="0" xfId="13" applyFont="1" applyAlignment="1">
      <alignment horizontal="center" vertical="center"/>
    </xf>
    <xf numFmtId="0" fontId="34" fillId="0" borderId="0" xfId="13" applyFont="1" applyAlignment="1">
      <alignment vertical="center"/>
    </xf>
    <xf numFmtId="0" fontId="35" fillId="0" borderId="0" xfId="13" applyFont="1" applyAlignment="1">
      <alignment vertical="center"/>
    </xf>
    <xf numFmtId="0" fontId="35" fillId="0" borderId="0" xfId="13" applyFont="1" applyAlignment="1">
      <alignment horizontal="right" vertical="center"/>
    </xf>
    <xf numFmtId="0" fontId="7" fillId="0" borderId="0" xfId="11" applyFont="1" applyAlignment="1">
      <alignment vertical="center"/>
    </xf>
    <xf numFmtId="0" fontId="7" fillId="0" borderId="0" xfId="11" applyFont="1" applyAlignment="1">
      <alignment horizontal="center" vertical="center"/>
    </xf>
    <xf numFmtId="0" fontId="7" fillId="0" borderId="0" xfId="9" applyFont="1" applyAlignment="1">
      <alignment vertical="center"/>
    </xf>
    <xf numFmtId="187" fontId="7" fillId="0" borderId="0" xfId="9" quotePrefix="1" applyNumberFormat="1" applyFont="1" applyAlignment="1">
      <alignment horizontal="right" vertical="center"/>
    </xf>
    <xf numFmtId="187" fontId="7" fillId="0" borderId="0" xfId="2" quotePrefix="1" applyNumberFormat="1" applyFont="1" applyBorder="1" applyAlignment="1">
      <alignment horizontal="right" vertical="center"/>
    </xf>
    <xf numFmtId="187" fontId="7" fillId="0" borderId="0" xfId="2" applyNumberFormat="1" applyFont="1" applyBorder="1" applyAlignment="1">
      <alignment horizontal="right" vertical="center" wrapText="1"/>
    </xf>
    <xf numFmtId="187" fontId="7" fillId="0" borderId="0" xfId="9" quotePrefix="1" applyNumberFormat="1" applyFont="1" applyAlignment="1">
      <alignment horizontal="center" vertical="center"/>
    </xf>
    <xf numFmtId="0" fontId="8" fillId="0" borderId="0" xfId="9" applyFont="1" applyAlignment="1">
      <alignment horizontal="left" vertical="center"/>
    </xf>
    <xf numFmtId="187" fontId="7" fillId="0" borderId="20" xfId="9" quotePrefix="1" applyNumberFormat="1" applyFont="1" applyBorder="1" applyAlignment="1">
      <alignment horizontal="center" vertical="center"/>
    </xf>
    <xf numFmtId="187" fontId="7" fillId="0" borderId="1" xfId="9" quotePrefix="1" applyNumberFormat="1" applyFont="1" applyBorder="1" applyAlignment="1">
      <alignment horizontal="right" vertical="center"/>
    </xf>
    <xf numFmtId="187" fontId="7" fillId="0" borderId="1" xfId="2" quotePrefix="1" applyNumberFormat="1" applyFont="1" applyBorder="1" applyAlignment="1">
      <alignment horizontal="right" vertical="center"/>
    </xf>
    <xf numFmtId="187" fontId="7" fillId="0" borderId="1" xfId="2" applyNumberFormat="1" applyFont="1" applyBorder="1" applyAlignment="1">
      <alignment horizontal="right" vertical="center" wrapText="1"/>
    </xf>
    <xf numFmtId="187" fontId="7" fillId="0" borderId="4" xfId="9" quotePrefix="1" applyNumberFormat="1" applyFont="1" applyBorder="1" applyAlignment="1">
      <alignment horizontal="center" vertical="center"/>
    </xf>
    <xf numFmtId="0" fontId="7" fillId="0" borderId="1" xfId="9" applyFont="1" applyBorder="1" applyAlignment="1">
      <alignment vertical="center"/>
    </xf>
    <xf numFmtId="187" fontId="7" fillId="0" borderId="21" xfId="9" quotePrefix="1" applyNumberFormat="1" applyFont="1" applyBorder="1" applyAlignment="1">
      <alignment horizontal="center" vertical="center"/>
    </xf>
    <xf numFmtId="187" fontId="11" fillId="0" borderId="0" xfId="9" quotePrefix="1" applyNumberFormat="1" applyFont="1" applyAlignment="1">
      <alignment horizontal="right" vertical="center"/>
    </xf>
    <xf numFmtId="187" fontId="11" fillId="0" borderId="3" xfId="9" quotePrefix="1" applyNumberFormat="1" applyFont="1" applyBorder="1" applyAlignment="1">
      <alignment horizontal="right" vertical="center"/>
    </xf>
    <xf numFmtId="190" fontId="7" fillId="0" borderId="0" xfId="9" quotePrefix="1" applyNumberFormat="1" applyFont="1" applyAlignment="1">
      <alignment horizontal="center" vertical="center"/>
    </xf>
    <xf numFmtId="187" fontId="11" fillId="0" borderId="22" xfId="9" quotePrefix="1" applyNumberFormat="1" applyFont="1" applyBorder="1" applyAlignment="1">
      <alignment horizontal="right" vertical="center"/>
    </xf>
    <xf numFmtId="187" fontId="10" fillId="0" borderId="0" xfId="9" quotePrefix="1" applyNumberFormat="1" applyFont="1" applyAlignment="1">
      <alignment horizontal="right" vertical="center"/>
    </xf>
    <xf numFmtId="187" fontId="10" fillId="0" borderId="3" xfId="9" quotePrefix="1" applyNumberFormat="1" applyFont="1" applyBorder="1" applyAlignment="1">
      <alignment horizontal="right" vertical="center"/>
    </xf>
    <xf numFmtId="0" fontId="9" fillId="0" borderId="0" xfId="9" quotePrefix="1" applyFont="1" applyAlignment="1">
      <alignment horizontal="distributed" vertical="center"/>
    </xf>
    <xf numFmtId="187" fontId="10" fillId="0" borderId="22" xfId="9" quotePrefix="1" applyNumberFormat="1" applyFont="1" applyBorder="1" applyAlignment="1">
      <alignment horizontal="right" vertical="center"/>
    </xf>
    <xf numFmtId="0" fontId="7" fillId="0" borderId="0" xfId="11" quotePrefix="1" applyFont="1" applyAlignment="1">
      <alignment horizontal="distributed" vertical="center"/>
    </xf>
    <xf numFmtId="0" fontId="9" fillId="0" borderId="0" xfId="11" applyFont="1" applyAlignment="1">
      <alignment horizontal="distributed" vertical="center"/>
    </xf>
    <xf numFmtId="0" fontId="7" fillId="0" borderId="0" xfId="11" applyFont="1" applyAlignment="1">
      <alignment horizontal="distributed" vertical="center"/>
    </xf>
    <xf numFmtId="0" fontId="7" fillId="0" borderId="3" xfId="11" applyFont="1" applyBorder="1" applyAlignment="1">
      <alignment horizontal="center" vertical="center"/>
    </xf>
    <xf numFmtId="0" fontId="7" fillId="0" borderId="0" xfId="9" quotePrefix="1" applyFont="1" applyAlignment="1">
      <alignment horizontal="distributed" vertical="center"/>
    </xf>
    <xf numFmtId="0" fontId="7" fillId="0" borderId="22" xfId="11" applyFont="1" applyBorder="1" applyAlignment="1">
      <alignment horizontal="center" vertical="center"/>
    </xf>
    <xf numFmtId="187" fontId="7" fillId="0" borderId="3" xfId="9" quotePrefix="1" applyNumberFormat="1" applyFont="1" applyBorder="1" applyAlignment="1">
      <alignment horizontal="center" vertical="center"/>
    </xf>
    <xf numFmtId="187" fontId="7" fillId="0" borderId="22" xfId="9" quotePrefix="1" applyNumberFormat="1" applyFont="1" applyBorder="1" applyAlignment="1">
      <alignment horizontal="center" vertical="center"/>
    </xf>
    <xf numFmtId="0" fontId="7" fillId="0" borderId="0" xfId="11" applyFont="1" applyAlignment="1">
      <alignment horizontal="distributed" vertical="center" wrapText="1"/>
    </xf>
    <xf numFmtId="0" fontId="7" fillId="0" borderId="12" xfId="11" applyFont="1" applyBorder="1" applyAlignment="1">
      <alignment horizontal="distributed" vertical="center" justifyLastLine="1"/>
    </xf>
    <xf numFmtId="0" fontId="8" fillId="0" borderId="17" xfId="11" applyFont="1" applyBorder="1" applyAlignment="1">
      <alignment horizontal="center" vertical="center" wrapText="1" justifyLastLine="1"/>
    </xf>
    <xf numFmtId="0" fontId="8" fillId="0" borderId="12" xfId="11" applyFont="1" applyBorder="1" applyAlignment="1">
      <alignment horizontal="center" vertical="center" wrapText="1"/>
    </xf>
    <xf numFmtId="0" fontId="7" fillId="0" borderId="1" xfId="9" quotePrefix="1" applyFont="1" applyBorder="1" applyAlignment="1">
      <alignment horizontal="distributed" vertical="center" justifyLastLine="1"/>
    </xf>
    <xf numFmtId="0" fontId="7" fillId="0" borderId="17" xfId="11" applyFont="1" applyBorder="1" applyAlignment="1">
      <alignment horizontal="distributed" vertical="center" justifyLastLine="1"/>
    </xf>
    <xf numFmtId="0" fontId="8" fillId="0" borderId="17" xfId="11" applyFont="1" applyBorder="1" applyAlignment="1">
      <alignment horizontal="center" vertical="center" wrapText="1"/>
    </xf>
    <xf numFmtId="0" fontId="7" fillId="0" borderId="12" xfId="11" applyFont="1" applyBorder="1" applyAlignment="1">
      <alignment horizontal="centerContinuous" vertical="center"/>
    </xf>
    <xf numFmtId="0" fontId="7" fillId="0" borderId="0" xfId="9" quotePrefix="1" applyFont="1" applyAlignment="1">
      <alignment horizontal="distributed" vertical="center" justifyLastLine="1"/>
    </xf>
    <xf numFmtId="0" fontId="7" fillId="0" borderId="23" xfId="11" applyFont="1" applyBorder="1" applyAlignment="1">
      <alignment horizontal="distributed" vertical="center" justifyLastLine="1"/>
    </xf>
    <xf numFmtId="0" fontId="7" fillId="0" borderId="23" xfId="11" applyFont="1" applyBorder="1" applyAlignment="1">
      <alignment horizontal="centerContinuous" vertical="center"/>
    </xf>
    <xf numFmtId="0" fontId="7" fillId="0" borderId="13" xfId="9" applyFont="1" applyBorder="1" applyAlignment="1">
      <alignment horizontal="distributed" vertical="center" justifyLastLine="1"/>
    </xf>
    <xf numFmtId="0" fontId="7" fillId="0" borderId="1" xfId="11" applyFont="1" applyBorder="1" applyAlignment="1">
      <alignment vertical="center"/>
    </xf>
    <xf numFmtId="0" fontId="7" fillId="0" borderId="1" xfId="11" applyFont="1" applyBorder="1" applyAlignment="1">
      <alignment horizontal="distributed" vertical="center"/>
    </xf>
    <xf numFmtId="0" fontId="7" fillId="0" borderId="1" xfId="11" applyFont="1" applyBorder="1" applyAlignment="1">
      <alignment horizontal="left" vertical="center"/>
    </xf>
    <xf numFmtId="49" fontId="7" fillId="0" borderId="0" xfId="11" applyNumberFormat="1" applyFont="1" applyAlignment="1">
      <alignment horizontal="right" vertical="center"/>
    </xf>
    <xf numFmtId="190" fontId="5" fillId="0" borderId="0" xfId="11" applyNumberFormat="1" applyFont="1" applyAlignment="1">
      <alignment horizontal="center" vertical="center"/>
    </xf>
    <xf numFmtId="190" fontId="4" fillId="0" borderId="0" xfId="11" applyNumberFormat="1" applyFont="1" applyAlignment="1">
      <alignment horizontal="left" vertical="center"/>
    </xf>
    <xf numFmtId="190" fontId="5" fillId="0" borderId="0" xfId="11" applyNumberFormat="1" applyFont="1" applyAlignment="1">
      <alignment horizontal="left" vertical="center"/>
    </xf>
    <xf numFmtId="0" fontId="7" fillId="0" borderId="9" xfId="9" applyFont="1" applyBorder="1" applyAlignment="1">
      <alignment vertical="center"/>
    </xf>
    <xf numFmtId="190" fontId="7" fillId="0" borderId="0" xfId="9" applyNumberFormat="1" applyFont="1" applyAlignment="1">
      <alignment vertical="center"/>
    </xf>
    <xf numFmtId="187" fontId="11" fillId="0" borderId="0" xfId="9" applyNumberFormat="1" applyFont="1" applyAlignment="1">
      <alignment horizontal="right" vertical="center"/>
    </xf>
    <xf numFmtId="190" fontId="7" fillId="0" borderId="10" xfId="9" applyNumberFormat="1" applyFont="1" applyBorder="1" applyAlignment="1">
      <alignment horizontal="center" vertical="center"/>
    </xf>
    <xf numFmtId="190" fontId="7" fillId="0" borderId="0" xfId="9" applyNumberFormat="1" applyFont="1" applyAlignment="1">
      <alignment horizontal="distributed" vertical="center"/>
    </xf>
    <xf numFmtId="190" fontId="7" fillId="0" borderId="10" xfId="9" quotePrefix="1" applyNumberFormat="1" applyFont="1" applyBorder="1" applyAlignment="1">
      <alignment horizontal="center" vertical="center"/>
    </xf>
    <xf numFmtId="190" fontId="7" fillId="0" borderId="10" xfId="9" applyNumberFormat="1" applyFont="1" applyBorder="1" applyAlignment="1">
      <alignment horizontal="left" vertical="center"/>
    </xf>
    <xf numFmtId="187" fontId="11" fillId="0" borderId="0" xfId="2" applyNumberFormat="1" applyFont="1" applyBorder="1" applyAlignment="1">
      <alignment horizontal="right" vertical="center"/>
    </xf>
    <xf numFmtId="187" fontId="11" fillId="0" borderId="0" xfId="2" quotePrefix="1" applyNumberFormat="1" applyFont="1" applyBorder="1" applyAlignment="1">
      <alignment horizontal="right" vertical="center"/>
    </xf>
    <xf numFmtId="0" fontId="11" fillId="0" borderId="0" xfId="8" applyFont="1" applyAlignment="1">
      <alignment vertical="center"/>
    </xf>
    <xf numFmtId="190" fontId="7" fillId="0" borderId="0" xfId="9" quotePrefix="1" applyNumberFormat="1" applyFont="1" applyAlignment="1">
      <alignment horizontal="distributed" vertical="center"/>
    </xf>
    <xf numFmtId="187" fontId="11" fillId="0" borderId="0" xfId="2" applyNumberFormat="1" applyFont="1" applyBorder="1" applyAlignment="1">
      <alignment horizontal="right" vertical="center" wrapText="1"/>
    </xf>
    <xf numFmtId="0" fontId="7" fillId="0" borderId="10" xfId="9" applyFont="1" applyBorder="1" applyAlignment="1">
      <alignment horizontal="distributed" vertical="center"/>
    </xf>
    <xf numFmtId="0" fontId="9" fillId="0" borderId="10" xfId="9" quotePrefix="1" applyFont="1" applyBorder="1" applyAlignment="1">
      <alignment horizontal="distributed" vertical="center"/>
    </xf>
    <xf numFmtId="0" fontId="7" fillId="0" borderId="10" xfId="9" quotePrefix="1" applyFont="1" applyBorder="1" applyAlignment="1">
      <alignment horizontal="distributed" vertical="center"/>
    </xf>
    <xf numFmtId="0" fontId="8" fillId="0" borderId="12" xfId="11" applyFont="1" applyBorder="1" applyAlignment="1">
      <alignment horizontal="center" vertical="center" wrapText="1" justifyLastLine="1"/>
    </xf>
    <xf numFmtId="0" fontId="7" fillId="0" borderId="9" xfId="9" quotePrefix="1" applyFont="1" applyBorder="1" applyAlignment="1">
      <alignment horizontal="distributed" vertical="center" justifyLastLine="1"/>
    </xf>
    <xf numFmtId="0" fontId="7" fillId="0" borderId="10" xfId="9" quotePrefix="1" applyFont="1" applyBorder="1" applyAlignment="1">
      <alignment horizontal="distributed" vertical="center" justifyLastLine="1"/>
    </xf>
    <xf numFmtId="0" fontId="7" fillId="0" borderId="10" xfId="9" applyFont="1" applyBorder="1" applyAlignment="1">
      <alignment horizontal="distributed" vertical="center" justifyLastLine="1"/>
    </xf>
    <xf numFmtId="190" fontId="4" fillId="0" borderId="0" xfId="11" applyNumberFormat="1" applyFont="1" applyAlignment="1">
      <alignment horizontal="center" vertical="center"/>
    </xf>
    <xf numFmtId="0" fontId="4" fillId="0" borderId="0" xfId="0" applyFont="1"/>
    <xf numFmtId="0" fontId="7" fillId="0" borderId="4" xfId="0" applyFont="1" applyBorder="1" applyAlignment="1">
      <alignment horizontal="distributed" vertical="center"/>
    </xf>
    <xf numFmtId="0" fontId="7" fillId="0" borderId="10" xfId="0" applyFont="1" applyBorder="1" applyAlignment="1">
      <alignment horizontal="distributed" vertical="center" justifyLastLine="1"/>
    </xf>
    <xf numFmtId="192" fontId="11" fillId="0" borderId="0" xfId="0" applyNumberFormat="1" applyFont="1" applyAlignment="1">
      <alignment vertical="center"/>
    </xf>
    <xf numFmtId="0" fontId="7" fillId="0" borderId="14" xfId="0" applyFont="1" applyBorder="1" applyAlignment="1">
      <alignment vertical="center"/>
    </xf>
    <xf numFmtId="0" fontId="7" fillId="0" borderId="4" xfId="0" applyFont="1" applyBorder="1" applyAlignment="1">
      <alignment horizontal="distributed" vertical="center" justifyLastLine="1"/>
    </xf>
    <xf numFmtId="0" fontId="7" fillId="0" borderId="8" xfId="0" applyFont="1" applyBorder="1" applyAlignment="1">
      <alignment horizontal="distributed" vertical="center" justifyLastLine="1"/>
    </xf>
    <xf numFmtId="0" fontId="7" fillId="0" borderId="8" xfId="0" quotePrefix="1"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19" xfId="0" applyFont="1" applyBorder="1" applyAlignment="1">
      <alignment horizontal="distributed" vertical="center" justifyLastLine="1"/>
    </xf>
    <xf numFmtId="192" fontId="7" fillId="0" borderId="0" xfId="0" applyNumberFormat="1" applyFont="1" applyAlignment="1">
      <alignment vertical="center"/>
    </xf>
    <xf numFmtId="0" fontId="7" fillId="0" borderId="10" xfId="0" quotePrefix="1" applyFont="1" applyBorder="1" applyAlignment="1">
      <alignment horizontal="right" vertical="center"/>
    </xf>
    <xf numFmtId="0" fontId="8" fillId="0" borderId="0" xfId="0" applyFont="1" applyAlignment="1">
      <alignment horizontal="centerContinuous" vertical="center"/>
    </xf>
    <xf numFmtId="0" fontId="0" fillId="0" borderId="0" xfId="0" applyAlignment="1">
      <alignment horizontal="centerContinuous"/>
    </xf>
    <xf numFmtId="0" fontId="4" fillId="0" borderId="0" xfId="0" applyFont="1" applyAlignment="1">
      <alignment horizontal="centerContinuous" vertical="center"/>
    </xf>
    <xf numFmtId="0" fontId="8" fillId="0" borderId="0" xfId="0" quotePrefix="1" applyFont="1" applyAlignment="1">
      <alignment horizontal="left" vertical="center"/>
    </xf>
    <xf numFmtId="0" fontId="4" fillId="0" borderId="0" xfId="0" quotePrefix="1" applyFont="1" applyAlignment="1">
      <alignment horizontal="centerContinuous" vertical="center"/>
    </xf>
    <xf numFmtId="0" fontId="5" fillId="0" borderId="0" xfId="0" quotePrefix="1" applyFont="1" applyAlignment="1">
      <alignment horizontal="centerContinuous" vertical="center"/>
    </xf>
    <xf numFmtId="0" fontId="7" fillId="0" borderId="0" xfId="0" applyFont="1"/>
    <xf numFmtId="0" fontId="7" fillId="0" borderId="0" xfId="0" applyFont="1" applyAlignment="1">
      <alignment horizontal="center"/>
    </xf>
    <xf numFmtId="0" fontId="7" fillId="0" borderId="0" xfId="0" quotePrefix="1" applyFont="1" applyAlignment="1">
      <alignment horizontal="center" vertical="center"/>
    </xf>
    <xf numFmtId="0" fontId="23" fillId="0" borderId="0" xfId="0" applyFont="1"/>
    <xf numFmtId="0" fontId="7" fillId="0" borderId="4" xfId="0" quotePrefix="1" applyFont="1" applyBorder="1" applyAlignment="1">
      <alignment horizontal="center" vertical="center"/>
    </xf>
    <xf numFmtId="0" fontId="7" fillId="0" borderId="9" xfId="0" quotePrefix="1" applyFont="1" applyBorder="1" applyAlignment="1">
      <alignment horizontal="center" vertical="center"/>
    </xf>
    <xf numFmtId="0" fontId="7" fillId="0" borderId="1" xfId="0" applyFont="1" applyBorder="1" applyAlignment="1">
      <alignment horizontal="center" vertical="center"/>
    </xf>
    <xf numFmtId="0" fontId="7" fillId="0" borderId="0" xfId="0" quotePrefix="1" applyFont="1" applyAlignment="1">
      <alignment horizontal="center" vertical="top" wrapText="1"/>
    </xf>
    <xf numFmtId="0" fontId="7" fillId="0" borderId="10" xfId="0" quotePrefix="1" applyFont="1" applyBorder="1" applyAlignment="1">
      <alignment horizontal="center" vertical="center"/>
    </xf>
    <xf numFmtId="0" fontId="7" fillId="0" borderId="0" xfId="0" quotePrefix="1" applyFont="1" applyAlignment="1">
      <alignment horizontal="center" wrapText="1"/>
    </xf>
    <xf numFmtId="192" fontId="11" fillId="0" borderId="0" xfId="0" applyNumberFormat="1" applyFont="1" applyAlignment="1">
      <alignment horizontal="center" vertical="center"/>
    </xf>
    <xf numFmtId="0" fontId="7" fillId="0" borderId="0" xfId="0" quotePrefix="1" applyFont="1" applyAlignment="1">
      <alignment horizontal="distributed" vertical="center" justifyLastLine="1"/>
    </xf>
    <xf numFmtId="0" fontId="7" fillId="0" borderId="0" xfId="0" quotePrefix="1" applyFont="1" applyAlignment="1">
      <alignment horizontal="distributed" vertical="center"/>
    </xf>
    <xf numFmtId="0" fontId="7" fillId="0" borderId="0" xfId="0" quotePrefix="1" applyFont="1" applyAlignment="1">
      <alignment horizontal="center" vertical="center" wrapText="1"/>
    </xf>
    <xf numFmtId="192" fontId="11" fillId="0" borderId="0" xfId="0" applyNumberFormat="1" applyFont="1" applyAlignment="1">
      <alignment horizontal="right" vertical="center"/>
    </xf>
    <xf numFmtId="0" fontId="7" fillId="0" borderId="10" xfId="0" applyFont="1" applyBorder="1" applyAlignment="1">
      <alignment horizontal="distributed" vertical="center"/>
    </xf>
    <xf numFmtId="0" fontId="7" fillId="0" borderId="10" xfId="0" quotePrefix="1" applyFont="1" applyBorder="1" applyAlignment="1">
      <alignment horizontal="distributed" vertical="center"/>
    </xf>
    <xf numFmtId="192" fontId="7" fillId="0" borderId="0" xfId="0" applyNumberFormat="1" applyFont="1" applyAlignment="1">
      <alignment horizontal="centerContinuous" vertical="center"/>
    </xf>
    <xf numFmtId="0" fontId="23" fillId="0" borderId="0" xfId="0" applyFont="1" applyAlignment="1">
      <alignment horizontal="centerContinuous"/>
    </xf>
    <xf numFmtId="192" fontId="9" fillId="0" borderId="0" xfId="0" quotePrefix="1" applyNumberFormat="1" applyFont="1" applyAlignment="1">
      <alignment horizontal="centerContinuous" vertical="center"/>
    </xf>
    <xf numFmtId="0" fontId="7" fillId="0" borderId="0" xfId="0" applyFont="1" applyAlignment="1">
      <alignment horizontal="centerContinuous" vertical="center"/>
    </xf>
    <xf numFmtId="0" fontId="9" fillId="0" borderId="0" xfId="0" applyFont="1" applyAlignment="1">
      <alignment horizontal="centerContinuous"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24" xfId="0" applyFont="1" applyBorder="1" applyAlignment="1">
      <alignment horizontal="distributed" vertical="center" justifyLastLine="1"/>
    </xf>
    <xf numFmtId="0" fontId="7" fillId="0" borderId="24" xfId="0" quotePrefix="1" applyFont="1" applyBorder="1" applyAlignment="1">
      <alignment horizontal="distributed" vertical="center" wrapText="1" justifyLastLine="1"/>
    </xf>
    <xf numFmtId="0" fontId="7" fillId="0" borderId="21" xfId="0" applyFont="1" applyBorder="1" applyAlignment="1">
      <alignment horizontal="center" vertical="center"/>
    </xf>
    <xf numFmtId="0" fontId="7" fillId="0" borderId="25" xfId="0" applyFont="1" applyBorder="1" applyAlignment="1">
      <alignment horizontal="distributed" vertical="center" justifyLastLine="1"/>
    </xf>
    <xf numFmtId="0" fontId="7" fillId="0" borderId="25" xfId="0" quotePrefix="1" applyFont="1" applyBorder="1" applyAlignment="1">
      <alignment horizontal="distributed" vertical="center" wrapText="1" justifyLastLine="1"/>
    </xf>
    <xf numFmtId="0" fontId="7" fillId="0" borderId="26" xfId="0" applyFont="1" applyBorder="1" applyAlignment="1">
      <alignment horizontal="center" vertical="center"/>
    </xf>
    <xf numFmtId="0" fontId="7" fillId="0" borderId="3" xfId="0" quotePrefix="1" applyFont="1" applyBorder="1" applyAlignment="1">
      <alignment horizontal="distributed" vertical="center"/>
    </xf>
    <xf numFmtId="0" fontId="7" fillId="0" borderId="3" xfId="0" quotePrefix="1" applyFont="1" applyBorder="1" applyAlignment="1">
      <alignment horizontal="center" vertical="center"/>
    </xf>
    <xf numFmtId="0" fontId="7" fillId="0" borderId="2" xfId="0" applyFont="1" applyBorder="1" applyAlignment="1">
      <alignment horizontal="center" vertical="center"/>
    </xf>
    <xf numFmtId="0" fontId="7" fillId="0" borderId="8" xfId="0" quotePrefix="1" applyFont="1" applyBorder="1" applyAlignment="1">
      <alignment horizontal="distributed" vertical="center" wrapText="1" justifyLastLine="1"/>
    </xf>
    <xf numFmtId="0" fontId="7" fillId="0" borderId="9" xfId="0" quotePrefix="1" applyFont="1" applyBorder="1" applyAlignment="1">
      <alignment horizontal="distributed" vertical="center" justifyLastLine="1"/>
    </xf>
    <xf numFmtId="0" fontId="7" fillId="0" borderId="9" xfId="0" applyFont="1" applyBorder="1" applyAlignment="1">
      <alignment horizontal="center" vertical="center"/>
    </xf>
    <xf numFmtId="0" fontId="7" fillId="0" borderId="19" xfId="0" quotePrefix="1" applyFont="1" applyBorder="1" applyAlignment="1">
      <alignment horizontal="distributed" vertical="center" wrapText="1" justifyLastLine="1"/>
    </xf>
    <xf numFmtId="0" fontId="7" fillId="0" borderId="14" xfId="0" quotePrefix="1" applyFont="1" applyBorder="1" applyAlignment="1">
      <alignment horizontal="distributed" vertical="center" wrapText="1" justifyLastLine="1"/>
    </xf>
    <xf numFmtId="0" fontId="7" fillId="0" borderId="0" xfId="0" applyFont="1" applyAlignment="1">
      <alignment horizontal="centerContinuous" vertical="top"/>
    </xf>
    <xf numFmtId="0" fontId="7" fillId="0" borderId="0" xfId="0" applyFont="1" applyAlignment="1">
      <alignment vertical="top"/>
    </xf>
    <xf numFmtId="187" fontId="4" fillId="0" borderId="0" xfId="0" applyNumberFormat="1" applyFont="1" applyAlignment="1">
      <alignment vertical="center"/>
    </xf>
    <xf numFmtId="0" fontId="0" fillId="0" borderId="0" xfId="0" applyAlignment="1">
      <alignment vertical="center"/>
    </xf>
    <xf numFmtId="0" fontId="37" fillId="0" borderId="1" xfId="0" applyFont="1" applyBorder="1" applyAlignment="1">
      <alignment vertical="center"/>
    </xf>
    <xf numFmtId="0" fontId="37" fillId="0" borderId="4" xfId="0" applyFont="1" applyBorder="1" applyAlignment="1">
      <alignment vertical="center"/>
    </xf>
    <xf numFmtId="3" fontId="7" fillId="0" borderId="0" xfId="0" applyNumberFormat="1" applyFont="1" applyAlignment="1">
      <alignment vertical="center"/>
    </xf>
    <xf numFmtId="3" fontId="7" fillId="0" borderId="3" xfId="0" applyNumberFormat="1" applyFont="1" applyBorder="1" applyAlignment="1">
      <alignment vertical="center"/>
    </xf>
    <xf numFmtId="182" fontId="11" fillId="0" borderId="0" xfId="0" applyNumberFormat="1" applyFont="1" applyAlignment="1">
      <alignment vertical="center"/>
    </xf>
    <xf numFmtId="187" fontId="11" fillId="0" borderId="0" xfId="0" applyNumberFormat="1" applyFont="1" applyAlignment="1">
      <alignment vertical="center"/>
    </xf>
    <xf numFmtId="187" fontId="11" fillId="0" borderId="0" xfId="0" applyNumberFormat="1" applyFont="1" applyAlignment="1">
      <alignment horizontal="right" vertical="center"/>
    </xf>
    <xf numFmtId="182" fontId="7" fillId="0" borderId="0" xfId="0" applyNumberFormat="1" applyFont="1" applyAlignment="1">
      <alignment vertical="center"/>
    </xf>
    <xf numFmtId="187" fontId="7" fillId="0" borderId="0" xfId="0" applyNumberFormat="1" applyFont="1" applyAlignment="1">
      <alignment vertical="center"/>
    </xf>
    <xf numFmtId="0" fontId="9" fillId="0" borderId="0" xfId="0" applyFont="1" applyAlignment="1">
      <alignment vertical="center"/>
    </xf>
    <xf numFmtId="0" fontId="9" fillId="0" borderId="0" xfId="0" quotePrefix="1" applyFont="1" applyAlignment="1">
      <alignment horizontal="distributed" vertical="center"/>
    </xf>
    <xf numFmtId="0" fontId="9" fillId="0" borderId="3" xfId="0" applyFont="1" applyBorder="1" applyAlignment="1">
      <alignment vertical="center"/>
    </xf>
    <xf numFmtId="182" fontId="10" fillId="0" borderId="0" xfId="0" applyNumberFormat="1" applyFont="1" applyAlignment="1">
      <alignment vertical="center"/>
    </xf>
    <xf numFmtId="187" fontId="10" fillId="0" borderId="0" xfId="0" applyNumberFormat="1" applyFont="1" applyAlignment="1">
      <alignment vertical="center"/>
    </xf>
    <xf numFmtId="187" fontId="9" fillId="0" borderId="0" xfId="0" applyNumberFormat="1" applyFont="1" applyAlignment="1">
      <alignment horizontal="right" vertical="center"/>
    </xf>
    <xf numFmtId="0" fontId="7" fillId="0" borderId="0" xfId="0" applyFont="1" applyAlignment="1">
      <alignment horizontal="right" vertical="center"/>
    </xf>
    <xf numFmtId="0" fontId="7" fillId="0" borderId="3" xfId="0" applyFont="1" applyBorder="1" applyAlignment="1">
      <alignment horizontal="right" vertical="center"/>
    </xf>
    <xf numFmtId="182" fontId="7" fillId="0" borderId="0" xfId="0" applyNumberFormat="1" applyFont="1" applyAlignment="1">
      <alignment horizontal="right" vertical="center"/>
    </xf>
    <xf numFmtId="187" fontId="7" fillId="0" borderId="0" xfId="0" applyNumberFormat="1" applyFont="1" applyAlignment="1">
      <alignment horizontal="right" vertical="center"/>
    </xf>
    <xf numFmtId="182" fontId="11" fillId="0" borderId="0" xfId="0" applyNumberFormat="1" applyFont="1" applyAlignment="1">
      <alignment horizontal="right" vertical="center"/>
    </xf>
    <xf numFmtId="182" fontId="10" fillId="0" borderId="0" xfId="0" applyNumberFormat="1" applyFont="1" applyAlignment="1">
      <alignment horizontal="right" vertical="center"/>
    </xf>
    <xf numFmtId="187" fontId="10" fillId="0" borderId="0" xfId="0" applyNumberFormat="1" applyFont="1" applyAlignment="1">
      <alignment horizontal="right" vertical="center"/>
    </xf>
    <xf numFmtId="0" fontId="7" fillId="0" borderId="10" xfId="0" quotePrefix="1" applyFont="1" applyBorder="1" applyAlignment="1">
      <alignment horizontal="left" vertical="center"/>
    </xf>
    <xf numFmtId="0" fontId="17" fillId="0" borderId="0" xfId="0" applyFont="1" applyAlignment="1">
      <alignment vertical="center"/>
    </xf>
    <xf numFmtId="0" fontId="9" fillId="0" borderId="0" xfId="0" applyFont="1" applyAlignment="1">
      <alignment horizontal="right" vertical="center"/>
    </xf>
    <xf numFmtId="0" fontId="7" fillId="0" borderId="13" xfId="0" applyFont="1" applyBorder="1" applyAlignment="1">
      <alignment horizontal="distributed" vertical="center"/>
    </xf>
    <xf numFmtId="0" fontId="7" fillId="0" borderId="2" xfId="0" applyFont="1" applyBorder="1" applyAlignment="1">
      <alignment horizontal="distributed" vertical="center"/>
    </xf>
    <xf numFmtId="187" fontId="7" fillId="0" borderId="5" xfId="0" applyNumberFormat="1" applyFont="1" applyBorder="1" applyAlignment="1">
      <alignment horizontal="distributed" vertical="center" justifyLastLine="1"/>
    </xf>
    <xf numFmtId="0" fontId="7" fillId="0" borderId="5" xfId="0" applyFont="1" applyBorder="1" applyAlignment="1">
      <alignment horizontal="right" vertical="center" justifyLastLine="1"/>
    </xf>
    <xf numFmtId="0" fontId="7" fillId="0" borderId="27" xfId="0" applyFont="1" applyBorder="1" applyAlignment="1">
      <alignment horizontal="right" vertical="center" justifyLastLine="1"/>
    </xf>
    <xf numFmtId="0" fontId="7" fillId="0" borderId="27" xfId="0" applyFont="1" applyBorder="1" applyAlignment="1">
      <alignment horizontal="distributed" vertical="center" justifyLastLine="1"/>
    </xf>
    <xf numFmtId="0" fontId="7" fillId="0" borderId="27" xfId="0" quotePrefix="1" applyFont="1" applyBorder="1" applyAlignment="1">
      <alignment horizontal="distributed" vertical="center" justifyLastLine="1"/>
    </xf>
    <xf numFmtId="0" fontId="7" fillId="0" borderId="28" xfId="0" applyFont="1" applyBorder="1" applyAlignment="1">
      <alignment horizontal="distributed" vertical="center" justifyLastLine="1"/>
    </xf>
    <xf numFmtId="0" fontId="7" fillId="0" borderId="29" xfId="0" applyFont="1" applyBorder="1" applyAlignment="1">
      <alignment horizontal="distributed" vertical="center" justifyLastLine="1"/>
    </xf>
    <xf numFmtId="0" fontId="4" fillId="0" borderId="0" xfId="0" applyFont="1" applyAlignment="1">
      <alignment horizontal="left" vertical="center"/>
    </xf>
    <xf numFmtId="0" fontId="5" fillId="0" borderId="0" xfId="0" applyFont="1" applyAlignment="1">
      <alignment horizontal="left" vertical="center"/>
    </xf>
    <xf numFmtId="187" fontId="9" fillId="0" borderId="0" xfId="0" applyNumberFormat="1" applyFont="1" applyAlignment="1">
      <alignment horizontal="right" vertical="center" justifyLastLine="1"/>
    </xf>
    <xf numFmtId="0" fontId="9" fillId="0" borderId="10" xfId="0" quotePrefix="1" applyFont="1" applyBorder="1" applyAlignment="1">
      <alignment horizontal="left" vertical="center"/>
    </xf>
    <xf numFmtId="0" fontId="7" fillId="0" borderId="12" xfId="0" applyFont="1" applyBorder="1" applyAlignment="1">
      <alignment horizontal="right" vertical="center" justifyLastLine="1"/>
    </xf>
    <xf numFmtId="0" fontId="7" fillId="0" borderId="30" xfId="0" applyFont="1" applyBorder="1" applyAlignment="1">
      <alignment horizontal="distributed" vertical="center" justifyLastLine="1"/>
    </xf>
    <xf numFmtId="0" fontId="4" fillId="0" borderId="0" xfId="0" quotePrefix="1" applyFont="1" applyAlignment="1">
      <alignment horizontal="left" vertical="center"/>
    </xf>
    <xf numFmtId="0" fontId="5" fillId="0" borderId="0" xfId="0" quotePrefix="1" applyFont="1" applyAlignment="1">
      <alignment horizontal="left" vertical="center"/>
    </xf>
    <xf numFmtId="0" fontId="8" fillId="0" borderId="0" xfId="0" applyFont="1"/>
    <xf numFmtId="0" fontId="8" fillId="0" borderId="0" xfId="0" applyFont="1" applyAlignment="1">
      <alignment horizontal="lef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193" fontId="11" fillId="0" borderId="0" xfId="0" applyNumberFormat="1" applyFont="1" applyAlignment="1">
      <alignment horizontal="right" vertical="center"/>
    </xf>
    <xf numFmtId="4" fontId="11" fillId="0" borderId="0" xfId="0" applyNumberFormat="1" applyFont="1" applyAlignment="1">
      <alignment vertical="center"/>
    </xf>
    <xf numFmtId="180" fontId="11" fillId="0" borderId="0" xfId="0" applyNumberFormat="1" applyFont="1" applyAlignment="1">
      <alignment vertical="center"/>
    </xf>
    <xf numFmtId="2" fontId="11" fillId="0" borderId="22" xfId="0" applyNumberFormat="1" applyFont="1" applyBorder="1" applyAlignment="1">
      <alignment vertical="center"/>
    </xf>
    <xf numFmtId="0" fontId="11" fillId="0" borderId="22" xfId="0" applyFont="1" applyBorder="1" applyAlignment="1">
      <alignment vertical="center"/>
    </xf>
    <xf numFmtId="181" fontId="7" fillId="0" borderId="0" xfId="0" applyNumberFormat="1" applyFont="1" applyAlignment="1">
      <alignment vertical="center"/>
    </xf>
    <xf numFmtId="181" fontId="9" fillId="0" borderId="0" xfId="0" applyNumberFormat="1" applyFont="1" applyAlignment="1">
      <alignment vertical="center"/>
    </xf>
    <xf numFmtId="4" fontId="7" fillId="0" borderId="0" xfId="0" applyNumberFormat="1" applyFont="1" applyAlignment="1">
      <alignment vertical="center"/>
    </xf>
    <xf numFmtId="180" fontId="7" fillId="0" borderId="0" xfId="0" applyNumberFormat="1" applyFont="1" applyAlignment="1">
      <alignment vertical="center"/>
    </xf>
    <xf numFmtId="2" fontId="7" fillId="0" borderId="22" xfId="0" applyNumberFormat="1" applyFont="1" applyBorder="1" applyAlignment="1">
      <alignment vertical="center"/>
    </xf>
    <xf numFmtId="193" fontId="10" fillId="0" borderId="0" xfId="0" applyNumberFormat="1" applyFont="1" applyAlignment="1">
      <alignment horizontal="right" vertical="center"/>
    </xf>
    <xf numFmtId="192" fontId="10" fillId="0" borderId="0" xfId="0" applyNumberFormat="1" applyFont="1" applyAlignment="1">
      <alignment vertical="center"/>
    </xf>
    <xf numFmtId="4" fontId="10" fillId="0" borderId="0" xfId="0" applyNumberFormat="1" applyFont="1" applyAlignment="1">
      <alignment vertical="center"/>
    </xf>
    <xf numFmtId="180" fontId="10" fillId="0" borderId="0" xfId="0" applyNumberFormat="1" applyFont="1" applyAlignment="1">
      <alignment vertical="center"/>
    </xf>
    <xf numFmtId="2" fontId="10" fillId="0" borderId="22" xfId="0" applyNumberFormat="1" applyFont="1" applyBorder="1" applyAlignment="1">
      <alignment vertical="center"/>
    </xf>
    <xf numFmtId="0" fontId="7" fillId="0" borderId="34" xfId="0" applyFont="1" applyBorder="1"/>
    <xf numFmtId="0" fontId="7" fillId="0" borderId="35" xfId="0" applyFont="1" applyBorder="1"/>
    <xf numFmtId="0" fontId="8" fillId="0" borderId="0" xfId="11" applyFont="1" applyAlignment="1">
      <alignment vertical="center"/>
    </xf>
    <xf numFmtId="0" fontId="7" fillId="0" borderId="36" xfId="11" quotePrefix="1" applyFont="1" applyBorder="1" applyAlignment="1">
      <alignment horizontal="center" vertical="center"/>
    </xf>
    <xf numFmtId="0" fontId="7" fillId="0" borderId="36" xfId="11" applyFont="1" applyBorder="1" applyAlignment="1">
      <alignment horizontal="center" vertical="center"/>
    </xf>
    <xf numFmtId="0" fontId="7" fillId="0" borderId="37" xfId="11" applyFont="1" applyBorder="1" applyAlignment="1">
      <alignment horizontal="distributed" vertical="center"/>
    </xf>
    <xf numFmtId="0" fontId="7" fillId="0" borderId="23" xfId="11" applyFont="1" applyBorder="1" applyAlignment="1">
      <alignment horizontal="distributed" vertical="center"/>
    </xf>
    <xf numFmtId="0" fontId="7" fillId="0" borderId="31" xfId="11" applyFont="1" applyBorder="1" applyAlignment="1">
      <alignment horizontal="distributed" vertical="center"/>
    </xf>
    <xf numFmtId="0" fontId="7" fillId="0" borderId="38" xfId="11" applyFont="1" applyBorder="1" applyAlignment="1">
      <alignment horizontal="distributed" vertical="center"/>
    </xf>
    <xf numFmtId="0" fontId="7" fillId="0" borderId="38" xfId="11" applyFont="1" applyBorder="1" applyAlignment="1">
      <alignment horizontal="distributed" vertical="center" justifyLastLine="1"/>
    </xf>
    <xf numFmtId="0" fontId="7" fillId="0" borderId="34" xfId="11" applyFont="1" applyBorder="1" applyAlignment="1">
      <alignment horizontal="centerContinuous" vertical="center"/>
    </xf>
    <xf numFmtId="0" fontId="7" fillId="0" borderId="34" xfId="11" applyFont="1" applyBorder="1" applyAlignment="1">
      <alignment horizontal="distributed" vertical="center"/>
    </xf>
    <xf numFmtId="0" fontId="7" fillId="0" borderId="0" xfId="0" quotePrefix="1" applyFont="1" applyAlignment="1">
      <alignment horizontal="right" vertical="center"/>
    </xf>
    <xf numFmtId="0" fontId="4" fillId="0" borderId="0" xfId="0" applyFont="1" applyAlignment="1">
      <alignment horizontal="centerContinuous"/>
    </xf>
    <xf numFmtId="0" fontId="5" fillId="0" borderId="0" xfId="0" applyFont="1" applyAlignment="1">
      <alignment horizontal="centerContinuous"/>
    </xf>
    <xf numFmtId="0" fontId="2" fillId="0" borderId="0" xfId="1" applyAlignment="1" applyProtection="1"/>
    <xf numFmtId="177" fontId="11" fillId="0" borderId="0" xfId="0" applyNumberFormat="1" applyFont="1" applyAlignment="1">
      <alignment vertical="center"/>
    </xf>
    <xf numFmtId="177" fontId="7" fillId="0" borderId="0" xfId="0" applyNumberFormat="1" applyFont="1" applyAlignment="1">
      <alignment vertical="center"/>
    </xf>
    <xf numFmtId="177" fontId="10" fillId="0" borderId="0" xfId="0" applyNumberFormat="1" applyFont="1" applyAlignment="1">
      <alignment vertical="center"/>
    </xf>
    <xf numFmtId="0" fontId="9" fillId="0" borderId="10" xfId="16"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distributed" vertical="center" wrapText="1"/>
    </xf>
    <xf numFmtId="0" fontId="7" fillId="0" borderId="6" xfId="0" applyFont="1" applyBorder="1" applyAlignment="1">
      <alignment horizontal="distributed" vertical="center"/>
    </xf>
    <xf numFmtId="0" fontId="7" fillId="0" borderId="34" xfId="11" applyFont="1" applyBorder="1" applyAlignment="1">
      <alignment horizontal="center" vertical="center" wrapText="1"/>
    </xf>
    <xf numFmtId="0" fontId="7" fillId="0" borderId="31" xfId="11" quotePrefix="1" applyFont="1" applyBorder="1" applyAlignment="1">
      <alignment horizontal="center" vertical="center"/>
    </xf>
    <xf numFmtId="0" fontId="7" fillId="0" borderId="34" xfId="11" applyFont="1" applyBorder="1" applyAlignment="1">
      <alignment horizontal="distributed" vertical="center" justifyLastLine="1"/>
    </xf>
    <xf numFmtId="0" fontId="7" fillId="0" borderId="31" xfId="11" applyFont="1" applyBorder="1" applyAlignment="1">
      <alignment horizontal="distributed" vertical="center" justifyLastLine="1"/>
    </xf>
    <xf numFmtId="0" fontId="7" fillId="0" borderId="38" xfId="11" applyFont="1" applyBorder="1" applyAlignment="1">
      <alignment horizontal="distributed" vertical="center" justifyLastLine="1"/>
    </xf>
    <xf numFmtId="0" fontId="7" fillId="0" borderId="36" xfId="11" quotePrefix="1" applyFont="1" applyBorder="1" applyAlignment="1">
      <alignment horizontal="distributed" vertical="center" justifyLastLine="1"/>
    </xf>
    <xf numFmtId="0" fontId="7" fillId="0" borderId="38" xfId="11" applyFont="1" applyBorder="1" applyAlignment="1">
      <alignment horizontal="center" vertical="center" wrapText="1"/>
    </xf>
    <xf numFmtId="0" fontId="7" fillId="0" borderId="36" xfId="11" quotePrefix="1" applyFont="1" applyBorder="1" applyAlignment="1">
      <alignment horizontal="center" vertical="center"/>
    </xf>
    <xf numFmtId="187" fontId="7" fillId="0" borderId="5" xfId="0" applyNumberFormat="1" applyFont="1" applyBorder="1" applyAlignment="1">
      <alignment horizontal="distributed" vertical="center" justifyLastLine="1"/>
    </xf>
    <xf numFmtId="0" fontId="9" fillId="0" borderId="0" xfId="0" quotePrefix="1" applyFont="1" applyAlignment="1">
      <alignment horizontal="distributed" vertical="center"/>
    </xf>
    <xf numFmtId="0" fontId="9" fillId="0" borderId="0" xfId="0" applyFont="1" applyAlignment="1">
      <alignment horizontal="distributed" vertical="center"/>
    </xf>
    <xf numFmtId="187" fontId="9" fillId="0" borderId="0" xfId="0" applyNumberFormat="1" applyFont="1" applyAlignment="1">
      <alignment horizontal="distributed" vertical="center"/>
    </xf>
    <xf numFmtId="187" fontId="7" fillId="0" borderId="6" xfId="0" applyNumberFormat="1" applyFont="1" applyBorder="1" applyAlignment="1">
      <alignment horizontal="distributed" vertical="center" justifyLastLine="1"/>
    </xf>
    <xf numFmtId="187" fontId="7" fillId="0" borderId="12" xfId="0" applyNumberFormat="1" applyFont="1" applyBorder="1" applyAlignment="1">
      <alignment horizontal="distributed" vertical="center" justifyLastLine="1"/>
    </xf>
    <xf numFmtId="187" fontId="7" fillId="0" borderId="11" xfId="0" applyNumberFormat="1" applyFont="1" applyBorder="1" applyAlignment="1">
      <alignment horizontal="distributed" vertical="center" justifyLastLine="1"/>
    </xf>
    <xf numFmtId="0" fontId="7" fillId="0" borderId="14"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9" fillId="0" borderId="0" xfId="9" applyFont="1" applyAlignment="1">
      <alignment horizontal="distributed" vertical="center"/>
    </xf>
    <xf numFmtId="0" fontId="9" fillId="0" borderId="0" xfId="9" quotePrefix="1" applyFont="1" applyAlignment="1">
      <alignment horizontal="distributed" vertical="center"/>
    </xf>
    <xf numFmtId="190" fontId="7" fillId="0" borderId="0" xfId="9" applyNumberFormat="1" applyFont="1" applyAlignment="1">
      <alignment horizontal="left" vertical="center"/>
    </xf>
    <xf numFmtId="0" fontId="7" fillId="0" borderId="12" xfId="11" applyFont="1" applyBorder="1" applyAlignment="1">
      <alignment horizontal="distributed" vertical="center" justifyLastLine="1"/>
    </xf>
    <xf numFmtId="0" fontId="9" fillId="0" borderId="0" xfId="11" applyFont="1" applyAlignment="1">
      <alignment horizontal="distributed" vertical="center"/>
    </xf>
    <xf numFmtId="187" fontId="9" fillId="0" borderId="0" xfId="9" applyNumberFormat="1" applyFont="1" applyAlignment="1">
      <alignment horizontal="center" vertical="center"/>
    </xf>
    <xf numFmtId="0" fontId="7" fillId="0" borderId="8" xfId="11" applyFont="1" applyBorder="1" applyAlignment="1">
      <alignment horizontal="center" vertical="center" wrapText="1"/>
    </xf>
    <xf numFmtId="0" fontId="7" fillId="0" borderId="12" xfId="11" applyFont="1" applyBorder="1" applyAlignment="1">
      <alignment horizontal="center" vertical="center" wrapText="1"/>
    </xf>
    <xf numFmtId="0" fontId="7" fillId="0" borderId="12" xfId="11" applyFont="1" applyBorder="1" applyAlignment="1">
      <alignment horizontal="center" vertical="center"/>
    </xf>
    <xf numFmtId="190" fontId="5" fillId="0" borderId="0" xfId="11" applyNumberFormat="1" applyFont="1" applyAlignment="1">
      <alignment horizontal="center" vertical="center"/>
    </xf>
    <xf numFmtId="190" fontId="4" fillId="0" borderId="0" xfId="11" applyNumberFormat="1" applyFont="1" applyAlignment="1">
      <alignment horizontal="center" vertical="center"/>
    </xf>
    <xf numFmtId="0" fontId="7" fillId="0" borderId="8" xfId="11" applyFont="1" applyBorder="1" applyAlignment="1">
      <alignment horizontal="distributed" vertical="center" wrapText="1" justifyLastLine="1"/>
    </xf>
    <xf numFmtId="0" fontId="7" fillId="0" borderId="4" xfId="11" applyFont="1" applyBorder="1" applyAlignment="1">
      <alignment horizontal="distributed" vertical="center" wrapText="1" justifyLastLine="1"/>
    </xf>
    <xf numFmtId="0" fontId="7" fillId="0" borderId="11" xfId="11" applyFont="1" applyBorder="1" applyAlignment="1">
      <alignment horizontal="center" vertical="center"/>
    </xf>
    <xf numFmtId="0" fontId="7" fillId="0" borderId="0" xfId="9" applyFont="1" applyAlignment="1">
      <alignment horizontal="distributed" vertical="center" justifyLastLine="1"/>
    </xf>
    <xf numFmtId="0" fontId="7" fillId="0" borderId="0" xfId="9" quotePrefix="1" applyFont="1" applyAlignment="1">
      <alignment horizontal="distributed" vertical="center" justifyLastLine="1"/>
    </xf>
    <xf numFmtId="0" fontId="7" fillId="0" borderId="1" xfId="9" quotePrefix="1" applyFont="1" applyBorder="1" applyAlignment="1">
      <alignment horizontal="distributed" vertical="center" justifyLastLine="1"/>
    </xf>
    <xf numFmtId="0" fontId="7" fillId="0" borderId="11" xfId="11" applyFont="1" applyBorder="1" applyAlignment="1">
      <alignment horizontal="distributed" vertical="center" justifyLastLine="1"/>
    </xf>
    <xf numFmtId="0" fontId="7" fillId="0" borderId="5" xfId="11" applyFont="1" applyBorder="1" applyAlignment="1">
      <alignment horizontal="distributed" vertical="center" justifyLastLine="1"/>
    </xf>
    <xf numFmtId="0" fontId="7" fillId="0" borderId="6" xfId="11" applyFont="1" applyBorder="1" applyAlignment="1">
      <alignment horizontal="distributed" vertical="center" justifyLastLine="1"/>
    </xf>
    <xf numFmtId="0" fontId="7" fillId="0" borderId="37" xfId="11" applyFont="1" applyBorder="1" applyAlignment="1">
      <alignment horizontal="center" vertical="center"/>
    </xf>
    <xf numFmtId="0" fontId="7" fillId="0" borderId="16" xfId="11" applyFont="1" applyBorder="1" applyAlignment="1">
      <alignment horizontal="center" vertical="center"/>
    </xf>
    <xf numFmtId="0" fontId="7" fillId="0" borderId="23" xfId="11" applyFont="1" applyBorder="1" applyAlignment="1">
      <alignment horizontal="distributed" vertical="center" justifyLastLine="1"/>
    </xf>
    <xf numFmtId="0" fontId="7" fillId="0" borderId="17" xfId="11" applyFont="1" applyBorder="1" applyAlignment="1">
      <alignment horizontal="distributed" vertical="center" justifyLastLine="1"/>
    </xf>
    <xf numFmtId="0" fontId="7" fillId="0" borderId="13" xfId="9" applyFont="1" applyBorder="1" applyAlignment="1">
      <alignment horizontal="distributed" vertical="center" justifyLastLine="1"/>
    </xf>
    <xf numFmtId="0" fontId="7" fillId="0" borderId="23" xfId="11" applyFont="1" applyBorder="1" applyAlignment="1">
      <alignment horizontal="center" vertical="center" wrapText="1"/>
    </xf>
    <xf numFmtId="0" fontId="7" fillId="0" borderId="17" xfId="11" applyFont="1" applyBorder="1" applyAlignment="1">
      <alignment horizontal="center" vertical="center"/>
    </xf>
    <xf numFmtId="0" fontId="7" fillId="0" borderId="39" xfId="11" applyFont="1" applyBorder="1" applyAlignment="1">
      <alignment horizontal="center" vertical="center" wrapText="1"/>
    </xf>
    <xf numFmtId="0" fontId="7" fillId="0" borderId="17" xfId="11" applyFont="1" applyBorder="1" applyAlignment="1">
      <alignment horizontal="center" vertical="center" wrapText="1"/>
    </xf>
    <xf numFmtId="0" fontId="7" fillId="0" borderId="40" xfId="11" applyFont="1" applyBorder="1" applyAlignment="1">
      <alignment horizontal="distributed" vertical="center" indent="3"/>
    </xf>
    <xf numFmtId="0" fontId="7" fillId="0" borderId="41" xfId="11" applyFont="1" applyBorder="1" applyAlignment="1">
      <alignment horizontal="distributed" vertical="center" indent="3"/>
    </xf>
    <xf numFmtId="0" fontId="7" fillId="0" borderId="42" xfId="11" applyFont="1" applyBorder="1" applyAlignment="1">
      <alignment horizontal="distributed" vertical="center" indent="3"/>
    </xf>
    <xf numFmtId="0" fontId="7" fillId="0" borderId="12" xfId="11" applyFont="1" applyBorder="1" applyAlignment="1">
      <alignment horizontal="distributed" vertical="center" wrapText="1" justifyLastLine="1"/>
    </xf>
    <xf numFmtId="0" fontId="7" fillId="0" borderId="11" xfId="11" applyFont="1" applyBorder="1" applyAlignment="1">
      <alignment horizontal="distributed" vertical="center" wrapText="1" justifyLastLine="1"/>
    </xf>
    <xf numFmtId="0" fontId="7" fillId="0" borderId="5" xfId="9" applyFont="1" applyBorder="1" applyAlignment="1">
      <alignment horizontal="distributed" vertical="center" justifyLastLine="1"/>
    </xf>
    <xf numFmtId="0" fontId="7" fillId="0" borderId="5" xfId="9" quotePrefix="1" applyFont="1" applyBorder="1" applyAlignment="1">
      <alignment horizontal="distributed" vertical="center" justifyLastLine="1"/>
    </xf>
    <xf numFmtId="0" fontId="7" fillId="0" borderId="39" xfId="11" applyFont="1" applyBorder="1" applyAlignment="1">
      <alignment horizontal="distributed" vertical="center" wrapText="1" justifyLastLine="1"/>
    </xf>
    <xf numFmtId="0" fontId="7" fillId="0" borderId="40" xfId="11" applyFont="1" applyBorder="1" applyAlignment="1">
      <alignment horizontal="distributed" vertical="center" wrapText="1" justifyLastLine="1"/>
    </xf>
    <xf numFmtId="0" fontId="7" fillId="0" borderId="12" xfId="13" applyFont="1" applyBorder="1" applyAlignment="1">
      <alignment horizontal="distributed" vertical="center" justifyLastLine="1"/>
    </xf>
    <xf numFmtId="0" fontId="7" fillId="0" borderId="11" xfId="13" applyFont="1" applyBorder="1" applyAlignment="1">
      <alignment horizontal="distributed" vertical="center" justifyLastLine="1"/>
    </xf>
    <xf numFmtId="0" fontId="31" fillId="0" borderId="2" xfId="13" applyFont="1" applyBorder="1" applyAlignment="1">
      <alignment horizontal="center" vertical="center" wrapText="1"/>
    </xf>
    <xf numFmtId="0" fontId="31" fillId="0" borderId="13" xfId="13" applyFont="1" applyBorder="1" applyAlignment="1">
      <alignment horizontal="center" vertical="center"/>
    </xf>
    <xf numFmtId="0" fontId="31" fillId="0" borderId="4" xfId="13" applyFont="1" applyBorder="1" applyAlignment="1">
      <alignment horizontal="center" vertical="center"/>
    </xf>
    <xf numFmtId="0" fontId="31" fillId="0" borderId="1" xfId="13" applyFont="1" applyBorder="1" applyAlignment="1">
      <alignment horizontal="center" vertical="center"/>
    </xf>
    <xf numFmtId="0" fontId="31" fillId="0" borderId="13" xfId="13" applyFont="1" applyBorder="1" applyAlignment="1">
      <alignment horizontal="center" vertical="center" wrapText="1"/>
    </xf>
    <xf numFmtId="0" fontId="31" fillId="0" borderId="14" xfId="13" applyFont="1" applyBorder="1" applyAlignment="1">
      <alignment horizontal="center" vertical="center"/>
    </xf>
    <xf numFmtId="0" fontId="31" fillId="0" borderId="9" xfId="13" applyFont="1" applyBorder="1" applyAlignment="1">
      <alignment horizontal="center" vertical="center"/>
    </xf>
    <xf numFmtId="0" fontId="31" fillId="0" borderId="14" xfId="13" applyFont="1" applyBorder="1" applyAlignment="1">
      <alignment horizontal="distributed" vertical="center" wrapText="1" justifyLastLine="1"/>
    </xf>
    <xf numFmtId="0" fontId="31" fillId="0" borderId="9" xfId="13" applyFont="1" applyBorder="1" applyAlignment="1">
      <alignment horizontal="distributed" vertical="center" wrapText="1" justifyLastLine="1"/>
    </xf>
    <xf numFmtId="38" fontId="8" fillId="0" borderId="13" xfId="2" applyFont="1" applyBorder="1" applyAlignment="1">
      <alignment horizontal="center" vertical="center" wrapText="1"/>
    </xf>
    <xf numFmtId="38" fontId="8" fillId="0" borderId="1" xfId="2" applyFont="1" applyBorder="1" applyAlignment="1">
      <alignment horizontal="center" vertical="center"/>
    </xf>
    <xf numFmtId="189" fontId="7" fillId="0" borderId="12" xfId="2" applyNumberFormat="1" applyFont="1" applyBorder="1" applyAlignment="1">
      <alignment horizontal="center" vertical="center" wrapText="1" justifyLastLine="1"/>
    </xf>
    <xf numFmtId="38" fontId="7" fillId="0" borderId="12" xfId="2" applyFont="1" applyBorder="1" applyAlignment="1">
      <alignment horizontal="distributed" vertical="center" justifyLastLine="1"/>
    </xf>
    <xf numFmtId="179" fontId="7" fillId="0" borderId="12" xfId="2" applyNumberFormat="1" applyFont="1" applyBorder="1" applyAlignment="1">
      <alignment horizontal="distributed" vertical="center" wrapText="1" justifyLastLine="1"/>
    </xf>
    <xf numFmtId="179" fontId="7" fillId="0" borderId="12" xfId="2" applyNumberFormat="1" applyFont="1" applyBorder="1" applyAlignment="1">
      <alignment horizontal="distributed" vertical="center" justifyLastLine="1"/>
    </xf>
    <xf numFmtId="40" fontId="8" fillId="0" borderId="12" xfId="2" applyNumberFormat="1" applyFont="1" applyBorder="1" applyAlignment="1">
      <alignment horizontal="center" vertical="center" wrapText="1" justifyLastLine="1"/>
    </xf>
    <xf numFmtId="38" fontId="8" fillId="0" borderId="12" xfId="2" applyFont="1" applyBorder="1" applyAlignment="1">
      <alignment horizontal="center" vertical="center" wrapText="1" justifyLastLine="1"/>
    </xf>
    <xf numFmtId="38" fontId="8" fillId="0" borderId="12" xfId="2" applyFont="1" applyBorder="1" applyAlignment="1">
      <alignment horizontal="center" vertical="center" justifyLastLine="1"/>
    </xf>
    <xf numFmtId="38" fontId="7" fillId="0" borderId="12" xfId="2" applyFont="1" applyBorder="1" applyAlignment="1">
      <alignment horizontal="center" vertical="center" wrapText="1" justifyLastLine="1"/>
    </xf>
    <xf numFmtId="38" fontId="7" fillId="0" borderId="12" xfId="2" applyFont="1" applyBorder="1" applyAlignment="1">
      <alignment horizontal="center" vertical="center" justifyLastLine="1"/>
    </xf>
    <xf numFmtId="189" fontId="7" fillId="0" borderId="2" xfId="2" applyNumberFormat="1" applyFont="1" applyBorder="1" applyAlignment="1">
      <alignment horizontal="center" vertical="center" wrapText="1" justifyLastLine="1"/>
    </xf>
    <xf numFmtId="189" fontId="7" fillId="0" borderId="4" xfId="2" applyNumberFormat="1" applyFont="1" applyBorder="1" applyAlignment="1">
      <alignment horizontal="center" vertical="center" wrapText="1" justifyLastLine="1"/>
    </xf>
    <xf numFmtId="0" fontId="7" fillId="0" borderId="3" xfId="14" applyFont="1" applyBorder="1" applyAlignment="1">
      <alignment horizontal="center" vertical="center" wrapText="1"/>
    </xf>
    <xf numFmtId="0" fontId="0" fillId="0" borderId="3" xfId="0" applyBorder="1" applyAlignment="1">
      <alignment vertical="center"/>
    </xf>
    <xf numFmtId="0" fontId="7" fillId="0" borderId="19" xfId="14" applyFont="1" applyBorder="1" applyAlignment="1">
      <alignment horizontal="distributed" vertical="center" justifyLastLine="1"/>
    </xf>
    <xf numFmtId="0" fontId="7" fillId="0" borderId="7" xfId="14" applyFont="1" applyBorder="1" applyAlignment="1">
      <alignment horizontal="distributed" vertical="center" justifyLastLine="1"/>
    </xf>
    <xf numFmtId="0" fontId="7" fillId="0" borderId="19" xfId="14" applyFont="1" applyBorder="1" applyAlignment="1">
      <alignment horizontal="center" vertical="top" wrapText="1"/>
    </xf>
    <xf numFmtId="0" fontId="7" fillId="0" borderId="8" xfId="14" applyFont="1" applyBorder="1" applyAlignment="1">
      <alignment horizontal="center" vertical="top" wrapText="1"/>
    </xf>
    <xf numFmtId="0" fontId="7" fillId="0" borderId="19" xfId="14" applyFont="1" applyBorder="1" applyAlignment="1">
      <alignment horizontal="center" vertical="center" wrapText="1"/>
    </xf>
    <xf numFmtId="0" fontId="7" fillId="0" borderId="8" xfId="14" applyFont="1" applyBorder="1" applyAlignment="1">
      <alignment horizontal="center" vertical="center" wrapText="1"/>
    </xf>
    <xf numFmtId="0" fontId="7" fillId="0" borderId="7" xfId="14" applyFont="1" applyBorder="1" applyAlignment="1">
      <alignment horizontal="center" vertical="top" wrapText="1"/>
    </xf>
    <xf numFmtId="0" fontId="7" fillId="0" borderId="2" xfId="14" applyFont="1" applyBorder="1" applyAlignment="1">
      <alignment horizontal="distributed" vertical="center" indent="1"/>
    </xf>
    <xf numFmtId="0" fontId="0" fillId="0" borderId="13" xfId="0" applyBorder="1" applyAlignment="1">
      <alignment horizontal="distributed" vertical="center" indent="1"/>
    </xf>
    <xf numFmtId="0" fontId="0" fillId="0" borderId="14" xfId="0" applyBorder="1" applyAlignment="1">
      <alignment horizontal="distributed" vertical="center" indent="1"/>
    </xf>
    <xf numFmtId="0" fontId="7" fillId="0" borderId="13" xfId="14" applyFont="1" applyBorder="1" applyAlignment="1">
      <alignment horizontal="distributed" vertical="center" justifyLastLine="1"/>
    </xf>
    <xf numFmtId="0" fontId="7" fillId="0" borderId="0" xfId="14" applyFont="1" applyAlignment="1">
      <alignment horizontal="distributed" vertical="center" justifyLastLine="1"/>
    </xf>
    <xf numFmtId="0" fontId="7" fillId="0" borderId="1" xfId="14" applyFont="1" applyBorder="1" applyAlignment="1">
      <alignment horizontal="distributed" vertical="center" justifyLastLine="1"/>
    </xf>
    <xf numFmtId="0" fontId="7" fillId="0" borderId="7" xfId="14" applyFont="1" applyBorder="1" applyAlignment="1">
      <alignment horizontal="center" vertical="center" wrapText="1"/>
    </xf>
    <xf numFmtId="0" fontId="7" fillId="0" borderId="2" xfId="14" applyFont="1" applyBorder="1" applyAlignment="1">
      <alignment horizontal="distributed" vertical="center" justifyLastLine="1"/>
    </xf>
    <xf numFmtId="0" fontId="7" fillId="0" borderId="14" xfId="14" applyFont="1" applyBorder="1" applyAlignment="1">
      <alignment horizontal="distributed" vertical="center" justifyLastLine="1"/>
    </xf>
    <xf numFmtId="0" fontId="7" fillId="0" borderId="5" xfId="14" applyFont="1" applyBorder="1" applyAlignment="1">
      <alignment horizontal="distributed" vertical="center" justifyLastLine="1"/>
    </xf>
    <xf numFmtId="0" fontId="7" fillId="0" borderId="6" xfId="14" applyFont="1" applyBorder="1" applyAlignment="1">
      <alignment horizontal="distributed" vertical="center" justifyLastLine="1"/>
    </xf>
    <xf numFmtId="0" fontId="30" fillId="0" borderId="0" xfId="15" applyFont="1" applyAlignment="1">
      <alignment horizontal="center" vertical="center"/>
    </xf>
    <xf numFmtId="0" fontId="29" fillId="0" borderId="0" xfId="0" applyFont="1" applyAlignment="1">
      <alignment horizontal="center" vertical="center"/>
    </xf>
    <xf numFmtId="0" fontId="5" fillId="0" borderId="0" xfId="15" applyFont="1" applyAlignment="1">
      <alignment horizontal="center" vertical="center"/>
    </xf>
    <xf numFmtId="49" fontId="7" fillId="0" borderId="11" xfId="15" applyNumberFormat="1" applyFont="1" applyBorder="1" applyAlignment="1">
      <alignment horizontal="distributed" vertical="center" justifyLastLine="1"/>
    </xf>
    <xf numFmtId="49" fontId="7" fillId="0" borderId="5" xfId="15" applyNumberFormat="1" applyFont="1" applyBorder="1" applyAlignment="1">
      <alignment horizontal="distributed" vertical="center" justifyLastLine="1"/>
    </xf>
    <xf numFmtId="49" fontId="7" fillId="0" borderId="6" xfId="15" applyNumberFormat="1" applyFont="1" applyBorder="1" applyAlignment="1">
      <alignment horizontal="distributed" vertical="center" justifyLastLine="1"/>
    </xf>
    <xf numFmtId="0" fontId="7" fillId="0" borderId="13" xfId="15" applyFont="1" applyBorder="1" applyAlignment="1">
      <alignment horizontal="distributed" vertical="center" justifyLastLine="1"/>
    </xf>
    <xf numFmtId="0" fontId="7" fillId="0" borderId="1" xfId="15" applyFont="1" applyBorder="1" applyAlignment="1">
      <alignment horizontal="distributed" vertical="center" justifyLastLine="1"/>
    </xf>
    <xf numFmtId="0" fontId="8" fillId="0" borderId="2" xfId="15" applyFont="1" applyBorder="1" applyAlignment="1">
      <alignment horizontal="center" vertical="center" wrapText="1"/>
    </xf>
    <xf numFmtId="0" fontId="0" fillId="0" borderId="4" xfId="0"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12" xfId="13" applyFont="1" applyBorder="1" applyAlignment="1">
      <alignment horizontal="distributed" vertical="center"/>
    </xf>
    <xf numFmtId="0" fontId="7" fillId="0" borderId="11" xfId="13" applyFont="1" applyBorder="1" applyAlignment="1">
      <alignment horizontal="distributed" vertical="center"/>
    </xf>
    <xf numFmtId="0" fontId="7" fillId="0" borderId="2" xfId="13" applyFont="1" applyBorder="1" applyAlignment="1">
      <alignment horizontal="center" vertical="center"/>
    </xf>
    <xf numFmtId="0" fontId="7" fillId="0" borderId="4" xfId="13" applyFont="1" applyBorder="1" applyAlignment="1">
      <alignment horizontal="center" vertical="center"/>
    </xf>
    <xf numFmtId="0" fontId="7" fillId="0" borderId="13" xfId="13" applyFont="1" applyBorder="1" applyAlignment="1">
      <alignment horizontal="center" vertical="center" wrapText="1"/>
    </xf>
    <xf numFmtId="0" fontId="7" fillId="0" borderId="1" xfId="13" applyFont="1" applyBorder="1" applyAlignment="1">
      <alignment horizontal="center" vertical="center"/>
    </xf>
    <xf numFmtId="0" fontId="7" fillId="0" borderId="19" xfId="13" applyFont="1" applyBorder="1" applyAlignment="1">
      <alignment horizontal="distributed" vertical="center" wrapText="1"/>
    </xf>
    <xf numFmtId="0" fontId="7" fillId="0" borderId="8" xfId="13" applyFont="1" applyBorder="1" applyAlignment="1">
      <alignment horizontal="distributed" vertical="center" wrapText="1"/>
    </xf>
    <xf numFmtId="0" fontId="5" fillId="0" borderId="0" xfId="16" applyFont="1" applyAlignment="1">
      <alignment horizontal="center" vertical="center"/>
    </xf>
    <xf numFmtId="0" fontId="4" fillId="0" borderId="0" xfId="16" applyFont="1" applyAlignment="1">
      <alignment horizontal="center" vertical="center"/>
    </xf>
    <xf numFmtId="0" fontId="4" fillId="0" borderId="0" xfId="0" applyFont="1" applyAlignment="1">
      <alignment vertical="center"/>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0" xfId="0" applyAlignment="1">
      <alignment horizontal="distributed" vertical="center" justifyLastLine="1"/>
    </xf>
    <xf numFmtId="0" fontId="0" fillId="0" borderId="10"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9" xfId="0" applyBorder="1" applyAlignment="1">
      <alignment horizontal="distributed" vertical="center" justifyLastLine="1"/>
    </xf>
    <xf numFmtId="0" fontId="7" fillId="0" borderId="19" xfId="16"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8" fillId="0" borderId="19" xfId="16" applyFont="1" applyBorder="1" applyAlignment="1">
      <alignment horizontal="center" vertical="center" wrapText="1"/>
    </xf>
    <xf numFmtId="38" fontId="7" fillId="0" borderId="14" xfId="2" applyFont="1" applyBorder="1" applyAlignment="1">
      <alignment horizontal="distributed" vertical="center" wrapText="1" justifyLastLine="1"/>
    </xf>
    <xf numFmtId="38" fontId="7" fillId="0" borderId="9" xfId="2" applyFont="1" applyBorder="1" applyAlignment="1">
      <alignment horizontal="distributed" vertical="center" justifyLastLine="1"/>
    </xf>
    <xf numFmtId="38" fontId="7" fillId="0" borderId="2" xfId="2" applyFont="1" applyBorder="1" applyAlignment="1">
      <alignment horizontal="distributed" vertical="center" wrapText="1" justifyLastLine="1"/>
    </xf>
    <xf numFmtId="38" fontId="7" fillId="0" borderId="4" xfId="2" applyFont="1" applyBorder="1" applyAlignment="1">
      <alignment horizontal="distributed" vertical="center" justifyLastLine="1"/>
    </xf>
    <xf numFmtId="0" fontId="7" fillId="0" borderId="11" xfId="17" applyFont="1" applyBorder="1" applyAlignment="1">
      <alignment horizontal="center" vertical="center"/>
    </xf>
    <xf numFmtId="0" fontId="7" fillId="0" borderId="5" xfId="17" applyFont="1" applyBorder="1" applyAlignment="1">
      <alignment horizontal="center" vertical="center"/>
    </xf>
    <xf numFmtId="0" fontId="7" fillId="0" borderId="6" xfId="17" applyFont="1" applyBorder="1" applyAlignment="1">
      <alignment horizontal="center" vertical="center"/>
    </xf>
    <xf numFmtId="0" fontId="7" fillId="0" borderId="12" xfId="17" applyFont="1" applyBorder="1" applyAlignment="1">
      <alignment horizontal="center" vertical="center"/>
    </xf>
    <xf numFmtId="0" fontId="9" fillId="0" borderId="0" xfId="17" applyFont="1" applyAlignment="1">
      <alignment horizontal="distributed" vertical="center"/>
    </xf>
    <xf numFmtId="0" fontId="7" fillId="0" borderId="43" xfId="17" applyFont="1" applyBorder="1" applyAlignment="1">
      <alignment horizontal="distributed" vertical="center"/>
    </xf>
    <xf numFmtId="0" fontId="7" fillId="0" borderId="44" xfId="17" applyFont="1" applyBorder="1" applyAlignment="1">
      <alignment horizontal="distributed" vertical="center"/>
    </xf>
    <xf numFmtId="0" fontId="7" fillId="0" borderId="45" xfId="17" applyFont="1" applyBorder="1" applyAlignment="1">
      <alignment horizontal="distributed" vertical="center"/>
    </xf>
    <xf numFmtId="0" fontId="7" fillId="0" borderId="46" xfId="17" applyFont="1" applyBorder="1" applyAlignment="1">
      <alignment horizontal="distributed" vertical="center"/>
    </xf>
    <xf numFmtId="0" fontId="7" fillId="0" borderId="47" xfId="17" applyFont="1" applyBorder="1" applyAlignment="1">
      <alignment horizontal="distributed" vertical="center"/>
    </xf>
    <xf numFmtId="0" fontId="7" fillId="0" borderId="48" xfId="17" applyFont="1" applyBorder="1" applyAlignment="1">
      <alignment horizontal="distributed" vertical="center"/>
    </xf>
    <xf numFmtId="0" fontId="8" fillId="0" borderId="0" xfId="17" applyFont="1" applyAlignment="1">
      <alignment vertical="center" wrapText="1"/>
    </xf>
    <xf numFmtId="0" fontId="8" fillId="0" borderId="0" xfId="17" applyFont="1" applyAlignment="1">
      <alignment horizontal="center" vertical="center"/>
    </xf>
    <xf numFmtId="0" fontId="9" fillId="0" borderId="0" xfId="17" applyFont="1" applyAlignment="1">
      <alignment vertical="center" shrinkToFit="1"/>
    </xf>
    <xf numFmtId="0" fontId="8" fillId="0" borderId="0" xfId="17" applyFont="1" applyAlignment="1">
      <alignment vertical="center"/>
    </xf>
    <xf numFmtId="0" fontId="8" fillId="0" borderId="49" xfId="17" applyFont="1" applyBorder="1" applyAlignment="1">
      <alignment horizontal="distributed" vertical="center"/>
    </xf>
    <xf numFmtId="0" fontId="8" fillId="0" borderId="0" xfId="17" applyFont="1" applyAlignment="1">
      <alignment horizontal="right" vertical="center"/>
    </xf>
    <xf numFmtId="0" fontId="8" fillId="0" borderId="0" xfId="17" applyFont="1" applyAlignment="1">
      <alignment horizontal="left" vertical="center" wrapText="1"/>
    </xf>
    <xf numFmtId="0" fontId="8" fillId="0" borderId="49" xfId="17" applyFont="1" applyBorder="1" applyAlignment="1">
      <alignment horizontal="distributed" vertical="top"/>
    </xf>
    <xf numFmtId="0" fontId="9" fillId="0" borderId="0" xfId="17" applyFont="1" applyAlignment="1">
      <alignment horizontal="distributed"/>
    </xf>
    <xf numFmtId="0" fontId="17" fillId="0" borderId="0" xfId="17" applyFont="1" applyAlignment="1">
      <alignment horizontal="distributed"/>
    </xf>
    <xf numFmtId="0" fontId="8" fillId="0" borderId="8" xfId="16" applyFont="1" applyBorder="1" applyAlignment="1">
      <alignment horizontal="center" vertical="center"/>
    </xf>
    <xf numFmtId="0" fontId="9" fillId="0" borderId="0" xfId="16" applyFont="1" applyFill="1" applyAlignment="1">
      <alignment horizontal="distributed" vertical="center"/>
    </xf>
    <xf numFmtId="0" fontId="7" fillId="0" borderId="7" xfId="16" applyFont="1" applyBorder="1" applyAlignment="1">
      <alignment horizontal="center" vertical="center"/>
    </xf>
    <xf numFmtId="0" fontId="8" fillId="0" borderId="7" xfId="16" applyFont="1" applyBorder="1" applyAlignment="1">
      <alignment horizontal="center" vertical="center" wrapText="1"/>
    </xf>
    <xf numFmtId="0" fontId="9" fillId="0" borderId="0" xfId="16" applyFont="1" applyAlignment="1">
      <alignment horizontal="distributed" vertical="center"/>
    </xf>
    <xf numFmtId="0" fontId="7" fillId="0" borderId="7" xfId="16" applyFont="1" applyBorder="1" applyAlignment="1">
      <alignment horizontal="center" vertical="center" wrapText="1"/>
    </xf>
    <xf numFmtId="0" fontId="7" fillId="0" borderId="8" xfId="16" applyFont="1" applyBorder="1" applyAlignment="1">
      <alignment horizontal="center" vertical="center" wrapText="1"/>
    </xf>
    <xf numFmtId="0" fontId="8" fillId="0" borderId="8" xfId="16" applyFont="1" applyBorder="1" applyAlignment="1">
      <alignment horizontal="center" vertical="center" wrapText="1"/>
    </xf>
    <xf numFmtId="0" fontId="7" fillId="0" borderId="11" xfId="16" applyFont="1" applyBorder="1" applyAlignment="1">
      <alignment horizontal="center" vertical="center"/>
    </xf>
    <xf numFmtId="0" fontId="0" fillId="0" borderId="5" xfId="0" applyBorder="1" applyAlignment="1">
      <alignment horizontal="center" vertical="center"/>
    </xf>
    <xf numFmtId="0" fontId="7" fillId="0" borderId="5" xfId="16" applyFont="1" applyBorder="1" applyAlignment="1">
      <alignment horizontal="center" vertical="center"/>
    </xf>
    <xf numFmtId="0" fontId="0" fillId="0" borderId="6" xfId="0" applyBorder="1" applyAlignment="1">
      <alignment horizontal="center" vertical="center"/>
    </xf>
    <xf numFmtId="0" fontId="8" fillId="0" borderId="2" xfId="16" applyFont="1" applyBorder="1" applyAlignment="1">
      <alignment horizontal="center" vertical="center" wrapText="1"/>
    </xf>
    <xf numFmtId="0" fontId="8" fillId="0" borderId="4" xfId="16" applyFont="1" applyBorder="1" applyAlignment="1">
      <alignment horizontal="center" vertical="center"/>
    </xf>
    <xf numFmtId="0" fontId="7" fillId="0" borderId="2" xfId="16" applyFont="1" applyBorder="1" applyAlignment="1">
      <alignment horizontal="left" vertical="center"/>
    </xf>
    <xf numFmtId="0" fontId="0" fillId="0" borderId="13" xfId="0" applyBorder="1" applyAlignment="1">
      <alignment vertical="center"/>
    </xf>
    <xf numFmtId="0" fontId="7" fillId="0" borderId="13" xfId="16" applyFont="1" applyBorder="1" applyAlignment="1">
      <alignment horizontal="distributed" vertical="center" justifyLastLine="1"/>
    </xf>
    <xf numFmtId="0" fontId="7" fillId="0" borderId="0" xfId="16" applyFont="1" applyBorder="1" applyAlignment="1">
      <alignment horizontal="distributed" vertical="center" justifyLastLine="1"/>
    </xf>
    <xf numFmtId="0" fontId="7" fillId="0" borderId="1" xfId="16" applyFont="1" applyBorder="1" applyAlignment="1">
      <alignment horizontal="distributed" vertical="center" justifyLastLine="1"/>
    </xf>
  </cellXfs>
  <cellStyles count="20">
    <cellStyle name="ハイパーリンク" xfId="1" builtinId="8"/>
    <cellStyle name="桁区切り" xfId="2" builtinId="6"/>
    <cellStyle name="桁区切り 2" xfId="3" xr:uid="{00000000-0005-0000-0000-000002000000}"/>
    <cellStyle name="桁区切り_表30"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_26" xfId="8" xr:uid="{00000000-0005-0000-0000-000008000000}"/>
    <cellStyle name="標準_5-2" xfId="9" xr:uid="{00000000-0005-0000-0000-000009000000}"/>
    <cellStyle name="標準_JB16" xfId="10" xr:uid="{00000000-0005-0000-0000-00000A000000}"/>
    <cellStyle name="標準_KOKU" xfId="11" xr:uid="{00000000-0005-0000-0000-00000B000000}"/>
    <cellStyle name="標準_Sheet1" xfId="12" xr:uid="{00000000-0005-0000-0000-00000C000000}"/>
    <cellStyle name="標準_表30" xfId="13" xr:uid="{00000000-0005-0000-0000-00000D000000}"/>
    <cellStyle name="標準_表55" xfId="14" xr:uid="{00000000-0005-0000-0000-00000E000000}"/>
    <cellStyle name="標準_表56" xfId="15" xr:uid="{00000000-0005-0000-0000-00000F000000}"/>
    <cellStyle name="標準_表57" xfId="16" xr:uid="{00000000-0005-0000-0000-000010000000}"/>
    <cellStyle name="標準_表58" xfId="17" xr:uid="{00000000-0005-0000-0000-000011000000}"/>
    <cellStyle name="標準_表7-1" xfId="18" xr:uid="{00000000-0005-0000-0000-000012000000}"/>
    <cellStyle name="標準_表７４"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274819</xdr:colOff>
      <xdr:row>52</xdr:row>
      <xdr:rowOff>9918</xdr:rowOff>
    </xdr:to>
    <xdr:pic>
      <xdr:nvPicPr>
        <xdr:cNvPr id="2" name="図 1">
          <a:extLst>
            <a:ext uri="{FF2B5EF4-FFF2-40B4-BE49-F238E27FC236}">
              <a16:creationId xmlns:a16="http://schemas.microsoft.com/office/drawing/2014/main" id="{A0174137-9A22-4686-8FE7-E4739E1FB452}"/>
            </a:ext>
          </a:extLst>
        </xdr:cNvPr>
        <xdr:cNvPicPr>
          <a:picLocks noChangeAspect="1"/>
        </xdr:cNvPicPr>
      </xdr:nvPicPr>
      <xdr:blipFill>
        <a:blip xmlns:r="http://schemas.openxmlformats.org/officeDocument/2006/relationships" r:embed="rId1"/>
        <a:stretch>
          <a:fillRect/>
        </a:stretch>
      </xdr:blipFill>
      <xdr:spPr>
        <a:xfrm>
          <a:off x="0" y="0"/>
          <a:ext cx="5761219" cy="89253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D638F-F09C-4E05-A600-BACB9E8F3214}">
  <dimension ref="A1:C26"/>
  <sheetViews>
    <sheetView tabSelected="1" zoomScale="125" zoomScaleNormal="125" workbookViewId="0"/>
  </sheetViews>
  <sheetFormatPr defaultRowHeight="13.5"/>
  <sheetData>
    <row r="1" spans="1:3">
      <c r="A1" t="s">
        <v>1025</v>
      </c>
    </row>
    <row r="3" spans="1:3">
      <c r="B3" t="s">
        <v>1091</v>
      </c>
    </row>
    <row r="4" spans="1:3">
      <c r="C4" s="595" t="s">
        <v>1121</v>
      </c>
    </row>
    <row r="5" spans="1:3">
      <c r="C5" s="595" t="s">
        <v>1122</v>
      </c>
    </row>
    <row r="6" spans="1:3">
      <c r="B6" s="595" t="s">
        <v>1092</v>
      </c>
    </row>
    <row r="7" spans="1:3">
      <c r="B7" s="595" t="s">
        <v>1093</v>
      </c>
    </row>
    <row r="8" spans="1:3">
      <c r="B8" s="595" t="s">
        <v>1094</v>
      </c>
    </row>
    <row r="9" spans="1:3">
      <c r="B9" t="s">
        <v>1095</v>
      </c>
    </row>
    <row r="10" spans="1:3">
      <c r="C10" s="595" t="s">
        <v>1027</v>
      </c>
    </row>
    <row r="11" spans="1:3">
      <c r="C11" s="595" t="s">
        <v>1028</v>
      </c>
    </row>
    <row r="12" spans="1:3">
      <c r="B12" s="595" t="s">
        <v>1096</v>
      </c>
    </row>
    <row r="13" spans="1:3">
      <c r="B13" s="595" t="s">
        <v>1097</v>
      </c>
    </row>
    <row r="14" spans="1:3">
      <c r="B14" s="595" t="s">
        <v>1098</v>
      </c>
    </row>
    <row r="15" spans="1:3">
      <c r="B15" s="595" t="s">
        <v>1099</v>
      </c>
    </row>
    <row r="16" spans="1:3">
      <c r="B16" s="595" t="s">
        <v>1100</v>
      </c>
    </row>
    <row r="17" spans="2:3">
      <c r="B17" s="595" t="s">
        <v>1101</v>
      </c>
    </row>
    <row r="18" spans="2:3">
      <c r="B18" s="595" t="s">
        <v>1102</v>
      </c>
    </row>
    <row r="19" spans="2:3">
      <c r="B19" s="595" t="s">
        <v>1103</v>
      </c>
    </row>
    <row r="20" spans="2:3">
      <c r="B20" s="595" t="s">
        <v>1104</v>
      </c>
    </row>
    <row r="21" spans="2:3">
      <c r="B21" s="595" t="s">
        <v>1105</v>
      </c>
    </row>
    <row r="22" spans="2:3">
      <c r="B22" t="s">
        <v>1106</v>
      </c>
    </row>
    <row r="23" spans="2:3">
      <c r="C23" s="595" t="s">
        <v>1107</v>
      </c>
    </row>
    <row r="24" spans="2:3">
      <c r="C24" s="595" t="s">
        <v>1108</v>
      </c>
    </row>
    <row r="25" spans="2:3">
      <c r="C25" s="595" t="s">
        <v>1109</v>
      </c>
    </row>
    <row r="26" spans="2:3">
      <c r="B26" s="595" t="s">
        <v>1026</v>
      </c>
    </row>
  </sheetData>
  <phoneticPr fontId="13"/>
  <hyperlinks>
    <hyperlink ref="C4" location="'解説(図)'!A1" display="図データ" xr:uid="{4BFDFE92-7F65-4BE4-A411-63177D33CC6D}"/>
    <hyperlink ref="C5" location="'解説(テキスト)'!A1" display="テキストデータ" xr:uid="{E0E036D5-F1FA-47DD-8517-C4A2EDC05021}"/>
    <hyperlink ref="B6" location="'3-1'!A1" display="3-1.区別世帯数及び人口" xr:uid="{43F4B57B-8850-4390-AFAD-9B81EB46641B}"/>
    <hyperlink ref="B7" location="'3-2'!A1" display="3-2.区別世帯数の推移" xr:uid="{0BFF274F-99F1-4007-9614-04ADD94F308A}"/>
    <hyperlink ref="B8" location="'3-3'!A1" display="3-3.区別人口の推移 " xr:uid="{76BA6D7E-63F2-4065-A90D-346D5963B381}"/>
    <hyperlink ref="C10" location="'3-4(1)'!A1" display="(1)大正10年8月22日編入町村" xr:uid="{8A5BD0E8-82AD-483F-A0C9-383D258863CA}"/>
    <hyperlink ref="C11" location="'3-4(2)'!A1" display="(2)大正11年以後編入市町村" xr:uid="{FF1D95BF-B716-4A47-AE0A-2120B1952294}"/>
    <hyperlink ref="B12" location="'3-5'!A1" display="3-5.労働力状態（8区分）、年齢（5歳階級）、男女別15歳以上人口" xr:uid="{B0C838EB-36FE-4779-87D4-91637FCD3C79}"/>
    <hyperlink ref="B13" location="'3-6'!A1" display="3-6.区別、労働力状態（8区分）男女別15歳以上人口 " xr:uid="{0466B96E-1224-4D2B-928F-3B09A1FD78DB}"/>
    <hyperlink ref="B14" location="'3-7'!A1" display="3-7.区別、産業（大分類）、男女別15歳以上就業者数" xr:uid="{5E1A62D0-E8E4-43D7-BDDB-C07EEC3F5E73}"/>
    <hyperlink ref="B15" location="'3-8'!A1" display="3-8.学区別世帯数及び人口" xr:uid="{F1B43ED3-E119-4265-90AA-10167BCE16C6}"/>
    <hyperlink ref="B16" location="'3-9'!A1" display="3-9.常住人口、昼間人口の推移" xr:uid="{0AEC2D67-2373-487A-9D16-C3E8BF7ED8C9}"/>
    <hyperlink ref="B17" location="'3-10'!A1" display="3-10.区別、男女別常住人口、昼間人口の推移" xr:uid="{9205643B-BC03-4E58-990D-CCB501EDDC84}"/>
    <hyperlink ref="B19" location="'3-12'!A1" display="3-12.従業地による区別、産業（大分類）別15歳以上就業者数" xr:uid="{8A51CD73-4D4D-4F8E-A49B-D7B2E3169884}"/>
    <hyperlink ref="B20" location="'3-13'!A1" display="3-13.常住地又は従業地による産業（大分類）別15歳以上就業者数" xr:uid="{A243510A-80D7-4A37-A24E-62E475159E9E}"/>
    <hyperlink ref="B21" location="'3-14'!A1" display="3-14.区別、就業・通学別市内間移動人口（15歳以上） " xr:uid="{95C4F5F6-2685-4A35-A8FD-D8100EF106EC}"/>
    <hyperlink ref="C23" location="'3-15(Ⅰ)'!A1" display="(Ⅰ)" xr:uid="{EF599C88-617F-4E9B-8264-973DA167E972}"/>
    <hyperlink ref="C24" location="'3-15(Ⅱ)'!A1" display="(Ⅱ)" xr:uid="{4EE94835-2982-4027-9346-EBA81755DFEA}"/>
    <hyperlink ref="C25" location="'3-15(Ⅲ)'!A1" display="(Ⅲ)" xr:uid="{FC0C0765-F7F4-49A2-88C3-DB2A4B5B8AC3}"/>
    <hyperlink ref="B26" location="'3-16'!A1" display="3-16.区別、常住地又は従業地・通学地による15歳以上就業者・通学者" xr:uid="{6E9F7299-6568-4451-9849-718C46F4F89E}"/>
    <hyperlink ref="B18" location="'3-11'!A1" display="3-11.区別、年齢別昼間人口" xr:uid="{68945E69-3D75-4CE0-AB99-F058FCA231B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8"/>
  <sheetViews>
    <sheetView showGridLines="0" zoomScale="125" zoomScaleNormal="125" workbookViewId="0"/>
  </sheetViews>
  <sheetFormatPr defaultRowHeight="10.5"/>
  <cols>
    <col min="1" max="1" width="6.5" style="390" customWidth="1"/>
    <col min="2" max="2" width="0.875" style="390" customWidth="1"/>
    <col min="3" max="3" width="7.25" style="388" customWidth="1"/>
    <col min="4" max="5" width="7.625" style="389" customWidth="1"/>
    <col min="6" max="6" width="7.25" style="389" customWidth="1"/>
    <col min="7" max="7" width="6.625" style="389" customWidth="1"/>
    <col min="8" max="8" width="6.125" style="389" customWidth="1"/>
    <col min="9" max="10" width="5.625" style="389" customWidth="1"/>
    <col min="11" max="11" width="6.625" style="388" customWidth="1"/>
    <col min="12" max="14" width="6.375" style="388" customWidth="1"/>
    <col min="15" max="15" width="6.5" style="390" customWidth="1"/>
    <col min="16" max="16" width="0.875" style="390" customWidth="1"/>
    <col min="17" max="17" width="7.25" style="388" customWidth="1"/>
    <col min="18" max="19" width="7.625" style="389" customWidth="1"/>
    <col min="20" max="20" width="7.25" style="389" customWidth="1"/>
    <col min="21" max="21" width="6.625" style="389" customWidth="1"/>
    <col min="22" max="22" width="6.125" style="389" customWidth="1"/>
    <col min="23" max="24" width="5.625" style="389" customWidth="1"/>
    <col min="25" max="25" width="6.625" style="388" customWidth="1"/>
    <col min="26" max="28" width="6.375" style="388" customWidth="1"/>
    <col min="29" max="16384" width="9" style="388"/>
  </cols>
  <sheetData>
    <row r="1" spans="1:28" ht="17.25" customHeight="1">
      <c r="B1" s="435"/>
      <c r="C1" s="435"/>
      <c r="D1" s="435"/>
      <c r="E1" s="435"/>
      <c r="F1" s="435"/>
      <c r="H1" s="437" t="s">
        <v>840</v>
      </c>
      <c r="J1" s="437"/>
      <c r="K1" s="437"/>
      <c r="L1" s="437"/>
      <c r="M1" s="437"/>
      <c r="N1" s="435"/>
      <c r="O1" s="436" t="s">
        <v>839</v>
      </c>
      <c r="Q1" s="436"/>
      <c r="R1" s="436"/>
      <c r="S1" s="436"/>
      <c r="T1" s="436"/>
      <c r="U1" s="436"/>
      <c r="V1" s="435"/>
      <c r="W1" s="435"/>
      <c r="X1" s="435"/>
      <c r="Y1" s="435"/>
      <c r="Z1" s="435"/>
      <c r="AA1" s="435"/>
      <c r="AB1" s="435"/>
    </row>
    <row r="2" spans="1:28" ht="6.75" customHeight="1">
      <c r="B2" s="435"/>
      <c r="C2" s="435"/>
      <c r="D2" s="435"/>
      <c r="E2" s="435"/>
      <c r="F2" s="435"/>
      <c r="G2" s="437"/>
      <c r="J2" s="437"/>
      <c r="K2" s="437"/>
      <c r="L2" s="437"/>
      <c r="M2" s="437"/>
      <c r="N2" s="435"/>
      <c r="O2" s="436"/>
      <c r="Q2" s="436"/>
      <c r="R2" s="436"/>
      <c r="S2" s="436"/>
      <c r="T2" s="436"/>
      <c r="U2" s="436"/>
      <c r="V2" s="435"/>
      <c r="W2" s="435"/>
      <c r="X2" s="435"/>
      <c r="Y2" s="435"/>
      <c r="Z2" s="435"/>
      <c r="AA2" s="435"/>
      <c r="AB2" s="435"/>
    </row>
    <row r="3" spans="1:28" ht="11.25" customHeight="1">
      <c r="N3" s="434"/>
      <c r="AB3" s="434" t="s">
        <v>838</v>
      </c>
    </row>
    <row r="4" spans="1:28" ht="1.5" customHeight="1">
      <c r="A4" s="433"/>
      <c r="B4" s="433"/>
      <c r="C4" s="431"/>
      <c r="D4" s="432"/>
      <c r="E4" s="432"/>
      <c r="F4" s="432"/>
      <c r="G4" s="432"/>
      <c r="H4" s="432"/>
      <c r="I4" s="432"/>
      <c r="J4" s="432"/>
      <c r="K4" s="432"/>
      <c r="L4" s="431"/>
      <c r="M4" s="431"/>
      <c r="N4" s="431"/>
      <c r="O4" s="433"/>
      <c r="P4" s="433"/>
      <c r="Q4" s="431"/>
      <c r="R4" s="432"/>
      <c r="S4" s="432"/>
      <c r="T4" s="432"/>
      <c r="U4" s="432"/>
      <c r="V4" s="432"/>
      <c r="W4" s="432"/>
      <c r="X4" s="432"/>
      <c r="Y4" s="432"/>
      <c r="Z4" s="431"/>
      <c r="AA4" s="431"/>
      <c r="AB4" s="431"/>
    </row>
    <row r="5" spans="1:28" ht="12" customHeight="1">
      <c r="A5" s="647" t="s">
        <v>837</v>
      </c>
      <c r="B5" s="430"/>
      <c r="C5" s="650" t="s">
        <v>836</v>
      </c>
      <c r="D5" s="652" t="s">
        <v>835</v>
      </c>
      <c r="E5" s="653"/>
      <c r="F5" s="653"/>
      <c r="G5" s="653"/>
      <c r="H5" s="653"/>
      <c r="I5" s="653"/>
      <c r="J5" s="654"/>
      <c r="K5" s="659" t="s">
        <v>834</v>
      </c>
      <c r="L5" s="659"/>
      <c r="M5" s="659"/>
      <c r="N5" s="660"/>
      <c r="O5" s="657" t="s">
        <v>837</v>
      </c>
      <c r="P5" s="430"/>
      <c r="Q5" s="630" t="s">
        <v>836</v>
      </c>
      <c r="R5" s="652" t="s">
        <v>835</v>
      </c>
      <c r="S5" s="653"/>
      <c r="T5" s="653"/>
      <c r="U5" s="653"/>
      <c r="V5" s="653"/>
      <c r="W5" s="653"/>
      <c r="X5" s="654"/>
      <c r="Y5" s="655" t="s">
        <v>834</v>
      </c>
      <c r="Z5" s="655"/>
      <c r="AA5" s="655"/>
      <c r="AB5" s="656"/>
    </row>
    <row r="6" spans="1:28" ht="12" customHeight="1">
      <c r="A6" s="638"/>
      <c r="B6" s="427"/>
      <c r="C6" s="648"/>
      <c r="D6" s="645" t="s">
        <v>1</v>
      </c>
      <c r="E6" s="429" t="s">
        <v>833</v>
      </c>
      <c r="F6" s="429"/>
      <c r="G6" s="429"/>
      <c r="H6" s="429"/>
      <c r="I6" s="429"/>
      <c r="J6" s="648" t="s">
        <v>832</v>
      </c>
      <c r="K6" s="645" t="s">
        <v>1</v>
      </c>
      <c r="L6" s="645" t="s">
        <v>831</v>
      </c>
      <c r="M6" s="645" t="s">
        <v>830</v>
      </c>
      <c r="N6" s="643" t="s">
        <v>829</v>
      </c>
      <c r="O6" s="658"/>
      <c r="P6" s="427"/>
      <c r="Q6" s="630"/>
      <c r="R6" s="626" t="s">
        <v>1</v>
      </c>
      <c r="S6" s="426" t="s">
        <v>833</v>
      </c>
      <c r="T6" s="426"/>
      <c r="U6" s="426"/>
      <c r="V6" s="426"/>
      <c r="W6" s="426"/>
      <c r="X6" s="630" t="s">
        <v>832</v>
      </c>
      <c r="Y6" s="626" t="s">
        <v>1</v>
      </c>
      <c r="Z6" s="626" t="s">
        <v>831</v>
      </c>
      <c r="AA6" s="626" t="s">
        <v>830</v>
      </c>
      <c r="AB6" s="636" t="s">
        <v>829</v>
      </c>
    </row>
    <row r="7" spans="1:28" ht="33.75" customHeight="1">
      <c r="A7" s="639"/>
      <c r="B7" s="423"/>
      <c r="C7" s="651"/>
      <c r="D7" s="646"/>
      <c r="E7" s="424" t="s">
        <v>1</v>
      </c>
      <c r="F7" s="424" t="s">
        <v>828</v>
      </c>
      <c r="G7" s="425" t="s">
        <v>827</v>
      </c>
      <c r="H7" s="421" t="s">
        <v>826</v>
      </c>
      <c r="I7" s="424" t="s">
        <v>825</v>
      </c>
      <c r="J7" s="649"/>
      <c r="K7" s="646"/>
      <c r="L7" s="646"/>
      <c r="M7" s="646"/>
      <c r="N7" s="644"/>
      <c r="O7" s="658"/>
      <c r="P7" s="423"/>
      <c r="Q7" s="630"/>
      <c r="R7" s="626"/>
      <c r="S7" s="420" t="s">
        <v>1</v>
      </c>
      <c r="T7" s="420" t="s">
        <v>828</v>
      </c>
      <c r="U7" s="422" t="s">
        <v>827</v>
      </c>
      <c r="V7" s="421" t="s">
        <v>826</v>
      </c>
      <c r="W7" s="420" t="s">
        <v>825</v>
      </c>
      <c r="X7" s="631"/>
      <c r="Y7" s="626"/>
      <c r="Z7" s="626"/>
      <c r="AA7" s="626"/>
      <c r="AB7" s="636"/>
    </row>
    <row r="8" spans="1:28" ht="14.25" customHeight="1">
      <c r="A8" s="415"/>
      <c r="B8" s="415"/>
      <c r="C8" s="416"/>
      <c r="D8" s="413"/>
      <c r="E8" s="413"/>
      <c r="F8" s="413"/>
      <c r="G8" s="419"/>
      <c r="H8" s="419"/>
      <c r="I8" s="413"/>
      <c r="J8" s="411"/>
      <c r="K8" s="411"/>
      <c r="O8" s="415"/>
      <c r="P8" s="415"/>
      <c r="Q8" s="414"/>
      <c r="R8" s="413"/>
      <c r="S8" s="413"/>
      <c r="T8" s="413"/>
      <c r="U8" s="419"/>
      <c r="V8" s="419"/>
      <c r="W8" s="413"/>
      <c r="X8" s="411"/>
      <c r="Y8" s="411"/>
    </row>
    <row r="9" spans="1:28" ht="14.25" customHeight="1">
      <c r="A9" s="415"/>
      <c r="B9" s="415"/>
      <c r="C9" s="416"/>
      <c r="D9" s="413"/>
      <c r="E9" s="388"/>
      <c r="F9" s="627" t="s">
        <v>3</v>
      </c>
      <c r="G9" s="627"/>
      <c r="H9" s="627"/>
      <c r="I9" s="627"/>
      <c r="J9" s="627"/>
      <c r="K9" s="411"/>
      <c r="O9" s="415"/>
      <c r="P9" s="415"/>
      <c r="Q9" s="414"/>
      <c r="R9" s="413"/>
      <c r="S9" s="388"/>
      <c r="T9" s="627" t="s">
        <v>11</v>
      </c>
      <c r="U9" s="627"/>
      <c r="V9" s="627"/>
      <c r="W9" s="627"/>
      <c r="X9" s="627"/>
      <c r="Y9" s="411"/>
    </row>
    <row r="10" spans="1:28" ht="6.75" customHeight="1">
      <c r="A10" s="415"/>
      <c r="B10" s="415"/>
      <c r="C10" s="416"/>
      <c r="D10" s="413"/>
      <c r="E10" s="388"/>
      <c r="F10" s="412"/>
      <c r="G10" s="412"/>
      <c r="H10" s="412"/>
      <c r="I10" s="412"/>
      <c r="J10" s="412"/>
      <c r="K10" s="411"/>
      <c r="O10" s="415"/>
      <c r="P10" s="415"/>
      <c r="Q10" s="414"/>
      <c r="R10" s="413"/>
      <c r="S10" s="388"/>
      <c r="T10" s="412"/>
      <c r="U10" s="412"/>
      <c r="V10" s="412"/>
      <c r="W10" s="412"/>
      <c r="X10" s="412"/>
      <c r="Y10" s="411"/>
    </row>
    <row r="11" spans="1:28" s="390" customFormat="1" ht="14.25" customHeight="1">
      <c r="A11" s="362" t="s">
        <v>1</v>
      </c>
      <c r="B11" s="409"/>
      <c r="C11" s="410">
        <v>138140</v>
      </c>
      <c r="D11" s="407">
        <v>81047</v>
      </c>
      <c r="E11" s="407">
        <v>77257</v>
      </c>
      <c r="F11" s="407">
        <v>62962</v>
      </c>
      <c r="G11" s="407">
        <v>10024</v>
      </c>
      <c r="H11" s="407">
        <v>2850</v>
      </c>
      <c r="I11" s="407">
        <v>1421</v>
      </c>
      <c r="J11" s="407">
        <v>3790</v>
      </c>
      <c r="K11" s="407">
        <v>44678</v>
      </c>
      <c r="L11" s="407">
        <v>22049</v>
      </c>
      <c r="M11" s="407">
        <v>9341</v>
      </c>
      <c r="N11" s="407">
        <v>13288</v>
      </c>
      <c r="O11" s="362" t="s">
        <v>1</v>
      </c>
      <c r="P11" s="409"/>
      <c r="Q11" s="408">
        <v>57221</v>
      </c>
      <c r="R11" s="407">
        <v>34782</v>
      </c>
      <c r="S11" s="407">
        <v>32581</v>
      </c>
      <c r="T11" s="407">
        <v>27060</v>
      </c>
      <c r="U11" s="407">
        <v>4187</v>
      </c>
      <c r="V11" s="407">
        <v>745</v>
      </c>
      <c r="W11" s="407">
        <v>589</v>
      </c>
      <c r="X11" s="407">
        <v>2201</v>
      </c>
      <c r="Y11" s="407">
        <v>18639</v>
      </c>
      <c r="Z11" s="407">
        <v>8068</v>
      </c>
      <c r="AA11" s="407">
        <v>3009</v>
      </c>
      <c r="AB11" s="407">
        <v>7562</v>
      </c>
    </row>
    <row r="12" spans="1:28" s="390" customFormat="1" ht="14.25" customHeight="1">
      <c r="A12" s="356" t="s">
        <v>590</v>
      </c>
      <c r="B12" s="405"/>
      <c r="C12" s="406">
        <v>66512</v>
      </c>
      <c r="D12" s="403">
        <v>47134</v>
      </c>
      <c r="E12" s="403">
        <v>44822</v>
      </c>
      <c r="F12" s="403">
        <v>41789</v>
      </c>
      <c r="G12" s="403">
        <v>793</v>
      </c>
      <c r="H12" s="403">
        <v>1528</v>
      </c>
      <c r="I12" s="403">
        <v>712</v>
      </c>
      <c r="J12" s="403">
        <v>2312</v>
      </c>
      <c r="K12" s="403">
        <v>13400</v>
      </c>
      <c r="L12" s="403">
        <v>1642</v>
      </c>
      <c r="M12" s="403">
        <v>5187</v>
      </c>
      <c r="N12" s="403">
        <v>6571</v>
      </c>
      <c r="O12" s="356" t="s">
        <v>590</v>
      </c>
      <c r="P12" s="405"/>
      <c r="Q12" s="404">
        <v>28161</v>
      </c>
      <c r="R12" s="403">
        <v>20144</v>
      </c>
      <c r="S12" s="403">
        <v>18642</v>
      </c>
      <c r="T12" s="403">
        <v>17699</v>
      </c>
      <c r="U12" s="403">
        <v>246</v>
      </c>
      <c r="V12" s="403">
        <v>393</v>
      </c>
      <c r="W12" s="403">
        <v>304</v>
      </c>
      <c r="X12" s="403">
        <v>1502</v>
      </c>
      <c r="Y12" s="403">
        <v>5981</v>
      </c>
      <c r="Z12" s="403">
        <v>577</v>
      </c>
      <c r="AA12" s="403">
        <v>1562</v>
      </c>
      <c r="AB12" s="403">
        <v>3842</v>
      </c>
    </row>
    <row r="13" spans="1:28" s="390" customFormat="1" ht="14.25" customHeight="1">
      <c r="A13" s="356" t="s">
        <v>589</v>
      </c>
      <c r="B13" s="405"/>
      <c r="C13" s="406">
        <v>71628</v>
      </c>
      <c r="D13" s="403">
        <v>33913</v>
      </c>
      <c r="E13" s="403">
        <v>32435</v>
      </c>
      <c r="F13" s="403">
        <v>21173</v>
      </c>
      <c r="G13" s="403">
        <v>9231</v>
      </c>
      <c r="H13" s="403">
        <v>1322</v>
      </c>
      <c r="I13" s="403">
        <v>709</v>
      </c>
      <c r="J13" s="403">
        <v>1478</v>
      </c>
      <c r="K13" s="403">
        <v>31278</v>
      </c>
      <c r="L13" s="403">
        <v>20407</v>
      </c>
      <c r="M13" s="403">
        <v>4154</v>
      </c>
      <c r="N13" s="403">
        <v>6717</v>
      </c>
      <c r="O13" s="356" t="s">
        <v>589</v>
      </c>
      <c r="P13" s="405"/>
      <c r="Q13" s="404">
        <v>29060</v>
      </c>
      <c r="R13" s="403">
        <v>14638</v>
      </c>
      <c r="S13" s="403">
        <v>13939</v>
      </c>
      <c r="T13" s="403">
        <v>9361</v>
      </c>
      <c r="U13" s="403">
        <v>3941</v>
      </c>
      <c r="V13" s="403">
        <v>352</v>
      </c>
      <c r="W13" s="403">
        <v>285</v>
      </c>
      <c r="X13" s="403">
        <v>699</v>
      </c>
      <c r="Y13" s="403">
        <v>12658</v>
      </c>
      <c r="Z13" s="403">
        <v>7491</v>
      </c>
      <c r="AA13" s="403">
        <v>1447</v>
      </c>
      <c r="AB13" s="403">
        <v>3720</v>
      </c>
    </row>
    <row r="14" spans="1:28" s="390" customFormat="1" ht="14.25" customHeight="1">
      <c r="C14" s="418"/>
      <c r="D14" s="393"/>
      <c r="E14" s="391"/>
      <c r="F14" s="391"/>
      <c r="G14" s="391"/>
      <c r="H14" s="391"/>
      <c r="I14" s="392"/>
      <c r="J14" s="391"/>
      <c r="K14" s="391"/>
      <c r="L14" s="391"/>
      <c r="M14" s="391"/>
      <c r="N14" s="391"/>
      <c r="Q14" s="417"/>
      <c r="R14" s="393"/>
      <c r="S14" s="391"/>
      <c r="T14" s="391"/>
      <c r="U14" s="391"/>
      <c r="V14" s="391"/>
      <c r="W14" s="392"/>
      <c r="X14" s="391"/>
      <c r="Y14" s="391"/>
      <c r="Z14" s="391"/>
      <c r="AA14" s="391"/>
      <c r="AB14" s="391"/>
    </row>
    <row r="15" spans="1:28" s="390" customFormat="1" ht="14.25" customHeight="1">
      <c r="A15" s="415"/>
      <c r="B15" s="415"/>
      <c r="C15" s="416"/>
      <c r="D15" s="413"/>
      <c r="E15" s="388"/>
      <c r="F15" s="627" t="s">
        <v>333</v>
      </c>
      <c r="G15" s="627"/>
      <c r="H15" s="627"/>
      <c r="I15" s="627"/>
      <c r="J15" s="627"/>
      <c r="K15" s="411"/>
      <c r="L15" s="388"/>
      <c r="M15" s="388"/>
      <c r="N15" s="388"/>
      <c r="O15" s="415"/>
      <c r="P15" s="415"/>
      <c r="Q15" s="414"/>
      <c r="R15" s="413"/>
      <c r="S15" s="388"/>
      <c r="T15" s="627" t="s">
        <v>12</v>
      </c>
      <c r="U15" s="627"/>
      <c r="V15" s="627"/>
      <c r="W15" s="627"/>
      <c r="X15" s="627"/>
      <c r="Y15" s="411"/>
      <c r="Z15" s="388"/>
      <c r="AA15" s="388"/>
      <c r="AB15" s="388"/>
    </row>
    <row r="16" spans="1:28" s="390" customFormat="1" ht="6.75" customHeight="1">
      <c r="A16" s="415"/>
      <c r="B16" s="415"/>
      <c r="C16" s="416"/>
      <c r="D16" s="413"/>
      <c r="E16" s="388"/>
      <c r="F16" s="412"/>
      <c r="G16" s="412"/>
      <c r="H16" s="412"/>
      <c r="I16" s="412"/>
      <c r="J16" s="412"/>
      <c r="K16" s="411"/>
      <c r="L16" s="388"/>
      <c r="M16" s="388"/>
      <c r="N16" s="388"/>
      <c r="O16" s="415"/>
      <c r="P16" s="415"/>
      <c r="Q16" s="414"/>
      <c r="R16" s="413"/>
      <c r="S16" s="388"/>
      <c r="T16" s="412"/>
      <c r="U16" s="412"/>
      <c r="V16" s="412"/>
      <c r="W16" s="412"/>
      <c r="X16" s="412"/>
      <c r="Y16" s="411"/>
      <c r="Z16" s="388"/>
      <c r="AA16" s="388"/>
      <c r="AB16" s="388"/>
    </row>
    <row r="17" spans="1:28" ht="14.25" customHeight="1">
      <c r="A17" s="362" t="s">
        <v>1</v>
      </c>
      <c r="B17" s="409"/>
      <c r="C17" s="410">
        <v>62842</v>
      </c>
      <c r="D17" s="407">
        <v>38243</v>
      </c>
      <c r="E17" s="407">
        <v>35696</v>
      </c>
      <c r="F17" s="407">
        <v>30101</v>
      </c>
      <c r="G17" s="407">
        <v>4350</v>
      </c>
      <c r="H17" s="407">
        <v>723</v>
      </c>
      <c r="I17" s="407">
        <v>522</v>
      </c>
      <c r="J17" s="407">
        <v>2547</v>
      </c>
      <c r="K17" s="407">
        <v>20307</v>
      </c>
      <c r="L17" s="407">
        <v>9554</v>
      </c>
      <c r="M17" s="407">
        <v>3105</v>
      </c>
      <c r="N17" s="407">
        <v>7648</v>
      </c>
      <c r="O17" s="362" t="s">
        <v>1</v>
      </c>
      <c r="P17" s="409"/>
      <c r="Q17" s="408">
        <v>188751</v>
      </c>
      <c r="R17" s="407">
        <v>113924</v>
      </c>
      <c r="S17" s="407">
        <v>107391</v>
      </c>
      <c r="T17" s="407">
        <v>87454</v>
      </c>
      <c r="U17" s="407">
        <v>15649</v>
      </c>
      <c r="V17" s="407">
        <v>2079</v>
      </c>
      <c r="W17" s="407">
        <v>2209</v>
      </c>
      <c r="X17" s="407">
        <v>6533</v>
      </c>
      <c r="Y17" s="407">
        <v>58020</v>
      </c>
      <c r="Z17" s="407">
        <v>26987</v>
      </c>
      <c r="AA17" s="407">
        <v>10093</v>
      </c>
      <c r="AB17" s="407">
        <v>20940</v>
      </c>
    </row>
    <row r="18" spans="1:28" ht="14.25" customHeight="1">
      <c r="A18" s="356" t="s">
        <v>590</v>
      </c>
      <c r="B18" s="405"/>
      <c r="C18" s="406">
        <v>29560</v>
      </c>
      <c r="D18" s="403">
        <v>21357</v>
      </c>
      <c r="E18" s="403">
        <v>19886</v>
      </c>
      <c r="F18" s="403">
        <v>19032</v>
      </c>
      <c r="G18" s="403">
        <v>273</v>
      </c>
      <c r="H18" s="403">
        <v>331</v>
      </c>
      <c r="I18" s="403">
        <v>250</v>
      </c>
      <c r="J18" s="403">
        <v>1471</v>
      </c>
      <c r="K18" s="403">
        <v>6133</v>
      </c>
      <c r="L18" s="403">
        <v>700</v>
      </c>
      <c r="M18" s="403">
        <v>1555</v>
      </c>
      <c r="N18" s="403">
        <v>3878</v>
      </c>
      <c r="O18" s="356" t="s">
        <v>590</v>
      </c>
      <c r="P18" s="405"/>
      <c r="Q18" s="404">
        <v>92909</v>
      </c>
      <c r="R18" s="403">
        <v>66659</v>
      </c>
      <c r="S18" s="403">
        <v>62432</v>
      </c>
      <c r="T18" s="403">
        <v>59358</v>
      </c>
      <c r="U18" s="403">
        <v>804</v>
      </c>
      <c r="V18" s="403">
        <v>1059</v>
      </c>
      <c r="W18" s="403">
        <v>1211</v>
      </c>
      <c r="X18" s="403">
        <v>4227</v>
      </c>
      <c r="Y18" s="403">
        <v>17689</v>
      </c>
      <c r="Z18" s="403">
        <v>2103</v>
      </c>
      <c r="AA18" s="403">
        <v>5143</v>
      </c>
      <c r="AB18" s="403">
        <v>10443</v>
      </c>
    </row>
    <row r="19" spans="1:28" ht="14.25" customHeight="1">
      <c r="A19" s="356" t="s">
        <v>589</v>
      </c>
      <c r="B19" s="405"/>
      <c r="C19" s="406">
        <v>33282</v>
      </c>
      <c r="D19" s="403">
        <v>16886</v>
      </c>
      <c r="E19" s="403">
        <v>15810</v>
      </c>
      <c r="F19" s="403">
        <v>11069</v>
      </c>
      <c r="G19" s="403">
        <v>4077</v>
      </c>
      <c r="H19" s="403">
        <v>392</v>
      </c>
      <c r="I19" s="403">
        <v>272</v>
      </c>
      <c r="J19" s="403">
        <v>1076</v>
      </c>
      <c r="K19" s="403">
        <v>14174</v>
      </c>
      <c r="L19" s="403">
        <v>8854</v>
      </c>
      <c r="M19" s="403">
        <v>1550</v>
      </c>
      <c r="N19" s="403">
        <v>3770</v>
      </c>
      <c r="O19" s="356" t="s">
        <v>589</v>
      </c>
      <c r="P19" s="405"/>
      <c r="Q19" s="404">
        <v>95842</v>
      </c>
      <c r="R19" s="403">
        <v>47265</v>
      </c>
      <c r="S19" s="403">
        <v>44959</v>
      </c>
      <c r="T19" s="403">
        <v>28096</v>
      </c>
      <c r="U19" s="403">
        <v>14845</v>
      </c>
      <c r="V19" s="403">
        <v>1020</v>
      </c>
      <c r="W19" s="403">
        <v>998</v>
      </c>
      <c r="X19" s="403">
        <v>2306</v>
      </c>
      <c r="Y19" s="403">
        <v>40331</v>
      </c>
      <c r="Z19" s="403">
        <v>24884</v>
      </c>
      <c r="AA19" s="403">
        <v>4950</v>
      </c>
      <c r="AB19" s="403">
        <v>10497</v>
      </c>
    </row>
    <row r="20" spans="1:28" ht="14.25" customHeight="1">
      <c r="A20" s="356"/>
      <c r="B20" s="405"/>
      <c r="C20" s="406"/>
      <c r="D20" s="403"/>
      <c r="E20" s="403"/>
      <c r="F20" s="403"/>
      <c r="G20" s="403"/>
      <c r="H20" s="403"/>
      <c r="I20" s="403"/>
      <c r="J20" s="403"/>
      <c r="K20" s="403"/>
      <c r="L20" s="403"/>
      <c r="M20" s="403"/>
      <c r="N20" s="403"/>
      <c r="O20" s="356"/>
      <c r="P20" s="405"/>
      <c r="Q20" s="404"/>
      <c r="R20" s="403"/>
      <c r="S20" s="403"/>
      <c r="T20" s="403"/>
      <c r="U20" s="403"/>
      <c r="V20" s="403"/>
      <c r="W20" s="403"/>
      <c r="X20" s="403"/>
      <c r="Y20" s="403"/>
      <c r="Z20" s="403"/>
      <c r="AA20" s="403"/>
      <c r="AB20" s="403"/>
    </row>
    <row r="21" spans="1:28" ht="14.25" customHeight="1">
      <c r="A21" s="415"/>
      <c r="B21" s="415"/>
      <c r="C21" s="416"/>
      <c r="D21" s="413"/>
      <c r="E21" s="388"/>
      <c r="F21" s="627" t="s">
        <v>332</v>
      </c>
      <c r="G21" s="627"/>
      <c r="H21" s="627"/>
      <c r="I21" s="627"/>
      <c r="J21" s="627"/>
      <c r="K21" s="411"/>
      <c r="O21" s="415"/>
      <c r="P21" s="415"/>
      <c r="Q21" s="414"/>
      <c r="R21" s="413"/>
      <c r="S21" s="388"/>
      <c r="T21" s="627" t="s">
        <v>329</v>
      </c>
      <c r="U21" s="627"/>
      <c r="V21" s="627"/>
      <c r="W21" s="627"/>
      <c r="X21" s="627"/>
      <c r="Y21" s="411"/>
    </row>
    <row r="22" spans="1:28" ht="6.75" customHeight="1">
      <c r="A22" s="415"/>
      <c r="B22" s="415"/>
      <c r="C22" s="416"/>
      <c r="D22" s="413"/>
      <c r="E22" s="388"/>
      <c r="F22" s="412"/>
      <c r="G22" s="412"/>
      <c r="H22" s="412"/>
      <c r="I22" s="412"/>
      <c r="J22" s="412"/>
      <c r="K22" s="411"/>
      <c r="O22" s="415"/>
      <c r="P22" s="415"/>
      <c r="Q22" s="414"/>
      <c r="R22" s="413"/>
      <c r="S22" s="388"/>
      <c r="T22" s="412"/>
      <c r="U22" s="412"/>
      <c r="V22" s="412"/>
      <c r="W22" s="412"/>
      <c r="X22" s="412"/>
      <c r="Y22" s="411"/>
    </row>
    <row r="23" spans="1:28" ht="14.25" customHeight="1">
      <c r="A23" s="362" t="s">
        <v>1</v>
      </c>
      <c r="B23" s="409"/>
      <c r="C23" s="410">
        <v>144380</v>
      </c>
      <c r="D23" s="407">
        <v>86552</v>
      </c>
      <c r="E23" s="407">
        <v>80679</v>
      </c>
      <c r="F23" s="407">
        <v>66361</v>
      </c>
      <c r="G23" s="407">
        <v>11310</v>
      </c>
      <c r="H23" s="407">
        <v>1517</v>
      </c>
      <c r="I23" s="407">
        <v>1491</v>
      </c>
      <c r="J23" s="407">
        <v>5873</v>
      </c>
      <c r="K23" s="407">
        <v>50225</v>
      </c>
      <c r="L23" s="407">
        <v>22532</v>
      </c>
      <c r="M23" s="407">
        <v>7283</v>
      </c>
      <c r="N23" s="407">
        <v>20410</v>
      </c>
      <c r="O23" s="362" t="s">
        <v>1</v>
      </c>
      <c r="P23" s="409"/>
      <c r="Q23" s="408">
        <v>128195</v>
      </c>
      <c r="R23" s="407">
        <v>75013</v>
      </c>
      <c r="S23" s="407">
        <v>69510</v>
      </c>
      <c r="T23" s="407">
        <v>56580</v>
      </c>
      <c r="U23" s="407">
        <v>10256</v>
      </c>
      <c r="V23" s="407">
        <v>1341</v>
      </c>
      <c r="W23" s="407">
        <v>1333</v>
      </c>
      <c r="X23" s="407">
        <v>5503</v>
      </c>
      <c r="Y23" s="407">
        <v>42809</v>
      </c>
      <c r="Z23" s="407">
        <v>18383</v>
      </c>
      <c r="AA23" s="407">
        <v>6513</v>
      </c>
      <c r="AB23" s="407">
        <v>17913</v>
      </c>
    </row>
    <row r="24" spans="1:28" ht="14.25" customHeight="1">
      <c r="A24" s="356" t="s">
        <v>590</v>
      </c>
      <c r="B24" s="405"/>
      <c r="C24" s="406">
        <v>69554</v>
      </c>
      <c r="D24" s="403">
        <v>49596</v>
      </c>
      <c r="E24" s="403">
        <v>45796</v>
      </c>
      <c r="F24" s="403">
        <v>43571</v>
      </c>
      <c r="G24" s="403">
        <v>646</v>
      </c>
      <c r="H24" s="403">
        <v>735</v>
      </c>
      <c r="I24" s="403">
        <v>844</v>
      </c>
      <c r="J24" s="403">
        <v>3800</v>
      </c>
      <c r="K24" s="403">
        <v>16007</v>
      </c>
      <c r="L24" s="403">
        <v>1814</v>
      </c>
      <c r="M24" s="403">
        <v>3837</v>
      </c>
      <c r="N24" s="403">
        <v>10356</v>
      </c>
      <c r="O24" s="356" t="s">
        <v>590</v>
      </c>
      <c r="P24" s="405"/>
      <c r="Q24" s="404">
        <v>63936</v>
      </c>
      <c r="R24" s="403">
        <v>44291</v>
      </c>
      <c r="S24" s="403">
        <v>40557</v>
      </c>
      <c r="T24" s="403">
        <v>38658</v>
      </c>
      <c r="U24" s="403">
        <v>517</v>
      </c>
      <c r="V24" s="403">
        <v>595</v>
      </c>
      <c r="W24" s="403">
        <v>787</v>
      </c>
      <c r="X24" s="403">
        <v>3734</v>
      </c>
      <c r="Y24" s="403">
        <v>13878</v>
      </c>
      <c r="Z24" s="403">
        <v>1373</v>
      </c>
      <c r="AA24" s="403">
        <v>3362</v>
      </c>
      <c r="AB24" s="403">
        <v>9143</v>
      </c>
    </row>
    <row r="25" spans="1:28" ht="14.25" customHeight="1">
      <c r="A25" s="356" t="s">
        <v>589</v>
      </c>
      <c r="B25" s="405"/>
      <c r="C25" s="406">
        <v>74826</v>
      </c>
      <c r="D25" s="403">
        <v>36956</v>
      </c>
      <c r="E25" s="403">
        <v>34883</v>
      </c>
      <c r="F25" s="403">
        <v>22790</v>
      </c>
      <c r="G25" s="403">
        <v>10664</v>
      </c>
      <c r="H25" s="403">
        <v>782</v>
      </c>
      <c r="I25" s="403">
        <v>647</v>
      </c>
      <c r="J25" s="403">
        <v>2073</v>
      </c>
      <c r="K25" s="403">
        <v>34218</v>
      </c>
      <c r="L25" s="403">
        <v>20718</v>
      </c>
      <c r="M25" s="403">
        <v>3446</v>
      </c>
      <c r="N25" s="403">
        <v>10054</v>
      </c>
      <c r="O25" s="356" t="s">
        <v>589</v>
      </c>
      <c r="P25" s="405"/>
      <c r="Q25" s="404">
        <v>64259</v>
      </c>
      <c r="R25" s="403">
        <v>30722</v>
      </c>
      <c r="S25" s="403">
        <v>28953</v>
      </c>
      <c r="T25" s="403">
        <v>17922</v>
      </c>
      <c r="U25" s="403">
        <v>9739</v>
      </c>
      <c r="V25" s="403">
        <v>746</v>
      </c>
      <c r="W25" s="403">
        <v>546</v>
      </c>
      <c r="X25" s="403">
        <v>1769</v>
      </c>
      <c r="Y25" s="403">
        <v>28931</v>
      </c>
      <c r="Z25" s="403">
        <v>17010</v>
      </c>
      <c r="AA25" s="403">
        <v>3151</v>
      </c>
      <c r="AB25" s="403">
        <v>8770</v>
      </c>
    </row>
    <row r="26" spans="1:28" ht="14.25" customHeight="1">
      <c r="A26" s="356"/>
      <c r="B26" s="405"/>
      <c r="C26" s="406"/>
      <c r="D26" s="403"/>
      <c r="E26" s="403"/>
      <c r="F26" s="403"/>
      <c r="G26" s="403"/>
      <c r="H26" s="403"/>
      <c r="I26" s="403"/>
      <c r="J26" s="403"/>
      <c r="K26" s="403"/>
      <c r="L26" s="403"/>
      <c r="M26" s="403"/>
      <c r="N26" s="403"/>
      <c r="O26" s="356"/>
      <c r="P26" s="405"/>
      <c r="Q26" s="404"/>
      <c r="R26" s="403"/>
      <c r="S26" s="403"/>
      <c r="T26" s="403"/>
      <c r="U26" s="403"/>
      <c r="V26" s="403"/>
      <c r="W26" s="403"/>
      <c r="X26" s="403"/>
      <c r="Y26" s="403"/>
      <c r="Z26" s="403"/>
      <c r="AA26" s="403"/>
      <c r="AB26" s="403"/>
    </row>
    <row r="27" spans="1:28" ht="14.25" customHeight="1">
      <c r="A27" s="415"/>
      <c r="B27" s="415"/>
      <c r="C27" s="416"/>
      <c r="D27" s="413"/>
      <c r="E27" s="388"/>
      <c r="F27" s="627" t="s">
        <v>331</v>
      </c>
      <c r="G27" s="627"/>
      <c r="H27" s="627"/>
      <c r="I27" s="627"/>
      <c r="J27" s="627"/>
      <c r="K27" s="411"/>
      <c r="O27" s="415"/>
      <c r="P27" s="415"/>
      <c r="Q27" s="414"/>
      <c r="R27" s="413"/>
      <c r="S27" s="388"/>
      <c r="T27" s="627" t="s">
        <v>328</v>
      </c>
      <c r="U27" s="627"/>
      <c r="V27" s="627"/>
      <c r="W27" s="627"/>
      <c r="X27" s="627"/>
      <c r="Y27" s="411"/>
    </row>
    <row r="28" spans="1:28" ht="6.75" customHeight="1">
      <c r="A28" s="415"/>
      <c r="B28" s="415"/>
      <c r="C28" s="416"/>
      <c r="D28" s="413"/>
      <c r="E28" s="388"/>
      <c r="F28" s="412"/>
      <c r="G28" s="412"/>
      <c r="H28" s="412"/>
      <c r="I28" s="412"/>
      <c r="J28" s="412"/>
      <c r="K28" s="411"/>
      <c r="O28" s="415"/>
      <c r="P28" s="415"/>
      <c r="Q28" s="414"/>
      <c r="R28" s="413"/>
      <c r="S28" s="388"/>
      <c r="T28" s="412"/>
      <c r="U28" s="412"/>
      <c r="V28" s="412"/>
      <c r="W28" s="412"/>
      <c r="X28" s="412"/>
      <c r="Y28" s="411"/>
    </row>
    <row r="29" spans="1:28" ht="14.25" customHeight="1">
      <c r="A29" s="362" t="s">
        <v>1</v>
      </c>
      <c r="B29" s="409"/>
      <c r="C29" s="410">
        <v>125235</v>
      </c>
      <c r="D29" s="407">
        <v>76767</v>
      </c>
      <c r="E29" s="407">
        <v>72731</v>
      </c>
      <c r="F29" s="407">
        <v>59717</v>
      </c>
      <c r="G29" s="407">
        <v>10254</v>
      </c>
      <c r="H29" s="407">
        <v>1396</v>
      </c>
      <c r="I29" s="407">
        <v>1364</v>
      </c>
      <c r="J29" s="407">
        <v>4036</v>
      </c>
      <c r="K29" s="407">
        <v>37731</v>
      </c>
      <c r="L29" s="407">
        <v>17760</v>
      </c>
      <c r="M29" s="407">
        <v>6198</v>
      </c>
      <c r="N29" s="407">
        <v>13773</v>
      </c>
      <c r="O29" s="362" t="s">
        <v>1</v>
      </c>
      <c r="P29" s="409"/>
      <c r="Q29" s="408">
        <v>123650</v>
      </c>
      <c r="R29" s="407">
        <v>73041</v>
      </c>
      <c r="S29" s="407">
        <v>66227</v>
      </c>
      <c r="T29" s="407">
        <v>54454</v>
      </c>
      <c r="U29" s="407">
        <v>9361</v>
      </c>
      <c r="V29" s="407">
        <v>1369</v>
      </c>
      <c r="W29" s="407">
        <v>1043</v>
      </c>
      <c r="X29" s="407">
        <v>6814</v>
      </c>
      <c r="Y29" s="407">
        <v>45882</v>
      </c>
      <c r="Z29" s="407">
        <v>19038</v>
      </c>
      <c r="AA29" s="407">
        <v>6339</v>
      </c>
      <c r="AB29" s="407">
        <v>20505</v>
      </c>
    </row>
    <row r="30" spans="1:28" ht="14.25" customHeight="1">
      <c r="A30" s="356" t="s">
        <v>590</v>
      </c>
      <c r="B30" s="405"/>
      <c r="C30" s="406">
        <v>61826</v>
      </c>
      <c r="D30" s="403">
        <v>44772</v>
      </c>
      <c r="E30" s="403">
        <v>42147</v>
      </c>
      <c r="F30" s="403">
        <v>40062</v>
      </c>
      <c r="G30" s="403">
        <v>628</v>
      </c>
      <c r="H30" s="403">
        <v>696</v>
      </c>
      <c r="I30" s="403">
        <v>761</v>
      </c>
      <c r="J30" s="403">
        <v>2625</v>
      </c>
      <c r="K30" s="403">
        <v>11490</v>
      </c>
      <c r="L30" s="403">
        <v>1387</v>
      </c>
      <c r="M30" s="403">
        <v>3217</v>
      </c>
      <c r="N30" s="403">
        <v>6886</v>
      </c>
      <c r="O30" s="356" t="s">
        <v>590</v>
      </c>
      <c r="P30" s="405"/>
      <c r="Q30" s="404">
        <v>62514</v>
      </c>
      <c r="R30" s="403">
        <v>43984</v>
      </c>
      <c r="S30" s="403">
        <v>39150</v>
      </c>
      <c r="T30" s="403">
        <v>37300</v>
      </c>
      <c r="U30" s="403">
        <v>511</v>
      </c>
      <c r="V30" s="403">
        <v>730</v>
      </c>
      <c r="W30" s="403">
        <v>609</v>
      </c>
      <c r="X30" s="403">
        <v>4834</v>
      </c>
      <c r="Y30" s="403">
        <v>15847</v>
      </c>
      <c r="Z30" s="403">
        <v>1398</v>
      </c>
      <c r="AA30" s="403">
        <v>3370</v>
      </c>
      <c r="AB30" s="403">
        <v>11079</v>
      </c>
    </row>
    <row r="31" spans="1:28" ht="14.25" customHeight="1">
      <c r="A31" s="356" t="s">
        <v>589</v>
      </c>
      <c r="B31" s="405"/>
      <c r="C31" s="406">
        <v>63409</v>
      </c>
      <c r="D31" s="403">
        <v>31995</v>
      </c>
      <c r="E31" s="403">
        <v>30584</v>
      </c>
      <c r="F31" s="403">
        <v>19655</v>
      </c>
      <c r="G31" s="403">
        <v>9626</v>
      </c>
      <c r="H31" s="403">
        <v>700</v>
      </c>
      <c r="I31" s="403">
        <v>603</v>
      </c>
      <c r="J31" s="403">
        <v>1411</v>
      </c>
      <c r="K31" s="403">
        <v>26241</v>
      </c>
      <c r="L31" s="403">
        <v>16373</v>
      </c>
      <c r="M31" s="403">
        <v>2981</v>
      </c>
      <c r="N31" s="403">
        <v>6887</v>
      </c>
      <c r="O31" s="356" t="s">
        <v>589</v>
      </c>
      <c r="P31" s="405"/>
      <c r="Q31" s="404">
        <v>61136</v>
      </c>
      <c r="R31" s="403">
        <v>29057</v>
      </c>
      <c r="S31" s="403">
        <v>27077</v>
      </c>
      <c r="T31" s="403">
        <v>17154</v>
      </c>
      <c r="U31" s="403">
        <v>8850</v>
      </c>
      <c r="V31" s="403">
        <v>639</v>
      </c>
      <c r="W31" s="403">
        <v>434</v>
      </c>
      <c r="X31" s="403">
        <v>1980</v>
      </c>
      <c r="Y31" s="403">
        <v>30035</v>
      </c>
      <c r="Z31" s="403">
        <v>17640</v>
      </c>
      <c r="AA31" s="403">
        <v>2969</v>
      </c>
      <c r="AB31" s="403">
        <v>9426</v>
      </c>
    </row>
    <row r="32" spans="1:28" ht="14.25" customHeight="1">
      <c r="C32" s="418"/>
      <c r="D32" s="393"/>
      <c r="E32" s="391"/>
      <c r="F32" s="391"/>
      <c r="G32" s="391"/>
      <c r="H32" s="391"/>
      <c r="I32" s="392"/>
      <c r="J32" s="391"/>
      <c r="K32" s="391"/>
      <c r="L32" s="391"/>
      <c r="M32" s="391"/>
      <c r="N32" s="391"/>
      <c r="Q32" s="417"/>
      <c r="R32" s="393"/>
      <c r="S32" s="391"/>
      <c r="T32" s="391"/>
      <c r="U32" s="391"/>
      <c r="V32" s="391"/>
      <c r="W32" s="392"/>
      <c r="X32" s="391"/>
      <c r="Y32" s="391"/>
      <c r="Z32" s="391"/>
      <c r="AA32" s="391"/>
      <c r="AB32" s="391"/>
    </row>
    <row r="33" spans="1:28" ht="14.25" customHeight="1">
      <c r="A33" s="415"/>
      <c r="B33" s="415"/>
      <c r="C33" s="416"/>
      <c r="D33" s="413"/>
      <c r="E33" s="388"/>
      <c r="F33" s="627" t="s">
        <v>7</v>
      </c>
      <c r="G33" s="627"/>
      <c r="H33" s="627"/>
      <c r="I33" s="627"/>
      <c r="J33" s="627"/>
      <c r="K33" s="411"/>
      <c r="O33" s="415"/>
      <c r="P33" s="415"/>
      <c r="Q33" s="414"/>
      <c r="R33" s="413"/>
      <c r="S33" s="388"/>
      <c r="T33" s="627" t="s">
        <v>15</v>
      </c>
      <c r="U33" s="627"/>
      <c r="V33" s="627"/>
      <c r="W33" s="627"/>
      <c r="X33" s="627"/>
      <c r="Y33" s="411"/>
    </row>
    <row r="34" spans="1:28" ht="6.75" customHeight="1">
      <c r="A34" s="415"/>
      <c r="B34" s="415"/>
      <c r="C34" s="416"/>
      <c r="D34" s="413"/>
      <c r="E34" s="388"/>
      <c r="F34" s="412"/>
      <c r="G34" s="412"/>
      <c r="H34" s="412"/>
      <c r="I34" s="412"/>
      <c r="J34" s="412"/>
      <c r="K34" s="411"/>
      <c r="O34" s="415"/>
      <c r="P34" s="415"/>
      <c r="Q34" s="414"/>
      <c r="R34" s="413"/>
      <c r="S34" s="388"/>
      <c r="T34" s="412"/>
      <c r="U34" s="412"/>
      <c r="V34" s="412"/>
      <c r="W34" s="412"/>
      <c r="X34" s="412"/>
      <c r="Y34" s="411"/>
    </row>
    <row r="35" spans="1:28" ht="14.25" customHeight="1">
      <c r="A35" s="362" t="s">
        <v>1</v>
      </c>
      <c r="B35" s="409"/>
      <c r="C35" s="410">
        <v>120294</v>
      </c>
      <c r="D35" s="407">
        <v>71606</v>
      </c>
      <c r="E35" s="407">
        <v>66657</v>
      </c>
      <c r="F35" s="407">
        <v>54566</v>
      </c>
      <c r="G35" s="407">
        <v>8981</v>
      </c>
      <c r="H35" s="407">
        <v>1586</v>
      </c>
      <c r="I35" s="407">
        <v>1524</v>
      </c>
      <c r="J35" s="407">
        <v>4949</v>
      </c>
      <c r="K35" s="407">
        <v>35733</v>
      </c>
      <c r="L35" s="407">
        <v>16128</v>
      </c>
      <c r="M35" s="407">
        <v>5938</v>
      </c>
      <c r="N35" s="407">
        <v>13667</v>
      </c>
      <c r="O35" s="362" t="s">
        <v>1</v>
      </c>
      <c r="P35" s="409"/>
      <c r="Q35" s="408">
        <v>141524</v>
      </c>
      <c r="R35" s="407">
        <v>83970</v>
      </c>
      <c r="S35" s="407">
        <v>79674</v>
      </c>
      <c r="T35" s="407">
        <v>64629</v>
      </c>
      <c r="U35" s="407">
        <v>11830</v>
      </c>
      <c r="V35" s="407">
        <v>1611</v>
      </c>
      <c r="W35" s="407">
        <v>1604</v>
      </c>
      <c r="X35" s="407">
        <v>4296</v>
      </c>
      <c r="Y35" s="407">
        <v>47619</v>
      </c>
      <c r="Z35" s="407">
        <v>23011</v>
      </c>
      <c r="AA35" s="407">
        <v>7591</v>
      </c>
      <c r="AB35" s="407">
        <v>17017</v>
      </c>
    </row>
    <row r="36" spans="1:28" ht="14.25" customHeight="1">
      <c r="A36" s="356" t="s">
        <v>590</v>
      </c>
      <c r="B36" s="405"/>
      <c r="C36" s="406">
        <v>60085</v>
      </c>
      <c r="D36" s="403">
        <v>41576</v>
      </c>
      <c r="E36" s="403">
        <v>38136</v>
      </c>
      <c r="F36" s="403">
        <v>35847</v>
      </c>
      <c r="G36" s="403">
        <v>597</v>
      </c>
      <c r="H36" s="403">
        <v>808</v>
      </c>
      <c r="I36" s="403">
        <v>884</v>
      </c>
      <c r="J36" s="403">
        <v>3440</v>
      </c>
      <c r="K36" s="403">
        <v>11693</v>
      </c>
      <c r="L36" s="403">
        <v>1591</v>
      </c>
      <c r="M36" s="403">
        <v>3036</v>
      </c>
      <c r="N36" s="403">
        <v>7066</v>
      </c>
      <c r="O36" s="356" t="s">
        <v>590</v>
      </c>
      <c r="P36" s="405"/>
      <c r="Q36" s="404">
        <v>69557</v>
      </c>
      <c r="R36" s="403">
        <v>50006</v>
      </c>
      <c r="S36" s="403">
        <v>47186</v>
      </c>
      <c r="T36" s="403">
        <v>44940</v>
      </c>
      <c r="U36" s="403">
        <v>676</v>
      </c>
      <c r="V36" s="403">
        <v>712</v>
      </c>
      <c r="W36" s="403">
        <v>858</v>
      </c>
      <c r="X36" s="403">
        <v>2820</v>
      </c>
      <c r="Y36" s="403">
        <v>14548</v>
      </c>
      <c r="Z36" s="403">
        <v>1869</v>
      </c>
      <c r="AA36" s="403">
        <v>3877</v>
      </c>
      <c r="AB36" s="403">
        <v>8802</v>
      </c>
    </row>
    <row r="37" spans="1:28" ht="14.25" customHeight="1">
      <c r="A37" s="356" t="s">
        <v>589</v>
      </c>
      <c r="B37" s="405"/>
      <c r="C37" s="406">
        <v>60209</v>
      </c>
      <c r="D37" s="403">
        <v>30030</v>
      </c>
      <c r="E37" s="403">
        <v>28521</v>
      </c>
      <c r="F37" s="403">
        <v>18719</v>
      </c>
      <c r="G37" s="403">
        <v>8384</v>
      </c>
      <c r="H37" s="403">
        <v>778</v>
      </c>
      <c r="I37" s="403">
        <v>640</v>
      </c>
      <c r="J37" s="403">
        <v>1509</v>
      </c>
      <c r="K37" s="403">
        <v>24040</v>
      </c>
      <c r="L37" s="403">
        <v>14537</v>
      </c>
      <c r="M37" s="403">
        <v>2902</v>
      </c>
      <c r="N37" s="403">
        <v>6601</v>
      </c>
      <c r="O37" s="356" t="s">
        <v>589</v>
      </c>
      <c r="P37" s="405"/>
      <c r="Q37" s="404">
        <v>71967</v>
      </c>
      <c r="R37" s="403">
        <v>33964</v>
      </c>
      <c r="S37" s="403">
        <v>32488</v>
      </c>
      <c r="T37" s="403">
        <v>19689</v>
      </c>
      <c r="U37" s="403">
        <v>11154</v>
      </c>
      <c r="V37" s="403">
        <v>899</v>
      </c>
      <c r="W37" s="403">
        <v>746</v>
      </c>
      <c r="X37" s="403">
        <v>1476</v>
      </c>
      <c r="Y37" s="403">
        <v>33071</v>
      </c>
      <c r="Z37" s="403">
        <v>21142</v>
      </c>
      <c r="AA37" s="403">
        <v>3714</v>
      </c>
      <c r="AB37" s="403">
        <v>8215</v>
      </c>
    </row>
    <row r="38" spans="1:28" ht="14.25" customHeight="1">
      <c r="A38" s="356"/>
      <c r="B38" s="405"/>
      <c r="C38" s="406"/>
      <c r="D38" s="403"/>
      <c r="E38" s="403"/>
      <c r="F38" s="403"/>
      <c r="G38" s="403"/>
      <c r="H38" s="403"/>
      <c r="I38" s="403"/>
      <c r="J38" s="403"/>
      <c r="K38" s="403"/>
      <c r="L38" s="403"/>
      <c r="M38" s="403"/>
      <c r="N38" s="403"/>
      <c r="O38" s="356"/>
      <c r="P38" s="405"/>
      <c r="Q38" s="404"/>
      <c r="R38" s="403"/>
      <c r="S38" s="403"/>
      <c r="T38" s="403"/>
      <c r="U38" s="403"/>
      <c r="V38" s="403"/>
      <c r="W38" s="403"/>
      <c r="X38" s="403"/>
      <c r="Y38" s="403"/>
      <c r="Z38" s="403"/>
      <c r="AA38" s="403"/>
      <c r="AB38" s="403"/>
    </row>
    <row r="39" spans="1:28" ht="14.25" customHeight="1">
      <c r="A39" s="415"/>
      <c r="B39" s="415"/>
      <c r="C39" s="416"/>
      <c r="D39" s="413"/>
      <c r="E39" s="388"/>
      <c r="F39" s="627" t="s">
        <v>330</v>
      </c>
      <c r="G39" s="627"/>
      <c r="H39" s="627"/>
      <c r="I39" s="627"/>
      <c r="J39" s="627"/>
      <c r="K39" s="411"/>
      <c r="O39" s="415"/>
      <c r="P39" s="415"/>
      <c r="Q39" s="414"/>
      <c r="R39" s="413"/>
      <c r="S39" s="388"/>
      <c r="T39" s="627" t="s">
        <v>327</v>
      </c>
      <c r="U39" s="627"/>
      <c r="V39" s="627"/>
      <c r="W39" s="627"/>
      <c r="X39" s="627"/>
      <c r="Y39" s="411"/>
    </row>
    <row r="40" spans="1:28" ht="6.75" customHeight="1">
      <c r="A40" s="415"/>
      <c r="B40" s="415"/>
      <c r="C40" s="416"/>
      <c r="D40" s="413"/>
      <c r="E40" s="388"/>
      <c r="F40" s="412"/>
      <c r="G40" s="412"/>
      <c r="H40" s="412"/>
      <c r="I40" s="412"/>
      <c r="J40" s="412"/>
      <c r="K40" s="411"/>
      <c r="O40" s="415"/>
      <c r="P40" s="415"/>
      <c r="Q40" s="414"/>
      <c r="R40" s="413"/>
      <c r="S40" s="388"/>
      <c r="T40" s="412"/>
      <c r="U40" s="412"/>
      <c r="V40" s="412"/>
      <c r="W40" s="412"/>
      <c r="X40" s="412"/>
      <c r="Y40" s="411"/>
    </row>
    <row r="41" spans="1:28" ht="14.25" customHeight="1">
      <c r="A41" s="362" t="s">
        <v>1</v>
      </c>
      <c r="B41" s="409"/>
      <c r="C41" s="410">
        <v>63426</v>
      </c>
      <c r="D41" s="407">
        <v>39037</v>
      </c>
      <c r="E41" s="407">
        <v>36758</v>
      </c>
      <c r="F41" s="407">
        <v>31032</v>
      </c>
      <c r="G41" s="407">
        <v>4160</v>
      </c>
      <c r="H41" s="407">
        <v>879</v>
      </c>
      <c r="I41" s="407">
        <v>687</v>
      </c>
      <c r="J41" s="407">
        <v>2279</v>
      </c>
      <c r="K41" s="407">
        <v>14560</v>
      </c>
      <c r="L41" s="407">
        <v>6860</v>
      </c>
      <c r="M41" s="407">
        <v>2556</v>
      </c>
      <c r="N41" s="407">
        <v>5144</v>
      </c>
      <c r="O41" s="362" t="s">
        <v>1</v>
      </c>
      <c r="P41" s="409"/>
      <c r="Q41" s="408">
        <v>190851</v>
      </c>
      <c r="R41" s="407">
        <v>114830</v>
      </c>
      <c r="S41" s="407">
        <v>109493</v>
      </c>
      <c r="T41" s="407">
        <v>88369</v>
      </c>
      <c r="U41" s="407">
        <v>16802</v>
      </c>
      <c r="V41" s="407">
        <v>2390</v>
      </c>
      <c r="W41" s="407">
        <v>1932</v>
      </c>
      <c r="X41" s="407">
        <v>5337</v>
      </c>
      <c r="Y41" s="407">
        <v>64814</v>
      </c>
      <c r="Z41" s="407">
        <v>33002</v>
      </c>
      <c r="AA41" s="407">
        <v>11988</v>
      </c>
      <c r="AB41" s="407">
        <v>19824</v>
      </c>
    </row>
    <row r="42" spans="1:28" ht="14.25" customHeight="1">
      <c r="A42" s="356" t="s">
        <v>590</v>
      </c>
      <c r="B42" s="405"/>
      <c r="C42" s="406">
        <v>30075</v>
      </c>
      <c r="D42" s="403">
        <v>21289</v>
      </c>
      <c r="E42" s="403">
        <v>20047</v>
      </c>
      <c r="F42" s="403">
        <v>18961</v>
      </c>
      <c r="G42" s="403">
        <v>322</v>
      </c>
      <c r="H42" s="403">
        <v>433</v>
      </c>
      <c r="I42" s="403">
        <v>331</v>
      </c>
      <c r="J42" s="403">
        <v>1242</v>
      </c>
      <c r="K42" s="403">
        <v>3994</v>
      </c>
      <c r="L42" s="403">
        <v>520</v>
      </c>
      <c r="M42" s="403">
        <v>1250</v>
      </c>
      <c r="N42" s="403">
        <v>2224</v>
      </c>
      <c r="O42" s="356" t="s">
        <v>590</v>
      </c>
      <c r="P42" s="405"/>
      <c r="Q42" s="404">
        <v>93496</v>
      </c>
      <c r="R42" s="403">
        <v>68621</v>
      </c>
      <c r="S42" s="403">
        <v>65180</v>
      </c>
      <c r="T42" s="403">
        <v>62151</v>
      </c>
      <c r="U42" s="403">
        <v>880</v>
      </c>
      <c r="V42" s="403">
        <v>1178</v>
      </c>
      <c r="W42" s="403">
        <v>971</v>
      </c>
      <c r="X42" s="403">
        <v>3441</v>
      </c>
      <c r="Y42" s="403">
        <v>19257</v>
      </c>
      <c r="Z42" s="403">
        <v>2261</v>
      </c>
      <c r="AA42" s="403">
        <v>6140</v>
      </c>
      <c r="AB42" s="403">
        <v>10856</v>
      </c>
    </row>
    <row r="43" spans="1:28" ht="14.25" customHeight="1">
      <c r="A43" s="356" t="s">
        <v>589</v>
      </c>
      <c r="B43" s="405"/>
      <c r="C43" s="406">
        <v>33351</v>
      </c>
      <c r="D43" s="403">
        <v>17748</v>
      </c>
      <c r="E43" s="403">
        <v>16711</v>
      </c>
      <c r="F43" s="403">
        <v>12071</v>
      </c>
      <c r="G43" s="403">
        <v>3838</v>
      </c>
      <c r="H43" s="403">
        <v>446</v>
      </c>
      <c r="I43" s="403">
        <v>356</v>
      </c>
      <c r="J43" s="403">
        <v>1037</v>
      </c>
      <c r="K43" s="403">
        <v>10566</v>
      </c>
      <c r="L43" s="403">
        <v>6340</v>
      </c>
      <c r="M43" s="403">
        <v>1306</v>
      </c>
      <c r="N43" s="403">
        <v>2920</v>
      </c>
      <c r="O43" s="356" t="s">
        <v>589</v>
      </c>
      <c r="P43" s="405"/>
      <c r="Q43" s="404">
        <v>97355</v>
      </c>
      <c r="R43" s="403">
        <v>46209</v>
      </c>
      <c r="S43" s="403">
        <v>44313</v>
      </c>
      <c r="T43" s="403">
        <v>26218</v>
      </c>
      <c r="U43" s="403">
        <v>15922</v>
      </c>
      <c r="V43" s="403">
        <v>1212</v>
      </c>
      <c r="W43" s="403">
        <v>961</v>
      </c>
      <c r="X43" s="403">
        <v>1896</v>
      </c>
      <c r="Y43" s="403">
        <v>45557</v>
      </c>
      <c r="Z43" s="403">
        <v>30741</v>
      </c>
      <c r="AA43" s="403">
        <v>5848</v>
      </c>
      <c r="AB43" s="403">
        <v>8968</v>
      </c>
    </row>
    <row r="44" spans="1:28" ht="14.25" customHeight="1">
      <c r="A44" s="356"/>
      <c r="B44" s="405"/>
      <c r="C44" s="406"/>
      <c r="D44" s="403"/>
      <c r="E44" s="403"/>
      <c r="F44" s="403"/>
      <c r="G44" s="403"/>
      <c r="H44" s="403"/>
      <c r="I44" s="403"/>
      <c r="J44" s="403"/>
      <c r="K44" s="403"/>
      <c r="L44" s="403"/>
      <c r="M44" s="403"/>
      <c r="N44" s="403"/>
      <c r="O44" s="356"/>
      <c r="P44" s="405"/>
      <c r="Q44" s="404"/>
      <c r="R44" s="403"/>
      <c r="S44" s="403"/>
      <c r="T44" s="403"/>
      <c r="U44" s="403"/>
      <c r="V44" s="403"/>
      <c r="W44" s="403"/>
      <c r="X44" s="403"/>
      <c r="Y44" s="403"/>
      <c r="Z44" s="403"/>
      <c r="AA44" s="403"/>
      <c r="AB44" s="403"/>
    </row>
    <row r="45" spans="1:28" ht="14.25" customHeight="1">
      <c r="A45" s="415"/>
      <c r="B45" s="415"/>
      <c r="C45" s="416"/>
      <c r="D45" s="413"/>
      <c r="E45" s="388"/>
      <c r="F45" s="627" t="s">
        <v>9</v>
      </c>
      <c r="G45" s="627"/>
      <c r="H45" s="627"/>
      <c r="I45" s="627"/>
      <c r="J45" s="627"/>
      <c r="K45" s="411"/>
      <c r="O45" s="415"/>
      <c r="P45" s="415"/>
      <c r="Q45" s="414"/>
      <c r="R45" s="413"/>
      <c r="S45" s="388"/>
      <c r="T45" s="627" t="s">
        <v>17</v>
      </c>
      <c r="U45" s="627"/>
      <c r="V45" s="627"/>
      <c r="W45" s="627"/>
      <c r="X45" s="627"/>
      <c r="Y45" s="411"/>
    </row>
    <row r="46" spans="1:28" ht="6.75" customHeight="1">
      <c r="A46" s="415"/>
      <c r="B46" s="415"/>
      <c r="C46" s="416"/>
      <c r="D46" s="413"/>
      <c r="E46" s="388"/>
      <c r="F46" s="412"/>
      <c r="G46" s="412"/>
      <c r="H46" s="412"/>
      <c r="I46" s="412"/>
      <c r="J46" s="412"/>
      <c r="K46" s="411"/>
      <c r="O46" s="415"/>
      <c r="P46" s="415"/>
      <c r="Q46" s="414"/>
      <c r="R46" s="413"/>
      <c r="S46" s="388"/>
      <c r="T46" s="412"/>
      <c r="U46" s="412"/>
      <c r="V46" s="412"/>
      <c r="W46" s="412"/>
      <c r="X46" s="412"/>
      <c r="Y46" s="411"/>
    </row>
    <row r="47" spans="1:28" ht="14.25" customHeight="1">
      <c r="A47" s="362" t="s">
        <v>1</v>
      </c>
      <c r="B47" s="409"/>
      <c r="C47" s="410">
        <v>91663</v>
      </c>
      <c r="D47" s="407">
        <v>53833</v>
      </c>
      <c r="E47" s="407">
        <v>51239</v>
      </c>
      <c r="F47" s="407">
        <v>40625</v>
      </c>
      <c r="G47" s="407">
        <v>6605</v>
      </c>
      <c r="H47" s="407">
        <v>3045</v>
      </c>
      <c r="I47" s="407">
        <v>964</v>
      </c>
      <c r="J47" s="407">
        <v>2594</v>
      </c>
      <c r="K47" s="407">
        <v>31187</v>
      </c>
      <c r="L47" s="407">
        <v>13731</v>
      </c>
      <c r="M47" s="407">
        <v>7583</v>
      </c>
      <c r="N47" s="407">
        <v>9873</v>
      </c>
      <c r="O47" s="362" t="s">
        <v>1</v>
      </c>
      <c r="P47" s="409"/>
      <c r="Q47" s="408">
        <v>134145</v>
      </c>
      <c r="R47" s="407">
        <v>78214</v>
      </c>
      <c r="S47" s="407">
        <v>74318</v>
      </c>
      <c r="T47" s="407">
        <v>59891</v>
      </c>
      <c r="U47" s="407">
        <v>10521</v>
      </c>
      <c r="V47" s="407">
        <v>2577</v>
      </c>
      <c r="W47" s="407">
        <v>1329</v>
      </c>
      <c r="X47" s="407">
        <v>3896</v>
      </c>
      <c r="Y47" s="407">
        <v>44055</v>
      </c>
      <c r="Z47" s="407">
        <v>22168</v>
      </c>
      <c r="AA47" s="407">
        <v>9344</v>
      </c>
      <c r="AB47" s="407">
        <v>12543</v>
      </c>
    </row>
    <row r="48" spans="1:28" ht="14.25" customHeight="1">
      <c r="A48" s="356" t="s">
        <v>590</v>
      </c>
      <c r="B48" s="405"/>
      <c r="C48" s="406">
        <v>45029</v>
      </c>
      <c r="D48" s="403">
        <v>31089</v>
      </c>
      <c r="E48" s="403">
        <v>29358</v>
      </c>
      <c r="F48" s="403">
        <v>26539</v>
      </c>
      <c r="G48" s="403">
        <v>456</v>
      </c>
      <c r="H48" s="403">
        <v>1868</v>
      </c>
      <c r="I48" s="403">
        <v>495</v>
      </c>
      <c r="J48" s="403">
        <v>1731</v>
      </c>
      <c r="K48" s="403">
        <v>10484</v>
      </c>
      <c r="L48" s="403">
        <v>1093</v>
      </c>
      <c r="M48" s="403">
        <v>4512</v>
      </c>
      <c r="N48" s="403">
        <v>4879</v>
      </c>
      <c r="O48" s="356" t="s">
        <v>590</v>
      </c>
      <c r="P48" s="405"/>
      <c r="Q48" s="404">
        <v>63988</v>
      </c>
      <c r="R48" s="403">
        <v>45745</v>
      </c>
      <c r="S48" s="403">
        <v>43307</v>
      </c>
      <c r="T48" s="403">
        <v>40916</v>
      </c>
      <c r="U48" s="403">
        <v>589</v>
      </c>
      <c r="V48" s="403">
        <v>1138</v>
      </c>
      <c r="W48" s="403">
        <v>664</v>
      </c>
      <c r="X48" s="403">
        <v>2438</v>
      </c>
      <c r="Y48" s="403">
        <v>12538</v>
      </c>
      <c r="Z48" s="403">
        <v>1422</v>
      </c>
      <c r="AA48" s="403">
        <v>4731</v>
      </c>
      <c r="AB48" s="403">
        <v>6385</v>
      </c>
    </row>
    <row r="49" spans="1:28" ht="14.25" customHeight="1">
      <c r="A49" s="356" t="s">
        <v>589</v>
      </c>
      <c r="B49" s="405"/>
      <c r="C49" s="406">
        <v>46634</v>
      </c>
      <c r="D49" s="403">
        <v>22744</v>
      </c>
      <c r="E49" s="403">
        <v>21881</v>
      </c>
      <c r="F49" s="403">
        <v>14086</v>
      </c>
      <c r="G49" s="403">
        <v>6149</v>
      </c>
      <c r="H49" s="403">
        <v>1177</v>
      </c>
      <c r="I49" s="403">
        <v>469</v>
      </c>
      <c r="J49" s="403">
        <v>863</v>
      </c>
      <c r="K49" s="403">
        <v>20703</v>
      </c>
      <c r="L49" s="403">
        <v>12638</v>
      </c>
      <c r="M49" s="403">
        <v>3071</v>
      </c>
      <c r="N49" s="403">
        <v>4994</v>
      </c>
      <c r="O49" s="356" t="s">
        <v>589</v>
      </c>
      <c r="P49" s="405"/>
      <c r="Q49" s="404">
        <v>70157</v>
      </c>
      <c r="R49" s="403">
        <v>32469</v>
      </c>
      <c r="S49" s="403">
        <v>31011</v>
      </c>
      <c r="T49" s="403">
        <v>18975</v>
      </c>
      <c r="U49" s="403">
        <v>9932</v>
      </c>
      <c r="V49" s="403">
        <v>1439</v>
      </c>
      <c r="W49" s="403">
        <v>665</v>
      </c>
      <c r="X49" s="403">
        <v>1458</v>
      </c>
      <c r="Y49" s="403">
        <v>31517</v>
      </c>
      <c r="Z49" s="403">
        <v>20746</v>
      </c>
      <c r="AA49" s="403">
        <v>4613</v>
      </c>
      <c r="AB49" s="403">
        <v>6158</v>
      </c>
    </row>
    <row r="50" spans="1:28" ht="14.25" customHeight="1">
      <c r="C50" s="418"/>
      <c r="D50" s="393"/>
      <c r="E50" s="391"/>
      <c r="F50" s="391"/>
      <c r="G50" s="391"/>
      <c r="H50" s="391"/>
      <c r="I50" s="392"/>
      <c r="J50" s="391"/>
      <c r="K50" s="391"/>
      <c r="L50" s="391"/>
      <c r="M50" s="391"/>
      <c r="N50" s="391"/>
      <c r="Q50" s="417"/>
      <c r="R50" s="393"/>
      <c r="S50" s="391"/>
      <c r="T50" s="391"/>
      <c r="U50" s="391"/>
      <c r="V50" s="391"/>
      <c r="W50" s="392"/>
      <c r="X50" s="391"/>
      <c r="Y50" s="391"/>
      <c r="Z50" s="391"/>
      <c r="AA50" s="391"/>
      <c r="AB50" s="391"/>
    </row>
    <row r="51" spans="1:28" ht="14.25" customHeight="1">
      <c r="A51" s="415"/>
      <c r="B51" s="415"/>
      <c r="C51" s="416"/>
      <c r="D51" s="413"/>
      <c r="E51" s="388"/>
      <c r="F51" s="627" t="s">
        <v>10</v>
      </c>
      <c r="G51" s="627"/>
      <c r="H51" s="627"/>
      <c r="I51" s="627"/>
      <c r="J51" s="627"/>
      <c r="K51" s="411"/>
      <c r="O51" s="415"/>
      <c r="P51" s="415"/>
      <c r="Q51" s="414"/>
      <c r="R51" s="413"/>
      <c r="S51" s="388"/>
      <c r="T51" s="627" t="s">
        <v>18</v>
      </c>
      <c r="U51" s="627"/>
      <c r="V51" s="627"/>
      <c r="W51" s="627"/>
      <c r="X51" s="627"/>
      <c r="Y51" s="411"/>
    </row>
    <row r="52" spans="1:28" ht="6.75" customHeight="1">
      <c r="A52" s="415"/>
      <c r="B52" s="415"/>
      <c r="C52" s="416"/>
      <c r="D52" s="413"/>
      <c r="E52" s="388"/>
      <c r="F52" s="412"/>
      <c r="G52" s="412"/>
      <c r="H52" s="412"/>
      <c r="I52" s="412"/>
      <c r="J52" s="412"/>
      <c r="K52" s="411"/>
      <c r="O52" s="415"/>
      <c r="P52" s="415"/>
      <c r="Q52" s="414"/>
      <c r="R52" s="413"/>
      <c r="S52" s="388"/>
      <c r="T52" s="412"/>
      <c r="U52" s="412"/>
      <c r="V52" s="412"/>
      <c r="W52" s="412"/>
      <c r="X52" s="412"/>
      <c r="Y52" s="411"/>
    </row>
    <row r="53" spans="1:28" ht="14.25" customHeight="1">
      <c r="A53" s="362" t="s">
        <v>1</v>
      </c>
      <c r="B53" s="409"/>
      <c r="C53" s="410">
        <v>91430</v>
      </c>
      <c r="D53" s="407">
        <v>54667</v>
      </c>
      <c r="E53" s="407">
        <v>52064</v>
      </c>
      <c r="F53" s="407">
        <v>42269</v>
      </c>
      <c r="G53" s="407">
        <v>7278</v>
      </c>
      <c r="H53" s="407">
        <v>1525</v>
      </c>
      <c r="I53" s="407">
        <v>992</v>
      </c>
      <c r="J53" s="407">
        <v>2603</v>
      </c>
      <c r="K53" s="407">
        <v>30397</v>
      </c>
      <c r="L53" s="407">
        <v>14865</v>
      </c>
      <c r="M53" s="407">
        <v>5269</v>
      </c>
      <c r="N53" s="407">
        <v>10263</v>
      </c>
      <c r="O53" s="362" t="s">
        <v>1</v>
      </c>
      <c r="P53" s="409"/>
      <c r="Q53" s="408">
        <v>134109</v>
      </c>
      <c r="R53" s="407">
        <v>79215</v>
      </c>
      <c r="S53" s="407">
        <v>74921</v>
      </c>
      <c r="T53" s="407">
        <v>60061</v>
      </c>
      <c r="U53" s="407">
        <v>10582</v>
      </c>
      <c r="V53" s="407">
        <v>3018</v>
      </c>
      <c r="W53" s="407">
        <v>1260</v>
      </c>
      <c r="X53" s="407">
        <v>4294</v>
      </c>
      <c r="Y53" s="407">
        <v>46480</v>
      </c>
      <c r="Z53" s="407">
        <v>21602</v>
      </c>
      <c r="AA53" s="407">
        <v>10340</v>
      </c>
      <c r="AB53" s="407">
        <v>14538</v>
      </c>
    </row>
    <row r="54" spans="1:28" ht="14.25" customHeight="1">
      <c r="A54" s="356" t="s">
        <v>590</v>
      </c>
      <c r="B54" s="405"/>
      <c r="C54" s="406">
        <v>43991</v>
      </c>
      <c r="D54" s="403">
        <v>31652</v>
      </c>
      <c r="E54" s="403">
        <v>29925</v>
      </c>
      <c r="F54" s="403">
        <v>28229</v>
      </c>
      <c r="G54" s="403">
        <v>473</v>
      </c>
      <c r="H54" s="403">
        <v>673</v>
      </c>
      <c r="I54" s="403">
        <v>550</v>
      </c>
      <c r="J54" s="403">
        <v>1727</v>
      </c>
      <c r="K54" s="403">
        <v>9215</v>
      </c>
      <c r="L54" s="403">
        <v>1227</v>
      </c>
      <c r="M54" s="403">
        <v>2652</v>
      </c>
      <c r="N54" s="403">
        <v>5336</v>
      </c>
      <c r="O54" s="356" t="s">
        <v>590</v>
      </c>
      <c r="P54" s="405"/>
      <c r="Q54" s="404">
        <v>66623</v>
      </c>
      <c r="R54" s="403">
        <v>47391</v>
      </c>
      <c r="S54" s="403">
        <v>44523</v>
      </c>
      <c r="T54" s="403">
        <v>41518</v>
      </c>
      <c r="U54" s="403">
        <v>589</v>
      </c>
      <c r="V54" s="403">
        <v>1731</v>
      </c>
      <c r="W54" s="403">
        <v>685</v>
      </c>
      <c r="X54" s="403">
        <v>2868</v>
      </c>
      <c r="Y54" s="403">
        <v>14778</v>
      </c>
      <c r="Z54" s="403">
        <v>1431</v>
      </c>
      <c r="AA54" s="403">
        <v>5687</v>
      </c>
      <c r="AB54" s="403">
        <v>7660</v>
      </c>
    </row>
    <row r="55" spans="1:28" ht="14.25" customHeight="1">
      <c r="A55" s="356" t="s">
        <v>589</v>
      </c>
      <c r="B55" s="405"/>
      <c r="C55" s="406">
        <v>47439</v>
      </c>
      <c r="D55" s="403">
        <v>23015</v>
      </c>
      <c r="E55" s="403">
        <v>22139</v>
      </c>
      <c r="F55" s="403">
        <v>14040</v>
      </c>
      <c r="G55" s="403">
        <v>6805</v>
      </c>
      <c r="H55" s="403">
        <v>852</v>
      </c>
      <c r="I55" s="403">
        <v>442</v>
      </c>
      <c r="J55" s="403">
        <v>876</v>
      </c>
      <c r="K55" s="403">
        <v>21182</v>
      </c>
      <c r="L55" s="403">
        <v>13638</v>
      </c>
      <c r="M55" s="403">
        <v>2617</v>
      </c>
      <c r="N55" s="403">
        <v>4927</v>
      </c>
      <c r="O55" s="356" t="s">
        <v>589</v>
      </c>
      <c r="P55" s="405"/>
      <c r="Q55" s="404">
        <v>67486</v>
      </c>
      <c r="R55" s="403">
        <v>31824</v>
      </c>
      <c r="S55" s="403">
        <v>30398</v>
      </c>
      <c r="T55" s="403">
        <v>18543</v>
      </c>
      <c r="U55" s="403">
        <v>9993</v>
      </c>
      <c r="V55" s="403">
        <v>1287</v>
      </c>
      <c r="W55" s="403">
        <v>575</v>
      </c>
      <c r="X55" s="403">
        <v>1426</v>
      </c>
      <c r="Y55" s="403">
        <v>31702</v>
      </c>
      <c r="Z55" s="403">
        <v>20171</v>
      </c>
      <c r="AA55" s="403">
        <v>4653</v>
      </c>
      <c r="AB55" s="403">
        <v>6878</v>
      </c>
    </row>
    <row r="56" spans="1:28" ht="14.25" customHeight="1">
      <c r="A56" s="401"/>
      <c r="B56" s="401"/>
      <c r="C56" s="402"/>
      <c r="D56" s="399"/>
      <c r="E56" s="397"/>
      <c r="F56" s="397"/>
      <c r="G56" s="397"/>
      <c r="H56" s="397"/>
      <c r="I56" s="398"/>
      <c r="J56" s="397"/>
      <c r="K56" s="397"/>
      <c r="L56" s="397"/>
      <c r="M56" s="397"/>
      <c r="N56" s="397"/>
      <c r="O56" s="401"/>
      <c r="P56" s="401"/>
      <c r="Q56" s="400"/>
      <c r="R56" s="399"/>
      <c r="S56" s="397"/>
      <c r="T56" s="397"/>
      <c r="U56" s="397"/>
      <c r="V56" s="397"/>
      <c r="W56" s="398"/>
      <c r="X56" s="397"/>
      <c r="Y56" s="397"/>
      <c r="Z56" s="397"/>
      <c r="AA56" s="397"/>
      <c r="AB56" s="397"/>
    </row>
    <row r="57" spans="1:28" ht="14.25" customHeight="1">
      <c r="A57" s="395" t="s">
        <v>824</v>
      </c>
      <c r="B57" s="395"/>
      <c r="C57" s="396"/>
      <c r="D57" s="393"/>
      <c r="E57" s="391"/>
      <c r="F57" s="391"/>
      <c r="G57" s="391"/>
      <c r="H57" s="391"/>
      <c r="I57" s="392"/>
      <c r="J57" s="391"/>
      <c r="K57" s="391"/>
      <c r="L57" s="391"/>
      <c r="M57" s="391"/>
      <c r="N57" s="391"/>
      <c r="O57" s="395"/>
      <c r="P57" s="395"/>
      <c r="Q57" s="394"/>
      <c r="R57" s="393"/>
      <c r="S57" s="391"/>
      <c r="T57" s="391"/>
      <c r="U57" s="391"/>
      <c r="V57" s="391"/>
      <c r="W57" s="392"/>
      <c r="X57" s="391"/>
      <c r="Y57" s="391"/>
      <c r="Z57" s="391"/>
      <c r="AA57" s="391"/>
      <c r="AB57" s="391"/>
    </row>
    <row r="58" spans="1:28" ht="14.25" customHeight="1">
      <c r="A58" s="390" t="s">
        <v>823</v>
      </c>
    </row>
  </sheetData>
  <mergeCells count="36">
    <mergeCell ref="Q5:Q7"/>
    <mergeCell ref="F15:J15"/>
    <mergeCell ref="F21:J21"/>
    <mergeCell ref="F27:J27"/>
    <mergeCell ref="O5:O7"/>
    <mergeCell ref="K5:N5"/>
    <mergeCell ref="T45:X45"/>
    <mergeCell ref="T51:X51"/>
    <mergeCell ref="T9:X9"/>
    <mergeCell ref="T15:X15"/>
    <mergeCell ref="T21:X21"/>
    <mergeCell ref="T27:X27"/>
    <mergeCell ref="T33:X33"/>
    <mergeCell ref="T39:X39"/>
    <mergeCell ref="Y5:AB5"/>
    <mergeCell ref="R6:R7"/>
    <mergeCell ref="X6:X7"/>
    <mergeCell ref="Y6:Y7"/>
    <mergeCell ref="Z6:Z7"/>
    <mergeCell ref="AA6:AA7"/>
    <mergeCell ref="AB6:AB7"/>
    <mergeCell ref="R5:X5"/>
    <mergeCell ref="A5:A7"/>
    <mergeCell ref="J6:J7"/>
    <mergeCell ref="M6:M7"/>
    <mergeCell ref="L6:L7"/>
    <mergeCell ref="K6:K7"/>
    <mergeCell ref="C5:C7"/>
    <mergeCell ref="D5:J5"/>
    <mergeCell ref="F45:J45"/>
    <mergeCell ref="F51:J51"/>
    <mergeCell ref="N6:N7"/>
    <mergeCell ref="D6:D7"/>
    <mergeCell ref="F9:J9"/>
    <mergeCell ref="F33:J33"/>
    <mergeCell ref="F39:J39"/>
  </mergeCells>
  <phoneticPr fontId="13"/>
  <printOptions gridLinesSet="0"/>
  <pageMargins left="0.78740157480314965" right="0.78740157480314965" top="0.98425196850393704" bottom="0.78740157480314965" header="0.51181102362204722" footer="0.11811023622047245"/>
  <pageSetup paperSize="9" scale="98" orientation="portrait" horizontalDpi="360" verticalDpi="36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76"/>
  <sheetViews>
    <sheetView showGridLines="0" zoomScale="125" zoomScaleNormal="125" zoomScaleSheetLayoutView="125" workbookViewId="0"/>
  </sheetViews>
  <sheetFormatPr defaultColWidth="10.625" defaultRowHeight="10.5"/>
  <cols>
    <col min="1" max="1" width="6.25" style="208" customWidth="1"/>
    <col min="2" max="2" width="0.875" style="208" customWidth="1"/>
    <col min="3" max="3" width="7.5" style="207" bestFit="1" customWidth="1"/>
    <col min="4" max="6" width="5.25" style="207" customWidth="1"/>
    <col min="7" max="7" width="6.75" style="207" bestFit="1" customWidth="1"/>
    <col min="8" max="8" width="6" style="207" bestFit="1" customWidth="1"/>
    <col min="9" max="9" width="6.75" style="207" bestFit="1" customWidth="1"/>
    <col min="10" max="10" width="7.5" style="207" bestFit="1" customWidth="1"/>
    <col min="11" max="12" width="6" style="207" bestFit="1" customWidth="1"/>
    <col min="13" max="13" width="6.75" style="207" bestFit="1" customWidth="1"/>
    <col min="14" max="14" width="6" style="207" customWidth="1"/>
    <col min="15" max="16" width="6.75" style="207" bestFit="1" customWidth="1"/>
    <col min="17" max="17" width="7.5" style="207" bestFit="1" customWidth="1"/>
    <col min="18" max="18" width="7.5" style="207" customWidth="1"/>
    <col min="19" max="21" width="6" style="207" bestFit="1" customWidth="1"/>
    <col min="22" max="22" width="7.5" style="207" customWidth="1"/>
    <col min="23" max="23" width="9" style="207" bestFit="1" customWidth="1"/>
    <col min="24" max="24" width="6" style="207" customWidth="1"/>
    <col min="25" max="25" width="6" style="207" bestFit="1" customWidth="1"/>
    <col min="26" max="26" width="6.75" style="207" bestFit="1" customWidth="1"/>
    <col min="27" max="27" width="7.125" style="207" bestFit="1" customWidth="1"/>
    <col min="28" max="28" width="0.875" style="207" customWidth="1"/>
    <col min="29" max="29" width="6.25" style="208" customWidth="1"/>
    <col min="30" max="30" width="8.75" style="207" customWidth="1"/>
    <col min="31" max="16384" width="10.625" style="207"/>
  </cols>
  <sheetData>
    <row r="1" spans="1:29" ht="15" customHeight="1">
      <c r="A1" s="384"/>
      <c r="B1" s="384"/>
      <c r="C1" s="384"/>
      <c r="D1" s="384"/>
      <c r="E1" s="384"/>
      <c r="F1" s="384"/>
      <c r="H1" s="385"/>
      <c r="I1" s="385"/>
      <c r="K1" s="384"/>
      <c r="L1" s="385"/>
      <c r="M1" s="385"/>
      <c r="O1" s="387" t="s">
        <v>822</v>
      </c>
      <c r="P1" s="243" t="s">
        <v>821</v>
      </c>
      <c r="AC1" s="384"/>
    </row>
    <row r="2" spans="1:29" ht="6.75" customHeight="1">
      <c r="A2" s="384"/>
      <c r="B2" s="384"/>
      <c r="C2" s="384"/>
      <c r="D2" s="384"/>
      <c r="E2" s="384"/>
      <c r="F2" s="384"/>
      <c r="G2" s="386"/>
      <c r="H2" s="385"/>
      <c r="I2" s="385"/>
      <c r="J2" s="385"/>
      <c r="K2" s="384"/>
      <c r="L2" s="385"/>
      <c r="M2" s="385"/>
      <c r="N2" s="385"/>
      <c r="O2" s="385"/>
      <c r="AC2" s="384"/>
    </row>
    <row r="3" spans="1:29">
      <c r="A3" s="370"/>
      <c r="B3" s="370"/>
      <c r="C3" s="383"/>
      <c r="D3" s="383"/>
      <c r="E3" s="383"/>
      <c r="F3" s="383"/>
      <c r="G3" s="383"/>
      <c r="H3" s="383"/>
      <c r="I3" s="383"/>
      <c r="AC3" s="382" t="s">
        <v>820</v>
      </c>
    </row>
    <row r="4" spans="1:29" ht="1.5" customHeight="1">
      <c r="A4" s="379"/>
      <c r="B4" s="379"/>
      <c r="C4" s="381"/>
      <c r="D4" s="381"/>
      <c r="E4" s="381"/>
      <c r="F4" s="381"/>
      <c r="G4" s="381"/>
      <c r="H4" s="381"/>
      <c r="I4" s="381"/>
      <c r="J4" s="239"/>
      <c r="K4" s="239"/>
      <c r="L4" s="239"/>
      <c r="M4" s="239"/>
      <c r="N4" s="239"/>
      <c r="O4" s="239"/>
      <c r="P4" s="380"/>
      <c r="Q4" s="239"/>
      <c r="R4" s="239"/>
      <c r="S4" s="239"/>
      <c r="T4" s="239"/>
      <c r="U4" s="239"/>
      <c r="V4" s="239"/>
      <c r="W4" s="239"/>
      <c r="X4" s="239"/>
      <c r="Y4" s="239"/>
      <c r="Z4" s="239"/>
      <c r="AA4" s="239"/>
      <c r="AB4" s="239"/>
      <c r="AC4" s="379"/>
    </row>
    <row r="5" spans="1:29" ht="13.5" customHeight="1">
      <c r="A5" s="667" t="s">
        <v>816</v>
      </c>
      <c r="B5" s="668"/>
      <c r="C5" s="670" t="s">
        <v>1</v>
      </c>
      <c r="D5" s="231" t="s">
        <v>450</v>
      </c>
      <c r="E5" s="237"/>
      <c r="F5" s="232" t="s">
        <v>449</v>
      </c>
      <c r="G5" s="232" t="s">
        <v>448</v>
      </c>
      <c r="H5" s="232" t="s">
        <v>447</v>
      </c>
      <c r="I5" s="232" t="s">
        <v>446</v>
      </c>
      <c r="J5" s="232" t="s">
        <v>445</v>
      </c>
      <c r="K5" s="232" t="s">
        <v>444</v>
      </c>
      <c r="L5" s="236" t="s">
        <v>443</v>
      </c>
      <c r="M5" s="232" t="s">
        <v>442</v>
      </c>
      <c r="N5" s="231" t="s">
        <v>441</v>
      </c>
      <c r="O5" s="378" t="s">
        <v>440</v>
      </c>
      <c r="P5" s="235" t="s">
        <v>439</v>
      </c>
      <c r="Q5" s="232" t="s">
        <v>438</v>
      </c>
      <c r="R5" s="232" t="s">
        <v>437</v>
      </c>
      <c r="S5" s="232" t="s">
        <v>436</v>
      </c>
      <c r="T5" s="232" t="s">
        <v>819</v>
      </c>
      <c r="U5" s="233" t="s">
        <v>434</v>
      </c>
      <c r="V5" s="232" t="s">
        <v>433</v>
      </c>
      <c r="W5" s="232" t="s">
        <v>818</v>
      </c>
      <c r="X5" s="232" t="s">
        <v>817</v>
      </c>
      <c r="Y5" s="661" t="s">
        <v>430</v>
      </c>
      <c r="Z5" s="661"/>
      <c r="AA5" s="662"/>
      <c r="AB5" s="663" t="s">
        <v>816</v>
      </c>
      <c r="AC5" s="664"/>
    </row>
    <row r="6" spans="1:29" ht="50.25" customHeight="1">
      <c r="A6" s="666"/>
      <c r="B6" s="669"/>
      <c r="C6" s="671"/>
      <c r="D6" s="375" t="s">
        <v>428</v>
      </c>
      <c r="E6" s="375" t="s">
        <v>815</v>
      </c>
      <c r="F6" s="377" t="s">
        <v>384</v>
      </c>
      <c r="G6" s="375" t="s">
        <v>814</v>
      </c>
      <c r="H6" s="377" t="s">
        <v>379</v>
      </c>
      <c r="I6" s="377" t="s">
        <v>377</v>
      </c>
      <c r="J6" s="376" t="s">
        <v>813</v>
      </c>
      <c r="K6" s="375" t="s">
        <v>424</v>
      </c>
      <c r="L6" s="227" t="s">
        <v>423</v>
      </c>
      <c r="M6" s="227" t="s">
        <v>422</v>
      </c>
      <c r="N6" s="225" t="s">
        <v>421</v>
      </c>
      <c r="O6" s="225" t="s">
        <v>420</v>
      </c>
      <c r="P6" s="227" t="s">
        <v>812</v>
      </c>
      <c r="Q6" s="227" t="s">
        <v>811</v>
      </c>
      <c r="R6" s="227" t="s">
        <v>810</v>
      </c>
      <c r="S6" s="226" t="s">
        <v>416</v>
      </c>
      <c r="T6" s="226" t="s">
        <v>415</v>
      </c>
      <c r="U6" s="226" t="s">
        <v>809</v>
      </c>
      <c r="V6" s="226" t="s">
        <v>808</v>
      </c>
      <c r="W6" s="226" t="s">
        <v>807</v>
      </c>
      <c r="X6" s="226" t="s">
        <v>806</v>
      </c>
      <c r="Y6" s="226" t="s">
        <v>805</v>
      </c>
      <c r="Z6" s="226" t="s">
        <v>804</v>
      </c>
      <c r="AA6" s="225" t="s">
        <v>803</v>
      </c>
      <c r="AB6" s="665"/>
      <c r="AC6" s="666"/>
    </row>
    <row r="7" spans="1:29" ht="6" customHeight="1">
      <c r="B7" s="369"/>
      <c r="AB7" s="357"/>
    </row>
    <row r="8" spans="1:29" ht="10.5" customHeight="1">
      <c r="A8" s="362" t="s">
        <v>334</v>
      </c>
      <c r="B8" s="361"/>
      <c r="C8" s="267">
        <v>1087196</v>
      </c>
      <c r="D8" s="364">
        <v>2546</v>
      </c>
      <c r="E8" s="364">
        <v>2480</v>
      </c>
      <c r="F8" s="365">
        <v>22</v>
      </c>
      <c r="G8" s="365">
        <v>39</v>
      </c>
      <c r="H8" s="364">
        <v>76901</v>
      </c>
      <c r="I8" s="364">
        <v>165130</v>
      </c>
      <c r="J8" s="364">
        <v>6284</v>
      </c>
      <c r="K8" s="364">
        <v>31705</v>
      </c>
      <c r="L8" s="364">
        <v>61568</v>
      </c>
      <c r="M8" s="364">
        <v>209251</v>
      </c>
      <c r="N8" s="364">
        <v>28514</v>
      </c>
      <c r="O8" s="364">
        <v>27083</v>
      </c>
      <c r="P8" s="364">
        <v>39963</v>
      </c>
      <c r="Q8" s="364">
        <v>71647</v>
      </c>
      <c r="R8" s="364">
        <v>40104</v>
      </c>
      <c r="S8" s="364">
        <v>48543</v>
      </c>
      <c r="T8" s="364">
        <v>95550</v>
      </c>
      <c r="U8" s="364">
        <v>3074</v>
      </c>
      <c r="V8" s="364">
        <v>63885</v>
      </c>
      <c r="W8" s="364">
        <v>25330</v>
      </c>
      <c r="X8" s="364">
        <v>90057</v>
      </c>
      <c r="Y8" s="364">
        <v>2568</v>
      </c>
      <c r="Z8" s="364">
        <v>242070</v>
      </c>
      <c r="AA8" s="363">
        <v>752501</v>
      </c>
      <c r="AB8" s="357"/>
      <c r="AC8" s="362" t="s">
        <v>334</v>
      </c>
    </row>
    <row r="9" spans="1:29" ht="10.5" customHeight="1">
      <c r="A9" s="356" t="s">
        <v>590</v>
      </c>
      <c r="B9" s="361"/>
      <c r="C9" s="270">
        <v>631094</v>
      </c>
      <c r="D9" s="359">
        <v>1706</v>
      </c>
      <c r="E9" s="359">
        <v>1653</v>
      </c>
      <c r="F9" s="360">
        <v>17</v>
      </c>
      <c r="G9" s="360">
        <v>29</v>
      </c>
      <c r="H9" s="359">
        <v>63176</v>
      </c>
      <c r="I9" s="359">
        <v>118703</v>
      </c>
      <c r="J9" s="359">
        <v>5254</v>
      </c>
      <c r="K9" s="359">
        <v>22453</v>
      </c>
      <c r="L9" s="359">
        <v>51001</v>
      </c>
      <c r="M9" s="359">
        <v>110492</v>
      </c>
      <c r="N9" s="359">
        <v>13427</v>
      </c>
      <c r="O9" s="359">
        <v>16212</v>
      </c>
      <c r="P9" s="359">
        <v>26153</v>
      </c>
      <c r="Q9" s="359">
        <v>28631</v>
      </c>
      <c r="R9" s="359">
        <v>16019</v>
      </c>
      <c r="S9" s="359">
        <v>21432</v>
      </c>
      <c r="T9" s="359">
        <v>24050</v>
      </c>
      <c r="U9" s="359">
        <v>1578</v>
      </c>
      <c r="V9" s="359">
        <v>38910</v>
      </c>
      <c r="W9" s="359">
        <v>17772</v>
      </c>
      <c r="X9" s="359">
        <v>54079</v>
      </c>
      <c r="Y9" s="359">
        <v>1723</v>
      </c>
      <c r="Z9" s="359">
        <v>181908</v>
      </c>
      <c r="AA9" s="358">
        <v>393384</v>
      </c>
      <c r="AB9" s="357"/>
      <c r="AC9" s="356" t="s">
        <v>590</v>
      </c>
    </row>
    <row r="10" spans="1:29" ht="10.5" customHeight="1">
      <c r="A10" s="356" t="s">
        <v>589</v>
      </c>
      <c r="B10" s="361"/>
      <c r="C10" s="270">
        <v>456102</v>
      </c>
      <c r="D10" s="359">
        <v>840</v>
      </c>
      <c r="E10" s="359">
        <v>827</v>
      </c>
      <c r="F10" s="360">
        <v>5</v>
      </c>
      <c r="G10" s="360">
        <v>10</v>
      </c>
      <c r="H10" s="359">
        <v>13725</v>
      </c>
      <c r="I10" s="359">
        <v>46427</v>
      </c>
      <c r="J10" s="359">
        <v>1030</v>
      </c>
      <c r="K10" s="359">
        <v>9252</v>
      </c>
      <c r="L10" s="359">
        <v>10567</v>
      </c>
      <c r="M10" s="359">
        <v>98759</v>
      </c>
      <c r="N10" s="359">
        <v>15087</v>
      </c>
      <c r="O10" s="359">
        <v>10871</v>
      </c>
      <c r="P10" s="359">
        <v>13810</v>
      </c>
      <c r="Q10" s="359">
        <v>43016</v>
      </c>
      <c r="R10" s="359">
        <v>24085</v>
      </c>
      <c r="S10" s="359">
        <v>27111</v>
      </c>
      <c r="T10" s="359">
        <v>71500</v>
      </c>
      <c r="U10" s="359">
        <v>1496</v>
      </c>
      <c r="V10" s="359">
        <v>24975</v>
      </c>
      <c r="W10" s="359">
        <v>7558</v>
      </c>
      <c r="X10" s="359">
        <v>35978</v>
      </c>
      <c r="Y10" s="359">
        <v>845</v>
      </c>
      <c r="Z10" s="359">
        <v>60162</v>
      </c>
      <c r="AA10" s="358">
        <v>359117</v>
      </c>
      <c r="AB10" s="357"/>
      <c r="AC10" s="356" t="s">
        <v>589</v>
      </c>
    </row>
    <row r="11" spans="1:29" ht="6" customHeight="1">
      <c r="B11" s="369"/>
      <c r="C11" s="368"/>
      <c r="D11" s="366"/>
      <c r="E11" s="366"/>
      <c r="F11" s="367"/>
      <c r="G11" s="367"/>
      <c r="H11" s="366"/>
      <c r="I11" s="366"/>
      <c r="J11" s="366"/>
      <c r="K11" s="366"/>
      <c r="L11" s="366"/>
      <c r="M11" s="366"/>
      <c r="N11" s="366"/>
      <c r="O11" s="366"/>
      <c r="P11" s="366"/>
      <c r="Q11" s="366"/>
      <c r="R11" s="366"/>
      <c r="S11" s="366"/>
      <c r="T11" s="366"/>
      <c r="U11" s="366"/>
      <c r="V11" s="366"/>
      <c r="W11" s="366"/>
      <c r="X11" s="366"/>
      <c r="Y11" s="364"/>
      <c r="Z11" s="364"/>
      <c r="AA11" s="363"/>
      <c r="AB11" s="357"/>
    </row>
    <row r="12" spans="1:29" ht="10.5" customHeight="1">
      <c r="A12" s="362" t="s">
        <v>3</v>
      </c>
      <c r="B12" s="361"/>
      <c r="C12" s="267">
        <v>77257</v>
      </c>
      <c r="D12" s="364">
        <v>63</v>
      </c>
      <c r="E12" s="364">
        <v>60</v>
      </c>
      <c r="F12" s="365" t="s">
        <v>53</v>
      </c>
      <c r="G12" s="365">
        <v>7</v>
      </c>
      <c r="H12" s="364">
        <v>3934</v>
      </c>
      <c r="I12" s="364">
        <v>6772</v>
      </c>
      <c r="J12" s="364">
        <v>463</v>
      </c>
      <c r="K12" s="364">
        <v>3011</v>
      </c>
      <c r="L12" s="364">
        <v>2465</v>
      </c>
      <c r="M12" s="364">
        <v>14756</v>
      </c>
      <c r="N12" s="364">
        <v>3155</v>
      </c>
      <c r="O12" s="364">
        <v>2668</v>
      </c>
      <c r="P12" s="364">
        <v>3966</v>
      </c>
      <c r="Q12" s="364">
        <v>5394</v>
      </c>
      <c r="R12" s="364">
        <v>2719</v>
      </c>
      <c r="S12" s="364">
        <v>5360</v>
      </c>
      <c r="T12" s="364">
        <v>6995</v>
      </c>
      <c r="U12" s="364">
        <v>176</v>
      </c>
      <c r="V12" s="364">
        <v>4092</v>
      </c>
      <c r="W12" s="364">
        <v>3536</v>
      </c>
      <c r="X12" s="364">
        <v>7725</v>
      </c>
      <c r="Y12" s="364">
        <v>63</v>
      </c>
      <c r="Z12" s="364">
        <v>10713</v>
      </c>
      <c r="AA12" s="363">
        <v>58756</v>
      </c>
      <c r="AB12" s="357"/>
      <c r="AC12" s="362" t="s">
        <v>3</v>
      </c>
    </row>
    <row r="13" spans="1:29" ht="10.5" customHeight="1">
      <c r="A13" s="356" t="s">
        <v>590</v>
      </c>
      <c r="B13" s="361"/>
      <c r="C13" s="270">
        <v>44822</v>
      </c>
      <c r="D13" s="359">
        <v>48</v>
      </c>
      <c r="E13" s="359">
        <v>46</v>
      </c>
      <c r="F13" s="360" t="s">
        <v>53</v>
      </c>
      <c r="G13" s="360">
        <v>5</v>
      </c>
      <c r="H13" s="359">
        <v>3147</v>
      </c>
      <c r="I13" s="359">
        <v>5059</v>
      </c>
      <c r="J13" s="359">
        <v>397</v>
      </c>
      <c r="K13" s="359">
        <v>2059</v>
      </c>
      <c r="L13" s="359">
        <v>2050</v>
      </c>
      <c r="M13" s="359">
        <v>8317</v>
      </c>
      <c r="N13" s="359">
        <v>1880</v>
      </c>
      <c r="O13" s="359">
        <v>1575</v>
      </c>
      <c r="P13" s="359">
        <v>2598</v>
      </c>
      <c r="Q13" s="359">
        <v>2318</v>
      </c>
      <c r="R13" s="359">
        <v>1135</v>
      </c>
      <c r="S13" s="359">
        <v>2544</v>
      </c>
      <c r="T13" s="359">
        <v>2339</v>
      </c>
      <c r="U13" s="359">
        <v>88</v>
      </c>
      <c r="V13" s="359">
        <v>2325</v>
      </c>
      <c r="W13" s="359">
        <v>2403</v>
      </c>
      <c r="X13" s="359">
        <v>4535</v>
      </c>
      <c r="Y13" s="359">
        <v>48</v>
      </c>
      <c r="Z13" s="359">
        <v>8211</v>
      </c>
      <c r="AA13" s="358">
        <v>32028</v>
      </c>
      <c r="AB13" s="357"/>
      <c r="AC13" s="356" t="s">
        <v>590</v>
      </c>
    </row>
    <row r="14" spans="1:29" ht="10.5" customHeight="1">
      <c r="A14" s="356" t="s">
        <v>589</v>
      </c>
      <c r="B14" s="361"/>
      <c r="C14" s="270">
        <v>32435</v>
      </c>
      <c r="D14" s="359">
        <v>15</v>
      </c>
      <c r="E14" s="359">
        <v>14</v>
      </c>
      <c r="F14" s="360" t="s">
        <v>53</v>
      </c>
      <c r="G14" s="360">
        <v>2</v>
      </c>
      <c r="H14" s="359">
        <v>787</v>
      </c>
      <c r="I14" s="359">
        <v>1713</v>
      </c>
      <c r="J14" s="359">
        <v>66</v>
      </c>
      <c r="K14" s="359">
        <v>952</v>
      </c>
      <c r="L14" s="359">
        <v>415</v>
      </c>
      <c r="M14" s="359">
        <v>6439</v>
      </c>
      <c r="N14" s="359">
        <v>1275</v>
      </c>
      <c r="O14" s="359">
        <v>1093</v>
      </c>
      <c r="P14" s="359">
        <v>1368</v>
      </c>
      <c r="Q14" s="359">
        <v>3076</v>
      </c>
      <c r="R14" s="359">
        <v>1584</v>
      </c>
      <c r="S14" s="359">
        <v>2816</v>
      </c>
      <c r="T14" s="359">
        <v>4656</v>
      </c>
      <c r="U14" s="359">
        <v>88</v>
      </c>
      <c r="V14" s="359">
        <v>1767</v>
      </c>
      <c r="W14" s="359">
        <v>1133</v>
      </c>
      <c r="X14" s="359">
        <v>3190</v>
      </c>
      <c r="Y14" s="359">
        <v>15</v>
      </c>
      <c r="Z14" s="359">
        <v>2502</v>
      </c>
      <c r="AA14" s="358">
        <v>26728</v>
      </c>
      <c r="AB14" s="357"/>
      <c r="AC14" s="356" t="s">
        <v>589</v>
      </c>
    </row>
    <row r="15" spans="1:29" ht="6" customHeight="1">
      <c r="A15" s="370"/>
      <c r="B15" s="374"/>
      <c r="C15" s="373"/>
      <c r="D15" s="371"/>
      <c r="E15" s="371"/>
      <c r="F15" s="372"/>
      <c r="G15" s="372"/>
      <c r="H15" s="371"/>
      <c r="I15" s="366"/>
      <c r="J15" s="366"/>
      <c r="K15" s="366"/>
      <c r="L15" s="366"/>
      <c r="M15" s="366"/>
      <c r="N15" s="366"/>
      <c r="O15" s="366"/>
      <c r="P15" s="366"/>
      <c r="Q15" s="366"/>
      <c r="R15" s="366"/>
      <c r="S15" s="366"/>
      <c r="T15" s="366"/>
      <c r="U15" s="366"/>
      <c r="V15" s="366"/>
      <c r="W15" s="366"/>
      <c r="X15" s="366"/>
      <c r="Y15" s="364" t="s">
        <v>802</v>
      </c>
      <c r="Z15" s="364"/>
      <c r="AA15" s="363"/>
      <c r="AB15" s="357"/>
      <c r="AC15" s="370"/>
    </row>
    <row r="16" spans="1:29" ht="10.5" customHeight="1">
      <c r="A16" s="362" t="s">
        <v>333</v>
      </c>
      <c r="B16" s="361"/>
      <c r="C16" s="267">
        <v>35696</v>
      </c>
      <c r="D16" s="364">
        <v>22</v>
      </c>
      <c r="E16" s="365">
        <v>18</v>
      </c>
      <c r="F16" s="365" t="s">
        <v>53</v>
      </c>
      <c r="G16" s="365">
        <v>1</v>
      </c>
      <c r="H16" s="364">
        <v>1735</v>
      </c>
      <c r="I16" s="364">
        <v>4127</v>
      </c>
      <c r="J16" s="364">
        <v>187</v>
      </c>
      <c r="K16" s="364">
        <v>1552</v>
      </c>
      <c r="L16" s="364">
        <v>1237</v>
      </c>
      <c r="M16" s="364">
        <v>7053</v>
      </c>
      <c r="N16" s="364">
        <v>1546</v>
      </c>
      <c r="O16" s="364">
        <v>1265</v>
      </c>
      <c r="P16" s="364">
        <v>2015</v>
      </c>
      <c r="Q16" s="364">
        <v>2994</v>
      </c>
      <c r="R16" s="364">
        <v>1370</v>
      </c>
      <c r="S16" s="364">
        <v>1813</v>
      </c>
      <c r="T16" s="364">
        <v>2969</v>
      </c>
      <c r="U16" s="364">
        <v>92</v>
      </c>
      <c r="V16" s="364">
        <v>2260</v>
      </c>
      <c r="W16" s="364">
        <v>977</v>
      </c>
      <c r="X16" s="364">
        <v>2481</v>
      </c>
      <c r="Y16" s="364">
        <v>22</v>
      </c>
      <c r="Z16" s="364">
        <v>5863</v>
      </c>
      <c r="AA16" s="363">
        <v>27330</v>
      </c>
      <c r="AB16" s="357"/>
      <c r="AC16" s="362" t="s">
        <v>333</v>
      </c>
    </row>
    <row r="17" spans="1:29" ht="10.5" customHeight="1">
      <c r="A17" s="356" t="s">
        <v>590</v>
      </c>
      <c r="B17" s="361"/>
      <c r="C17" s="270">
        <v>19886</v>
      </c>
      <c r="D17" s="359">
        <v>15</v>
      </c>
      <c r="E17" s="360">
        <v>13</v>
      </c>
      <c r="F17" s="360" t="s">
        <v>53</v>
      </c>
      <c r="G17" s="360">
        <v>1</v>
      </c>
      <c r="H17" s="359">
        <v>1339</v>
      </c>
      <c r="I17" s="359">
        <v>2977</v>
      </c>
      <c r="J17" s="359">
        <v>141</v>
      </c>
      <c r="K17" s="359">
        <v>1027</v>
      </c>
      <c r="L17" s="359">
        <v>996</v>
      </c>
      <c r="M17" s="359">
        <v>3754</v>
      </c>
      <c r="N17" s="359">
        <v>879</v>
      </c>
      <c r="O17" s="359">
        <v>718</v>
      </c>
      <c r="P17" s="359">
        <v>1266</v>
      </c>
      <c r="Q17" s="359">
        <v>1286</v>
      </c>
      <c r="R17" s="359">
        <v>564</v>
      </c>
      <c r="S17" s="359">
        <v>743</v>
      </c>
      <c r="T17" s="359">
        <v>848</v>
      </c>
      <c r="U17" s="359">
        <v>45</v>
      </c>
      <c r="V17" s="359">
        <v>1265</v>
      </c>
      <c r="W17" s="359">
        <v>634</v>
      </c>
      <c r="X17" s="359">
        <v>1388</v>
      </c>
      <c r="Y17" s="359">
        <v>15</v>
      </c>
      <c r="Z17" s="359">
        <v>4317</v>
      </c>
      <c r="AA17" s="358">
        <v>14166</v>
      </c>
      <c r="AB17" s="357"/>
      <c r="AC17" s="356" t="s">
        <v>590</v>
      </c>
    </row>
    <row r="18" spans="1:29" ht="10.5" customHeight="1">
      <c r="A18" s="356" t="s">
        <v>589</v>
      </c>
      <c r="B18" s="361"/>
      <c r="C18" s="270">
        <v>15810</v>
      </c>
      <c r="D18" s="359">
        <v>7</v>
      </c>
      <c r="E18" s="360">
        <v>5</v>
      </c>
      <c r="F18" s="360" t="s">
        <v>53</v>
      </c>
      <c r="G18" s="360" t="s">
        <v>53</v>
      </c>
      <c r="H18" s="359">
        <v>396</v>
      </c>
      <c r="I18" s="359">
        <v>1150</v>
      </c>
      <c r="J18" s="359">
        <v>46</v>
      </c>
      <c r="K18" s="359">
        <v>525</v>
      </c>
      <c r="L18" s="359">
        <v>241</v>
      </c>
      <c r="M18" s="359">
        <v>3299</v>
      </c>
      <c r="N18" s="359">
        <v>667</v>
      </c>
      <c r="O18" s="359">
        <v>547</v>
      </c>
      <c r="P18" s="359">
        <v>749</v>
      </c>
      <c r="Q18" s="359">
        <v>1708</v>
      </c>
      <c r="R18" s="359">
        <v>806</v>
      </c>
      <c r="S18" s="359">
        <v>1070</v>
      </c>
      <c r="T18" s="359">
        <v>2121</v>
      </c>
      <c r="U18" s="359">
        <v>47</v>
      </c>
      <c r="V18" s="359">
        <v>995</v>
      </c>
      <c r="W18" s="359">
        <v>343</v>
      </c>
      <c r="X18" s="359">
        <v>1093</v>
      </c>
      <c r="Y18" s="359">
        <v>7</v>
      </c>
      <c r="Z18" s="359">
        <v>1546</v>
      </c>
      <c r="AA18" s="358">
        <v>13164</v>
      </c>
      <c r="AB18" s="357"/>
      <c r="AC18" s="356" t="s">
        <v>589</v>
      </c>
    </row>
    <row r="19" spans="1:29" ht="6" customHeight="1">
      <c r="A19" s="370"/>
      <c r="B19" s="374"/>
      <c r="C19" s="373"/>
      <c r="D19" s="371"/>
      <c r="E19" s="371"/>
      <c r="F19" s="372"/>
      <c r="G19" s="372"/>
      <c r="H19" s="371"/>
      <c r="I19" s="366"/>
      <c r="J19" s="366"/>
      <c r="K19" s="366"/>
      <c r="L19" s="366"/>
      <c r="M19" s="366"/>
      <c r="N19" s="366"/>
      <c r="O19" s="366"/>
      <c r="P19" s="366"/>
      <c r="Q19" s="366"/>
      <c r="R19" s="366"/>
      <c r="S19" s="366"/>
      <c r="T19" s="366"/>
      <c r="U19" s="366"/>
      <c r="V19" s="366"/>
      <c r="W19" s="366"/>
      <c r="X19" s="366"/>
      <c r="Y19" s="364" t="s">
        <v>802</v>
      </c>
      <c r="Z19" s="364" t="s">
        <v>802</v>
      </c>
      <c r="AA19" s="363"/>
      <c r="AB19" s="357"/>
      <c r="AC19" s="370"/>
    </row>
    <row r="20" spans="1:29" ht="10.5" customHeight="1">
      <c r="A20" s="362" t="s">
        <v>332</v>
      </c>
      <c r="B20" s="361"/>
      <c r="C20" s="267">
        <v>80679</v>
      </c>
      <c r="D20" s="364">
        <v>119</v>
      </c>
      <c r="E20" s="365">
        <v>114</v>
      </c>
      <c r="F20" s="365">
        <v>3</v>
      </c>
      <c r="G20" s="365">
        <v>1</v>
      </c>
      <c r="H20" s="364">
        <v>6462</v>
      </c>
      <c r="I20" s="364">
        <v>11959</v>
      </c>
      <c r="J20" s="364">
        <v>411</v>
      </c>
      <c r="K20" s="364">
        <v>2126</v>
      </c>
      <c r="L20" s="364">
        <v>4442</v>
      </c>
      <c r="M20" s="364">
        <v>15437</v>
      </c>
      <c r="N20" s="364">
        <v>1879</v>
      </c>
      <c r="O20" s="364">
        <v>1965</v>
      </c>
      <c r="P20" s="364">
        <v>2959</v>
      </c>
      <c r="Q20" s="364">
        <v>5519</v>
      </c>
      <c r="R20" s="364">
        <v>3101</v>
      </c>
      <c r="S20" s="364">
        <v>2763</v>
      </c>
      <c r="T20" s="364">
        <v>6788</v>
      </c>
      <c r="U20" s="364">
        <v>279</v>
      </c>
      <c r="V20" s="364">
        <v>5322</v>
      </c>
      <c r="W20" s="364">
        <v>2890</v>
      </c>
      <c r="X20" s="364">
        <v>6254</v>
      </c>
      <c r="Y20" s="364">
        <v>122</v>
      </c>
      <c r="Z20" s="364">
        <v>18422</v>
      </c>
      <c r="AA20" s="363">
        <v>55881</v>
      </c>
      <c r="AB20" s="357"/>
      <c r="AC20" s="362" t="s">
        <v>332</v>
      </c>
    </row>
    <row r="21" spans="1:29" ht="10.5" customHeight="1">
      <c r="A21" s="356" t="s">
        <v>590</v>
      </c>
      <c r="B21" s="361"/>
      <c r="C21" s="270">
        <v>45796</v>
      </c>
      <c r="D21" s="359">
        <v>93</v>
      </c>
      <c r="E21" s="360">
        <v>88</v>
      </c>
      <c r="F21" s="360">
        <v>2</v>
      </c>
      <c r="G21" s="360">
        <v>1</v>
      </c>
      <c r="H21" s="359">
        <v>5316</v>
      </c>
      <c r="I21" s="359">
        <v>8060</v>
      </c>
      <c r="J21" s="359">
        <v>334</v>
      </c>
      <c r="K21" s="359">
        <v>1428</v>
      </c>
      <c r="L21" s="359">
        <v>3778</v>
      </c>
      <c r="M21" s="359">
        <v>7696</v>
      </c>
      <c r="N21" s="359">
        <v>784</v>
      </c>
      <c r="O21" s="359">
        <v>1177</v>
      </c>
      <c r="P21" s="359">
        <v>1904</v>
      </c>
      <c r="Q21" s="359">
        <v>2110</v>
      </c>
      <c r="R21" s="359">
        <v>1223</v>
      </c>
      <c r="S21" s="359">
        <v>1133</v>
      </c>
      <c r="T21" s="359">
        <v>1504</v>
      </c>
      <c r="U21" s="359">
        <v>155</v>
      </c>
      <c r="V21" s="359">
        <v>3160</v>
      </c>
      <c r="W21" s="359">
        <v>2024</v>
      </c>
      <c r="X21" s="359">
        <v>3914</v>
      </c>
      <c r="Y21" s="359">
        <v>95</v>
      </c>
      <c r="Z21" s="359">
        <v>13377</v>
      </c>
      <c r="AA21" s="358">
        <v>28410</v>
      </c>
      <c r="AB21" s="357"/>
      <c r="AC21" s="356" t="s">
        <v>590</v>
      </c>
    </row>
    <row r="22" spans="1:29" ht="10.5" customHeight="1">
      <c r="A22" s="356" t="s">
        <v>589</v>
      </c>
      <c r="B22" s="361"/>
      <c r="C22" s="270">
        <v>34883</v>
      </c>
      <c r="D22" s="359">
        <v>26</v>
      </c>
      <c r="E22" s="360">
        <v>26</v>
      </c>
      <c r="F22" s="360">
        <v>1</v>
      </c>
      <c r="G22" s="360" t="s">
        <v>53</v>
      </c>
      <c r="H22" s="359">
        <v>1146</v>
      </c>
      <c r="I22" s="359">
        <v>3899</v>
      </c>
      <c r="J22" s="359">
        <v>77</v>
      </c>
      <c r="K22" s="359">
        <v>698</v>
      </c>
      <c r="L22" s="359">
        <v>664</v>
      </c>
      <c r="M22" s="359">
        <v>7741</v>
      </c>
      <c r="N22" s="359">
        <v>1095</v>
      </c>
      <c r="O22" s="359">
        <v>788</v>
      </c>
      <c r="P22" s="359">
        <v>1055</v>
      </c>
      <c r="Q22" s="359">
        <v>3409</v>
      </c>
      <c r="R22" s="359">
        <v>1878</v>
      </c>
      <c r="S22" s="359">
        <v>1630</v>
      </c>
      <c r="T22" s="359">
        <v>5284</v>
      </c>
      <c r="U22" s="359">
        <v>124</v>
      </c>
      <c r="V22" s="359">
        <v>2162</v>
      </c>
      <c r="W22" s="359">
        <v>866</v>
      </c>
      <c r="X22" s="359">
        <v>2340</v>
      </c>
      <c r="Y22" s="359">
        <v>27</v>
      </c>
      <c r="Z22" s="359">
        <v>5045</v>
      </c>
      <c r="AA22" s="358">
        <v>27471</v>
      </c>
      <c r="AB22" s="357"/>
      <c r="AC22" s="356" t="s">
        <v>589</v>
      </c>
    </row>
    <row r="23" spans="1:29" ht="6" customHeight="1">
      <c r="B23" s="369"/>
      <c r="C23" s="368"/>
      <c r="D23" s="366"/>
      <c r="E23" s="366"/>
      <c r="F23" s="367"/>
      <c r="G23" s="367"/>
      <c r="H23" s="366"/>
      <c r="I23" s="366"/>
      <c r="J23" s="366"/>
      <c r="K23" s="366"/>
      <c r="L23" s="366"/>
      <c r="M23" s="366"/>
      <c r="N23" s="366"/>
      <c r="O23" s="366"/>
      <c r="P23" s="366"/>
      <c r="Q23" s="366"/>
      <c r="R23" s="366"/>
      <c r="S23" s="366"/>
      <c r="T23" s="366"/>
      <c r="U23" s="366"/>
      <c r="V23" s="366"/>
      <c r="W23" s="366"/>
      <c r="X23" s="366"/>
      <c r="Y23" s="364" t="s">
        <v>802</v>
      </c>
      <c r="Z23" s="364" t="s">
        <v>802</v>
      </c>
      <c r="AA23" s="363"/>
      <c r="AB23" s="357"/>
    </row>
    <row r="24" spans="1:29" ht="10.5" customHeight="1">
      <c r="A24" s="362" t="s">
        <v>331</v>
      </c>
      <c r="B24" s="361"/>
      <c r="C24" s="267">
        <v>72731</v>
      </c>
      <c r="D24" s="364">
        <v>119</v>
      </c>
      <c r="E24" s="364">
        <v>116</v>
      </c>
      <c r="F24" s="365">
        <v>1</v>
      </c>
      <c r="G24" s="365">
        <v>1</v>
      </c>
      <c r="H24" s="364">
        <v>5123</v>
      </c>
      <c r="I24" s="364">
        <v>11840</v>
      </c>
      <c r="J24" s="364">
        <v>332</v>
      </c>
      <c r="K24" s="364">
        <v>2453</v>
      </c>
      <c r="L24" s="364">
        <v>3857</v>
      </c>
      <c r="M24" s="364">
        <v>15452</v>
      </c>
      <c r="N24" s="364">
        <v>1816</v>
      </c>
      <c r="O24" s="364">
        <v>1672</v>
      </c>
      <c r="P24" s="364">
        <v>2769</v>
      </c>
      <c r="Q24" s="364">
        <v>4943</v>
      </c>
      <c r="R24" s="364">
        <v>2691</v>
      </c>
      <c r="S24" s="364">
        <v>2600</v>
      </c>
      <c r="T24" s="364">
        <v>4861</v>
      </c>
      <c r="U24" s="364">
        <v>209</v>
      </c>
      <c r="V24" s="364">
        <v>4465</v>
      </c>
      <c r="W24" s="364">
        <v>1248</v>
      </c>
      <c r="X24" s="364">
        <v>6279</v>
      </c>
      <c r="Y24" s="364">
        <v>120</v>
      </c>
      <c r="Z24" s="364">
        <v>16964</v>
      </c>
      <c r="AA24" s="363">
        <v>49368</v>
      </c>
      <c r="AB24" s="357"/>
      <c r="AC24" s="362" t="s">
        <v>331</v>
      </c>
    </row>
    <row r="25" spans="1:29" ht="10.5" customHeight="1">
      <c r="A25" s="356" t="s">
        <v>590</v>
      </c>
      <c r="B25" s="361"/>
      <c r="C25" s="270">
        <v>42147</v>
      </c>
      <c r="D25" s="359">
        <v>81</v>
      </c>
      <c r="E25" s="360">
        <v>78</v>
      </c>
      <c r="F25" s="360" t="s">
        <v>53</v>
      </c>
      <c r="G25" s="360">
        <v>1</v>
      </c>
      <c r="H25" s="359">
        <v>4202</v>
      </c>
      <c r="I25" s="359">
        <v>8014</v>
      </c>
      <c r="J25" s="359">
        <v>276</v>
      </c>
      <c r="K25" s="359">
        <v>1699</v>
      </c>
      <c r="L25" s="359">
        <v>3250</v>
      </c>
      <c r="M25" s="359">
        <v>8218</v>
      </c>
      <c r="N25" s="359">
        <v>746</v>
      </c>
      <c r="O25" s="359">
        <v>1004</v>
      </c>
      <c r="P25" s="359">
        <v>1787</v>
      </c>
      <c r="Q25" s="359">
        <v>2009</v>
      </c>
      <c r="R25" s="359">
        <v>1116</v>
      </c>
      <c r="S25" s="359">
        <v>1090</v>
      </c>
      <c r="T25" s="359">
        <v>1250</v>
      </c>
      <c r="U25" s="359">
        <v>111</v>
      </c>
      <c r="V25" s="359">
        <v>2670</v>
      </c>
      <c r="W25" s="359">
        <v>844</v>
      </c>
      <c r="X25" s="359">
        <v>3779</v>
      </c>
      <c r="Y25" s="359">
        <v>81</v>
      </c>
      <c r="Z25" s="359">
        <v>12217</v>
      </c>
      <c r="AA25" s="358">
        <v>26070</v>
      </c>
      <c r="AB25" s="357"/>
      <c r="AC25" s="356" t="s">
        <v>590</v>
      </c>
    </row>
    <row r="26" spans="1:29" ht="10.5" customHeight="1">
      <c r="A26" s="356" t="s">
        <v>589</v>
      </c>
      <c r="B26" s="361"/>
      <c r="C26" s="270">
        <v>30584</v>
      </c>
      <c r="D26" s="359">
        <v>38</v>
      </c>
      <c r="E26" s="359">
        <v>38</v>
      </c>
      <c r="F26" s="360">
        <v>1</v>
      </c>
      <c r="G26" s="360" t="s">
        <v>53</v>
      </c>
      <c r="H26" s="359">
        <v>921</v>
      </c>
      <c r="I26" s="359">
        <v>3826</v>
      </c>
      <c r="J26" s="359">
        <v>56</v>
      </c>
      <c r="K26" s="359">
        <v>754</v>
      </c>
      <c r="L26" s="359">
        <v>607</v>
      </c>
      <c r="M26" s="359">
        <v>7234</v>
      </c>
      <c r="N26" s="359">
        <v>1070</v>
      </c>
      <c r="O26" s="359">
        <v>668</v>
      </c>
      <c r="P26" s="359">
        <v>982</v>
      </c>
      <c r="Q26" s="359">
        <v>2934</v>
      </c>
      <c r="R26" s="359">
        <v>1575</v>
      </c>
      <c r="S26" s="359">
        <v>1510</v>
      </c>
      <c r="T26" s="359">
        <v>3611</v>
      </c>
      <c r="U26" s="359">
        <v>98</v>
      </c>
      <c r="V26" s="359">
        <v>1795</v>
      </c>
      <c r="W26" s="359">
        <v>404</v>
      </c>
      <c r="X26" s="359">
        <v>2500</v>
      </c>
      <c r="Y26" s="359">
        <v>39</v>
      </c>
      <c r="Z26" s="359">
        <v>4747</v>
      </c>
      <c r="AA26" s="358">
        <v>23298</v>
      </c>
      <c r="AB26" s="357"/>
      <c r="AC26" s="356" t="s">
        <v>589</v>
      </c>
    </row>
    <row r="27" spans="1:29" ht="6" customHeight="1">
      <c r="B27" s="369"/>
      <c r="C27" s="368"/>
      <c r="D27" s="366"/>
      <c r="E27" s="366"/>
      <c r="F27" s="367"/>
      <c r="G27" s="367"/>
      <c r="H27" s="366"/>
      <c r="I27" s="366"/>
      <c r="J27" s="366"/>
      <c r="K27" s="366"/>
      <c r="L27" s="366"/>
      <c r="M27" s="366"/>
      <c r="N27" s="366"/>
      <c r="O27" s="366"/>
      <c r="P27" s="366"/>
      <c r="Q27" s="366"/>
      <c r="R27" s="366"/>
      <c r="S27" s="366"/>
      <c r="T27" s="366"/>
      <c r="U27" s="366"/>
      <c r="V27" s="366"/>
      <c r="W27" s="366"/>
      <c r="X27" s="366"/>
      <c r="Y27" s="364" t="s">
        <v>802</v>
      </c>
      <c r="Z27" s="364" t="s">
        <v>802</v>
      </c>
      <c r="AA27" s="363"/>
      <c r="AB27" s="357"/>
    </row>
    <row r="28" spans="1:29" ht="10.5" customHeight="1">
      <c r="A28" s="362" t="s">
        <v>7</v>
      </c>
      <c r="B28" s="361"/>
      <c r="C28" s="267">
        <v>66657</v>
      </c>
      <c r="D28" s="364">
        <v>105</v>
      </c>
      <c r="E28" s="365">
        <v>104</v>
      </c>
      <c r="F28" s="365" t="s">
        <v>53</v>
      </c>
      <c r="G28" s="365" t="s">
        <v>53</v>
      </c>
      <c r="H28" s="364">
        <v>4769</v>
      </c>
      <c r="I28" s="364">
        <v>8050</v>
      </c>
      <c r="J28" s="364">
        <v>266</v>
      </c>
      <c r="K28" s="364">
        <v>2114</v>
      </c>
      <c r="L28" s="364">
        <v>3857</v>
      </c>
      <c r="M28" s="364">
        <v>12861</v>
      </c>
      <c r="N28" s="364">
        <v>1574</v>
      </c>
      <c r="O28" s="364">
        <v>1767</v>
      </c>
      <c r="P28" s="364">
        <v>2143</v>
      </c>
      <c r="Q28" s="364">
        <v>5204</v>
      </c>
      <c r="R28" s="364">
        <v>2682</v>
      </c>
      <c r="S28" s="364">
        <v>2248</v>
      </c>
      <c r="T28" s="364">
        <v>5538</v>
      </c>
      <c r="U28" s="364">
        <v>199</v>
      </c>
      <c r="V28" s="364">
        <v>4465</v>
      </c>
      <c r="W28" s="364">
        <v>1155</v>
      </c>
      <c r="X28" s="364">
        <v>7660</v>
      </c>
      <c r="Y28" s="364">
        <v>105</v>
      </c>
      <c r="Z28" s="364">
        <v>12819</v>
      </c>
      <c r="AA28" s="363">
        <v>46073</v>
      </c>
      <c r="AB28" s="357"/>
      <c r="AC28" s="362" t="s">
        <v>7</v>
      </c>
    </row>
    <row r="29" spans="1:29" ht="10.5" customHeight="1">
      <c r="A29" s="356" t="s">
        <v>590</v>
      </c>
      <c r="B29" s="361"/>
      <c r="C29" s="270">
        <v>38136</v>
      </c>
      <c r="D29" s="359">
        <v>72</v>
      </c>
      <c r="E29" s="360">
        <v>72</v>
      </c>
      <c r="F29" s="360" t="s">
        <v>53</v>
      </c>
      <c r="G29" s="360" t="s">
        <v>53</v>
      </c>
      <c r="H29" s="359">
        <v>3904</v>
      </c>
      <c r="I29" s="359">
        <v>5570</v>
      </c>
      <c r="J29" s="359">
        <v>226</v>
      </c>
      <c r="K29" s="359">
        <v>1524</v>
      </c>
      <c r="L29" s="359">
        <v>3323</v>
      </c>
      <c r="M29" s="359">
        <v>6615</v>
      </c>
      <c r="N29" s="359">
        <v>634</v>
      </c>
      <c r="O29" s="359">
        <v>1032</v>
      </c>
      <c r="P29" s="359">
        <v>1402</v>
      </c>
      <c r="Q29" s="359">
        <v>2144</v>
      </c>
      <c r="R29" s="359">
        <v>1041</v>
      </c>
      <c r="S29" s="359">
        <v>989</v>
      </c>
      <c r="T29" s="359">
        <v>1365</v>
      </c>
      <c r="U29" s="359">
        <v>103</v>
      </c>
      <c r="V29" s="359">
        <v>2667</v>
      </c>
      <c r="W29" s="359">
        <v>788</v>
      </c>
      <c r="X29" s="359">
        <v>4737</v>
      </c>
      <c r="Y29" s="359">
        <v>72</v>
      </c>
      <c r="Z29" s="359">
        <v>9474</v>
      </c>
      <c r="AA29" s="358">
        <v>23853</v>
      </c>
      <c r="AB29" s="357"/>
      <c r="AC29" s="356" t="s">
        <v>590</v>
      </c>
    </row>
    <row r="30" spans="1:29" ht="10.5" customHeight="1">
      <c r="A30" s="356" t="s">
        <v>589</v>
      </c>
      <c r="B30" s="361"/>
      <c r="C30" s="270">
        <v>28521</v>
      </c>
      <c r="D30" s="359">
        <v>33</v>
      </c>
      <c r="E30" s="360">
        <v>32</v>
      </c>
      <c r="F30" s="360" t="s">
        <v>53</v>
      </c>
      <c r="G30" s="360" t="s">
        <v>53</v>
      </c>
      <c r="H30" s="359">
        <v>865</v>
      </c>
      <c r="I30" s="359">
        <v>2480</v>
      </c>
      <c r="J30" s="359">
        <v>40</v>
      </c>
      <c r="K30" s="359">
        <v>590</v>
      </c>
      <c r="L30" s="359">
        <v>534</v>
      </c>
      <c r="M30" s="359">
        <v>6246</v>
      </c>
      <c r="N30" s="359">
        <v>940</v>
      </c>
      <c r="O30" s="359">
        <v>735</v>
      </c>
      <c r="P30" s="359">
        <v>741</v>
      </c>
      <c r="Q30" s="359">
        <v>3060</v>
      </c>
      <c r="R30" s="359">
        <v>1641</v>
      </c>
      <c r="S30" s="359">
        <v>1259</v>
      </c>
      <c r="T30" s="359">
        <v>4173</v>
      </c>
      <c r="U30" s="359">
        <v>96</v>
      </c>
      <c r="V30" s="359">
        <v>1798</v>
      </c>
      <c r="W30" s="359">
        <v>367</v>
      </c>
      <c r="X30" s="359">
        <v>2923</v>
      </c>
      <c r="Y30" s="359">
        <v>33</v>
      </c>
      <c r="Z30" s="359">
        <v>3345</v>
      </c>
      <c r="AA30" s="358">
        <v>22220</v>
      </c>
      <c r="AB30" s="357"/>
      <c r="AC30" s="356" t="s">
        <v>589</v>
      </c>
    </row>
    <row r="31" spans="1:29" ht="6" customHeight="1">
      <c r="B31" s="369"/>
      <c r="C31" s="368"/>
      <c r="D31" s="366"/>
      <c r="E31" s="366"/>
      <c r="F31" s="367"/>
      <c r="G31" s="367"/>
      <c r="H31" s="366"/>
      <c r="I31" s="366"/>
      <c r="J31" s="366"/>
      <c r="K31" s="366"/>
      <c r="L31" s="366"/>
      <c r="M31" s="366"/>
      <c r="N31" s="366"/>
      <c r="O31" s="366"/>
      <c r="P31" s="366"/>
      <c r="Q31" s="366"/>
      <c r="R31" s="366"/>
      <c r="S31" s="366"/>
      <c r="T31" s="366"/>
      <c r="U31" s="366"/>
      <c r="V31" s="366"/>
      <c r="W31" s="366"/>
      <c r="X31" s="366"/>
      <c r="Y31" s="364" t="s">
        <v>802</v>
      </c>
      <c r="Z31" s="364" t="s">
        <v>802</v>
      </c>
      <c r="AA31" s="363" t="s">
        <v>802</v>
      </c>
      <c r="AB31" s="357"/>
    </row>
    <row r="32" spans="1:29" ht="10.5" customHeight="1">
      <c r="A32" s="362" t="s">
        <v>330</v>
      </c>
      <c r="B32" s="361"/>
      <c r="C32" s="267">
        <v>36758</v>
      </c>
      <c r="D32" s="364">
        <v>31</v>
      </c>
      <c r="E32" s="364">
        <v>29</v>
      </c>
      <c r="F32" s="365" t="s">
        <v>53</v>
      </c>
      <c r="G32" s="365">
        <v>1</v>
      </c>
      <c r="H32" s="364">
        <v>1499</v>
      </c>
      <c r="I32" s="364">
        <v>3451</v>
      </c>
      <c r="J32" s="364">
        <v>123</v>
      </c>
      <c r="K32" s="364">
        <v>1776</v>
      </c>
      <c r="L32" s="364">
        <v>1068</v>
      </c>
      <c r="M32" s="364">
        <v>7986</v>
      </c>
      <c r="N32" s="364">
        <v>1248</v>
      </c>
      <c r="O32" s="364">
        <v>1426</v>
      </c>
      <c r="P32" s="364">
        <v>1773</v>
      </c>
      <c r="Q32" s="364">
        <v>4380</v>
      </c>
      <c r="R32" s="364">
        <v>1613</v>
      </c>
      <c r="S32" s="364">
        <v>1391</v>
      </c>
      <c r="T32" s="364">
        <v>2618</v>
      </c>
      <c r="U32" s="364">
        <v>57</v>
      </c>
      <c r="V32" s="364">
        <v>2327</v>
      </c>
      <c r="W32" s="364">
        <v>566</v>
      </c>
      <c r="X32" s="364">
        <v>3424</v>
      </c>
      <c r="Y32" s="364">
        <v>31</v>
      </c>
      <c r="Z32" s="364">
        <v>4951</v>
      </c>
      <c r="AA32" s="363">
        <v>28352</v>
      </c>
      <c r="AB32" s="357"/>
      <c r="AC32" s="362" t="s">
        <v>330</v>
      </c>
    </row>
    <row r="33" spans="1:29" ht="10.5" customHeight="1">
      <c r="A33" s="356" t="s">
        <v>590</v>
      </c>
      <c r="B33" s="361"/>
      <c r="C33" s="270">
        <v>20047</v>
      </c>
      <c r="D33" s="359">
        <v>24</v>
      </c>
      <c r="E33" s="359">
        <v>23</v>
      </c>
      <c r="F33" s="360" t="s">
        <v>53</v>
      </c>
      <c r="G33" s="360">
        <v>1</v>
      </c>
      <c r="H33" s="359">
        <v>1150</v>
      </c>
      <c r="I33" s="359">
        <v>2367</v>
      </c>
      <c r="J33" s="359">
        <v>89</v>
      </c>
      <c r="K33" s="359">
        <v>1216</v>
      </c>
      <c r="L33" s="359">
        <v>832</v>
      </c>
      <c r="M33" s="359">
        <v>4255</v>
      </c>
      <c r="N33" s="359">
        <v>684</v>
      </c>
      <c r="O33" s="359">
        <v>802</v>
      </c>
      <c r="P33" s="359">
        <v>1087</v>
      </c>
      <c r="Q33" s="359">
        <v>1965</v>
      </c>
      <c r="R33" s="359">
        <v>623</v>
      </c>
      <c r="S33" s="359">
        <v>594</v>
      </c>
      <c r="T33" s="359">
        <v>725</v>
      </c>
      <c r="U33" s="359">
        <v>26</v>
      </c>
      <c r="V33" s="359">
        <v>1387</v>
      </c>
      <c r="W33" s="359">
        <v>348</v>
      </c>
      <c r="X33" s="359">
        <v>1872</v>
      </c>
      <c r="Y33" s="359">
        <v>24</v>
      </c>
      <c r="Z33" s="359">
        <v>3518</v>
      </c>
      <c r="AA33" s="358">
        <v>14633</v>
      </c>
      <c r="AB33" s="357"/>
      <c r="AC33" s="356" t="s">
        <v>590</v>
      </c>
    </row>
    <row r="34" spans="1:29" ht="10.5" customHeight="1">
      <c r="A34" s="356" t="s">
        <v>589</v>
      </c>
      <c r="B34" s="361"/>
      <c r="C34" s="270">
        <v>16711</v>
      </c>
      <c r="D34" s="359">
        <v>7</v>
      </c>
      <c r="E34" s="360">
        <v>6</v>
      </c>
      <c r="F34" s="360" t="s">
        <v>53</v>
      </c>
      <c r="G34" s="360" t="s">
        <v>53</v>
      </c>
      <c r="H34" s="359">
        <v>349</v>
      </c>
      <c r="I34" s="359">
        <v>1084</v>
      </c>
      <c r="J34" s="359">
        <v>34</v>
      </c>
      <c r="K34" s="359">
        <v>560</v>
      </c>
      <c r="L34" s="359">
        <v>236</v>
      </c>
      <c r="M34" s="359">
        <v>3731</v>
      </c>
      <c r="N34" s="359">
        <v>564</v>
      </c>
      <c r="O34" s="359">
        <v>624</v>
      </c>
      <c r="P34" s="359">
        <v>686</v>
      </c>
      <c r="Q34" s="359">
        <v>2415</v>
      </c>
      <c r="R34" s="359">
        <v>990</v>
      </c>
      <c r="S34" s="359">
        <v>797</v>
      </c>
      <c r="T34" s="359">
        <v>1893</v>
      </c>
      <c r="U34" s="359">
        <v>31</v>
      </c>
      <c r="V34" s="359">
        <v>940</v>
      </c>
      <c r="W34" s="359">
        <v>218</v>
      </c>
      <c r="X34" s="359">
        <v>1552</v>
      </c>
      <c r="Y34" s="359">
        <v>7</v>
      </c>
      <c r="Z34" s="359">
        <v>1433</v>
      </c>
      <c r="AA34" s="358">
        <v>13719</v>
      </c>
      <c r="AB34" s="357"/>
      <c r="AC34" s="356" t="s">
        <v>589</v>
      </c>
    </row>
    <row r="35" spans="1:29" ht="6" customHeight="1">
      <c r="B35" s="369"/>
      <c r="C35" s="368"/>
      <c r="D35" s="366"/>
      <c r="E35" s="366"/>
      <c r="F35" s="367"/>
      <c r="G35" s="367"/>
      <c r="H35" s="366"/>
      <c r="I35" s="366"/>
      <c r="J35" s="366"/>
      <c r="K35" s="366"/>
      <c r="L35" s="366"/>
      <c r="M35" s="366"/>
      <c r="N35" s="366"/>
      <c r="O35" s="366"/>
      <c r="P35" s="366"/>
      <c r="Q35" s="366"/>
      <c r="R35" s="366"/>
      <c r="S35" s="366"/>
      <c r="T35" s="366"/>
      <c r="U35" s="366"/>
      <c r="V35" s="366"/>
      <c r="W35" s="366"/>
      <c r="X35" s="366"/>
      <c r="Y35" s="364" t="s">
        <v>802</v>
      </c>
      <c r="Z35" s="364" t="s">
        <v>802</v>
      </c>
      <c r="AA35" s="363"/>
      <c r="AB35" s="357"/>
    </row>
    <row r="36" spans="1:29" ht="10.5" customHeight="1">
      <c r="A36" s="362" t="s">
        <v>9</v>
      </c>
      <c r="B36" s="361"/>
      <c r="C36" s="267">
        <v>51239</v>
      </c>
      <c r="D36" s="364">
        <v>53</v>
      </c>
      <c r="E36" s="364">
        <v>52</v>
      </c>
      <c r="F36" s="365">
        <v>1</v>
      </c>
      <c r="G36" s="365" t="s">
        <v>53</v>
      </c>
      <c r="H36" s="364">
        <v>2563</v>
      </c>
      <c r="I36" s="364">
        <v>5078</v>
      </c>
      <c r="J36" s="364">
        <v>383</v>
      </c>
      <c r="K36" s="364">
        <v>1790</v>
      </c>
      <c r="L36" s="364">
        <v>1544</v>
      </c>
      <c r="M36" s="364">
        <v>9913</v>
      </c>
      <c r="N36" s="364">
        <v>1917</v>
      </c>
      <c r="O36" s="364">
        <v>1628</v>
      </c>
      <c r="P36" s="364">
        <v>2342</v>
      </c>
      <c r="Q36" s="364">
        <v>3839</v>
      </c>
      <c r="R36" s="364">
        <v>1731</v>
      </c>
      <c r="S36" s="364">
        <v>3849</v>
      </c>
      <c r="T36" s="364">
        <v>5868</v>
      </c>
      <c r="U36" s="364">
        <v>143</v>
      </c>
      <c r="V36" s="364">
        <v>2689</v>
      </c>
      <c r="W36" s="364">
        <v>1141</v>
      </c>
      <c r="X36" s="364">
        <v>4767</v>
      </c>
      <c r="Y36" s="364">
        <v>54</v>
      </c>
      <c r="Z36" s="364">
        <v>7641</v>
      </c>
      <c r="AA36" s="363">
        <v>38777</v>
      </c>
      <c r="AB36" s="357"/>
      <c r="AC36" s="362" t="s">
        <v>9</v>
      </c>
    </row>
    <row r="37" spans="1:29" ht="10.5" customHeight="1">
      <c r="A37" s="356" t="s">
        <v>590</v>
      </c>
      <c r="B37" s="361"/>
      <c r="C37" s="270">
        <v>29358</v>
      </c>
      <c r="D37" s="359">
        <v>45</v>
      </c>
      <c r="E37" s="359">
        <v>44</v>
      </c>
      <c r="F37" s="360">
        <v>1</v>
      </c>
      <c r="G37" s="360" t="s">
        <v>53</v>
      </c>
      <c r="H37" s="359">
        <v>2000</v>
      </c>
      <c r="I37" s="359">
        <v>3762</v>
      </c>
      <c r="J37" s="359">
        <v>280</v>
      </c>
      <c r="K37" s="359">
        <v>1229</v>
      </c>
      <c r="L37" s="359">
        <v>1279</v>
      </c>
      <c r="M37" s="359">
        <v>5530</v>
      </c>
      <c r="N37" s="359">
        <v>1123</v>
      </c>
      <c r="O37" s="359">
        <v>953</v>
      </c>
      <c r="P37" s="359">
        <v>1472</v>
      </c>
      <c r="Q37" s="359">
        <v>1845</v>
      </c>
      <c r="R37" s="359">
        <v>753</v>
      </c>
      <c r="S37" s="359">
        <v>1898</v>
      </c>
      <c r="T37" s="359">
        <v>1894</v>
      </c>
      <c r="U37" s="359">
        <v>63</v>
      </c>
      <c r="V37" s="359">
        <v>1593</v>
      </c>
      <c r="W37" s="359">
        <v>790</v>
      </c>
      <c r="X37" s="359">
        <v>2848</v>
      </c>
      <c r="Y37" s="359">
        <v>46</v>
      </c>
      <c r="Z37" s="359">
        <v>5762</v>
      </c>
      <c r="AA37" s="358">
        <v>20702</v>
      </c>
      <c r="AB37" s="357"/>
      <c r="AC37" s="356" t="s">
        <v>590</v>
      </c>
    </row>
    <row r="38" spans="1:29" ht="10.5" customHeight="1">
      <c r="A38" s="356" t="s">
        <v>589</v>
      </c>
      <c r="B38" s="361"/>
      <c r="C38" s="270">
        <v>21881</v>
      </c>
      <c r="D38" s="359">
        <v>8</v>
      </c>
      <c r="E38" s="360">
        <v>8</v>
      </c>
      <c r="F38" s="360" t="s">
        <v>53</v>
      </c>
      <c r="G38" s="360" t="s">
        <v>53</v>
      </c>
      <c r="H38" s="359">
        <v>563</v>
      </c>
      <c r="I38" s="359">
        <v>1316</v>
      </c>
      <c r="J38" s="359">
        <v>103</v>
      </c>
      <c r="K38" s="359">
        <v>561</v>
      </c>
      <c r="L38" s="359">
        <v>265</v>
      </c>
      <c r="M38" s="359">
        <v>4383</v>
      </c>
      <c r="N38" s="359">
        <v>794</v>
      </c>
      <c r="O38" s="359">
        <v>675</v>
      </c>
      <c r="P38" s="359">
        <v>870</v>
      </c>
      <c r="Q38" s="359">
        <v>1994</v>
      </c>
      <c r="R38" s="359">
        <v>978</v>
      </c>
      <c r="S38" s="359">
        <v>1951</v>
      </c>
      <c r="T38" s="359">
        <v>3974</v>
      </c>
      <c r="U38" s="359">
        <v>80</v>
      </c>
      <c r="V38" s="359">
        <v>1096</v>
      </c>
      <c r="W38" s="359">
        <v>351</v>
      </c>
      <c r="X38" s="359">
        <v>1919</v>
      </c>
      <c r="Y38" s="359">
        <v>8</v>
      </c>
      <c r="Z38" s="359">
        <v>1879</v>
      </c>
      <c r="AA38" s="358">
        <v>18075</v>
      </c>
      <c r="AB38" s="357"/>
      <c r="AC38" s="356" t="s">
        <v>589</v>
      </c>
    </row>
    <row r="39" spans="1:29" ht="6" customHeight="1">
      <c r="B39" s="369"/>
      <c r="C39" s="368"/>
      <c r="D39" s="366"/>
      <c r="E39" s="366"/>
      <c r="F39" s="367"/>
      <c r="G39" s="367"/>
      <c r="H39" s="366"/>
      <c r="I39" s="366"/>
      <c r="J39" s="366"/>
      <c r="K39" s="366"/>
      <c r="L39" s="366"/>
      <c r="M39" s="366"/>
      <c r="N39" s="366"/>
      <c r="O39" s="366"/>
      <c r="P39" s="366"/>
      <c r="Q39" s="366"/>
      <c r="R39" s="366"/>
      <c r="S39" s="366"/>
      <c r="T39" s="366"/>
      <c r="U39" s="366"/>
      <c r="V39" s="366"/>
      <c r="W39" s="366"/>
      <c r="X39" s="366"/>
      <c r="Y39" s="364" t="s">
        <v>802</v>
      </c>
      <c r="Z39" s="364" t="s">
        <v>802</v>
      </c>
      <c r="AA39" s="363"/>
      <c r="AB39" s="357"/>
    </row>
    <row r="40" spans="1:29" ht="10.5" customHeight="1">
      <c r="A40" s="362" t="s">
        <v>10</v>
      </c>
      <c r="B40" s="361"/>
      <c r="C40" s="267">
        <v>52064</v>
      </c>
      <c r="D40" s="364">
        <v>63</v>
      </c>
      <c r="E40" s="364">
        <v>60</v>
      </c>
      <c r="F40" s="365">
        <v>2</v>
      </c>
      <c r="G40" s="365">
        <v>3</v>
      </c>
      <c r="H40" s="364">
        <v>3005</v>
      </c>
      <c r="I40" s="364">
        <v>8035</v>
      </c>
      <c r="J40" s="364">
        <v>494</v>
      </c>
      <c r="K40" s="364">
        <v>1503</v>
      </c>
      <c r="L40" s="364">
        <v>2376</v>
      </c>
      <c r="M40" s="364">
        <v>10094</v>
      </c>
      <c r="N40" s="364">
        <v>1399</v>
      </c>
      <c r="O40" s="364">
        <v>1488</v>
      </c>
      <c r="P40" s="364">
        <v>2136</v>
      </c>
      <c r="Q40" s="364">
        <v>3060</v>
      </c>
      <c r="R40" s="364">
        <v>1887</v>
      </c>
      <c r="S40" s="364">
        <v>2848</v>
      </c>
      <c r="T40" s="364">
        <v>5305</v>
      </c>
      <c r="U40" s="364">
        <v>141</v>
      </c>
      <c r="V40" s="364">
        <v>2957</v>
      </c>
      <c r="W40" s="364">
        <v>1077</v>
      </c>
      <c r="X40" s="364">
        <v>4191</v>
      </c>
      <c r="Y40" s="364">
        <v>65</v>
      </c>
      <c r="Z40" s="364">
        <v>11043</v>
      </c>
      <c r="AA40" s="363">
        <v>36765</v>
      </c>
      <c r="AB40" s="357"/>
      <c r="AC40" s="362" t="s">
        <v>10</v>
      </c>
    </row>
    <row r="41" spans="1:29" ht="10.5" customHeight="1">
      <c r="A41" s="356" t="s">
        <v>590</v>
      </c>
      <c r="B41" s="361"/>
      <c r="C41" s="270">
        <v>29925</v>
      </c>
      <c r="D41" s="359">
        <v>44</v>
      </c>
      <c r="E41" s="360">
        <v>42</v>
      </c>
      <c r="F41" s="360">
        <v>2</v>
      </c>
      <c r="G41" s="360">
        <v>2</v>
      </c>
      <c r="H41" s="359">
        <v>2404</v>
      </c>
      <c r="I41" s="359">
        <v>5978</v>
      </c>
      <c r="J41" s="359">
        <v>415</v>
      </c>
      <c r="K41" s="359">
        <v>1070</v>
      </c>
      <c r="L41" s="359">
        <v>1944</v>
      </c>
      <c r="M41" s="359">
        <v>5338</v>
      </c>
      <c r="N41" s="359">
        <v>671</v>
      </c>
      <c r="O41" s="359">
        <v>865</v>
      </c>
      <c r="P41" s="359">
        <v>1344</v>
      </c>
      <c r="Q41" s="359">
        <v>1196</v>
      </c>
      <c r="R41" s="359">
        <v>756</v>
      </c>
      <c r="S41" s="359">
        <v>1198</v>
      </c>
      <c r="T41" s="359">
        <v>1645</v>
      </c>
      <c r="U41" s="359">
        <v>68</v>
      </c>
      <c r="V41" s="359">
        <v>1801</v>
      </c>
      <c r="W41" s="359">
        <v>694</v>
      </c>
      <c r="X41" s="359">
        <v>2490</v>
      </c>
      <c r="Y41" s="359">
        <v>46</v>
      </c>
      <c r="Z41" s="359">
        <v>8384</v>
      </c>
      <c r="AA41" s="358">
        <v>19005</v>
      </c>
      <c r="AB41" s="357"/>
      <c r="AC41" s="356" t="s">
        <v>590</v>
      </c>
    </row>
    <row r="42" spans="1:29" ht="10.5" customHeight="1">
      <c r="A42" s="356" t="s">
        <v>589</v>
      </c>
      <c r="B42" s="361"/>
      <c r="C42" s="270">
        <v>22139</v>
      </c>
      <c r="D42" s="359">
        <v>19</v>
      </c>
      <c r="E42" s="359">
        <v>18</v>
      </c>
      <c r="F42" s="360" t="s">
        <v>53</v>
      </c>
      <c r="G42" s="360">
        <v>1</v>
      </c>
      <c r="H42" s="359">
        <v>601</v>
      </c>
      <c r="I42" s="359">
        <v>2057</v>
      </c>
      <c r="J42" s="359">
        <v>79</v>
      </c>
      <c r="K42" s="359">
        <v>433</v>
      </c>
      <c r="L42" s="359">
        <v>432</v>
      </c>
      <c r="M42" s="359">
        <v>4756</v>
      </c>
      <c r="N42" s="359">
        <v>728</v>
      </c>
      <c r="O42" s="359">
        <v>623</v>
      </c>
      <c r="P42" s="359">
        <v>792</v>
      </c>
      <c r="Q42" s="359">
        <v>1864</v>
      </c>
      <c r="R42" s="359">
        <v>1131</v>
      </c>
      <c r="S42" s="359">
        <v>1650</v>
      </c>
      <c r="T42" s="359">
        <v>3660</v>
      </c>
      <c r="U42" s="359">
        <v>73</v>
      </c>
      <c r="V42" s="359">
        <v>1156</v>
      </c>
      <c r="W42" s="359">
        <v>383</v>
      </c>
      <c r="X42" s="359">
        <v>1701</v>
      </c>
      <c r="Y42" s="359">
        <v>19</v>
      </c>
      <c r="Z42" s="359">
        <v>2659</v>
      </c>
      <c r="AA42" s="358">
        <v>17760</v>
      </c>
      <c r="AB42" s="357"/>
      <c r="AC42" s="356" t="s">
        <v>589</v>
      </c>
    </row>
    <row r="43" spans="1:29" ht="6" customHeight="1">
      <c r="B43" s="369"/>
      <c r="C43" s="368"/>
      <c r="D43" s="366"/>
      <c r="E43" s="366"/>
      <c r="F43" s="367"/>
      <c r="G43" s="367"/>
      <c r="H43" s="366"/>
      <c r="I43" s="366"/>
      <c r="J43" s="366"/>
      <c r="K43" s="366"/>
      <c r="L43" s="366"/>
      <c r="M43" s="366"/>
      <c r="N43" s="366"/>
      <c r="O43" s="366"/>
      <c r="P43" s="366"/>
      <c r="Q43" s="366"/>
      <c r="R43" s="366"/>
      <c r="S43" s="366"/>
      <c r="T43" s="366"/>
      <c r="U43" s="366"/>
      <c r="V43" s="366"/>
      <c r="W43" s="366"/>
      <c r="X43" s="366"/>
      <c r="Y43" s="364" t="s">
        <v>802</v>
      </c>
      <c r="Z43" s="364" t="s">
        <v>802</v>
      </c>
      <c r="AA43" s="363"/>
      <c r="AB43" s="357"/>
    </row>
    <row r="44" spans="1:29" ht="10.5" customHeight="1">
      <c r="A44" s="362" t="s">
        <v>11</v>
      </c>
      <c r="B44" s="361"/>
      <c r="C44" s="267">
        <v>32581</v>
      </c>
      <c r="D44" s="364">
        <v>26</v>
      </c>
      <c r="E44" s="364">
        <v>25</v>
      </c>
      <c r="F44" s="365">
        <v>1</v>
      </c>
      <c r="G44" s="365">
        <v>1</v>
      </c>
      <c r="H44" s="364">
        <v>1852</v>
      </c>
      <c r="I44" s="364">
        <v>5222</v>
      </c>
      <c r="J44" s="364">
        <v>206</v>
      </c>
      <c r="K44" s="364">
        <v>937</v>
      </c>
      <c r="L44" s="364">
        <v>1952</v>
      </c>
      <c r="M44" s="364">
        <v>6659</v>
      </c>
      <c r="N44" s="364">
        <v>727</v>
      </c>
      <c r="O44" s="364">
        <v>742</v>
      </c>
      <c r="P44" s="364">
        <v>1141</v>
      </c>
      <c r="Q44" s="364">
        <v>2218</v>
      </c>
      <c r="R44" s="364">
        <v>1125</v>
      </c>
      <c r="S44" s="364">
        <v>1345</v>
      </c>
      <c r="T44" s="364">
        <v>2718</v>
      </c>
      <c r="U44" s="364">
        <v>90</v>
      </c>
      <c r="V44" s="364">
        <v>1993</v>
      </c>
      <c r="W44" s="364">
        <v>904</v>
      </c>
      <c r="X44" s="364">
        <v>2722</v>
      </c>
      <c r="Y44" s="364">
        <v>27</v>
      </c>
      <c r="Z44" s="364">
        <v>7075</v>
      </c>
      <c r="AA44" s="363">
        <v>22757</v>
      </c>
      <c r="AB44" s="357"/>
      <c r="AC44" s="362" t="s">
        <v>11</v>
      </c>
    </row>
    <row r="45" spans="1:29" ht="10.5" customHeight="1">
      <c r="A45" s="356" t="s">
        <v>590</v>
      </c>
      <c r="B45" s="361"/>
      <c r="C45" s="270">
        <v>18642</v>
      </c>
      <c r="D45" s="359">
        <v>16</v>
      </c>
      <c r="E45" s="359">
        <v>16</v>
      </c>
      <c r="F45" s="360">
        <v>1</v>
      </c>
      <c r="G45" s="360">
        <v>1</v>
      </c>
      <c r="H45" s="359">
        <v>1491</v>
      </c>
      <c r="I45" s="359">
        <v>3669</v>
      </c>
      <c r="J45" s="359">
        <v>164</v>
      </c>
      <c r="K45" s="359">
        <v>646</v>
      </c>
      <c r="L45" s="359">
        <v>1553</v>
      </c>
      <c r="M45" s="359">
        <v>3499</v>
      </c>
      <c r="N45" s="359">
        <v>297</v>
      </c>
      <c r="O45" s="359">
        <v>442</v>
      </c>
      <c r="P45" s="359">
        <v>711</v>
      </c>
      <c r="Q45" s="359">
        <v>875</v>
      </c>
      <c r="R45" s="359">
        <v>474</v>
      </c>
      <c r="S45" s="359">
        <v>541</v>
      </c>
      <c r="T45" s="359">
        <v>657</v>
      </c>
      <c r="U45" s="359">
        <v>47</v>
      </c>
      <c r="V45" s="359">
        <v>1230</v>
      </c>
      <c r="W45" s="359">
        <v>610</v>
      </c>
      <c r="X45" s="359">
        <v>1718</v>
      </c>
      <c r="Y45" s="359">
        <v>17</v>
      </c>
      <c r="Z45" s="359">
        <v>5161</v>
      </c>
      <c r="AA45" s="358">
        <v>11746</v>
      </c>
      <c r="AB45" s="357"/>
      <c r="AC45" s="356" t="s">
        <v>590</v>
      </c>
    </row>
    <row r="46" spans="1:29" ht="10.5" customHeight="1">
      <c r="A46" s="356" t="s">
        <v>589</v>
      </c>
      <c r="B46" s="361"/>
      <c r="C46" s="270">
        <v>13939</v>
      </c>
      <c r="D46" s="359">
        <v>10</v>
      </c>
      <c r="E46" s="360">
        <v>9</v>
      </c>
      <c r="F46" s="360" t="s">
        <v>53</v>
      </c>
      <c r="G46" s="360" t="s">
        <v>53</v>
      </c>
      <c r="H46" s="359">
        <v>361</v>
      </c>
      <c r="I46" s="359">
        <v>1553</v>
      </c>
      <c r="J46" s="359">
        <v>42</v>
      </c>
      <c r="K46" s="359">
        <v>291</v>
      </c>
      <c r="L46" s="359">
        <v>399</v>
      </c>
      <c r="M46" s="359">
        <v>3160</v>
      </c>
      <c r="N46" s="359">
        <v>430</v>
      </c>
      <c r="O46" s="359">
        <v>300</v>
      </c>
      <c r="P46" s="359">
        <v>430</v>
      </c>
      <c r="Q46" s="359">
        <v>1343</v>
      </c>
      <c r="R46" s="359">
        <v>651</v>
      </c>
      <c r="S46" s="359">
        <v>804</v>
      </c>
      <c r="T46" s="359">
        <v>2061</v>
      </c>
      <c r="U46" s="359">
        <v>43</v>
      </c>
      <c r="V46" s="359">
        <v>763</v>
      </c>
      <c r="W46" s="359">
        <v>294</v>
      </c>
      <c r="X46" s="359">
        <v>1004</v>
      </c>
      <c r="Y46" s="359">
        <v>10</v>
      </c>
      <c r="Z46" s="359">
        <v>1914</v>
      </c>
      <c r="AA46" s="358">
        <v>11011</v>
      </c>
      <c r="AB46" s="357"/>
      <c r="AC46" s="356" t="s">
        <v>589</v>
      </c>
    </row>
    <row r="47" spans="1:29" ht="6" customHeight="1">
      <c r="B47" s="369"/>
      <c r="C47" s="368"/>
      <c r="D47" s="366"/>
      <c r="E47" s="366"/>
      <c r="F47" s="367"/>
      <c r="G47" s="367"/>
      <c r="H47" s="366"/>
      <c r="I47" s="366"/>
      <c r="J47" s="366"/>
      <c r="K47" s="366"/>
      <c r="L47" s="366"/>
      <c r="M47" s="366"/>
      <c r="N47" s="366"/>
      <c r="O47" s="366"/>
      <c r="P47" s="366"/>
      <c r="Q47" s="366"/>
      <c r="R47" s="366"/>
      <c r="S47" s="366"/>
      <c r="T47" s="366"/>
      <c r="U47" s="366"/>
      <c r="V47" s="366"/>
      <c r="W47" s="366"/>
      <c r="X47" s="366"/>
      <c r="Y47" s="364" t="s">
        <v>802</v>
      </c>
      <c r="Z47" s="364"/>
      <c r="AA47" s="363"/>
      <c r="AB47" s="357"/>
    </row>
    <row r="48" spans="1:29" ht="10.5" customHeight="1">
      <c r="A48" s="362" t="s">
        <v>12</v>
      </c>
      <c r="B48" s="361"/>
      <c r="C48" s="267">
        <v>107391</v>
      </c>
      <c r="D48" s="364">
        <v>397</v>
      </c>
      <c r="E48" s="364">
        <v>393</v>
      </c>
      <c r="F48" s="365">
        <v>3</v>
      </c>
      <c r="G48" s="365">
        <v>2</v>
      </c>
      <c r="H48" s="364">
        <v>8643</v>
      </c>
      <c r="I48" s="364">
        <v>18462</v>
      </c>
      <c r="J48" s="364">
        <v>592</v>
      </c>
      <c r="K48" s="364">
        <v>2441</v>
      </c>
      <c r="L48" s="364">
        <v>8764</v>
      </c>
      <c r="M48" s="364">
        <v>20861</v>
      </c>
      <c r="N48" s="364">
        <v>1997</v>
      </c>
      <c r="O48" s="364">
        <v>1934</v>
      </c>
      <c r="P48" s="364">
        <v>2771</v>
      </c>
      <c r="Q48" s="364">
        <v>6671</v>
      </c>
      <c r="R48" s="364">
        <v>4054</v>
      </c>
      <c r="S48" s="364">
        <v>2853</v>
      </c>
      <c r="T48" s="364">
        <v>8725</v>
      </c>
      <c r="U48" s="364">
        <v>347</v>
      </c>
      <c r="V48" s="364">
        <v>6385</v>
      </c>
      <c r="W48" s="364">
        <v>1613</v>
      </c>
      <c r="X48" s="364">
        <v>9876</v>
      </c>
      <c r="Y48" s="364">
        <v>400</v>
      </c>
      <c r="Z48" s="364">
        <v>27107</v>
      </c>
      <c r="AA48" s="363">
        <v>70008</v>
      </c>
      <c r="AB48" s="357"/>
      <c r="AC48" s="362" t="s">
        <v>12</v>
      </c>
    </row>
    <row r="49" spans="1:29" ht="10.5" customHeight="1">
      <c r="A49" s="356" t="s">
        <v>590</v>
      </c>
      <c r="B49" s="361"/>
      <c r="C49" s="270">
        <v>62432</v>
      </c>
      <c r="D49" s="359">
        <v>223</v>
      </c>
      <c r="E49" s="360">
        <v>219</v>
      </c>
      <c r="F49" s="360">
        <v>2</v>
      </c>
      <c r="G49" s="360">
        <v>1</v>
      </c>
      <c r="H49" s="359">
        <v>7160</v>
      </c>
      <c r="I49" s="359">
        <v>12620</v>
      </c>
      <c r="J49" s="359">
        <v>511</v>
      </c>
      <c r="K49" s="359">
        <v>1760</v>
      </c>
      <c r="L49" s="359">
        <v>7273</v>
      </c>
      <c r="M49" s="359">
        <v>10858</v>
      </c>
      <c r="N49" s="359">
        <v>711</v>
      </c>
      <c r="O49" s="359">
        <v>1174</v>
      </c>
      <c r="P49" s="359">
        <v>1821</v>
      </c>
      <c r="Q49" s="359">
        <v>2589</v>
      </c>
      <c r="R49" s="359">
        <v>1596</v>
      </c>
      <c r="S49" s="359">
        <v>1198</v>
      </c>
      <c r="T49" s="359">
        <v>1872</v>
      </c>
      <c r="U49" s="359">
        <v>168</v>
      </c>
      <c r="V49" s="359">
        <v>3961</v>
      </c>
      <c r="W49" s="359">
        <v>1061</v>
      </c>
      <c r="X49" s="359">
        <v>5873</v>
      </c>
      <c r="Y49" s="359">
        <v>225</v>
      </c>
      <c r="Z49" s="359">
        <v>19781</v>
      </c>
      <c r="AA49" s="358">
        <v>36553</v>
      </c>
      <c r="AB49" s="357"/>
      <c r="AC49" s="356" t="s">
        <v>590</v>
      </c>
    </row>
    <row r="50" spans="1:29" ht="10.5" customHeight="1">
      <c r="A50" s="356" t="s">
        <v>589</v>
      </c>
      <c r="B50" s="361"/>
      <c r="C50" s="270">
        <v>44959</v>
      </c>
      <c r="D50" s="359">
        <v>174</v>
      </c>
      <c r="E50" s="359">
        <v>174</v>
      </c>
      <c r="F50" s="360">
        <v>1</v>
      </c>
      <c r="G50" s="360">
        <v>1</v>
      </c>
      <c r="H50" s="359">
        <v>1483</v>
      </c>
      <c r="I50" s="359">
        <v>5842</v>
      </c>
      <c r="J50" s="359">
        <v>81</v>
      </c>
      <c r="K50" s="359">
        <v>681</v>
      </c>
      <c r="L50" s="359">
        <v>1491</v>
      </c>
      <c r="M50" s="359">
        <v>10003</v>
      </c>
      <c r="N50" s="359">
        <v>1286</v>
      </c>
      <c r="O50" s="359">
        <v>760</v>
      </c>
      <c r="P50" s="359">
        <v>950</v>
      </c>
      <c r="Q50" s="359">
        <v>4082</v>
      </c>
      <c r="R50" s="359">
        <v>2458</v>
      </c>
      <c r="S50" s="359">
        <v>1655</v>
      </c>
      <c r="T50" s="359">
        <v>6853</v>
      </c>
      <c r="U50" s="359">
        <v>179</v>
      </c>
      <c r="V50" s="359">
        <v>2424</v>
      </c>
      <c r="W50" s="359">
        <v>552</v>
      </c>
      <c r="X50" s="359">
        <v>4003</v>
      </c>
      <c r="Y50" s="359">
        <v>175</v>
      </c>
      <c r="Z50" s="359">
        <v>7326</v>
      </c>
      <c r="AA50" s="358">
        <v>33455</v>
      </c>
      <c r="AB50" s="357"/>
      <c r="AC50" s="356" t="s">
        <v>589</v>
      </c>
    </row>
    <row r="51" spans="1:29" ht="6" customHeight="1">
      <c r="B51" s="369"/>
      <c r="C51" s="368"/>
      <c r="D51" s="366"/>
      <c r="E51" s="366"/>
      <c r="F51" s="367"/>
      <c r="G51" s="367"/>
      <c r="H51" s="366"/>
      <c r="I51" s="366"/>
      <c r="J51" s="366"/>
      <c r="K51" s="366"/>
      <c r="L51" s="366"/>
      <c r="M51" s="366"/>
      <c r="N51" s="366"/>
      <c r="O51" s="366"/>
      <c r="P51" s="366"/>
      <c r="Q51" s="366"/>
      <c r="R51" s="366"/>
      <c r="S51" s="366"/>
      <c r="T51" s="366"/>
      <c r="U51" s="366"/>
      <c r="V51" s="366"/>
      <c r="W51" s="366"/>
      <c r="X51" s="366"/>
      <c r="Y51" s="364" t="s">
        <v>802</v>
      </c>
      <c r="Z51" s="364"/>
      <c r="AA51" s="363"/>
      <c r="AB51" s="357"/>
    </row>
    <row r="52" spans="1:29" ht="10.5" customHeight="1">
      <c r="A52" s="362" t="s">
        <v>329</v>
      </c>
      <c r="B52" s="361"/>
      <c r="C52" s="267">
        <v>69510</v>
      </c>
      <c r="D52" s="364">
        <v>281</v>
      </c>
      <c r="E52" s="365">
        <v>278</v>
      </c>
      <c r="F52" s="365">
        <v>3</v>
      </c>
      <c r="G52" s="365">
        <v>1</v>
      </c>
      <c r="H52" s="364">
        <v>5905</v>
      </c>
      <c r="I52" s="364">
        <v>13777</v>
      </c>
      <c r="J52" s="364">
        <v>284</v>
      </c>
      <c r="K52" s="364">
        <v>919</v>
      </c>
      <c r="L52" s="364">
        <v>9833</v>
      </c>
      <c r="M52" s="364">
        <v>12073</v>
      </c>
      <c r="N52" s="364">
        <v>947</v>
      </c>
      <c r="O52" s="364">
        <v>977</v>
      </c>
      <c r="P52" s="364">
        <v>1290</v>
      </c>
      <c r="Q52" s="364">
        <v>4191</v>
      </c>
      <c r="R52" s="364">
        <v>2592</v>
      </c>
      <c r="S52" s="364">
        <v>1447</v>
      </c>
      <c r="T52" s="364">
        <v>5350</v>
      </c>
      <c r="U52" s="364">
        <v>187</v>
      </c>
      <c r="V52" s="364">
        <v>4511</v>
      </c>
      <c r="W52" s="364">
        <v>1004</v>
      </c>
      <c r="X52" s="364">
        <v>3938</v>
      </c>
      <c r="Y52" s="364">
        <v>284</v>
      </c>
      <c r="Z52" s="364">
        <v>19683</v>
      </c>
      <c r="AA52" s="363">
        <v>45605</v>
      </c>
      <c r="AB52" s="357"/>
      <c r="AC52" s="362" t="s">
        <v>329</v>
      </c>
    </row>
    <row r="53" spans="1:29" ht="10.5" customHeight="1">
      <c r="A53" s="356" t="s">
        <v>590</v>
      </c>
      <c r="B53" s="361"/>
      <c r="C53" s="270">
        <v>40557</v>
      </c>
      <c r="D53" s="359">
        <v>167</v>
      </c>
      <c r="E53" s="360">
        <v>164</v>
      </c>
      <c r="F53" s="360">
        <v>3</v>
      </c>
      <c r="G53" s="360">
        <v>1</v>
      </c>
      <c r="H53" s="359">
        <v>4943</v>
      </c>
      <c r="I53" s="359">
        <v>9649</v>
      </c>
      <c r="J53" s="359">
        <v>248</v>
      </c>
      <c r="K53" s="359">
        <v>649</v>
      </c>
      <c r="L53" s="359">
        <v>7846</v>
      </c>
      <c r="M53" s="359">
        <v>5550</v>
      </c>
      <c r="N53" s="359">
        <v>272</v>
      </c>
      <c r="O53" s="359">
        <v>591</v>
      </c>
      <c r="P53" s="359">
        <v>881</v>
      </c>
      <c r="Q53" s="359">
        <v>1418</v>
      </c>
      <c r="R53" s="359">
        <v>929</v>
      </c>
      <c r="S53" s="359">
        <v>555</v>
      </c>
      <c r="T53" s="359">
        <v>994</v>
      </c>
      <c r="U53" s="359">
        <v>98</v>
      </c>
      <c r="V53" s="359">
        <v>2783</v>
      </c>
      <c r="W53" s="359">
        <v>714</v>
      </c>
      <c r="X53" s="359">
        <v>2266</v>
      </c>
      <c r="Y53" s="359">
        <v>170</v>
      </c>
      <c r="Z53" s="359">
        <v>14593</v>
      </c>
      <c r="AA53" s="358">
        <v>23528</v>
      </c>
      <c r="AB53" s="357"/>
      <c r="AC53" s="356" t="s">
        <v>590</v>
      </c>
    </row>
    <row r="54" spans="1:29" ht="10.5" customHeight="1">
      <c r="A54" s="356" t="s">
        <v>589</v>
      </c>
      <c r="B54" s="361"/>
      <c r="C54" s="270">
        <v>28953</v>
      </c>
      <c r="D54" s="359">
        <v>114</v>
      </c>
      <c r="E54" s="360">
        <v>114</v>
      </c>
      <c r="F54" s="360" t="s">
        <v>53</v>
      </c>
      <c r="G54" s="360" t="s">
        <v>53</v>
      </c>
      <c r="H54" s="359">
        <v>962</v>
      </c>
      <c r="I54" s="359">
        <v>4128</v>
      </c>
      <c r="J54" s="359">
        <v>36</v>
      </c>
      <c r="K54" s="359">
        <v>270</v>
      </c>
      <c r="L54" s="359">
        <v>1987</v>
      </c>
      <c r="M54" s="359">
        <v>6523</v>
      </c>
      <c r="N54" s="359">
        <v>675</v>
      </c>
      <c r="O54" s="359">
        <v>386</v>
      </c>
      <c r="P54" s="359">
        <v>409</v>
      </c>
      <c r="Q54" s="359">
        <v>2773</v>
      </c>
      <c r="R54" s="359">
        <v>1663</v>
      </c>
      <c r="S54" s="359">
        <v>892</v>
      </c>
      <c r="T54" s="359">
        <v>4356</v>
      </c>
      <c r="U54" s="359">
        <v>89</v>
      </c>
      <c r="V54" s="359">
        <v>1728</v>
      </c>
      <c r="W54" s="359">
        <v>290</v>
      </c>
      <c r="X54" s="359">
        <v>1672</v>
      </c>
      <c r="Y54" s="359">
        <v>114</v>
      </c>
      <c r="Z54" s="359">
        <v>5090</v>
      </c>
      <c r="AA54" s="358">
        <v>22077</v>
      </c>
      <c r="AB54" s="357"/>
      <c r="AC54" s="356" t="s">
        <v>589</v>
      </c>
    </row>
    <row r="55" spans="1:29" ht="6" customHeight="1">
      <c r="B55" s="369"/>
      <c r="C55" s="368"/>
      <c r="D55" s="366"/>
      <c r="E55" s="366"/>
      <c r="F55" s="367"/>
      <c r="G55" s="367"/>
      <c r="H55" s="366"/>
      <c r="I55" s="366"/>
      <c r="J55" s="366"/>
      <c r="K55" s="366"/>
      <c r="L55" s="366"/>
      <c r="M55" s="366"/>
      <c r="N55" s="366"/>
      <c r="O55" s="366"/>
      <c r="P55" s="366"/>
      <c r="Q55" s="366"/>
      <c r="R55" s="366"/>
      <c r="S55" s="366"/>
      <c r="T55" s="366"/>
      <c r="U55" s="366"/>
      <c r="V55" s="366"/>
      <c r="W55" s="366"/>
      <c r="X55" s="366"/>
      <c r="Y55" s="364" t="s">
        <v>802</v>
      </c>
      <c r="Z55" s="364"/>
      <c r="AA55" s="363"/>
      <c r="AB55" s="357"/>
    </row>
    <row r="56" spans="1:29" ht="10.5" customHeight="1">
      <c r="A56" s="362" t="s">
        <v>328</v>
      </c>
      <c r="B56" s="361"/>
      <c r="C56" s="267">
        <v>66227</v>
      </c>
      <c r="D56" s="364">
        <v>114</v>
      </c>
      <c r="E56" s="364">
        <v>111</v>
      </c>
      <c r="F56" s="365" t="s">
        <v>53</v>
      </c>
      <c r="G56" s="365">
        <v>2</v>
      </c>
      <c r="H56" s="364">
        <v>5894</v>
      </c>
      <c r="I56" s="364">
        <v>14324</v>
      </c>
      <c r="J56" s="364">
        <v>424</v>
      </c>
      <c r="K56" s="364">
        <v>1327</v>
      </c>
      <c r="L56" s="364">
        <v>4874</v>
      </c>
      <c r="M56" s="364">
        <v>11635</v>
      </c>
      <c r="N56" s="364">
        <v>1070</v>
      </c>
      <c r="O56" s="364">
        <v>1328</v>
      </c>
      <c r="P56" s="364">
        <v>1776</v>
      </c>
      <c r="Q56" s="364">
        <v>4219</v>
      </c>
      <c r="R56" s="364">
        <v>2471</v>
      </c>
      <c r="S56" s="364">
        <v>2011</v>
      </c>
      <c r="T56" s="364">
        <v>5589</v>
      </c>
      <c r="U56" s="364">
        <v>188</v>
      </c>
      <c r="V56" s="364">
        <v>4028</v>
      </c>
      <c r="W56" s="364">
        <v>884</v>
      </c>
      <c r="X56" s="364">
        <v>4069</v>
      </c>
      <c r="Y56" s="364">
        <v>114</v>
      </c>
      <c r="Z56" s="364">
        <v>20220</v>
      </c>
      <c r="AA56" s="363">
        <v>41824</v>
      </c>
      <c r="AB56" s="357"/>
      <c r="AC56" s="362" t="s">
        <v>328</v>
      </c>
    </row>
    <row r="57" spans="1:29" ht="10.5" customHeight="1">
      <c r="A57" s="356" t="s">
        <v>590</v>
      </c>
      <c r="B57" s="361"/>
      <c r="C57" s="270">
        <v>39150</v>
      </c>
      <c r="D57" s="359">
        <v>87</v>
      </c>
      <c r="E57" s="360">
        <v>85</v>
      </c>
      <c r="F57" s="360" t="s">
        <v>53</v>
      </c>
      <c r="G57" s="360">
        <v>1</v>
      </c>
      <c r="H57" s="359">
        <v>4884</v>
      </c>
      <c r="I57" s="359">
        <v>10177</v>
      </c>
      <c r="J57" s="359">
        <v>349</v>
      </c>
      <c r="K57" s="359">
        <v>939</v>
      </c>
      <c r="L57" s="359">
        <v>4061</v>
      </c>
      <c r="M57" s="359">
        <v>5793</v>
      </c>
      <c r="N57" s="359">
        <v>398</v>
      </c>
      <c r="O57" s="359">
        <v>850</v>
      </c>
      <c r="P57" s="359">
        <v>1154</v>
      </c>
      <c r="Q57" s="359">
        <v>1499</v>
      </c>
      <c r="R57" s="359">
        <v>1021</v>
      </c>
      <c r="S57" s="359">
        <v>837</v>
      </c>
      <c r="T57" s="359">
        <v>1136</v>
      </c>
      <c r="U57" s="359">
        <v>104</v>
      </c>
      <c r="V57" s="359">
        <v>2581</v>
      </c>
      <c r="W57" s="359">
        <v>597</v>
      </c>
      <c r="X57" s="359">
        <v>2682</v>
      </c>
      <c r="Y57" s="359">
        <v>87</v>
      </c>
      <c r="Z57" s="359">
        <v>15062</v>
      </c>
      <c r="AA57" s="358">
        <v>21319</v>
      </c>
      <c r="AB57" s="357"/>
      <c r="AC57" s="356" t="s">
        <v>590</v>
      </c>
    </row>
    <row r="58" spans="1:29" ht="10.5" customHeight="1">
      <c r="A58" s="356" t="s">
        <v>589</v>
      </c>
      <c r="B58" s="361"/>
      <c r="C58" s="270">
        <v>27077</v>
      </c>
      <c r="D58" s="359">
        <v>27</v>
      </c>
      <c r="E58" s="359">
        <v>26</v>
      </c>
      <c r="F58" s="360" t="s">
        <v>53</v>
      </c>
      <c r="G58" s="360">
        <v>1</v>
      </c>
      <c r="H58" s="359">
        <v>1010</v>
      </c>
      <c r="I58" s="359">
        <v>4147</v>
      </c>
      <c r="J58" s="359">
        <v>75</v>
      </c>
      <c r="K58" s="359">
        <v>388</v>
      </c>
      <c r="L58" s="359">
        <v>813</v>
      </c>
      <c r="M58" s="359">
        <v>5842</v>
      </c>
      <c r="N58" s="359">
        <v>672</v>
      </c>
      <c r="O58" s="359">
        <v>478</v>
      </c>
      <c r="P58" s="359">
        <v>622</v>
      </c>
      <c r="Q58" s="359">
        <v>2720</v>
      </c>
      <c r="R58" s="359">
        <v>1450</v>
      </c>
      <c r="S58" s="359">
        <v>1174</v>
      </c>
      <c r="T58" s="359">
        <v>4453</v>
      </c>
      <c r="U58" s="359">
        <v>84</v>
      </c>
      <c r="V58" s="359">
        <v>1447</v>
      </c>
      <c r="W58" s="359">
        <v>287</v>
      </c>
      <c r="X58" s="359">
        <v>1387</v>
      </c>
      <c r="Y58" s="359">
        <v>27</v>
      </c>
      <c r="Z58" s="359">
        <v>5158</v>
      </c>
      <c r="AA58" s="358">
        <v>20505</v>
      </c>
      <c r="AB58" s="357"/>
      <c r="AC58" s="356" t="s">
        <v>589</v>
      </c>
    </row>
    <row r="59" spans="1:29" ht="6" customHeight="1">
      <c r="B59" s="369"/>
      <c r="C59" s="368"/>
      <c r="D59" s="366"/>
      <c r="E59" s="366"/>
      <c r="F59" s="367"/>
      <c r="G59" s="367"/>
      <c r="H59" s="366"/>
      <c r="I59" s="366"/>
      <c r="J59" s="366"/>
      <c r="K59" s="366"/>
      <c r="L59" s="366"/>
      <c r="M59" s="366"/>
      <c r="N59" s="366"/>
      <c r="O59" s="366"/>
      <c r="P59" s="366"/>
      <c r="Q59" s="366"/>
      <c r="R59" s="366"/>
      <c r="S59" s="366"/>
      <c r="T59" s="366"/>
      <c r="U59" s="366"/>
      <c r="V59" s="366"/>
      <c r="W59" s="366"/>
      <c r="X59" s="366"/>
      <c r="Y59" s="364" t="s">
        <v>802</v>
      </c>
      <c r="Z59" s="364"/>
      <c r="AA59" s="363"/>
      <c r="AB59" s="357"/>
    </row>
    <row r="60" spans="1:29" ht="10.5" customHeight="1">
      <c r="A60" s="362" t="s">
        <v>15</v>
      </c>
      <c r="B60" s="361"/>
      <c r="C60" s="267">
        <v>79674</v>
      </c>
      <c r="D60" s="364">
        <v>298</v>
      </c>
      <c r="E60" s="364">
        <v>280</v>
      </c>
      <c r="F60" s="365">
        <v>3</v>
      </c>
      <c r="G60" s="365">
        <v>8</v>
      </c>
      <c r="H60" s="364">
        <v>7025</v>
      </c>
      <c r="I60" s="364">
        <v>12535</v>
      </c>
      <c r="J60" s="364">
        <v>531</v>
      </c>
      <c r="K60" s="364">
        <v>2311</v>
      </c>
      <c r="L60" s="364">
        <v>4061</v>
      </c>
      <c r="M60" s="364">
        <v>14344</v>
      </c>
      <c r="N60" s="364">
        <v>1822</v>
      </c>
      <c r="O60" s="364">
        <v>1712</v>
      </c>
      <c r="P60" s="364">
        <v>2736</v>
      </c>
      <c r="Q60" s="364">
        <v>4413</v>
      </c>
      <c r="R60" s="364">
        <v>2772</v>
      </c>
      <c r="S60" s="364">
        <v>3337</v>
      </c>
      <c r="T60" s="364">
        <v>7216</v>
      </c>
      <c r="U60" s="364">
        <v>235</v>
      </c>
      <c r="V60" s="364">
        <v>4733</v>
      </c>
      <c r="W60" s="364">
        <v>3115</v>
      </c>
      <c r="X60" s="364">
        <v>6467</v>
      </c>
      <c r="Y60" s="364">
        <v>301</v>
      </c>
      <c r="Z60" s="364">
        <v>19568</v>
      </c>
      <c r="AA60" s="363">
        <v>53338</v>
      </c>
      <c r="AB60" s="357"/>
      <c r="AC60" s="362" t="s">
        <v>15</v>
      </c>
    </row>
    <row r="61" spans="1:29" ht="10.5" customHeight="1">
      <c r="A61" s="356" t="s">
        <v>590</v>
      </c>
      <c r="B61" s="361"/>
      <c r="C61" s="270">
        <v>47186</v>
      </c>
      <c r="D61" s="359">
        <v>210</v>
      </c>
      <c r="E61" s="359">
        <v>193</v>
      </c>
      <c r="F61" s="360">
        <v>3</v>
      </c>
      <c r="G61" s="360">
        <v>4</v>
      </c>
      <c r="H61" s="359">
        <v>5924</v>
      </c>
      <c r="I61" s="359">
        <v>8982</v>
      </c>
      <c r="J61" s="359">
        <v>476</v>
      </c>
      <c r="K61" s="359">
        <v>1743</v>
      </c>
      <c r="L61" s="359">
        <v>3442</v>
      </c>
      <c r="M61" s="359">
        <v>7480</v>
      </c>
      <c r="N61" s="359">
        <v>750</v>
      </c>
      <c r="O61" s="359">
        <v>1043</v>
      </c>
      <c r="P61" s="359">
        <v>1850</v>
      </c>
      <c r="Q61" s="359">
        <v>1660</v>
      </c>
      <c r="R61" s="359">
        <v>1128</v>
      </c>
      <c r="S61" s="359">
        <v>1485</v>
      </c>
      <c r="T61" s="359">
        <v>1607</v>
      </c>
      <c r="U61" s="359">
        <v>129</v>
      </c>
      <c r="V61" s="359">
        <v>2919</v>
      </c>
      <c r="W61" s="359">
        <v>2567</v>
      </c>
      <c r="X61" s="359">
        <v>3784</v>
      </c>
      <c r="Y61" s="359">
        <v>213</v>
      </c>
      <c r="Z61" s="359">
        <v>14910</v>
      </c>
      <c r="AA61" s="358">
        <v>28279</v>
      </c>
      <c r="AB61" s="357"/>
      <c r="AC61" s="356" t="s">
        <v>590</v>
      </c>
    </row>
    <row r="62" spans="1:29" ht="10.5" customHeight="1">
      <c r="A62" s="356" t="s">
        <v>589</v>
      </c>
      <c r="B62" s="361"/>
      <c r="C62" s="270">
        <v>32488</v>
      </c>
      <c r="D62" s="359">
        <v>88</v>
      </c>
      <c r="E62" s="359">
        <v>87</v>
      </c>
      <c r="F62" s="360" t="s">
        <v>53</v>
      </c>
      <c r="G62" s="360">
        <v>4</v>
      </c>
      <c r="H62" s="359">
        <v>1101</v>
      </c>
      <c r="I62" s="359">
        <v>3553</v>
      </c>
      <c r="J62" s="359">
        <v>55</v>
      </c>
      <c r="K62" s="359">
        <v>568</v>
      </c>
      <c r="L62" s="359">
        <v>619</v>
      </c>
      <c r="M62" s="359">
        <v>6864</v>
      </c>
      <c r="N62" s="359">
        <v>1072</v>
      </c>
      <c r="O62" s="359">
        <v>669</v>
      </c>
      <c r="P62" s="359">
        <v>886</v>
      </c>
      <c r="Q62" s="359">
        <v>2753</v>
      </c>
      <c r="R62" s="359">
        <v>1644</v>
      </c>
      <c r="S62" s="359">
        <v>1852</v>
      </c>
      <c r="T62" s="359">
        <v>5609</v>
      </c>
      <c r="U62" s="359">
        <v>106</v>
      </c>
      <c r="V62" s="359">
        <v>1814</v>
      </c>
      <c r="W62" s="359">
        <v>548</v>
      </c>
      <c r="X62" s="359">
        <v>2683</v>
      </c>
      <c r="Y62" s="359">
        <v>88</v>
      </c>
      <c r="Z62" s="359">
        <v>4658</v>
      </c>
      <c r="AA62" s="358">
        <v>25059</v>
      </c>
      <c r="AB62" s="357"/>
      <c r="AC62" s="356" t="s">
        <v>589</v>
      </c>
    </row>
    <row r="63" spans="1:29" ht="6" customHeight="1">
      <c r="B63" s="369"/>
      <c r="C63" s="368"/>
      <c r="D63" s="366"/>
      <c r="E63" s="366"/>
      <c r="F63" s="367"/>
      <c r="G63" s="367"/>
      <c r="H63" s="366"/>
      <c r="I63" s="366"/>
      <c r="J63" s="366"/>
      <c r="K63" s="366"/>
      <c r="L63" s="366"/>
      <c r="M63" s="366"/>
      <c r="N63" s="366"/>
      <c r="O63" s="366"/>
      <c r="P63" s="366"/>
      <c r="Q63" s="366"/>
      <c r="R63" s="366"/>
      <c r="S63" s="366"/>
      <c r="T63" s="366"/>
      <c r="U63" s="366"/>
      <c r="V63" s="366"/>
      <c r="W63" s="366"/>
      <c r="X63" s="366"/>
      <c r="Y63" s="364" t="s">
        <v>802</v>
      </c>
      <c r="Z63" s="364"/>
      <c r="AA63" s="363"/>
      <c r="AB63" s="357"/>
    </row>
    <row r="64" spans="1:29" ht="10.5" customHeight="1">
      <c r="A64" s="362" t="s">
        <v>327</v>
      </c>
      <c r="B64" s="361"/>
      <c r="C64" s="267">
        <v>109493</v>
      </c>
      <c r="D64" s="364">
        <v>468</v>
      </c>
      <c r="E64" s="364">
        <v>462</v>
      </c>
      <c r="F64" s="365" t="s">
        <v>53</v>
      </c>
      <c r="G64" s="365">
        <v>2</v>
      </c>
      <c r="H64" s="364">
        <v>8559</v>
      </c>
      <c r="I64" s="364">
        <v>23964</v>
      </c>
      <c r="J64" s="364">
        <v>633</v>
      </c>
      <c r="K64" s="364">
        <v>2307</v>
      </c>
      <c r="L64" s="364">
        <v>5768</v>
      </c>
      <c r="M64" s="364">
        <v>18980</v>
      </c>
      <c r="N64" s="364">
        <v>2511</v>
      </c>
      <c r="O64" s="364">
        <v>2057</v>
      </c>
      <c r="P64" s="364">
        <v>3744</v>
      </c>
      <c r="Q64" s="364">
        <v>5449</v>
      </c>
      <c r="R64" s="364">
        <v>3826</v>
      </c>
      <c r="S64" s="364">
        <v>5528</v>
      </c>
      <c r="T64" s="364">
        <v>10737</v>
      </c>
      <c r="U64" s="364">
        <v>359</v>
      </c>
      <c r="V64" s="364">
        <v>5487</v>
      </c>
      <c r="W64" s="364">
        <v>2286</v>
      </c>
      <c r="X64" s="364">
        <v>6828</v>
      </c>
      <c r="Y64" s="364">
        <v>468</v>
      </c>
      <c r="Z64" s="364">
        <v>32525</v>
      </c>
      <c r="AA64" s="363">
        <v>69672</v>
      </c>
      <c r="AB64" s="357"/>
      <c r="AC64" s="362" t="s">
        <v>327</v>
      </c>
    </row>
    <row r="65" spans="1:29" ht="10.5" customHeight="1">
      <c r="A65" s="356" t="s">
        <v>590</v>
      </c>
      <c r="B65" s="361"/>
      <c r="C65" s="270">
        <v>65180</v>
      </c>
      <c r="D65" s="359">
        <v>313</v>
      </c>
      <c r="E65" s="359">
        <v>308</v>
      </c>
      <c r="F65" s="360" t="s">
        <v>53</v>
      </c>
      <c r="G65" s="360">
        <v>2</v>
      </c>
      <c r="H65" s="359">
        <v>7177</v>
      </c>
      <c r="I65" s="359">
        <v>18408</v>
      </c>
      <c r="J65" s="359">
        <v>541</v>
      </c>
      <c r="K65" s="359">
        <v>1709</v>
      </c>
      <c r="L65" s="359">
        <v>4851</v>
      </c>
      <c r="M65" s="359">
        <v>9753</v>
      </c>
      <c r="N65" s="359">
        <v>1049</v>
      </c>
      <c r="O65" s="359">
        <v>1291</v>
      </c>
      <c r="P65" s="359">
        <v>2557</v>
      </c>
      <c r="Q65" s="359">
        <v>1934</v>
      </c>
      <c r="R65" s="359">
        <v>1429</v>
      </c>
      <c r="S65" s="359">
        <v>2474</v>
      </c>
      <c r="T65" s="359">
        <v>2385</v>
      </c>
      <c r="U65" s="359">
        <v>185</v>
      </c>
      <c r="V65" s="359">
        <v>3504</v>
      </c>
      <c r="W65" s="359">
        <v>1649</v>
      </c>
      <c r="X65" s="359">
        <v>3969</v>
      </c>
      <c r="Y65" s="359">
        <v>313</v>
      </c>
      <c r="Z65" s="359">
        <v>25587</v>
      </c>
      <c r="AA65" s="358">
        <v>35311</v>
      </c>
      <c r="AB65" s="357"/>
      <c r="AC65" s="356" t="s">
        <v>590</v>
      </c>
    </row>
    <row r="66" spans="1:29" ht="10.5" customHeight="1">
      <c r="A66" s="356" t="s">
        <v>589</v>
      </c>
      <c r="B66" s="361"/>
      <c r="C66" s="270">
        <v>44313</v>
      </c>
      <c r="D66" s="359">
        <v>155</v>
      </c>
      <c r="E66" s="360">
        <v>154</v>
      </c>
      <c r="F66" s="360" t="s">
        <v>53</v>
      </c>
      <c r="G66" s="360" t="s">
        <v>53</v>
      </c>
      <c r="H66" s="359">
        <v>1382</v>
      </c>
      <c r="I66" s="359">
        <v>5556</v>
      </c>
      <c r="J66" s="359">
        <v>92</v>
      </c>
      <c r="K66" s="359">
        <v>598</v>
      </c>
      <c r="L66" s="359">
        <v>917</v>
      </c>
      <c r="M66" s="359">
        <v>9227</v>
      </c>
      <c r="N66" s="359">
        <v>1462</v>
      </c>
      <c r="O66" s="359">
        <v>766</v>
      </c>
      <c r="P66" s="359">
        <v>1187</v>
      </c>
      <c r="Q66" s="359">
        <v>3515</v>
      </c>
      <c r="R66" s="359">
        <v>2397</v>
      </c>
      <c r="S66" s="359">
        <v>3054</v>
      </c>
      <c r="T66" s="359">
        <v>8352</v>
      </c>
      <c r="U66" s="359">
        <v>174</v>
      </c>
      <c r="V66" s="359">
        <v>1983</v>
      </c>
      <c r="W66" s="359">
        <v>637</v>
      </c>
      <c r="X66" s="359">
        <v>2859</v>
      </c>
      <c r="Y66" s="359">
        <v>155</v>
      </c>
      <c r="Z66" s="359">
        <v>6938</v>
      </c>
      <c r="AA66" s="358">
        <v>34361</v>
      </c>
      <c r="AB66" s="357"/>
      <c r="AC66" s="356" t="s">
        <v>589</v>
      </c>
    </row>
    <row r="67" spans="1:29" ht="6" customHeight="1">
      <c r="B67" s="369"/>
      <c r="C67" s="368"/>
      <c r="D67" s="366"/>
      <c r="E67" s="366"/>
      <c r="F67" s="367"/>
      <c r="G67" s="367"/>
      <c r="H67" s="366"/>
      <c r="I67" s="366"/>
      <c r="J67" s="366"/>
      <c r="K67" s="366"/>
      <c r="L67" s="366"/>
      <c r="M67" s="366"/>
      <c r="N67" s="366"/>
      <c r="O67" s="366"/>
      <c r="P67" s="366"/>
      <c r="Q67" s="366"/>
      <c r="R67" s="366"/>
      <c r="S67" s="366"/>
      <c r="T67" s="366"/>
      <c r="U67" s="366"/>
      <c r="V67" s="366"/>
      <c r="W67" s="366"/>
      <c r="X67" s="366"/>
      <c r="Y67" s="364" t="s">
        <v>802</v>
      </c>
      <c r="Z67" s="364" t="s">
        <v>802</v>
      </c>
      <c r="AA67" s="363"/>
      <c r="AB67" s="357"/>
    </row>
    <row r="68" spans="1:29" ht="10.5" customHeight="1">
      <c r="A68" s="362" t="s">
        <v>17</v>
      </c>
      <c r="B68" s="361"/>
      <c r="C68" s="267">
        <v>74318</v>
      </c>
      <c r="D68" s="364">
        <v>134</v>
      </c>
      <c r="E68" s="364">
        <v>129</v>
      </c>
      <c r="F68" s="365">
        <v>2</v>
      </c>
      <c r="G68" s="365">
        <v>5</v>
      </c>
      <c r="H68" s="364">
        <v>4669</v>
      </c>
      <c r="I68" s="364">
        <v>7003</v>
      </c>
      <c r="J68" s="364">
        <v>548</v>
      </c>
      <c r="K68" s="364">
        <v>2476</v>
      </c>
      <c r="L68" s="364">
        <v>2534</v>
      </c>
      <c r="M68" s="364">
        <v>16693</v>
      </c>
      <c r="N68" s="364">
        <v>2651</v>
      </c>
      <c r="O68" s="364">
        <v>2396</v>
      </c>
      <c r="P68" s="364">
        <v>3343</v>
      </c>
      <c r="Q68" s="364">
        <v>4570</v>
      </c>
      <c r="R68" s="364">
        <v>2791</v>
      </c>
      <c r="S68" s="364">
        <v>4703</v>
      </c>
      <c r="T68" s="364">
        <v>7086</v>
      </c>
      <c r="U68" s="364">
        <v>182</v>
      </c>
      <c r="V68" s="364">
        <v>4046</v>
      </c>
      <c r="W68" s="364">
        <v>1635</v>
      </c>
      <c r="X68" s="364">
        <v>6851</v>
      </c>
      <c r="Y68" s="364">
        <v>136</v>
      </c>
      <c r="Z68" s="364">
        <v>11677</v>
      </c>
      <c r="AA68" s="363">
        <v>55654</v>
      </c>
      <c r="AB68" s="357"/>
      <c r="AC68" s="362" t="s">
        <v>17</v>
      </c>
    </row>
    <row r="69" spans="1:29" ht="10.5" customHeight="1">
      <c r="A69" s="356" t="s">
        <v>590</v>
      </c>
      <c r="B69" s="361"/>
      <c r="C69" s="270">
        <v>43307</v>
      </c>
      <c r="D69" s="359">
        <v>100</v>
      </c>
      <c r="E69" s="359">
        <v>97</v>
      </c>
      <c r="F69" s="360">
        <v>1</v>
      </c>
      <c r="G69" s="360">
        <v>5</v>
      </c>
      <c r="H69" s="359">
        <v>3774</v>
      </c>
      <c r="I69" s="359">
        <v>5565</v>
      </c>
      <c r="J69" s="359">
        <v>479</v>
      </c>
      <c r="K69" s="359">
        <v>1744</v>
      </c>
      <c r="L69" s="359">
        <v>2019</v>
      </c>
      <c r="M69" s="359">
        <v>9737</v>
      </c>
      <c r="N69" s="359">
        <v>1459</v>
      </c>
      <c r="O69" s="359">
        <v>1469</v>
      </c>
      <c r="P69" s="359">
        <v>2231</v>
      </c>
      <c r="Q69" s="359">
        <v>1829</v>
      </c>
      <c r="R69" s="359">
        <v>1093</v>
      </c>
      <c r="S69" s="359">
        <v>2064</v>
      </c>
      <c r="T69" s="359">
        <v>1972</v>
      </c>
      <c r="U69" s="359">
        <v>91</v>
      </c>
      <c r="V69" s="359">
        <v>2465</v>
      </c>
      <c r="W69" s="359">
        <v>1140</v>
      </c>
      <c r="X69" s="359">
        <v>4070</v>
      </c>
      <c r="Y69" s="359">
        <v>101</v>
      </c>
      <c r="Z69" s="359">
        <v>9344</v>
      </c>
      <c r="AA69" s="358">
        <v>29792</v>
      </c>
      <c r="AB69" s="357"/>
      <c r="AC69" s="356" t="s">
        <v>590</v>
      </c>
    </row>
    <row r="70" spans="1:29" ht="10.5" customHeight="1">
      <c r="A70" s="356" t="s">
        <v>589</v>
      </c>
      <c r="B70" s="361"/>
      <c r="C70" s="270">
        <v>31011</v>
      </c>
      <c r="D70" s="359">
        <v>34</v>
      </c>
      <c r="E70" s="360">
        <v>32</v>
      </c>
      <c r="F70" s="360">
        <v>1</v>
      </c>
      <c r="G70" s="360" t="s">
        <v>53</v>
      </c>
      <c r="H70" s="359">
        <v>895</v>
      </c>
      <c r="I70" s="359">
        <v>1438</v>
      </c>
      <c r="J70" s="359">
        <v>69</v>
      </c>
      <c r="K70" s="359">
        <v>732</v>
      </c>
      <c r="L70" s="359">
        <v>515</v>
      </c>
      <c r="M70" s="359">
        <v>6956</v>
      </c>
      <c r="N70" s="359">
        <v>1192</v>
      </c>
      <c r="O70" s="359">
        <v>927</v>
      </c>
      <c r="P70" s="359">
        <v>1112</v>
      </c>
      <c r="Q70" s="359">
        <v>2741</v>
      </c>
      <c r="R70" s="359">
        <v>1698</v>
      </c>
      <c r="S70" s="359">
        <v>2639</v>
      </c>
      <c r="T70" s="359">
        <v>5114</v>
      </c>
      <c r="U70" s="359">
        <v>91</v>
      </c>
      <c r="V70" s="359">
        <v>1581</v>
      </c>
      <c r="W70" s="359">
        <v>495</v>
      </c>
      <c r="X70" s="359">
        <v>2781</v>
      </c>
      <c r="Y70" s="359">
        <v>35</v>
      </c>
      <c r="Z70" s="359">
        <v>2333</v>
      </c>
      <c r="AA70" s="358">
        <v>25862</v>
      </c>
      <c r="AB70" s="357"/>
      <c r="AC70" s="356" t="s">
        <v>589</v>
      </c>
    </row>
    <row r="71" spans="1:29" ht="6" customHeight="1">
      <c r="B71" s="369"/>
      <c r="C71" s="368"/>
      <c r="D71" s="366"/>
      <c r="E71" s="366"/>
      <c r="F71" s="367"/>
      <c r="G71" s="367"/>
      <c r="H71" s="366"/>
      <c r="I71" s="366"/>
      <c r="J71" s="366"/>
      <c r="K71" s="366"/>
      <c r="L71" s="366"/>
      <c r="M71" s="366"/>
      <c r="N71" s="366"/>
      <c r="O71" s="366"/>
      <c r="P71" s="366"/>
      <c r="Q71" s="366"/>
      <c r="R71" s="366"/>
      <c r="S71" s="366"/>
      <c r="T71" s="366"/>
      <c r="U71" s="366"/>
      <c r="V71" s="366"/>
      <c r="W71" s="366"/>
      <c r="X71" s="366"/>
      <c r="Y71" s="364" t="s">
        <v>802</v>
      </c>
      <c r="Z71" s="364" t="s">
        <v>802</v>
      </c>
      <c r="AA71" s="363" t="s">
        <v>802</v>
      </c>
      <c r="AB71" s="357"/>
    </row>
    <row r="72" spans="1:29" ht="10.5" customHeight="1">
      <c r="A72" s="362" t="s">
        <v>18</v>
      </c>
      <c r="B72" s="361"/>
      <c r="C72" s="267">
        <v>74921</v>
      </c>
      <c r="D72" s="364">
        <v>253</v>
      </c>
      <c r="E72" s="364">
        <v>249</v>
      </c>
      <c r="F72" s="365">
        <v>3</v>
      </c>
      <c r="G72" s="365">
        <v>4</v>
      </c>
      <c r="H72" s="364">
        <v>5264</v>
      </c>
      <c r="I72" s="364">
        <v>10531</v>
      </c>
      <c r="J72" s="364">
        <v>407</v>
      </c>
      <c r="K72" s="364">
        <v>2662</v>
      </c>
      <c r="L72" s="364">
        <v>2936</v>
      </c>
      <c r="M72" s="364">
        <v>14454</v>
      </c>
      <c r="N72" s="364">
        <v>2255</v>
      </c>
      <c r="O72" s="364">
        <v>2058</v>
      </c>
      <c r="P72" s="364">
        <v>3059</v>
      </c>
      <c r="Q72" s="364">
        <v>4583</v>
      </c>
      <c r="R72" s="364">
        <v>2679</v>
      </c>
      <c r="S72" s="364">
        <v>4447</v>
      </c>
      <c r="T72" s="364">
        <v>7187</v>
      </c>
      <c r="U72" s="364">
        <v>190</v>
      </c>
      <c r="V72" s="364">
        <v>4125</v>
      </c>
      <c r="W72" s="364">
        <v>1299</v>
      </c>
      <c r="X72" s="364">
        <v>6525</v>
      </c>
      <c r="Y72" s="364">
        <v>256</v>
      </c>
      <c r="Z72" s="364">
        <v>15799</v>
      </c>
      <c r="AA72" s="363">
        <v>52341</v>
      </c>
      <c r="AB72" s="357"/>
      <c r="AC72" s="362" t="s">
        <v>18</v>
      </c>
    </row>
    <row r="73" spans="1:29" ht="10.5" customHeight="1">
      <c r="A73" s="356" t="s">
        <v>590</v>
      </c>
      <c r="B73" s="361"/>
      <c r="C73" s="270">
        <v>44523</v>
      </c>
      <c r="D73" s="359">
        <v>168</v>
      </c>
      <c r="E73" s="359">
        <v>165</v>
      </c>
      <c r="F73" s="360">
        <v>2</v>
      </c>
      <c r="G73" s="360">
        <v>3</v>
      </c>
      <c r="H73" s="359">
        <v>4361</v>
      </c>
      <c r="I73" s="359">
        <v>7846</v>
      </c>
      <c r="J73" s="359">
        <v>328</v>
      </c>
      <c r="K73" s="359">
        <v>2011</v>
      </c>
      <c r="L73" s="359">
        <v>2504</v>
      </c>
      <c r="M73" s="359">
        <v>8099</v>
      </c>
      <c r="N73" s="359">
        <v>1090</v>
      </c>
      <c r="O73" s="359">
        <v>1226</v>
      </c>
      <c r="P73" s="359">
        <v>2088</v>
      </c>
      <c r="Q73" s="359">
        <v>1954</v>
      </c>
      <c r="R73" s="359">
        <v>1138</v>
      </c>
      <c r="S73" s="359">
        <v>2089</v>
      </c>
      <c r="T73" s="359">
        <v>1857</v>
      </c>
      <c r="U73" s="359">
        <v>97</v>
      </c>
      <c r="V73" s="359">
        <v>2599</v>
      </c>
      <c r="W73" s="359">
        <v>909</v>
      </c>
      <c r="X73" s="359">
        <v>4154</v>
      </c>
      <c r="Y73" s="359">
        <v>170</v>
      </c>
      <c r="Z73" s="359">
        <v>12210</v>
      </c>
      <c r="AA73" s="358">
        <v>27989</v>
      </c>
      <c r="AB73" s="357"/>
      <c r="AC73" s="356" t="s">
        <v>590</v>
      </c>
    </row>
    <row r="74" spans="1:29" ht="10.5" customHeight="1">
      <c r="A74" s="356" t="s">
        <v>589</v>
      </c>
      <c r="B74" s="361"/>
      <c r="C74" s="270">
        <v>30398</v>
      </c>
      <c r="D74" s="359">
        <v>85</v>
      </c>
      <c r="E74" s="360">
        <v>84</v>
      </c>
      <c r="F74" s="360">
        <v>1</v>
      </c>
      <c r="G74" s="360">
        <v>1</v>
      </c>
      <c r="H74" s="359">
        <v>903</v>
      </c>
      <c r="I74" s="359">
        <v>2685</v>
      </c>
      <c r="J74" s="359">
        <v>79</v>
      </c>
      <c r="K74" s="359">
        <v>651</v>
      </c>
      <c r="L74" s="359">
        <v>432</v>
      </c>
      <c r="M74" s="359">
        <v>6355</v>
      </c>
      <c r="N74" s="359">
        <v>1165</v>
      </c>
      <c r="O74" s="359">
        <v>832</v>
      </c>
      <c r="P74" s="359">
        <v>971</v>
      </c>
      <c r="Q74" s="359">
        <v>2629</v>
      </c>
      <c r="R74" s="359">
        <v>1541</v>
      </c>
      <c r="S74" s="359">
        <v>2358</v>
      </c>
      <c r="T74" s="359">
        <v>5330</v>
      </c>
      <c r="U74" s="359">
        <v>93</v>
      </c>
      <c r="V74" s="359">
        <v>1526</v>
      </c>
      <c r="W74" s="359">
        <v>390</v>
      </c>
      <c r="X74" s="359">
        <v>2371</v>
      </c>
      <c r="Y74" s="359">
        <v>86</v>
      </c>
      <c r="Z74" s="359">
        <v>3589</v>
      </c>
      <c r="AA74" s="358">
        <v>24352</v>
      </c>
      <c r="AB74" s="357"/>
      <c r="AC74" s="356" t="s">
        <v>589</v>
      </c>
    </row>
    <row r="75" spans="1:29" ht="6" customHeight="1">
      <c r="A75" s="238"/>
      <c r="B75" s="355"/>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354"/>
      <c r="AC75" s="238"/>
    </row>
    <row r="76" spans="1:29" ht="10.5" customHeight="1">
      <c r="A76" s="208" t="s">
        <v>801</v>
      </c>
    </row>
  </sheetData>
  <mergeCells count="4">
    <mergeCell ref="Y5:AA5"/>
    <mergeCell ref="AB5:AC6"/>
    <mergeCell ref="A5:B6"/>
    <mergeCell ref="C5:C6"/>
  </mergeCells>
  <phoneticPr fontId="13"/>
  <pageMargins left="0.59055118110236227" right="0.59055118110236227" top="0.98425196850393704" bottom="0.78740157480314965" header="0.51181102362204722" footer="0.51181102362204722"/>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48"/>
  <sheetViews>
    <sheetView showGridLines="0" zoomScale="125" zoomScaleNormal="125" zoomScaleSheetLayoutView="100" workbookViewId="0"/>
  </sheetViews>
  <sheetFormatPr defaultRowHeight="10.5"/>
  <cols>
    <col min="1" max="1" width="1.625" style="168" customWidth="1"/>
    <col min="2" max="2" width="7.625" style="168" customWidth="1"/>
    <col min="3" max="3" width="0.5" style="168" customWidth="1"/>
    <col min="4" max="4" width="7.625" style="303" customWidth="1"/>
    <col min="5" max="5" width="7.875" style="123" customWidth="1"/>
    <col min="6" max="8" width="8.625" style="123" customWidth="1"/>
    <col min="9" max="9" width="6.5" style="302" customWidth="1"/>
    <col min="10" max="10" width="7.375" style="301" customWidth="1"/>
    <col min="11" max="12" width="7.625" style="123" customWidth="1"/>
    <col min="13" max="13" width="5.75" style="123" customWidth="1"/>
    <col min="14" max="16384" width="9" style="123"/>
  </cols>
  <sheetData>
    <row r="1" spans="1:13" ht="14.25" customHeight="1">
      <c r="I1" s="339" t="s">
        <v>672</v>
      </c>
      <c r="J1" s="339"/>
      <c r="K1" s="339"/>
      <c r="L1" s="339"/>
    </row>
    <row r="2" spans="1:13" s="350" customFormat="1" ht="9.75">
      <c r="A2" s="353"/>
      <c r="B2" s="353" t="s">
        <v>800</v>
      </c>
      <c r="C2" s="353"/>
      <c r="D2" s="352"/>
      <c r="I2" s="351"/>
      <c r="J2" s="351"/>
      <c r="K2" s="351"/>
      <c r="L2" s="351"/>
    </row>
    <row r="3" spans="1:13" s="350" customFormat="1" ht="9.75">
      <c r="A3" s="353"/>
      <c r="B3" s="353" t="s">
        <v>799</v>
      </c>
      <c r="C3" s="353"/>
      <c r="D3" s="352"/>
      <c r="I3" s="351"/>
      <c r="J3" s="351"/>
      <c r="K3" s="351"/>
      <c r="L3" s="351"/>
    </row>
    <row r="4" spans="1:13" ht="9" customHeight="1"/>
    <row r="5" spans="1:13" ht="1.5" customHeight="1">
      <c r="A5" s="171"/>
      <c r="B5" s="171"/>
      <c r="C5" s="171"/>
      <c r="D5" s="322"/>
      <c r="E5" s="128"/>
      <c r="F5" s="128"/>
      <c r="G5" s="128"/>
      <c r="H5" s="128"/>
      <c r="I5" s="129"/>
      <c r="J5" s="304"/>
      <c r="K5" s="128"/>
      <c r="L5" s="128"/>
      <c r="M5" s="128"/>
    </row>
    <row r="6" spans="1:13" ht="14.25" customHeight="1">
      <c r="A6" s="621" t="s">
        <v>599</v>
      </c>
      <c r="B6" s="621"/>
      <c r="C6" s="205"/>
      <c r="D6" s="674" t="s">
        <v>598</v>
      </c>
      <c r="E6" s="675" t="s">
        <v>597</v>
      </c>
      <c r="F6" s="675" t="s">
        <v>596</v>
      </c>
      <c r="G6" s="675"/>
      <c r="H6" s="675"/>
      <c r="I6" s="676" t="s">
        <v>595</v>
      </c>
      <c r="J6" s="678" t="s">
        <v>594</v>
      </c>
      <c r="K6" s="681" t="s">
        <v>593</v>
      </c>
      <c r="L6" s="679" t="s">
        <v>592</v>
      </c>
      <c r="M6" s="672" t="s">
        <v>591</v>
      </c>
    </row>
    <row r="7" spans="1:13" s="336" customFormat="1" ht="14.25" customHeight="1">
      <c r="A7" s="622"/>
      <c r="B7" s="622"/>
      <c r="C7" s="321"/>
      <c r="D7" s="674"/>
      <c r="E7" s="675"/>
      <c r="F7" s="320" t="s">
        <v>1</v>
      </c>
      <c r="G7" s="319" t="s">
        <v>590</v>
      </c>
      <c r="H7" s="319" t="s">
        <v>589</v>
      </c>
      <c r="I7" s="677"/>
      <c r="J7" s="678"/>
      <c r="K7" s="682"/>
      <c r="L7" s="680"/>
      <c r="M7" s="673"/>
    </row>
    <row r="8" spans="1:13" s="336" customFormat="1" ht="4.5" customHeight="1">
      <c r="A8" s="345"/>
      <c r="B8" s="345"/>
      <c r="C8" s="345"/>
      <c r="D8" s="349"/>
      <c r="E8" s="144"/>
      <c r="F8" s="144"/>
      <c r="G8" s="145"/>
      <c r="H8" s="145"/>
      <c r="I8" s="348"/>
      <c r="J8" s="347"/>
      <c r="K8" s="346"/>
      <c r="L8" s="144"/>
    </row>
    <row r="9" spans="1:13" ht="9.75" customHeight="1">
      <c r="A9" s="614" t="s">
        <v>334</v>
      </c>
      <c r="B9" s="614"/>
      <c r="C9" s="345"/>
      <c r="D9" s="314">
        <v>326.43</v>
      </c>
      <c r="E9" s="267">
        <v>1021227</v>
      </c>
      <c r="F9" s="267">
        <v>2263894</v>
      </c>
      <c r="G9" s="267">
        <v>1116211</v>
      </c>
      <c r="H9" s="267">
        <v>1147683</v>
      </c>
      <c r="I9" s="312">
        <v>97.257779369390335</v>
      </c>
      <c r="J9" s="311">
        <v>2.2168371968230374</v>
      </c>
      <c r="K9" s="267">
        <v>6935.3123181080173</v>
      </c>
      <c r="L9" s="267">
        <v>2215062</v>
      </c>
      <c r="M9" s="291">
        <v>2.2045432588342897</v>
      </c>
    </row>
    <row r="10" spans="1:13" ht="4.5" customHeight="1">
      <c r="A10" s="183"/>
      <c r="B10" s="183"/>
      <c r="C10" s="345"/>
      <c r="D10" s="314"/>
      <c r="E10" s="267"/>
      <c r="F10" s="267"/>
      <c r="G10" s="267"/>
      <c r="H10" s="267"/>
      <c r="I10" s="312"/>
      <c r="J10" s="311"/>
      <c r="K10" s="267"/>
      <c r="L10" s="267"/>
      <c r="M10" s="291"/>
    </row>
    <row r="11" spans="1:13" ht="9.75" customHeight="1">
      <c r="A11" s="614" t="s">
        <v>3</v>
      </c>
      <c r="B11" s="614"/>
      <c r="D11" s="314">
        <v>18.23</v>
      </c>
      <c r="E11" s="267">
        <v>80411</v>
      </c>
      <c r="F11" s="267">
        <v>160015</v>
      </c>
      <c r="G11" s="267">
        <v>77824</v>
      </c>
      <c r="H11" s="267">
        <v>82191</v>
      </c>
      <c r="I11" s="312">
        <v>94.686766190945477</v>
      </c>
      <c r="J11" s="311">
        <v>1.989964059643581</v>
      </c>
      <c r="K11" s="267">
        <v>8777.5644541963793</v>
      </c>
      <c r="L11" s="267">
        <v>153118</v>
      </c>
      <c r="M11" s="291">
        <v>4.5043691793257485</v>
      </c>
    </row>
    <row r="12" spans="1:13" ht="4.5" customHeight="1">
      <c r="A12" s="183"/>
      <c r="B12" s="183"/>
      <c r="D12" s="308"/>
      <c r="E12" s="270"/>
      <c r="F12" s="270"/>
      <c r="G12" s="270"/>
      <c r="H12" s="270"/>
      <c r="I12" s="307"/>
      <c r="J12" s="311"/>
      <c r="K12" s="267"/>
      <c r="L12" s="270"/>
      <c r="M12" s="286"/>
    </row>
    <row r="13" spans="1:13" ht="9.75" customHeight="1">
      <c r="B13" s="183" t="s">
        <v>798</v>
      </c>
      <c r="D13" s="308">
        <v>0.753</v>
      </c>
      <c r="E13" s="270">
        <v>4910</v>
      </c>
      <c r="F13" s="270">
        <v>8314</v>
      </c>
      <c r="G13" s="270">
        <v>4174</v>
      </c>
      <c r="H13" s="270">
        <v>4140</v>
      </c>
      <c r="I13" s="307">
        <v>100.82125603864733</v>
      </c>
      <c r="J13" s="306">
        <v>1.6932790224032586</v>
      </c>
      <c r="K13" s="270">
        <v>11041.16865869854</v>
      </c>
      <c r="L13" s="270">
        <v>8364</v>
      </c>
      <c r="M13" s="286">
        <v>-0.59780009564801528</v>
      </c>
    </row>
    <row r="14" spans="1:13" ht="9.75" customHeight="1">
      <c r="B14" s="183" t="s">
        <v>797</v>
      </c>
      <c r="D14" s="308">
        <v>0.59899999999999998</v>
      </c>
      <c r="E14" s="270">
        <v>3270</v>
      </c>
      <c r="F14" s="270">
        <v>6516</v>
      </c>
      <c r="G14" s="270">
        <v>3274</v>
      </c>
      <c r="H14" s="270">
        <v>3242</v>
      </c>
      <c r="I14" s="307">
        <v>100.98704503392968</v>
      </c>
      <c r="J14" s="306">
        <v>1.9926605504587156</v>
      </c>
      <c r="K14" s="270">
        <v>10878.130217028382</v>
      </c>
      <c r="L14" s="270">
        <v>5290</v>
      </c>
      <c r="M14" s="286">
        <v>23.175803402646501</v>
      </c>
    </row>
    <row r="15" spans="1:13" ht="9.75" customHeight="1">
      <c r="B15" s="183" t="s">
        <v>796</v>
      </c>
      <c r="D15" s="308">
        <v>0.61399999999999999</v>
      </c>
      <c r="E15" s="270">
        <v>4673</v>
      </c>
      <c r="F15" s="270">
        <v>6900</v>
      </c>
      <c r="G15" s="270">
        <v>3691</v>
      </c>
      <c r="H15" s="270">
        <v>3209</v>
      </c>
      <c r="I15" s="307">
        <v>115.02025553131816</v>
      </c>
      <c r="J15" s="306">
        <v>1.4765675155146587</v>
      </c>
      <c r="K15" s="270">
        <v>11237.785016286645</v>
      </c>
      <c r="L15" s="270">
        <v>6127</v>
      </c>
      <c r="M15" s="286">
        <v>12.61628855883793</v>
      </c>
    </row>
    <row r="16" spans="1:13" ht="9.75" customHeight="1">
      <c r="B16" s="183" t="s">
        <v>795</v>
      </c>
      <c r="D16" s="308">
        <v>0.47499999999999998</v>
      </c>
      <c r="E16" s="270">
        <v>3220</v>
      </c>
      <c r="F16" s="270">
        <v>6745</v>
      </c>
      <c r="G16" s="270">
        <v>3389</v>
      </c>
      <c r="H16" s="270">
        <v>3356</v>
      </c>
      <c r="I16" s="307">
        <v>100.98331346841478</v>
      </c>
      <c r="J16" s="306">
        <v>2.0947204968944098</v>
      </c>
      <c r="K16" s="270">
        <v>14200</v>
      </c>
      <c r="L16" s="270">
        <v>6130</v>
      </c>
      <c r="M16" s="286">
        <v>10.0326264274062</v>
      </c>
    </row>
    <row r="17" spans="1:13" ht="9.75" customHeight="1">
      <c r="B17" s="183" t="s">
        <v>794</v>
      </c>
      <c r="D17" s="308">
        <v>1.8360000000000001</v>
      </c>
      <c r="E17" s="270">
        <v>7112</v>
      </c>
      <c r="F17" s="270">
        <v>15385</v>
      </c>
      <c r="G17" s="270">
        <v>7462</v>
      </c>
      <c r="H17" s="270">
        <v>7923</v>
      </c>
      <c r="I17" s="307">
        <v>94.181496907736971</v>
      </c>
      <c r="J17" s="306">
        <v>2.1632452193475817</v>
      </c>
      <c r="K17" s="270">
        <v>8379.6296296296296</v>
      </c>
      <c r="L17" s="270">
        <v>15298</v>
      </c>
      <c r="M17" s="286">
        <v>0.56870179108380181</v>
      </c>
    </row>
    <row r="18" spans="1:13" ht="9.75" customHeight="1">
      <c r="B18" s="183" t="s">
        <v>793</v>
      </c>
      <c r="D18" s="308">
        <v>1.0620000000000001</v>
      </c>
      <c r="E18" s="270">
        <v>6016</v>
      </c>
      <c r="F18" s="270">
        <v>11868</v>
      </c>
      <c r="G18" s="270">
        <v>5690</v>
      </c>
      <c r="H18" s="270">
        <v>6178</v>
      </c>
      <c r="I18" s="307">
        <v>92.101003561022992</v>
      </c>
      <c r="J18" s="306">
        <v>1.9727393617021276</v>
      </c>
      <c r="K18" s="270">
        <v>11175.141242937852</v>
      </c>
      <c r="L18" s="270">
        <v>11533</v>
      </c>
      <c r="M18" s="286">
        <v>2.9047082285615189</v>
      </c>
    </row>
    <row r="19" spans="1:13" ht="9.75" customHeight="1">
      <c r="B19" s="183" t="s">
        <v>792</v>
      </c>
      <c r="D19" s="308">
        <v>0.73699999999999999</v>
      </c>
      <c r="E19" s="270">
        <v>6121</v>
      </c>
      <c r="F19" s="270">
        <v>10148</v>
      </c>
      <c r="G19" s="270">
        <v>5418</v>
      </c>
      <c r="H19" s="270">
        <v>4730</v>
      </c>
      <c r="I19" s="307">
        <v>114.54545454545455</v>
      </c>
      <c r="J19" s="306">
        <v>1.6578990361052115</v>
      </c>
      <c r="K19" s="270">
        <v>13769.33514246947</v>
      </c>
      <c r="L19" s="270">
        <v>9558</v>
      </c>
      <c r="M19" s="286">
        <v>6.1728395061728394</v>
      </c>
    </row>
    <row r="20" spans="1:13" ht="9.75" customHeight="1">
      <c r="B20" s="183" t="s">
        <v>791</v>
      </c>
      <c r="D20" s="308">
        <v>1.887</v>
      </c>
      <c r="E20" s="270">
        <v>10942</v>
      </c>
      <c r="F20" s="270">
        <v>20950</v>
      </c>
      <c r="G20" s="270">
        <v>10064</v>
      </c>
      <c r="H20" s="270">
        <v>10886</v>
      </c>
      <c r="I20" s="307">
        <v>92.449017086165725</v>
      </c>
      <c r="J20" s="306">
        <v>1.9146408334856517</v>
      </c>
      <c r="K20" s="270">
        <v>11102.278749337573</v>
      </c>
      <c r="L20" s="270">
        <v>20411</v>
      </c>
      <c r="M20" s="286">
        <v>2.6407329381216011</v>
      </c>
    </row>
    <row r="21" spans="1:13" ht="9.75" customHeight="1">
      <c r="B21" s="183" t="s">
        <v>790</v>
      </c>
      <c r="D21" s="308">
        <v>2.4180000000000001</v>
      </c>
      <c r="E21" s="270">
        <v>9542</v>
      </c>
      <c r="F21" s="270">
        <v>18448</v>
      </c>
      <c r="G21" s="270">
        <v>9043</v>
      </c>
      <c r="H21" s="270">
        <v>9405</v>
      </c>
      <c r="I21" s="307">
        <v>96.150983519404576</v>
      </c>
      <c r="J21" s="306">
        <v>1.9333473066443094</v>
      </c>
      <c r="K21" s="270">
        <v>7629.4458229942093</v>
      </c>
      <c r="L21" s="270">
        <v>18021</v>
      </c>
      <c r="M21" s="286">
        <v>2.3694578547250429</v>
      </c>
    </row>
    <row r="22" spans="1:13" ht="9.75" customHeight="1">
      <c r="B22" s="183" t="s">
        <v>789</v>
      </c>
      <c r="D22" s="308">
        <v>1.556</v>
      </c>
      <c r="E22" s="270">
        <v>4308</v>
      </c>
      <c r="F22" s="270">
        <v>8049</v>
      </c>
      <c r="G22" s="270">
        <v>4050</v>
      </c>
      <c r="H22" s="270">
        <v>3999</v>
      </c>
      <c r="I22" s="307">
        <v>101.27531882970742</v>
      </c>
      <c r="J22" s="306">
        <v>1.8683844011142061</v>
      </c>
      <c r="K22" s="270">
        <v>5172.8791773778921</v>
      </c>
      <c r="L22" s="270">
        <v>7855</v>
      </c>
      <c r="M22" s="286">
        <v>2.4697644812221515</v>
      </c>
    </row>
    <row r="23" spans="1:13" ht="9.75" customHeight="1">
      <c r="B23" s="183" t="s">
        <v>788</v>
      </c>
      <c r="D23" s="308">
        <v>2.141</v>
      </c>
      <c r="E23" s="270">
        <v>3412</v>
      </c>
      <c r="F23" s="270">
        <v>6741</v>
      </c>
      <c r="G23" s="270">
        <v>3028</v>
      </c>
      <c r="H23" s="270">
        <v>3713</v>
      </c>
      <c r="I23" s="307">
        <v>81.551306221384323</v>
      </c>
      <c r="J23" s="306">
        <v>1.9756740914419695</v>
      </c>
      <c r="K23" s="270">
        <v>3148.5287248949089</v>
      </c>
      <c r="L23" s="270">
        <v>6304</v>
      </c>
      <c r="M23" s="286">
        <v>6.9321065989847721</v>
      </c>
    </row>
    <row r="24" spans="1:13" ht="9.75" customHeight="1">
      <c r="B24" s="183" t="s">
        <v>787</v>
      </c>
      <c r="D24" s="308">
        <v>0.82799999999999996</v>
      </c>
      <c r="E24" s="270">
        <v>3207</v>
      </c>
      <c r="F24" s="270">
        <v>6987</v>
      </c>
      <c r="G24" s="270">
        <v>3162</v>
      </c>
      <c r="H24" s="270">
        <v>3825</v>
      </c>
      <c r="I24" s="307">
        <v>82.666666666666671</v>
      </c>
      <c r="J24" s="306">
        <v>2.1786716557530403</v>
      </c>
      <c r="K24" s="270">
        <v>8438.4057971014499</v>
      </c>
      <c r="L24" s="270">
        <v>6686</v>
      </c>
      <c r="M24" s="286">
        <v>4.5019443613520789</v>
      </c>
    </row>
    <row r="25" spans="1:13" ht="9.75" customHeight="1">
      <c r="B25" s="183" t="s">
        <v>786</v>
      </c>
      <c r="D25" s="308">
        <v>1.6779999999999999</v>
      </c>
      <c r="E25" s="270">
        <v>6285</v>
      </c>
      <c r="F25" s="270">
        <v>15497</v>
      </c>
      <c r="G25" s="270">
        <v>7129</v>
      </c>
      <c r="H25" s="270">
        <v>8368</v>
      </c>
      <c r="I25" s="307">
        <v>85.193594646271507</v>
      </c>
      <c r="J25" s="306">
        <v>2.4657120127287193</v>
      </c>
      <c r="K25" s="270">
        <v>9235.3992848629332</v>
      </c>
      <c r="L25" s="270">
        <v>14282</v>
      </c>
      <c r="M25" s="286">
        <v>8.5072118750875223</v>
      </c>
    </row>
    <row r="26" spans="1:13" ht="9.75" customHeight="1">
      <c r="B26" s="183" t="s">
        <v>785</v>
      </c>
      <c r="D26" s="308">
        <v>0.69799999999999995</v>
      </c>
      <c r="E26" s="270">
        <v>3753</v>
      </c>
      <c r="F26" s="270">
        <v>8621</v>
      </c>
      <c r="G26" s="270">
        <v>4101</v>
      </c>
      <c r="H26" s="270">
        <v>4520</v>
      </c>
      <c r="I26" s="307">
        <v>90.730088495575217</v>
      </c>
      <c r="J26" s="306">
        <v>2.2970956568078869</v>
      </c>
      <c r="K26" s="270">
        <v>12351.002865329514</v>
      </c>
      <c r="L26" s="270">
        <v>8527</v>
      </c>
      <c r="M26" s="286">
        <v>1.1023806731558579</v>
      </c>
    </row>
    <row r="27" spans="1:13" ht="9.75" customHeight="1">
      <c r="B27" s="183" t="s">
        <v>784</v>
      </c>
      <c r="D27" s="308">
        <v>0.94799999999999995</v>
      </c>
      <c r="E27" s="270">
        <v>3640</v>
      </c>
      <c r="F27" s="270">
        <v>8846</v>
      </c>
      <c r="G27" s="270">
        <v>4149</v>
      </c>
      <c r="H27" s="270">
        <v>4697</v>
      </c>
      <c r="I27" s="307">
        <v>88.332978496912929</v>
      </c>
      <c r="J27" s="306">
        <v>2.43021978021978</v>
      </c>
      <c r="K27" s="270">
        <v>9331.2236286919833</v>
      </c>
      <c r="L27" s="270">
        <v>8732</v>
      </c>
      <c r="M27" s="286">
        <v>1.3055428309665598</v>
      </c>
    </row>
    <row r="28" spans="1:13" ht="4.5" customHeight="1">
      <c r="B28" s="183"/>
      <c r="D28" s="308"/>
      <c r="E28" s="270"/>
      <c r="F28" s="270"/>
      <c r="G28" s="270"/>
      <c r="H28" s="270"/>
      <c r="I28" s="307"/>
      <c r="J28" s="311"/>
      <c r="K28" s="267"/>
      <c r="L28" s="270"/>
      <c r="M28" s="291"/>
    </row>
    <row r="29" spans="1:13" ht="9.75" customHeight="1">
      <c r="A29" s="614" t="s">
        <v>333</v>
      </c>
      <c r="B29" s="614"/>
      <c r="D29" s="314">
        <v>7.7</v>
      </c>
      <c r="E29" s="267">
        <v>38562</v>
      </c>
      <c r="F29" s="267">
        <v>73272</v>
      </c>
      <c r="G29" s="267">
        <v>34785</v>
      </c>
      <c r="H29" s="267">
        <v>38487</v>
      </c>
      <c r="I29" s="312">
        <v>90.381167667004448</v>
      </c>
      <c r="J29" s="311">
        <v>1.9001089155126809</v>
      </c>
      <c r="K29" s="267">
        <v>9515.8441558441555</v>
      </c>
      <c r="L29" s="267">
        <v>68485</v>
      </c>
      <c r="M29" s="291">
        <v>6.9898517923632912</v>
      </c>
    </row>
    <row r="30" spans="1:13" ht="4.5" customHeight="1">
      <c r="A30" s="183"/>
      <c r="B30" s="183"/>
      <c r="D30" s="308"/>
      <c r="E30" s="270"/>
      <c r="F30" s="270"/>
      <c r="G30" s="270"/>
      <c r="H30" s="270"/>
      <c r="I30" s="307"/>
      <c r="J30" s="311"/>
      <c r="K30" s="267"/>
      <c r="L30" s="270"/>
      <c r="M30" s="291"/>
    </row>
    <row r="31" spans="1:13" ht="9.75" customHeight="1">
      <c r="B31" s="183" t="s">
        <v>783</v>
      </c>
      <c r="D31" s="308">
        <v>0.73199999999999998</v>
      </c>
      <c r="E31" s="270">
        <v>5274</v>
      </c>
      <c r="F31" s="270">
        <v>8266</v>
      </c>
      <c r="G31" s="270">
        <v>3821</v>
      </c>
      <c r="H31" s="270">
        <v>4445</v>
      </c>
      <c r="I31" s="307">
        <v>85.961754780652427</v>
      </c>
      <c r="J31" s="306">
        <v>1.5673113386423967</v>
      </c>
      <c r="K31" s="270">
        <v>11292.349726775956</v>
      </c>
      <c r="L31" s="270">
        <v>6860</v>
      </c>
      <c r="M31" s="286">
        <v>20.495626822157433</v>
      </c>
    </row>
    <row r="32" spans="1:13" ht="9.75" customHeight="1">
      <c r="B32" s="183" t="s">
        <v>782</v>
      </c>
      <c r="D32" s="308">
        <v>0.92800000000000005</v>
      </c>
      <c r="E32" s="270">
        <v>5002</v>
      </c>
      <c r="F32" s="270">
        <v>9777</v>
      </c>
      <c r="G32" s="270">
        <v>4811</v>
      </c>
      <c r="H32" s="270">
        <v>4966</v>
      </c>
      <c r="I32" s="307">
        <v>96.878775674587189</v>
      </c>
      <c r="J32" s="306">
        <v>1.9546181527389044</v>
      </c>
      <c r="K32" s="270">
        <v>10535.560344827585</v>
      </c>
      <c r="L32" s="270">
        <v>9285</v>
      </c>
      <c r="M32" s="286">
        <v>5.2988691437802906</v>
      </c>
    </row>
    <row r="33" spans="1:13" ht="9.75" customHeight="1">
      <c r="B33" s="183" t="s">
        <v>781</v>
      </c>
      <c r="D33" s="308">
        <v>0.58099999999999996</v>
      </c>
      <c r="E33" s="270">
        <v>2911</v>
      </c>
      <c r="F33" s="270">
        <v>6114</v>
      </c>
      <c r="G33" s="270">
        <v>2838</v>
      </c>
      <c r="H33" s="270">
        <v>3276</v>
      </c>
      <c r="I33" s="307">
        <v>86.630036630036628</v>
      </c>
      <c r="J33" s="306">
        <v>2.1003091721058054</v>
      </c>
      <c r="K33" s="270">
        <v>10523.235800344235</v>
      </c>
      <c r="L33" s="270">
        <v>5920</v>
      </c>
      <c r="M33" s="286">
        <v>3.2770270270270268</v>
      </c>
    </row>
    <row r="34" spans="1:13" ht="9.75" customHeight="1">
      <c r="B34" s="183" t="s">
        <v>780</v>
      </c>
      <c r="D34" s="308">
        <v>0.82899999999999996</v>
      </c>
      <c r="E34" s="270">
        <v>5182</v>
      </c>
      <c r="F34" s="270">
        <v>8203</v>
      </c>
      <c r="G34" s="270">
        <v>3763</v>
      </c>
      <c r="H34" s="270">
        <v>4440</v>
      </c>
      <c r="I34" s="307">
        <v>84.752252252252248</v>
      </c>
      <c r="J34" s="306">
        <v>1.5829795445773833</v>
      </c>
      <c r="K34" s="270">
        <v>9895.0542822677926</v>
      </c>
      <c r="L34" s="270">
        <v>6592</v>
      </c>
      <c r="M34" s="286">
        <v>24.438713592233011</v>
      </c>
    </row>
    <row r="35" spans="1:13" ht="9.75" customHeight="1">
      <c r="B35" s="183" t="s">
        <v>779</v>
      </c>
      <c r="D35" s="308">
        <v>0.74199999999999999</v>
      </c>
      <c r="E35" s="270">
        <v>3954</v>
      </c>
      <c r="F35" s="270">
        <v>7852</v>
      </c>
      <c r="G35" s="270">
        <v>3722</v>
      </c>
      <c r="H35" s="270">
        <v>4130</v>
      </c>
      <c r="I35" s="307">
        <v>90.121065375302663</v>
      </c>
      <c r="J35" s="306">
        <v>1.9858371269600406</v>
      </c>
      <c r="K35" s="270">
        <v>10582.210242587602</v>
      </c>
      <c r="L35" s="270">
        <v>7813</v>
      </c>
      <c r="M35" s="286">
        <v>0.49916805324459235</v>
      </c>
    </row>
    <row r="36" spans="1:13" ht="9.75" customHeight="1">
      <c r="B36" s="183" t="s">
        <v>778</v>
      </c>
      <c r="D36" s="308">
        <v>0.75600000000000001</v>
      </c>
      <c r="E36" s="270">
        <v>4367</v>
      </c>
      <c r="F36" s="270">
        <v>8807</v>
      </c>
      <c r="G36" s="270">
        <v>4122</v>
      </c>
      <c r="H36" s="270">
        <v>4685</v>
      </c>
      <c r="I36" s="307">
        <v>87.982924226253999</v>
      </c>
      <c r="J36" s="306">
        <v>2.0167162811999084</v>
      </c>
      <c r="K36" s="270">
        <v>11649.4708994709</v>
      </c>
      <c r="L36" s="270">
        <v>8635</v>
      </c>
      <c r="M36" s="286">
        <v>1.9918934568616098</v>
      </c>
    </row>
    <row r="37" spans="1:13" ht="9.75" customHeight="1">
      <c r="B37" s="183" t="s">
        <v>777</v>
      </c>
      <c r="D37" s="308">
        <v>0.47199999999999998</v>
      </c>
      <c r="E37" s="270">
        <v>2603</v>
      </c>
      <c r="F37" s="270">
        <v>5495</v>
      </c>
      <c r="G37" s="270">
        <v>2655</v>
      </c>
      <c r="H37" s="270">
        <v>2840</v>
      </c>
      <c r="I37" s="307">
        <v>93.485915492957744</v>
      </c>
      <c r="J37" s="306">
        <v>2.1110257395313101</v>
      </c>
      <c r="K37" s="270">
        <v>11641.949152542373</v>
      </c>
      <c r="L37" s="270">
        <v>4623</v>
      </c>
      <c r="M37" s="286">
        <v>18.862210685701925</v>
      </c>
    </row>
    <row r="38" spans="1:13" ht="9.75" customHeight="1">
      <c r="B38" s="183" t="s">
        <v>776</v>
      </c>
      <c r="D38" s="308">
        <v>2.17</v>
      </c>
      <c r="E38" s="270">
        <v>6435</v>
      </c>
      <c r="F38" s="270">
        <v>12584</v>
      </c>
      <c r="G38" s="270">
        <v>6192</v>
      </c>
      <c r="H38" s="270">
        <v>6392</v>
      </c>
      <c r="I38" s="307">
        <v>96.871088861076345</v>
      </c>
      <c r="J38" s="306">
        <v>1.9555555555555555</v>
      </c>
      <c r="K38" s="270">
        <v>5799.0783410138247</v>
      </c>
      <c r="L38" s="270">
        <v>12679</v>
      </c>
      <c r="M38" s="286">
        <v>-0.7492704471961511</v>
      </c>
    </row>
    <row r="39" spans="1:13" ht="9.75" customHeight="1">
      <c r="B39" s="183" t="s">
        <v>775</v>
      </c>
      <c r="D39" s="308">
        <v>0.49</v>
      </c>
      <c r="E39" s="270">
        <v>2834</v>
      </c>
      <c r="F39" s="270">
        <v>6174</v>
      </c>
      <c r="G39" s="270">
        <v>2861</v>
      </c>
      <c r="H39" s="270">
        <v>3313</v>
      </c>
      <c r="I39" s="307">
        <v>86.356776335647439</v>
      </c>
      <c r="J39" s="306">
        <v>2.1785462244177842</v>
      </c>
      <c r="K39" s="270">
        <v>12600</v>
      </c>
      <c r="L39" s="270">
        <v>6078</v>
      </c>
      <c r="M39" s="286">
        <v>1.5794669299111548</v>
      </c>
    </row>
    <row r="40" spans="1:13" ht="4.5" customHeight="1">
      <c r="B40" s="183"/>
      <c r="D40" s="308"/>
      <c r="E40" s="270"/>
      <c r="F40" s="270"/>
      <c r="G40" s="270"/>
      <c r="H40" s="270"/>
      <c r="I40" s="312"/>
      <c r="J40" s="311"/>
      <c r="K40" s="267"/>
      <c r="L40" s="270"/>
      <c r="M40" s="291"/>
    </row>
    <row r="41" spans="1:13" ht="9.75" customHeight="1">
      <c r="A41" s="614" t="s">
        <v>332</v>
      </c>
      <c r="B41" s="614"/>
      <c r="D41" s="314">
        <v>17.55</v>
      </c>
      <c r="E41" s="267">
        <v>74641</v>
      </c>
      <c r="F41" s="267">
        <v>165785</v>
      </c>
      <c r="G41" s="267">
        <v>80534</v>
      </c>
      <c r="H41" s="267">
        <v>85251</v>
      </c>
      <c r="I41" s="312">
        <v>94.46692707416922</v>
      </c>
      <c r="J41" s="311">
        <v>2.2210983239774387</v>
      </c>
      <c r="K41" s="267">
        <v>9446.4387464387455</v>
      </c>
      <c r="L41" s="267">
        <v>166441</v>
      </c>
      <c r="M41" s="291">
        <v>-0.39413365697153946</v>
      </c>
    </row>
    <row r="42" spans="1:13" ht="4.5" customHeight="1">
      <c r="A42" s="183"/>
      <c r="B42" s="183"/>
      <c r="D42" s="308"/>
      <c r="E42" s="270"/>
      <c r="F42" s="270"/>
      <c r="G42" s="270"/>
      <c r="H42" s="270"/>
      <c r="I42" s="312"/>
      <c r="J42" s="311"/>
      <c r="K42" s="267"/>
      <c r="L42" s="270"/>
      <c r="M42" s="291"/>
    </row>
    <row r="43" spans="1:13" ht="9.75" customHeight="1">
      <c r="B43" s="183" t="s">
        <v>774</v>
      </c>
      <c r="D43" s="308">
        <v>0.27200000000000002</v>
      </c>
      <c r="E43" s="270">
        <v>2286</v>
      </c>
      <c r="F43" s="270">
        <v>4228</v>
      </c>
      <c r="G43" s="270">
        <v>2067</v>
      </c>
      <c r="H43" s="270">
        <v>2161</v>
      </c>
      <c r="I43" s="307">
        <v>95.650161962054597</v>
      </c>
      <c r="J43" s="306">
        <v>1.8495188101487314</v>
      </c>
      <c r="K43" s="270">
        <v>15544.117647058822</v>
      </c>
      <c r="L43" s="270">
        <v>3752</v>
      </c>
      <c r="M43" s="286">
        <v>12.686567164179104</v>
      </c>
    </row>
    <row r="44" spans="1:13" ht="9.75" customHeight="1">
      <c r="B44" s="183" t="s">
        <v>773</v>
      </c>
      <c r="D44" s="308">
        <v>0.33500000000000002</v>
      </c>
      <c r="E44" s="270">
        <v>1999</v>
      </c>
      <c r="F44" s="270">
        <v>4326</v>
      </c>
      <c r="G44" s="270">
        <v>2029</v>
      </c>
      <c r="H44" s="270">
        <v>2297</v>
      </c>
      <c r="I44" s="307">
        <v>88.332607749238136</v>
      </c>
      <c r="J44" s="306">
        <v>2.1640820410205102</v>
      </c>
      <c r="K44" s="270">
        <v>12913.432835820895</v>
      </c>
      <c r="L44" s="270">
        <v>4492</v>
      </c>
      <c r="M44" s="286">
        <v>-3.6954585930543189</v>
      </c>
    </row>
    <row r="45" spans="1:13" ht="9.75" customHeight="1">
      <c r="B45" s="183" t="s">
        <v>772</v>
      </c>
      <c r="D45" s="308">
        <v>0.91200000000000003</v>
      </c>
      <c r="E45" s="270">
        <v>6307</v>
      </c>
      <c r="F45" s="270">
        <v>12729</v>
      </c>
      <c r="G45" s="270">
        <v>6301</v>
      </c>
      <c r="H45" s="270">
        <v>6428</v>
      </c>
      <c r="I45" s="307">
        <v>98.024268823895454</v>
      </c>
      <c r="J45" s="306">
        <v>2.0182337085777706</v>
      </c>
      <c r="K45" s="270">
        <v>13957.236842105263</v>
      </c>
      <c r="L45" s="270">
        <v>12431</v>
      </c>
      <c r="M45" s="286">
        <v>2.3972327246400127</v>
      </c>
    </row>
    <row r="46" spans="1:13" ht="9.75" customHeight="1">
      <c r="B46" s="183" t="s">
        <v>771</v>
      </c>
      <c r="D46" s="308">
        <v>0.54800000000000004</v>
      </c>
      <c r="E46" s="270">
        <v>4415</v>
      </c>
      <c r="F46" s="270">
        <v>9144</v>
      </c>
      <c r="G46" s="270">
        <v>4368</v>
      </c>
      <c r="H46" s="270">
        <v>4776</v>
      </c>
      <c r="I46" s="307">
        <v>91.457286432160799</v>
      </c>
      <c r="J46" s="306">
        <v>2.0711211778029446</v>
      </c>
      <c r="K46" s="270">
        <v>16686.131386861314</v>
      </c>
      <c r="L46" s="270">
        <v>9737</v>
      </c>
      <c r="M46" s="286">
        <v>-6.090171510732258</v>
      </c>
    </row>
    <row r="47" spans="1:13" ht="9.75" customHeight="1">
      <c r="B47" s="183" t="s">
        <v>770</v>
      </c>
      <c r="D47" s="308">
        <v>0.72799999999999998</v>
      </c>
      <c r="E47" s="270">
        <v>5373</v>
      </c>
      <c r="F47" s="270">
        <v>10769</v>
      </c>
      <c r="G47" s="270">
        <v>5181</v>
      </c>
      <c r="H47" s="270">
        <v>5588</v>
      </c>
      <c r="I47" s="307">
        <v>92.716535433070874</v>
      </c>
      <c r="J47" s="306">
        <v>2.0042806625721199</v>
      </c>
      <c r="K47" s="270">
        <v>14792.582417582418</v>
      </c>
      <c r="L47" s="270">
        <v>10328</v>
      </c>
      <c r="M47" s="286">
        <v>4.2699457784663055</v>
      </c>
    </row>
    <row r="48" spans="1:13" ht="9.75" customHeight="1">
      <c r="B48" s="183" t="s">
        <v>769</v>
      </c>
      <c r="D48" s="308">
        <v>0.80400000000000005</v>
      </c>
      <c r="E48" s="270">
        <v>2850</v>
      </c>
      <c r="F48" s="270">
        <v>6878</v>
      </c>
      <c r="G48" s="270">
        <v>3298</v>
      </c>
      <c r="H48" s="270">
        <v>3580</v>
      </c>
      <c r="I48" s="307">
        <v>92.122905027932973</v>
      </c>
      <c r="J48" s="306">
        <v>2.4133333333333336</v>
      </c>
      <c r="K48" s="270">
        <v>8554.726368159203</v>
      </c>
      <c r="L48" s="270">
        <v>7338</v>
      </c>
      <c r="M48" s="286">
        <v>-6.2687380757699636</v>
      </c>
    </row>
    <row r="49" spans="1:13" ht="9.75" customHeight="1">
      <c r="B49" s="183" t="s">
        <v>768</v>
      </c>
      <c r="D49" s="308">
        <v>0.495</v>
      </c>
      <c r="E49" s="270">
        <v>3187</v>
      </c>
      <c r="F49" s="270">
        <v>6497</v>
      </c>
      <c r="G49" s="270">
        <v>3225</v>
      </c>
      <c r="H49" s="270">
        <v>3272</v>
      </c>
      <c r="I49" s="307">
        <v>98.563569682151581</v>
      </c>
      <c r="J49" s="306">
        <v>2.0385942893002822</v>
      </c>
      <c r="K49" s="270">
        <v>13125.252525252525</v>
      </c>
      <c r="L49" s="270">
        <v>6303</v>
      </c>
      <c r="M49" s="286">
        <v>3.0778994129779469</v>
      </c>
    </row>
    <row r="50" spans="1:13" ht="9.75" customHeight="1">
      <c r="B50" s="183" t="s">
        <v>767</v>
      </c>
      <c r="D50" s="308">
        <v>0.61199999999999999</v>
      </c>
      <c r="E50" s="270">
        <v>2960</v>
      </c>
      <c r="F50" s="270">
        <v>6365</v>
      </c>
      <c r="G50" s="270">
        <v>3109</v>
      </c>
      <c r="H50" s="270">
        <v>3256</v>
      </c>
      <c r="I50" s="307">
        <v>95.485257985257988</v>
      </c>
      <c r="J50" s="306">
        <v>2.1503378378378377</v>
      </c>
      <c r="K50" s="270">
        <v>10400.326797385622</v>
      </c>
      <c r="L50" s="270">
        <v>6591</v>
      </c>
      <c r="M50" s="286">
        <v>-3.42891822181763</v>
      </c>
    </row>
    <row r="51" spans="1:13" ht="9.75" customHeight="1">
      <c r="B51" s="183" t="s">
        <v>766</v>
      </c>
      <c r="D51" s="308">
        <v>1.1759999999999999</v>
      </c>
      <c r="E51" s="270">
        <v>5009</v>
      </c>
      <c r="F51" s="270">
        <v>10254</v>
      </c>
      <c r="G51" s="270">
        <v>5011</v>
      </c>
      <c r="H51" s="270">
        <v>5243</v>
      </c>
      <c r="I51" s="307">
        <v>95.575052450886901</v>
      </c>
      <c r="J51" s="306">
        <v>2.0471151926532243</v>
      </c>
      <c r="K51" s="270">
        <v>8719.3877551020414</v>
      </c>
      <c r="L51" s="270">
        <v>11189</v>
      </c>
      <c r="M51" s="286">
        <v>-8.3564214853874343</v>
      </c>
    </row>
    <row r="52" spans="1:13" ht="9.75" customHeight="1">
      <c r="B52" s="183" t="s">
        <v>765</v>
      </c>
      <c r="D52" s="308">
        <v>1.2010000000000001</v>
      </c>
      <c r="E52" s="270">
        <v>5988</v>
      </c>
      <c r="F52" s="270">
        <v>12316</v>
      </c>
      <c r="G52" s="270">
        <v>5920</v>
      </c>
      <c r="H52" s="270">
        <v>6396</v>
      </c>
      <c r="I52" s="307">
        <v>92.557848655409629</v>
      </c>
      <c r="J52" s="306">
        <v>2.0567802271209086</v>
      </c>
      <c r="K52" s="270">
        <v>10254.787676935886</v>
      </c>
      <c r="L52" s="270">
        <v>12360</v>
      </c>
      <c r="M52" s="286">
        <v>-0.35598705501618128</v>
      </c>
    </row>
    <row r="53" spans="1:13" ht="9.75" customHeight="1">
      <c r="B53" s="183" t="s">
        <v>764</v>
      </c>
      <c r="D53" s="308">
        <v>0.74</v>
      </c>
      <c r="E53" s="270">
        <v>4559</v>
      </c>
      <c r="F53" s="270">
        <v>9727</v>
      </c>
      <c r="G53" s="270">
        <v>4607</v>
      </c>
      <c r="H53" s="270">
        <v>5120</v>
      </c>
      <c r="I53" s="307">
        <v>89.98046875</v>
      </c>
      <c r="J53" s="306">
        <v>2.1335819258609345</v>
      </c>
      <c r="K53" s="270">
        <v>13144.594594594595</v>
      </c>
      <c r="L53" s="270">
        <v>9471</v>
      </c>
      <c r="M53" s="286">
        <v>2.7029880688417274</v>
      </c>
    </row>
    <row r="54" spans="1:13" ht="9.75" customHeight="1">
      <c r="B54" s="183" t="s">
        <v>763</v>
      </c>
      <c r="D54" s="308">
        <v>1.5069999999999999</v>
      </c>
      <c r="E54" s="270">
        <v>5299</v>
      </c>
      <c r="F54" s="270">
        <v>12676</v>
      </c>
      <c r="G54" s="270">
        <v>6058</v>
      </c>
      <c r="H54" s="270">
        <v>6618</v>
      </c>
      <c r="I54" s="307">
        <v>91.538229072227267</v>
      </c>
      <c r="J54" s="306">
        <v>2.392149462162672</v>
      </c>
      <c r="K54" s="270">
        <v>8411.4134041141351</v>
      </c>
      <c r="L54" s="270">
        <v>12705</v>
      </c>
      <c r="M54" s="286">
        <v>-0.22825659189295552</v>
      </c>
    </row>
    <row r="55" spans="1:13" ht="9.75" customHeight="1">
      <c r="B55" s="183" t="s">
        <v>762</v>
      </c>
      <c r="D55" s="308">
        <v>0.81200000000000006</v>
      </c>
      <c r="E55" s="270">
        <v>4660</v>
      </c>
      <c r="F55" s="270">
        <v>10354</v>
      </c>
      <c r="G55" s="270">
        <v>5023</v>
      </c>
      <c r="H55" s="270">
        <v>5331</v>
      </c>
      <c r="I55" s="307">
        <v>94.222472331645093</v>
      </c>
      <c r="J55" s="306">
        <v>2.2218884120171674</v>
      </c>
      <c r="K55" s="270">
        <v>12751.231527093596</v>
      </c>
      <c r="L55" s="270">
        <v>10058</v>
      </c>
      <c r="M55" s="286">
        <v>2.9429310001988469</v>
      </c>
    </row>
    <row r="56" spans="1:13" ht="9.75" customHeight="1">
      <c r="B56" s="183" t="s">
        <v>761</v>
      </c>
      <c r="D56" s="308">
        <v>1.1779999999999999</v>
      </c>
      <c r="E56" s="270">
        <v>2428</v>
      </c>
      <c r="F56" s="270">
        <v>5714</v>
      </c>
      <c r="G56" s="270">
        <v>2802</v>
      </c>
      <c r="H56" s="270">
        <v>2912</v>
      </c>
      <c r="I56" s="307">
        <v>96.222527472527474</v>
      </c>
      <c r="J56" s="306">
        <v>2.3533772652388798</v>
      </c>
      <c r="K56" s="270">
        <v>4850.5942275042444</v>
      </c>
      <c r="L56" s="270">
        <v>6212</v>
      </c>
      <c r="M56" s="286">
        <v>-8.0167417900837084</v>
      </c>
    </row>
    <row r="57" spans="1:13" ht="9.75" customHeight="1">
      <c r="B57" s="183" t="s">
        <v>760</v>
      </c>
      <c r="D57" s="308">
        <v>1.6850000000000001</v>
      </c>
      <c r="E57" s="270">
        <v>5620</v>
      </c>
      <c r="F57" s="270">
        <v>14246</v>
      </c>
      <c r="G57" s="270">
        <v>7011</v>
      </c>
      <c r="H57" s="270">
        <v>7235</v>
      </c>
      <c r="I57" s="307">
        <v>96.9039391845197</v>
      </c>
      <c r="J57" s="306">
        <v>2.5348754448398578</v>
      </c>
      <c r="K57" s="270">
        <v>8454.5994065281902</v>
      </c>
      <c r="L57" s="270">
        <v>14316</v>
      </c>
      <c r="M57" s="286">
        <v>-0.48896339759709412</v>
      </c>
    </row>
    <row r="58" spans="1:13" ht="9.75" customHeight="1">
      <c r="B58" s="183" t="s">
        <v>759</v>
      </c>
      <c r="D58" s="308">
        <v>0.69099999999999995</v>
      </c>
      <c r="E58" s="270">
        <v>2348</v>
      </c>
      <c r="F58" s="270">
        <v>5561</v>
      </c>
      <c r="G58" s="270">
        <v>2702</v>
      </c>
      <c r="H58" s="270">
        <v>2859</v>
      </c>
      <c r="I58" s="307">
        <v>94.508569429870576</v>
      </c>
      <c r="J58" s="306">
        <v>2.3683986371379899</v>
      </c>
      <c r="K58" s="270">
        <v>8047.7568740955139</v>
      </c>
      <c r="L58" s="270">
        <v>5636</v>
      </c>
      <c r="M58" s="286">
        <v>-1.3307310149041873</v>
      </c>
    </row>
    <row r="59" spans="1:13" ht="9.75" customHeight="1">
      <c r="B59" s="183" t="s">
        <v>758</v>
      </c>
      <c r="D59" s="308">
        <v>2.0070000000000001</v>
      </c>
      <c r="E59" s="270">
        <v>4780</v>
      </c>
      <c r="F59" s="270">
        <v>12713</v>
      </c>
      <c r="G59" s="270">
        <v>6319</v>
      </c>
      <c r="H59" s="270">
        <v>6394</v>
      </c>
      <c r="I59" s="307">
        <v>98.827025336252746</v>
      </c>
      <c r="J59" s="306">
        <v>2.659623430962343</v>
      </c>
      <c r="K59" s="270">
        <v>6334.3298455406075</v>
      </c>
      <c r="L59" s="270">
        <v>12050</v>
      </c>
      <c r="M59" s="286">
        <v>5.5020746887966805</v>
      </c>
    </row>
    <row r="60" spans="1:13" ht="9.75" customHeight="1">
      <c r="B60" s="183" t="s">
        <v>757</v>
      </c>
      <c r="D60" s="308">
        <v>0.71399999999999997</v>
      </c>
      <c r="E60" s="270">
        <v>1973</v>
      </c>
      <c r="F60" s="270">
        <v>4960</v>
      </c>
      <c r="G60" s="270">
        <v>2429</v>
      </c>
      <c r="H60" s="270">
        <v>2531</v>
      </c>
      <c r="I60" s="307">
        <v>95.969972342947457</v>
      </c>
      <c r="J60" s="306">
        <v>2.5139381652306132</v>
      </c>
      <c r="K60" s="270">
        <v>6946.7787114845942</v>
      </c>
      <c r="L60" s="270">
        <v>5102</v>
      </c>
      <c r="M60" s="286">
        <v>-2.7832222657781265</v>
      </c>
    </row>
    <row r="61" spans="1:13" ht="9.75" customHeight="1">
      <c r="B61" s="183" t="s">
        <v>756</v>
      </c>
      <c r="D61" s="308">
        <v>1.133</v>
      </c>
      <c r="E61" s="270">
        <v>2600</v>
      </c>
      <c r="F61" s="270">
        <v>6328</v>
      </c>
      <c r="G61" s="270">
        <v>3074</v>
      </c>
      <c r="H61" s="270">
        <v>3254</v>
      </c>
      <c r="I61" s="307">
        <v>94.468346650276587</v>
      </c>
      <c r="J61" s="306">
        <v>2.433846153846154</v>
      </c>
      <c r="K61" s="270">
        <v>5585.1721094439545</v>
      </c>
      <c r="L61" s="270">
        <v>6370</v>
      </c>
      <c r="M61" s="286">
        <v>-0.65934065934065933</v>
      </c>
    </row>
    <row r="62" spans="1:13" ht="4.5" customHeight="1">
      <c r="B62" s="183"/>
      <c r="D62" s="308"/>
      <c r="E62" s="270"/>
      <c r="F62" s="270"/>
      <c r="G62" s="270"/>
      <c r="H62" s="270"/>
      <c r="I62" s="312"/>
      <c r="J62" s="311"/>
      <c r="K62" s="267"/>
      <c r="L62" s="270"/>
      <c r="M62" s="291"/>
    </row>
    <row r="63" spans="1:13" ht="9.75" customHeight="1">
      <c r="A63" s="614" t="s">
        <v>331</v>
      </c>
      <c r="B63" s="614"/>
      <c r="D63" s="314">
        <v>17.89</v>
      </c>
      <c r="E63" s="267">
        <v>66133</v>
      </c>
      <c r="F63" s="267">
        <v>144995</v>
      </c>
      <c r="G63" s="267">
        <v>71908</v>
      </c>
      <c r="H63" s="267">
        <v>73087</v>
      </c>
      <c r="I63" s="312">
        <v>98.386854023287313</v>
      </c>
      <c r="J63" s="311">
        <v>2.1924757685270593</v>
      </c>
      <c r="K63" s="267">
        <v>8104.8071548351036</v>
      </c>
      <c r="L63" s="267">
        <v>143104</v>
      </c>
      <c r="M63" s="291">
        <v>1.3214165921288015</v>
      </c>
    </row>
    <row r="64" spans="1:13" ht="4.5" customHeight="1">
      <c r="A64" s="183"/>
      <c r="B64" s="183"/>
      <c r="D64" s="308"/>
      <c r="E64" s="270"/>
      <c r="F64" s="270"/>
      <c r="G64" s="270"/>
      <c r="H64" s="270"/>
      <c r="I64" s="312"/>
      <c r="J64" s="311"/>
      <c r="K64" s="267"/>
      <c r="L64" s="270"/>
      <c r="M64" s="291"/>
    </row>
    <row r="65" spans="2:13" ht="9.75" customHeight="1">
      <c r="B65" s="183" t="s">
        <v>755</v>
      </c>
      <c r="D65" s="308">
        <v>0.29899999999999999</v>
      </c>
      <c r="E65" s="270">
        <v>2351</v>
      </c>
      <c r="F65" s="270">
        <v>4131</v>
      </c>
      <c r="G65" s="270">
        <v>2010</v>
      </c>
      <c r="H65" s="270">
        <v>2121</v>
      </c>
      <c r="I65" s="307">
        <v>94.76661951909476</v>
      </c>
      <c r="J65" s="306">
        <v>1.7571246278179498</v>
      </c>
      <c r="K65" s="270">
        <v>13816.053511705686</v>
      </c>
      <c r="L65" s="270">
        <v>3727</v>
      </c>
      <c r="M65" s="286">
        <v>10.839817547625435</v>
      </c>
    </row>
    <row r="66" spans="2:13" ht="9.75" customHeight="1">
      <c r="B66" s="183" t="s">
        <v>754</v>
      </c>
      <c r="D66" s="308">
        <v>0.55000000000000004</v>
      </c>
      <c r="E66" s="270">
        <v>3247</v>
      </c>
      <c r="F66" s="270">
        <v>5853</v>
      </c>
      <c r="G66" s="270">
        <v>2792</v>
      </c>
      <c r="H66" s="270">
        <v>3061</v>
      </c>
      <c r="I66" s="307">
        <v>91.212022214962431</v>
      </c>
      <c r="J66" s="306">
        <v>1.8025870033877425</v>
      </c>
      <c r="K66" s="270">
        <v>10641.81818181818</v>
      </c>
      <c r="L66" s="270">
        <v>5265</v>
      </c>
      <c r="M66" s="286">
        <v>11.168091168091168</v>
      </c>
    </row>
    <row r="67" spans="2:13" ht="9.75" customHeight="1">
      <c r="B67" s="183" t="s">
        <v>753</v>
      </c>
      <c r="D67" s="308">
        <v>0.50800000000000001</v>
      </c>
      <c r="E67" s="270">
        <v>2290</v>
      </c>
      <c r="F67" s="270">
        <v>3941</v>
      </c>
      <c r="G67" s="270">
        <v>2006</v>
      </c>
      <c r="H67" s="270">
        <v>1935</v>
      </c>
      <c r="I67" s="307">
        <v>103.66925064599484</v>
      </c>
      <c r="J67" s="306">
        <v>1.7209606986899564</v>
      </c>
      <c r="K67" s="270">
        <v>7757.8740157480315</v>
      </c>
      <c r="L67" s="270">
        <v>3570</v>
      </c>
      <c r="M67" s="286">
        <v>10.392156862745098</v>
      </c>
    </row>
    <row r="68" spans="2:13" ht="9.75" customHeight="1">
      <c r="B68" s="183" t="s">
        <v>752</v>
      </c>
      <c r="D68" s="308">
        <v>0.88800000000000001</v>
      </c>
      <c r="E68" s="270">
        <v>4351</v>
      </c>
      <c r="F68" s="270">
        <v>8892</v>
      </c>
      <c r="G68" s="270">
        <v>4273</v>
      </c>
      <c r="H68" s="270">
        <v>4619</v>
      </c>
      <c r="I68" s="307">
        <v>92.509201125784799</v>
      </c>
      <c r="J68" s="306">
        <v>2.0436681222707422</v>
      </c>
      <c r="K68" s="270">
        <v>10013.513513513513</v>
      </c>
      <c r="L68" s="270">
        <v>8756</v>
      </c>
      <c r="M68" s="286">
        <v>1.5532206486980358</v>
      </c>
    </row>
    <row r="69" spans="2:13" ht="9.75" customHeight="1">
      <c r="B69" s="183" t="s">
        <v>751</v>
      </c>
      <c r="D69" s="308">
        <v>0.495</v>
      </c>
      <c r="E69" s="270">
        <v>1890</v>
      </c>
      <c r="F69" s="270">
        <v>4378</v>
      </c>
      <c r="G69" s="270">
        <v>2076</v>
      </c>
      <c r="H69" s="270">
        <v>2302</v>
      </c>
      <c r="I69" s="307">
        <v>90.182450043440483</v>
      </c>
      <c r="J69" s="306">
        <v>2.3164021164021165</v>
      </c>
      <c r="K69" s="270">
        <v>8844.4444444444453</v>
      </c>
      <c r="L69" s="270">
        <v>4151</v>
      </c>
      <c r="M69" s="286">
        <v>5.4685617923391954</v>
      </c>
    </row>
    <row r="70" spans="2:13" ht="9.75" customHeight="1">
      <c r="B70" s="183" t="s">
        <v>750</v>
      </c>
      <c r="D70" s="308">
        <v>0.20200000000000001</v>
      </c>
      <c r="E70" s="270">
        <v>1349</v>
      </c>
      <c r="F70" s="270">
        <v>2917</v>
      </c>
      <c r="G70" s="270">
        <v>1389</v>
      </c>
      <c r="H70" s="270">
        <v>1528</v>
      </c>
      <c r="I70" s="307">
        <v>90.903141361256544</v>
      </c>
      <c r="J70" s="306">
        <v>2.1623424759080803</v>
      </c>
      <c r="K70" s="270">
        <v>14440.594059405939</v>
      </c>
      <c r="L70" s="270">
        <v>3075</v>
      </c>
      <c r="M70" s="286">
        <v>-5.1382113821138216</v>
      </c>
    </row>
    <row r="71" spans="2:13" ht="9.75" customHeight="1">
      <c r="B71" s="183" t="s">
        <v>749</v>
      </c>
      <c r="D71" s="308">
        <v>0.66500000000000004</v>
      </c>
      <c r="E71" s="270">
        <v>2839</v>
      </c>
      <c r="F71" s="270">
        <v>5572</v>
      </c>
      <c r="G71" s="270">
        <v>2748</v>
      </c>
      <c r="H71" s="270">
        <v>2824</v>
      </c>
      <c r="I71" s="307">
        <v>97.308781869688389</v>
      </c>
      <c r="J71" s="306">
        <v>1.9626629094751673</v>
      </c>
      <c r="K71" s="270">
        <v>8378.9473684210516</v>
      </c>
      <c r="L71" s="270">
        <v>5886</v>
      </c>
      <c r="M71" s="286">
        <v>-5.3346924906557938</v>
      </c>
    </row>
    <row r="72" spans="2:13" ht="9.75" customHeight="1">
      <c r="B72" s="183" t="s">
        <v>748</v>
      </c>
      <c r="D72" s="308">
        <v>0.98699999999999999</v>
      </c>
      <c r="E72" s="270">
        <v>3386</v>
      </c>
      <c r="F72" s="270">
        <v>7554</v>
      </c>
      <c r="G72" s="270">
        <v>3825</v>
      </c>
      <c r="H72" s="270">
        <v>3729</v>
      </c>
      <c r="I72" s="307">
        <v>102.57441673370877</v>
      </c>
      <c r="J72" s="306">
        <v>2.2309509746012997</v>
      </c>
      <c r="K72" s="270">
        <v>7653.4954407294836</v>
      </c>
      <c r="L72" s="270">
        <v>7721</v>
      </c>
      <c r="M72" s="286">
        <v>-2.1629322626602772</v>
      </c>
    </row>
    <row r="73" spans="2:13" ht="9.75" customHeight="1">
      <c r="B73" s="183" t="s">
        <v>747</v>
      </c>
      <c r="D73" s="308">
        <v>0.66800000000000004</v>
      </c>
      <c r="E73" s="270">
        <v>2984</v>
      </c>
      <c r="F73" s="270">
        <v>6509</v>
      </c>
      <c r="G73" s="270">
        <v>3252</v>
      </c>
      <c r="H73" s="270">
        <v>3257</v>
      </c>
      <c r="I73" s="307">
        <v>99.846484494933989</v>
      </c>
      <c r="J73" s="306">
        <v>2.1813002680965146</v>
      </c>
      <c r="K73" s="270">
        <v>9744.0119760479029</v>
      </c>
      <c r="L73" s="270">
        <v>6581</v>
      </c>
      <c r="M73" s="286">
        <v>-1.0940586537000456</v>
      </c>
    </row>
    <row r="74" spans="2:13" ht="9.75" customHeight="1">
      <c r="B74" s="183" t="s">
        <v>746</v>
      </c>
      <c r="D74" s="308">
        <v>0.755</v>
      </c>
      <c r="E74" s="270">
        <v>4224</v>
      </c>
      <c r="F74" s="270">
        <v>9381</v>
      </c>
      <c r="G74" s="270">
        <v>4484</v>
      </c>
      <c r="H74" s="270">
        <v>4897</v>
      </c>
      <c r="I74" s="307">
        <v>91.566265060240966</v>
      </c>
      <c r="J74" s="306">
        <v>2.2208806818181817</v>
      </c>
      <c r="K74" s="270">
        <v>12425.165562913908</v>
      </c>
      <c r="L74" s="270">
        <v>9633</v>
      </c>
      <c r="M74" s="286">
        <v>-2.6160074743070694</v>
      </c>
    </row>
    <row r="75" spans="2:13" ht="9.75" customHeight="1">
      <c r="B75" s="183" t="s">
        <v>745</v>
      </c>
      <c r="D75" s="308">
        <v>1.804</v>
      </c>
      <c r="E75" s="270">
        <v>6336</v>
      </c>
      <c r="F75" s="270">
        <v>14097</v>
      </c>
      <c r="G75" s="270">
        <v>7014</v>
      </c>
      <c r="H75" s="270">
        <v>7083</v>
      </c>
      <c r="I75" s="307">
        <v>99.025836509953407</v>
      </c>
      <c r="J75" s="306">
        <v>2.2249053030303032</v>
      </c>
      <c r="K75" s="270">
        <v>7814.3015521064299</v>
      </c>
      <c r="L75" s="270">
        <v>14515</v>
      </c>
      <c r="M75" s="286">
        <v>-2.8797795384085427</v>
      </c>
    </row>
    <row r="76" spans="2:13" ht="9.75" customHeight="1">
      <c r="B76" s="183" t="s">
        <v>744</v>
      </c>
      <c r="D76" s="308">
        <v>0.98699999999999999</v>
      </c>
      <c r="E76" s="270">
        <v>5745</v>
      </c>
      <c r="F76" s="270">
        <v>12394</v>
      </c>
      <c r="G76" s="270">
        <v>6197</v>
      </c>
      <c r="H76" s="270">
        <v>6197</v>
      </c>
      <c r="I76" s="307">
        <v>100</v>
      </c>
      <c r="J76" s="306">
        <v>2.1573542210617926</v>
      </c>
      <c r="K76" s="270">
        <v>12557.244174265452</v>
      </c>
      <c r="L76" s="270">
        <v>12257</v>
      </c>
      <c r="M76" s="286">
        <v>1.1177286448560007</v>
      </c>
    </row>
    <row r="77" spans="2:13" ht="9.75" customHeight="1">
      <c r="B77" s="183" t="s">
        <v>743</v>
      </c>
      <c r="D77" s="308">
        <v>1.794</v>
      </c>
      <c r="E77" s="270">
        <v>6319</v>
      </c>
      <c r="F77" s="270">
        <v>14794</v>
      </c>
      <c r="G77" s="270">
        <v>7392</v>
      </c>
      <c r="H77" s="270">
        <v>7402</v>
      </c>
      <c r="I77" s="307">
        <v>99.864901378005939</v>
      </c>
      <c r="J77" s="306">
        <v>2.3411932267763889</v>
      </c>
      <c r="K77" s="270">
        <v>8246.3768115942021</v>
      </c>
      <c r="L77" s="270">
        <v>14049</v>
      </c>
      <c r="M77" s="286">
        <v>5.3028685315680839</v>
      </c>
    </row>
    <row r="78" spans="2:13" ht="9.75" customHeight="1">
      <c r="B78" s="183" t="s">
        <v>742</v>
      </c>
      <c r="D78" s="308">
        <v>1.5529999999999999</v>
      </c>
      <c r="E78" s="270">
        <v>3704</v>
      </c>
      <c r="F78" s="270">
        <v>8706</v>
      </c>
      <c r="G78" s="270">
        <v>4515</v>
      </c>
      <c r="H78" s="270">
        <v>4191</v>
      </c>
      <c r="I78" s="307">
        <v>107.73085182534001</v>
      </c>
      <c r="J78" s="306">
        <v>2.3504319654427648</v>
      </c>
      <c r="K78" s="270">
        <v>5605.9240180296201</v>
      </c>
      <c r="L78" s="270">
        <v>8453</v>
      </c>
      <c r="M78" s="286">
        <v>2.9930202295043182</v>
      </c>
    </row>
    <row r="79" spans="2:13" ht="9.75" customHeight="1">
      <c r="B79" s="183" t="s">
        <v>741</v>
      </c>
      <c r="D79" s="308">
        <v>0.755</v>
      </c>
      <c r="E79" s="270">
        <v>1839</v>
      </c>
      <c r="F79" s="270">
        <v>4764</v>
      </c>
      <c r="G79" s="270">
        <v>2412</v>
      </c>
      <c r="H79" s="270">
        <v>2352</v>
      </c>
      <c r="I79" s="307">
        <v>102.55102040816327</v>
      </c>
      <c r="J79" s="306">
        <v>2.5905383360522021</v>
      </c>
      <c r="K79" s="270">
        <v>6309.9337748344369</v>
      </c>
      <c r="L79" s="270">
        <v>4769</v>
      </c>
      <c r="M79" s="286">
        <v>-0.10484378276368211</v>
      </c>
    </row>
    <row r="80" spans="2:13" ht="9.75" customHeight="1">
      <c r="B80" s="183" t="s">
        <v>740</v>
      </c>
      <c r="D80" s="308">
        <v>1.4139999999999999</v>
      </c>
      <c r="E80" s="270">
        <v>4272</v>
      </c>
      <c r="F80" s="270">
        <v>10318</v>
      </c>
      <c r="G80" s="270">
        <v>5151</v>
      </c>
      <c r="H80" s="270">
        <v>5167</v>
      </c>
      <c r="I80" s="307">
        <v>99.690342558544614</v>
      </c>
      <c r="J80" s="306">
        <v>2.4152621722846441</v>
      </c>
      <c r="K80" s="270">
        <v>7297.0297029702979</v>
      </c>
      <c r="L80" s="270">
        <v>10295</v>
      </c>
      <c r="M80" s="286">
        <v>0.22340942204953862</v>
      </c>
    </row>
    <row r="81" spans="1:13" ht="9.75" customHeight="1">
      <c r="B81" s="183" t="s">
        <v>739</v>
      </c>
      <c r="D81" s="308">
        <v>0.76800000000000002</v>
      </c>
      <c r="E81" s="270">
        <v>1676</v>
      </c>
      <c r="F81" s="270">
        <v>3635</v>
      </c>
      <c r="G81" s="270">
        <v>1809</v>
      </c>
      <c r="H81" s="270">
        <v>1826</v>
      </c>
      <c r="I81" s="307">
        <v>99.069003285870764</v>
      </c>
      <c r="J81" s="306">
        <v>2.1688544152744629</v>
      </c>
      <c r="K81" s="270">
        <v>4733.072916666667</v>
      </c>
      <c r="L81" s="270">
        <v>3786</v>
      </c>
      <c r="M81" s="286">
        <v>-3.98837823560486</v>
      </c>
    </row>
    <row r="82" spans="1:13" ht="9.75" customHeight="1">
      <c r="B82" s="183" t="s">
        <v>738</v>
      </c>
      <c r="D82" s="308">
        <v>0.73799999999999999</v>
      </c>
      <c r="E82" s="270">
        <v>2507</v>
      </c>
      <c r="F82" s="270">
        <v>5959</v>
      </c>
      <c r="G82" s="270">
        <v>2911</v>
      </c>
      <c r="H82" s="270">
        <v>3048</v>
      </c>
      <c r="I82" s="307">
        <v>95.50524934383202</v>
      </c>
      <c r="J82" s="306">
        <v>2.3769445552453132</v>
      </c>
      <c r="K82" s="270">
        <v>8074.5257452574524</v>
      </c>
      <c r="L82" s="270">
        <v>5646</v>
      </c>
      <c r="M82" s="286">
        <v>5.5437477860432161</v>
      </c>
    </row>
    <row r="83" spans="1:13" ht="9.75" customHeight="1">
      <c r="B83" s="183" t="s">
        <v>737</v>
      </c>
      <c r="D83" s="308">
        <v>2.06</v>
      </c>
      <c r="E83" s="270">
        <v>4824</v>
      </c>
      <c r="F83" s="270">
        <v>11200</v>
      </c>
      <c r="G83" s="270">
        <v>5652</v>
      </c>
      <c r="H83" s="270">
        <v>5548</v>
      </c>
      <c r="I83" s="307">
        <v>101.87454938716655</v>
      </c>
      <c r="J83" s="306">
        <v>2.3217247097844114</v>
      </c>
      <c r="K83" s="270">
        <v>5436.8932038834946</v>
      </c>
      <c r="L83" s="270">
        <v>10969</v>
      </c>
      <c r="M83" s="286">
        <v>2.1059349074664961</v>
      </c>
    </row>
    <row r="84" spans="1:13" ht="4.5" customHeight="1">
      <c r="A84" s="171"/>
      <c r="B84" s="335"/>
      <c r="C84" s="171"/>
      <c r="D84" s="344"/>
      <c r="E84" s="341"/>
      <c r="F84" s="341"/>
      <c r="G84" s="341"/>
      <c r="H84" s="341"/>
      <c r="I84" s="343"/>
      <c r="J84" s="342"/>
      <c r="K84" s="341"/>
      <c r="L84" s="341"/>
      <c r="M84" s="340"/>
    </row>
    <row r="85" spans="1:13" ht="9.75" customHeight="1">
      <c r="A85" s="168" t="s">
        <v>602</v>
      </c>
      <c r="B85" s="183"/>
      <c r="D85" s="330"/>
      <c r="E85" s="124"/>
      <c r="F85" s="124"/>
      <c r="G85" s="124"/>
      <c r="H85" s="124"/>
      <c r="I85" s="329"/>
      <c r="J85" s="328"/>
      <c r="K85" s="124"/>
      <c r="L85" s="124"/>
      <c r="M85" s="315"/>
    </row>
    <row r="86" spans="1:13" ht="14.25" customHeight="1">
      <c r="A86" s="327" t="s">
        <v>736</v>
      </c>
      <c r="E86" s="327"/>
      <c r="F86" s="325"/>
      <c r="I86" s="324"/>
      <c r="J86" s="324"/>
      <c r="K86" s="324"/>
      <c r="L86" s="324"/>
    </row>
    <row r="87" spans="1:13" ht="9.75" customHeight="1">
      <c r="A87" s="327"/>
      <c r="E87" s="327"/>
      <c r="F87" s="325"/>
      <c r="I87" s="324"/>
      <c r="J87" s="324"/>
      <c r="K87" s="324"/>
      <c r="L87" s="324"/>
    </row>
    <row r="88" spans="1:13" ht="9.75" customHeight="1">
      <c r="A88" s="327"/>
      <c r="E88" s="327"/>
      <c r="F88" s="325"/>
      <c r="I88" s="324"/>
      <c r="J88" s="324"/>
      <c r="K88" s="324"/>
      <c r="L88" s="324"/>
    </row>
    <row r="89" spans="1:13" ht="9" customHeight="1">
      <c r="M89" s="323" t="s">
        <v>600</v>
      </c>
    </row>
    <row r="90" spans="1:13" s="336" customFormat="1" ht="1.5" customHeight="1">
      <c r="A90" s="171"/>
      <c r="B90" s="171"/>
      <c r="C90" s="171"/>
      <c r="D90" s="322"/>
      <c r="E90" s="128"/>
      <c r="F90" s="128"/>
      <c r="G90" s="128"/>
      <c r="H90" s="128"/>
      <c r="I90" s="129"/>
      <c r="J90" s="304"/>
      <c r="K90" s="128"/>
      <c r="L90" s="128"/>
      <c r="M90" s="128"/>
    </row>
    <row r="91" spans="1:13" ht="14.25" customHeight="1">
      <c r="A91" s="621" t="s">
        <v>599</v>
      </c>
      <c r="B91" s="621"/>
      <c r="C91" s="205"/>
      <c r="D91" s="683" t="s">
        <v>598</v>
      </c>
      <c r="E91" s="675" t="s">
        <v>597</v>
      </c>
      <c r="F91" s="675" t="s">
        <v>596</v>
      </c>
      <c r="G91" s="675"/>
      <c r="H91" s="675"/>
      <c r="I91" s="676" t="s">
        <v>595</v>
      </c>
      <c r="J91" s="678" t="s">
        <v>735</v>
      </c>
      <c r="K91" s="681" t="s">
        <v>593</v>
      </c>
      <c r="L91" s="679" t="s">
        <v>592</v>
      </c>
      <c r="M91" s="672" t="s">
        <v>591</v>
      </c>
    </row>
    <row r="92" spans="1:13" ht="14.25" customHeight="1">
      <c r="A92" s="622"/>
      <c r="B92" s="622"/>
      <c r="C92" s="321"/>
      <c r="D92" s="684"/>
      <c r="E92" s="675"/>
      <c r="F92" s="320" t="s">
        <v>1</v>
      </c>
      <c r="G92" s="319" t="s">
        <v>590</v>
      </c>
      <c r="H92" s="319" t="s">
        <v>589</v>
      </c>
      <c r="I92" s="677"/>
      <c r="J92" s="678"/>
      <c r="K92" s="682"/>
      <c r="L92" s="680"/>
      <c r="M92" s="673"/>
    </row>
    <row r="93" spans="1:13" ht="4.5" customHeight="1">
      <c r="D93" s="318"/>
    </row>
    <row r="94" spans="1:13" ht="9.75" customHeight="1">
      <c r="A94" s="614" t="s">
        <v>7</v>
      </c>
      <c r="B94" s="614"/>
      <c r="D94" s="314">
        <v>16.309999999999999</v>
      </c>
      <c r="E94" s="267">
        <v>68877</v>
      </c>
      <c r="F94" s="267">
        <v>136164</v>
      </c>
      <c r="G94" s="267">
        <v>68456</v>
      </c>
      <c r="H94" s="267">
        <v>67708</v>
      </c>
      <c r="I94" s="312">
        <v>101.10474390027765</v>
      </c>
      <c r="J94" s="311">
        <v>1.9769153708785225</v>
      </c>
      <c r="K94" s="267">
        <v>8348.4978540772536</v>
      </c>
      <c r="L94" s="267">
        <v>134576</v>
      </c>
      <c r="M94" s="291">
        <v>1.1800023778385449</v>
      </c>
    </row>
    <row r="95" spans="1:13" ht="4.5" customHeight="1">
      <c r="A95" s="183"/>
      <c r="B95" s="183"/>
      <c r="D95" s="313"/>
      <c r="E95" s="124"/>
      <c r="F95" s="124"/>
      <c r="G95" s="124"/>
      <c r="H95" s="124"/>
      <c r="I95" s="312"/>
      <c r="J95" s="311"/>
      <c r="K95" s="267"/>
      <c r="L95" s="124"/>
      <c r="M95" s="315"/>
    </row>
    <row r="96" spans="1:13" ht="9.75" customHeight="1">
      <c r="B96" s="183" t="s">
        <v>734</v>
      </c>
      <c r="D96" s="308">
        <v>1.083</v>
      </c>
      <c r="E96" s="270">
        <v>4949</v>
      </c>
      <c r="F96" s="270">
        <v>9985</v>
      </c>
      <c r="G96" s="270">
        <v>5066</v>
      </c>
      <c r="H96" s="270">
        <v>4919</v>
      </c>
      <c r="I96" s="307">
        <v>102.98841227891849</v>
      </c>
      <c r="J96" s="306">
        <v>2.0175793089513032</v>
      </c>
      <c r="K96" s="270">
        <v>9219.759926131117</v>
      </c>
      <c r="L96" s="270">
        <v>9741</v>
      </c>
      <c r="M96" s="286">
        <v>2.5048762960681654</v>
      </c>
    </row>
    <row r="97" spans="2:13" ht="9.75" customHeight="1">
      <c r="B97" s="183" t="s">
        <v>733</v>
      </c>
      <c r="D97" s="308">
        <v>1.373</v>
      </c>
      <c r="E97" s="270">
        <v>2451</v>
      </c>
      <c r="F97" s="270">
        <v>5478</v>
      </c>
      <c r="G97" s="270">
        <v>2748</v>
      </c>
      <c r="H97" s="270">
        <v>2730</v>
      </c>
      <c r="I97" s="307">
        <v>100.65934065934066</v>
      </c>
      <c r="J97" s="306">
        <v>2.2350061199510405</v>
      </c>
      <c r="K97" s="270">
        <v>3989.8033503277493</v>
      </c>
      <c r="L97" s="270">
        <v>5349</v>
      </c>
      <c r="M97" s="286">
        <v>2.4116657319125068</v>
      </c>
    </row>
    <row r="98" spans="2:13" ht="9.75" customHeight="1">
      <c r="B98" s="183" t="s">
        <v>732</v>
      </c>
      <c r="D98" s="308">
        <v>1.734</v>
      </c>
      <c r="E98" s="270">
        <v>8002</v>
      </c>
      <c r="F98" s="270">
        <v>16499</v>
      </c>
      <c r="G98" s="270">
        <v>8209</v>
      </c>
      <c r="H98" s="270">
        <v>8290</v>
      </c>
      <c r="I98" s="307">
        <v>99.022919179734629</v>
      </c>
      <c r="J98" s="306">
        <v>2.0618595351162208</v>
      </c>
      <c r="K98" s="270">
        <v>9514.994232987312</v>
      </c>
      <c r="L98" s="270">
        <v>16596</v>
      </c>
      <c r="M98" s="286">
        <v>-0.58447818751506386</v>
      </c>
    </row>
    <row r="99" spans="2:13" ht="9.75" customHeight="1">
      <c r="B99" s="183" t="s">
        <v>731</v>
      </c>
      <c r="D99" s="308">
        <v>0.76500000000000001</v>
      </c>
      <c r="E99" s="270">
        <v>3087</v>
      </c>
      <c r="F99" s="270">
        <v>7139</v>
      </c>
      <c r="G99" s="270">
        <v>3360</v>
      </c>
      <c r="H99" s="270">
        <v>3779</v>
      </c>
      <c r="I99" s="307">
        <v>88.912410690658902</v>
      </c>
      <c r="J99" s="306">
        <v>2.3126012309685779</v>
      </c>
      <c r="K99" s="270">
        <v>9332.0261437908503</v>
      </c>
      <c r="L99" s="270">
        <v>7391</v>
      </c>
      <c r="M99" s="286">
        <v>-3.4095521580300368</v>
      </c>
    </row>
    <row r="100" spans="2:13" ht="9.75" customHeight="1">
      <c r="B100" s="183" t="s">
        <v>730</v>
      </c>
      <c r="D100" s="308">
        <v>0.74199999999999999</v>
      </c>
      <c r="E100" s="270">
        <v>3767</v>
      </c>
      <c r="F100" s="270">
        <v>7526</v>
      </c>
      <c r="G100" s="270">
        <v>3682</v>
      </c>
      <c r="H100" s="270">
        <v>3844</v>
      </c>
      <c r="I100" s="307">
        <v>95.785639958376692</v>
      </c>
      <c r="J100" s="306">
        <v>1.9978762941332626</v>
      </c>
      <c r="K100" s="270">
        <v>10142.857142857143</v>
      </c>
      <c r="L100" s="270">
        <v>8044</v>
      </c>
      <c r="M100" s="286">
        <v>-6.4395822973644945</v>
      </c>
    </row>
    <row r="101" spans="2:13" ht="9.75" customHeight="1">
      <c r="B101" s="183" t="s">
        <v>729</v>
      </c>
      <c r="D101" s="308">
        <v>0.40400000000000003</v>
      </c>
      <c r="E101" s="270">
        <v>2461</v>
      </c>
      <c r="F101" s="270">
        <v>4722</v>
      </c>
      <c r="G101" s="270">
        <v>2338</v>
      </c>
      <c r="H101" s="270">
        <v>2384</v>
      </c>
      <c r="I101" s="307">
        <v>98.070469798657726</v>
      </c>
      <c r="J101" s="306">
        <v>1.9187322226737098</v>
      </c>
      <c r="K101" s="270">
        <v>11688.118811881188</v>
      </c>
      <c r="L101" s="270">
        <v>4854</v>
      </c>
      <c r="M101" s="286">
        <v>-2.7194066749072929</v>
      </c>
    </row>
    <row r="102" spans="2:13" ht="9.75" customHeight="1">
      <c r="B102" s="183" t="s">
        <v>728</v>
      </c>
      <c r="D102" s="308">
        <v>0.33</v>
      </c>
      <c r="E102" s="270">
        <v>2618</v>
      </c>
      <c r="F102" s="270">
        <v>4697</v>
      </c>
      <c r="G102" s="270">
        <v>2365</v>
      </c>
      <c r="H102" s="270">
        <v>2332</v>
      </c>
      <c r="I102" s="307">
        <v>101.41509433962264</v>
      </c>
      <c r="J102" s="306">
        <v>1.7941176470588236</v>
      </c>
      <c r="K102" s="270">
        <v>14233.333333333332</v>
      </c>
      <c r="L102" s="270">
        <v>4683</v>
      </c>
      <c r="M102" s="286">
        <v>0.29895366218236175</v>
      </c>
    </row>
    <row r="103" spans="2:13" ht="9.75" customHeight="1">
      <c r="B103" s="183" t="s">
        <v>727</v>
      </c>
      <c r="D103" s="308">
        <v>0.51100000000000001</v>
      </c>
      <c r="E103" s="270">
        <v>4226</v>
      </c>
      <c r="F103" s="270">
        <v>7243</v>
      </c>
      <c r="G103" s="270">
        <v>3878</v>
      </c>
      <c r="H103" s="270">
        <v>3365</v>
      </c>
      <c r="I103" s="307">
        <v>115.24517087667161</v>
      </c>
      <c r="J103" s="306">
        <v>1.7139138665404638</v>
      </c>
      <c r="K103" s="270">
        <v>14174.168297455968</v>
      </c>
      <c r="L103" s="270">
        <v>6975</v>
      </c>
      <c r="M103" s="286">
        <v>3.8422939068100361</v>
      </c>
    </row>
    <row r="104" spans="2:13" ht="9.75" customHeight="1">
      <c r="B104" s="183" t="s">
        <v>726</v>
      </c>
      <c r="D104" s="308">
        <v>0.53200000000000003</v>
      </c>
      <c r="E104" s="270">
        <v>2830</v>
      </c>
      <c r="F104" s="270">
        <v>5081</v>
      </c>
      <c r="G104" s="270">
        <v>2573</v>
      </c>
      <c r="H104" s="270">
        <v>2508</v>
      </c>
      <c r="I104" s="307">
        <v>102.59170653907496</v>
      </c>
      <c r="J104" s="306">
        <v>1.7954063604240282</v>
      </c>
      <c r="K104" s="270">
        <v>9550.7518796992481</v>
      </c>
      <c r="L104" s="270">
        <v>4888</v>
      </c>
      <c r="M104" s="286">
        <v>3.9484451718494276</v>
      </c>
    </row>
    <row r="105" spans="2:13" ht="9.75" customHeight="1">
      <c r="B105" s="183" t="s">
        <v>725</v>
      </c>
      <c r="D105" s="308">
        <v>0.75700000000000001</v>
      </c>
      <c r="E105" s="270">
        <v>1767</v>
      </c>
      <c r="F105" s="270">
        <v>2658</v>
      </c>
      <c r="G105" s="270">
        <v>1388</v>
      </c>
      <c r="H105" s="270">
        <v>1270</v>
      </c>
      <c r="I105" s="307">
        <v>109.29133858267717</v>
      </c>
      <c r="J105" s="306">
        <v>1.5042444821731749</v>
      </c>
      <c r="K105" s="270">
        <v>3511.2285336856012</v>
      </c>
      <c r="L105" s="270">
        <v>2077</v>
      </c>
      <c r="M105" s="286">
        <v>27.97303803562831</v>
      </c>
    </row>
    <row r="106" spans="2:13" ht="9.75" customHeight="1">
      <c r="B106" s="183" t="s">
        <v>724</v>
      </c>
      <c r="D106" s="308">
        <v>0.61299999999999999</v>
      </c>
      <c r="E106" s="270">
        <v>2713</v>
      </c>
      <c r="F106" s="270">
        <v>3842</v>
      </c>
      <c r="G106" s="270">
        <v>2133</v>
      </c>
      <c r="H106" s="270">
        <v>1709</v>
      </c>
      <c r="I106" s="307">
        <v>124.80983031012288</v>
      </c>
      <c r="J106" s="306">
        <v>1.4161444894950239</v>
      </c>
      <c r="K106" s="270">
        <v>6267.5367047308318</v>
      </c>
      <c r="L106" s="270">
        <v>3133</v>
      </c>
      <c r="M106" s="286">
        <v>22.630067028407279</v>
      </c>
    </row>
    <row r="107" spans="2:13" ht="9.75" customHeight="1">
      <c r="B107" s="183" t="s">
        <v>723</v>
      </c>
      <c r="D107" s="308">
        <v>0.65800000000000003</v>
      </c>
      <c r="E107" s="270">
        <v>4023</v>
      </c>
      <c r="F107" s="270">
        <v>7333</v>
      </c>
      <c r="G107" s="270">
        <v>3594</v>
      </c>
      <c r="H107" s="270">
        <v>3739</v>
      </c>
      <c r="I107" s="307">
        <v>96.121957742711956</v>
      </c>
      <c r="J107" s="306">
        <v>1.8227690778026349</v>
      </c>
      <c r="K107" s="270">
        <v>11144.376899696048</v>
      </c>
      <c r="L107" s="270">
        <v>6884</v>
      </c>
      <c r="M107" s="286">
        <v>6.522370714700755</v>
      </c>
    </row>
    <row r="108" spans="2:13" ht="9.75" customHeight="1">
      <c r="B108" s="183" t="s">
        <v>722</v>
      </c>
      <c r="D108" s="308">
        <v>0.875</v>
      </c>
      <c r="E108" s="270">
        <v>3237</v>
      </c>
      <c r="F108" s="270">
        <v>6616</v>
      </c>
      <c r="G108" s="270">
        <v>3247</v>
      </c>
      <c r="H108" s="270">
        <v>3369</v>
      </c>
      <c r="I108" s="307">
        <v>96.37874740279014</v>
      </c>
      <c r="J108" s="306">
        <v>2.0438677788075377</v>
      </c>
      <c r="K108" s="270">
        <v>7561.1428571428569</v>
      </c>
      <c r="L108" s="270">
        <v>6720</v>
      </c>
      <c r="M108" s="286">
        <v>-1.5476190476190477</v>
      </c>
    </row>
    <row r="109" spans="2:13" ht="9.75" customHeight="1">
      <c r="B109" s="183" t="s">
        <v>721</v>
      </c>
      <c r="D109" s="308">
        <v>0.85499999999999998</v>
      </c>
      <c r="E109" s="270">
        <v>4289</v>
      </c>
      <c r="F109" s="270">
        <v>8512</v>
      </c>
      <c r="G109" s="270">
        <v>4255</v>
      </c>
      <c r="H109" s="270">
        <v>4257</v>
      </c>
      <c r="I109" s="307">
        <v>99.953018557669708</v>
      </c>
      <c r="J109" s="306">
        <v>1.9846117976218232</v>
      </c>
      <c r="K109" s="270">
        <v>9955.5555555555566</v>
      </c>
      <c r="L109" s="270">
        <v>8505</v>
      </c>
      <c r="M109" s="286">
        <v>8.2304526748971193E-2</v>
      </c>
    </row>
    <row r="110" spans="2:13" ht="9.75" customHeight="1">
      <c r="B110" s="183" t="s">
        <v>720</v>
      </c>
      <c r="D110" s="308">
        <v>0.95599999999999996</v>
      </c>
      <c r="E110" s="270">
        <v>5471</v>
      </c>
      <c r="F110" s="270">
        <v>10491</v>
      </c>
      <c r="G110" s="270">
        <v>5305</v>
      </c>
      <c r="H110" s="270">
        <v>5186</v>
      </c>
      <c r="I110" s="307">
        <v>102.29463941380641</v>
      </c>
      <c r="J110" s="306">
        <v>1.9175653445439591</v>
      </c>
      <c r="K110" s="270">
        <v>10973.849372384937</v>
      </c>
      <c r="L110" s="270">
        <v>10712</v>
      </c>
      <c r="M110" s="286">
        <v>-2.063106796116505</v>
      </c>
    </row>
    <row r="111" spans="2:13" ht="9.75" customHeight="1">
      <c r="B111" s="183" t="s">
        <v>719</v>
      </c>
      <c r="D111" s="308">
        <v>1.179</v>
      </c>
      <c r="E111" s="270">
        <v>4794</v>
      </c>
      <c r="F111" s="270">
        <v>9755</v>
      </c>
      <c r="G111" s="270">
        <v>5023</v>
      </c>
      <c r="H111" s="270">
        <v>4732</v>
      </c>
      <c r="I111" s="307">
        <v>106.14961961115807</v>
      </c>
      <c r="J111" s="306">
        <v>2.0348352106800167</v>
      </c>
      <c r="K111" s="270">
        <v>8273.9609838846482</v>
      </c>
      <c r="L111" s="270">
        <v>9712</v>
      </c>
      <c r="M111" s="286">
        <v>0.44275123558484347</v>
      </c>
    </row>
    <row r="112" spans="2:13" ht="9.75" customHeight="1">
      <c r="B112" s="183" t="s">
        <v>718</v>
      </c>
      <c r="D112" s="308">
        <v>1.829</v>
      </c>
      <c r="E112" s="270">
        <v>5308</v>
      </c>
      <c r="F112" s="270">
        <v>11324</v>
      </c>
      <c r="G112" s="270">
        <v>5703</v>
      </c>
      <c r="H112" s="270">
        <v>5621</v>
      </c>
      <c r="I112" s="307">
        <v>101.4588151574453</v>
      </c>
      <c r="J112" s="306">
        <v>2.1333835719668426</v>
      </c>
      <c r="K112" s="270">
        <v>6191.3613996719523</v>
      </c>
      <c r="L112" s="270">
        <v>10967</v>
      </c>
      <c r="M112" s="286">
        <v>3.2552202060727642</v>
      </c>
    </row>
    <row r="113" spans="1:13" ht="9.75" customHeight="1">
      <c r="B113" s="183" t="s">
        <v>717</v>
      </c>
      <c r="D113" s="308">
        <v>1.1140000000000001</v>
      </c>
      <c r="E113" s="270">
        <v>2884</v>
      </c>
      <c r="F113" s="270">
        <v>7263</v>
      </c>
      <c r="G113" s="270">
        <v>3589</v>
      </c>
      <c r="H113" s="270">
        <v>3674</v>
      </c>
      <c r="I113" s="307">
        <v>97.686445291235714</v>
      </c>
      <c r="J113" s="306">
        <v>2.5183772538141471</v>
      </c>
      <c r="K113" s="270">
        <v>6519.7486535008975</v>
      </c>
      <c r="L113" s="270">
        <v>7345</v>
      </c>
      <c r="M113" s="286">
        <v>-1.1164057181756297</v>
      </c>
    </row>
    <row r="114" spans="1:13" ht="4.5" customHeight="1">
      <c r="B114" s="183"/>
      <c r="D114" s="313"/>
      <c r="E114" s="124"/>
      <c r="F114" s="124"/>
      <c r="G114" s="124"/>
      <c r="H114" s="124"/>
      <c r="I114" s="312"/>
      <c r="J114" s="311"/>
      <c r="K114" s="267"/>
      <c r="L114" s="124"/>
      <c r="M114" s="315"/>
    </row>
    <row r="115" spans="1:13" ht="9.75" customHeight="1">
      <c r="A115" s="614" t="s">
        <v>330</v>
      </c>
      <c r="B115" s="614"/>
      <c r="D115" s="314">
        <v>9.3800000000000008</v>
      </c>
      <c r="E115" s="267">
        <v>50000</v>
      </c>
      <c r="F115" s="267">
        <v>78353</v>
      </c>
      <c r="G115" s="267">
        <v>37724</v>
      </c>
      <c r="H115" s="267">
        <v>40629</v>
      </c>
      <c r="I115" s="312">
        <v>92.849934775652855</v>
      </c>
      <c r="J115" s="311">
        <v>1.5670599999999999</v>
      </c>
      <c r="K115" s="267">
        <v>8353.1982942430695</v>
      </c>
      <c r="L115" s="267">
        <v>70738</v>
      </c>
      <c r="M115" s="291">
        <v>10.765076762136335</v>
      </c>
    </row>
    <row r="116" spans="1:13" ht="4.5" customHeight="1">
      <c r="A116" s="183"/>
      <c r="B116" s="183"/>
      <c r="D116" s="313"/>
      <c r="E116" s="124"/>
      <c r="F116" s="124"/>
      <c r="G116" s="124"/>
      <c r="H116" s="124"/>
      <c r="I116" s="312"/>
      <c r="J116" s="311"/>
      <c r="K116" s="267"/>
      <c r="L116" s="124"/>
      <c r="M116" s="315"/>
    </row>
    <row r="117" spans="1:13" ht="9.75" customHeight="1">
      <c r="B117" s="183" t="s">
        <v>716</v>
      </c>
      <c r="D117" s="308">
        <v>2.1179999999999999</v>
      </c>
      <c r="E117" s="270">
        <v>2851</v>
      </c>
      <c r="F117" s="270">
        <v>4782</v>
      </c>
      <c r="G117" s="270">
        <v>2262</v>
      </c>
      <c r="H117" s="270">
        <v>2520</v>
      </c>
      <c r="I117" s="307">
        <v>89.761904761904759</v>
      </c>
      <c r="J117" s="306">
        <v>1.6773062083479482</v>
      </c>
      <c r="K117" s="270">
        <v>2257.7903682719548</v>
      </c>
      <c r="L117" s="270">
        <v>4233</v>
      </c>
      <c r="M117" s="286">
        <v>12.969525159461377</v>
      </c>
    </row>
    <row r="118" spans="1:13" ht="9.75" customHeight="1">
      <c r="B118" s="183" t="s">
        <v>715</v>
      </c>
      <c r="D118" s="308">
        <v>0.63800000000000001</v>
      </c>
      <c r="E118" s="270">
        <v>1781</v>
      </c>
      <c r="F118" s="270">
        <v>2592</v>
      </c>
      <c r="G118" s="270">
        <v>1291</v>
      </c>
      <c r="H118" s="270">
        <v>1301</v>
      </c>
      <c r="I118" s="307">
        <v>99.231360491929294</v>
      </c>
      <c r="J118" s="306">
        <v>1.4553621560920831</v>
      </c>
      <c r="K118" s="270">
        <v>4062.6959247648902</v>
      </c>
      <c r="L118" s="270">
        <v>2248</v>
      </c>
      <c r="M118" s="286">
        <v>15.302491103202847</v>
      </c>
    </row>
    <row r="119" spans="1:13" ht="9.75" customHeight="1">
      <c r="B119" s="183" t="s">
        <v>714</v>
      </c>
      <c r="D119" s="308">
        <v>1.29</v>
      </c>
      <c r="E119" s="270">
        <v>4935</v>
      </c>
      <c r="F119" s="270">
        <v>7184</v>
      </c>
      <c r="G119" s="270">
        <v>3637</v>
      </c>
      <c r="H119" s="270">
        <v>3547</v>
      </c>
      <c r="I119" s="307">
        <v>102.53735551170003</v>
      </c>
      <c r="J119" s="306">
        <v>1.4557244174265451</v>
      </c>
      <c r="K119" s="270">
        <v>5568.9922480620153</v>
      </c>
      <c r="L119" s="270">
        <v>6299</v>
      </c>
      <c r="M119" s="286">
        <v>14.049849182409908</v>
      </c>
    </row>
    <row r="120" spans="1:13" ht="9.75" customHeight="1">
      <c r="B120" s="183" t="s">
        <v>713</v>
      </c>
      <c r="D120" s="308">
        <v>0.83199999999999996</v>
      </c>
      <c r="E120" s="270">
        <v>6898</v>
      </c>
      <c r="F120" s="270">
        <v>9856</v>
      </c>
      <c r="G120" s="270">
        <v>4623</v>
      </c>
      <c r="H120" s="270">
        <v>5233</v>
      </c>
      <c r="I120" s="307">
        <v>88.343206573667103</v>
      </c>
      <c r="J120" s="306">
        <v>1.4288199478109598</v>
      </c>
      <c r="K120" s="270">
        <v>11846.153846153848</v>
      </c>
      <c r="L120" s="270">
        <v>9093</v>
      </c>
      <c r="M120" s="286">
        <v>8.3910700538876064</v>
      </c>
    </row>
    <row r="121" spans="1:13" ht="9.75" customHeight="1">
      <c r="B121" s="183" t="s">
        <v>712</v>
      </c>
      <c r="D121" s="308">
        <v>0.39800000000000002</v>
      </c>
      <c r="E121" s="270">
        <v>2699</v>
      </c>
      <c r="F121" s="270">
        <v>4100</v>
      </c>
      <c r="G121" s="270">
        <v>2025</v>
      </c>
      <c r="H121" s="270">
        <v>2075</v>
      </c>
      <c r="I121" s="307">
        <v>97.590361445783131</v>
      </c>
      <c r="J121" s="306">
        <v>1.5190811411633938</v>
      </c>
      <c r="K121" s="270">
        <v>10301.507537688442</v>
      </c>
      <c r="L121" s="270">
        <v>3645</v>
      </c>
      <c r="M121" s="286">
        <v>12.482853223593965</v>
      </c>
    </row>
    <row r="122" spans="1:13" ht="9.75" customHeight="1">
      <c r="B122" s="183" t="s">
        <v>711</v>
      </c>
      <c r="D122" s="308">
        <v>0.82</v>
      </c>
      <c r="E122" s="270">
        <v>7983</v>
      </c>
      <c r="F122" s="270">
        <v>11534</v>
      </c>
      <c r="G122" s="270">
        <v>5717</v>
      </c>
      <c r="H122" s="270">
        <v>5817</v>
      </c>
      <c r="I122" s="307">
        <v>98.280900807976622</v>
      </c>
      <c r="J122" s="306">
        <v>1.4448202430164099</v>
      </c>
      <c r="K122" s="270">
        <v>14065.853658536585</v>
      </c>
      <c r="L122" s="270">
        <v>10340</v>
      </c>
      <c r="M122" s="286">
        <v>11.547388781431335</v>
      </c>
    </row>
    <row r="123" spans="1:13" ht="9.75" customHeight="1">
      <c r="B123" s="183" t="s">
        <v>710</v>
      </c>
      <c r="D123" s="308">
        <v>0.69</v>
      </c>
      <c r="E123" s="270">
        <v>4943</v>
      </c>
      <c r="F123" s="270">
        <v>7699</v>
      </c>
      <c r="G123" s="270">
        <v>3568</v>
      </c>
      <c r="H123" s="270">
        <v>4131</v>
      </c>
      <c r="I123" s="307">
        <v>86.371338658920365</v>
      </c>
      <c r="J123" s="306">
        <v>1.5575561399959539</v>
      </c>
      <c r="K123" s="270">
        <v>11157.971014492754</v>
      </c>
      <c r="L123" s="270">
        <v>7560</v>
      </c>
      <c r="M123" s="286">
        <v>1.8386243386243384</v>
      </c>
    </row>
    <row r="124" spans="1:13" ht="9.75" customHeight="1">
      <c r="B124" s="183" t="s">
        <v>709</v>
      </c>
      <c r="D124" s="308">
        <v>0.63800000000000001</v>
      </c>
      <c r="E124" s="270">
        <v>3724</v>
      </c>
      <c r="F124" s="270">
        <v>6436</v>
      </c>
      <c r="G124" s="270">
        <v>3157</v>
      </c>
      <c r="H124" s="270">
        <v>3279</v>
      </c>
      <c r="I124" s="307">
        <v>96.279353461421167</v>
      </c>
      <c r="J124" s="306">
        <v>1.7282491944146079</v>
      </c>
      <c r="K124" s="270">
        <v>10087.774294670846</v>
      </c>
      <c r="L124" s="270">
        <v>5665</v>
      </c>
      <c r="M124" s="286">
        <v>13.609885260370696</v>
      </c>
    </row>
    <row r="125" spans="1:13" ht="9.75" customHeight="1">
      <c r="B125" s="183" t="s">
        <v>708</v>
      </c>
      <c r="D125" s="308">
        <v>0.64700000000000002</v>
      </c>
      <c r="E125" s="270">
        <v>5744</v>
      </c>
      <c r="F125" s="270">
        <v>9780</v>
      </c>
      <c r="G125" s="270">
        <v>4485</v>
      </c>
      <c r="H125" s="270">
        <v>5295</v>
      </c>
      <c r="I125" s="307">
        <v>84.702549575070819</v>
      </c>
      <c r="J125" s="306">
        <v>1.7026462395543176</v>
      </c>
      <c r="K125" s="270">
        <v>15115.919629057187</v>
      </c>
      <c r="L125" s="270">
        <v>8773</v>
      </c>
      <c r="M125" s="286">
        <v>11.4783996352445</v>
      </c>
    </row>
    <row r="126" spans="1:13" ht="9.75" customHeight="1">
      <c r="B126" s="183" t="s">
        <v>707</v>
      </c>
      <c r="D126" s="308">
        <v>0.75900000000000001</v>
      </c>
      <c r="E126" s="270">
        <v>4593</v>
      </c>
      <c r="F126" s="270">
        <v>7308</v>
      </c>
      <c r="G126" s="270">
        <v>3503</v>
      </c>
      <c r="H126" s="270">
        <v>3805</v>
      </c>
      <c r="I126" s="307">
        <v>92.063074901445461</v>
      </c>
      <c r="J126" s="306">
        <v>1.5911169170476813</v>
      </c>
      <c r="K126" s="270">
        <v>9628.4584980237159</v>
      </c>
      <c r="L126" s="270">
        <v>6490</v>
      </c>
      <c r="M126" s="286">
        <v>12.604006163328201</v>
      </c>
    </row>
    <row r="127" spans="1:13" ht="9.75" customHeight="1">
      <c r="B127" s="183" t="s">
        <v>706</v>
      </c>
      <c r="D127" s="308">
        <v>0.55000000000000004</v>
      </c>
      <c r="E127" s="270">
        <v>3849</v>
      </c>
      <c r="F127" s="270">
        <v>7082</v>
      </c>
      <c r="G127" s="270">
        <v>3456</v>
      </c>
      <c r="H127" s="270">
        <v>3626</v>
      </c>
      <c r="I127" s="307">
        <v>95.311638168781016</v>
      </c>
      <c r="J127" s="306">
        <v>1.8399584307612367</v>
      </c>
      <c r="K127" s="270">
        <v>12876.363636363636</v>
      </c>
      <c r="L127" s="270">
        <v>6392</v>
      </c>
      <c r="M127" s="286">
        <v>10.794743429286608</v>
      </c>
    </row>
    <row r="128" spans="1:13" ht="4.5" customHeight="1">
      <c r="B128" s="183"/>
      <c r="D128" s="313"/>
      <c r="E128" s="124"/>
      <c r="F128" s="124"/>
      <c r="G128" s="124"/>
      <c r="H128" s="124"/>
      <c r="I128" s="312"/>
      <c r="J128" s="311"/>
      <c r="K128" s="267"/>
      <c r="L128" s="124"/>
      <c r="M128" s="315"/>
    </row>
    <row r="129" spans="1:13" ht="9.75" customHeight="1">
      <c r="A129" s="614" t="s">
        <v>9</v>
      </c>
      <c r="B129" s="614"/>
      <c r="D129" s="314">
        <v>10.94</v>
      </c>
      <c r="E129" s="267">
        <v>53782</v>
      </c>
      <c r="F129" s="267">
        <v>105536</v>
      </c>
      <c r="G129" s="267">
        <v>52200</v>
      </c>
      <c r="H129" s="267">
        <v>53336</v>
      </c>
      <c r="I129" s="312">
        <v>97.870106494675269</v>
      </c>
      <c r="J129" s="311">
        <v>1.962292216726786</v>
      </c>
      <c r="K129" s="267">
        <v>9646.8007312614263</v>
      </c>
      <c r="L129" s="267">
        <v>105001</v>
      </c>
      <c r="M129" s="291">
        <v>0.50951895696231464</v>
      </c>
    </row>
    <row r="130" spans="1:13" ht="4.5" customHeight="1">
      <c r="A130" s="183"/>
      <c r="B130" s="183"/>
      <c r="D130" s="313"/>
      <c r="E130" s="124"/>
      <c r="F130" s="124"/>
      <c r="G130" s="124"/>
      <c r="H130" s="124"/>
      <c r="I130" s="312"/>
      <c r="J130" s="311"/>
      <c r="K130" s="267"/>
      <c r="L130" s="124"/>
      <c r="M130" s="315"/>
    </row>
    <row r="131" spans="1:13" ht="9.75" customHeight="1">
      <c r="B131" s="183" t="s">
        <v>705</v>
      </c>
      <c r="D131" s="308">
        <v>1.2769999999999999</v>
      </c>
      <c r="E131" s="270">
        <v>8341</v>
      </c>
      <c r="F131" s="270">
        <v>16718</v>
      </c>
      <c r="G131" s="270">
        <v>8102</v>
      </c>
      <c r="H131" s="270">
        <v>8616</v>
      </c>
      <c r="I131" s="307">
        <v>94.034354688950799</v>
      </c>
      <c r="J131" s="306">
        <v>2.0043160292530873</v>
      </c>
      <c r="K131" s="270">
        <v>13091.620986687551</v>
      </c>
      <c r="L131" s="270">
        <v>15680</v>
      </c>
      <c r="M131" s="286">
        <v>6.6198979591836737</v>
      </c>
    </row>
    <row r="132" spans="1:13" ht="9.75" customHeight="1">
      <c r="B132" s="183" t="s">
        <v>704</v>
      </c>
      <c r="D132" s="308">
        <v>0.94799999999999995</v>
      </c>
      <c r="E132" s="270">
        <v>5356</v>
      </c>
      <c r="F132" s="270">
        <v>10693</v>
      </c>
      <c r="G132" s="270">
        <v>5170</v>
      </c>
      <c r="H132" s="270">
        <v>5523</v>
      </c>
      <c r="I132" s="307">
        <v>93.608546080028958</v>
      </c>
      <c r="J132" s="306">
        <v>1.9964525765496639</v>
      </c>
      <c r="K132" s="270">
        <v>11279.535864978903</v>
      </c>
      <c r="L132" s="270">
        <v>11004</v>
      </c>
      <c r="M132" s="286">
        <v>-2.8262450018175209</v>
      </c>
    </row>
    <row r="133" spans="1:13" ht="9.75" customHeight="1">
      <c r="B133" s="183" t="s">
        <v>703</v>
      </c>
      <c r="D133" s="308">
        <v>0.71499999999999997</v>
      </c>
      <c r="E133" s="270">
        <v>3797</v>
      </c>
      <c r="F133" s="270">
        <v>7943</v>
      </c>
      <c r="G133" s="270">
        <v>3831</v>
      </c>
      <c r="H133" s="270">
        <v>4112</v>
      </c>
      <c r="I133" s="307">
        <v>93.166342412451371</v>
      </c>
      <c r="J133" s="306">
        <v>2.0919146694759019</v>
      </c>
      <c r="K133" s="270">
        <v>11109.09090909091</v>
      </c>
      <c r="L133" s="270">
        <v>8077</v>
      </c>
      <c r="M133" s="286">
        <v>-1.6590318187445834</v>
      </c>
    </row>
    <row r="134" spans="1:13" ht="9.75" customHeight="1">
      <c r="B134" s="183" t="s">
        <v>702</v>
      </c>
      <c r="D134" s="308">
        <v>0.68100000000000005</v>
      </c>
      <c r="E134" s="270">
        <v>2034</v>
      </c>
      <c r="F134" s="270">
        <v>4059</v>
      </c>
      <c r="G134" s="270">
        <v>2002</v>
      </c>
      <c r="H134" s="270">
        <v>2057</v>
      </c>
      <c r="I134" s="307">
        <v>97.326203208556151</v>
      </c>
      <c r="J134" s="306">
        <v>1.9955752212389382</v>
      </c>
      <c r="K134" s="270">
        <v>5960.3524229074883</v>
      </c>
      <c r="L134" s="270">
        <v>3963</v>
      </c>
      <c r="M134" s="286">
        <v>2.4224072672218018</v>
      </c>
    </row>
    <row r="135" spans="1:13" ht="9.75" customHeight="1">
      <c r="B135" s="183" t="s">
        <v>701</v>
      </c>
      <c r="D135" s="308">
        <v>0.97699999999999998</v>
      </c>
      <c r="E135" s="270">
        <v>3291</v>
      </c>
      <c r="F135" s="270">
        <v>6063</v>
      </c>
      <c r="G135" s="270">
        <v>2934</v>
      </c>
      <c r="H135" s="270">
        <v>3129</v>
      </c>
      <c r="I135" s="307">
        <v>93.767976989453501</v>
      </c>
      <c r="J135" s="306">
        <v>1.8422971741112124</v>
      </c>
      <c r="K135" s="270">
        <v>6205.7318321392022</v>
      </c>
      <c r="L135" s="270">
        <v>5914</v>
      </c>
      <c r="M135" s="286">
        <v>2.519445383834968</v>
      </c>
    </row>
    <row r="136" spans="1:13" ht="9.75" customHeight="1">
      <c r="B136" s="183" t="s">
        <v>700</v>
      </c>
      <c r="D136" s="308">
        <v>0.68400000000000005</v>
      </c>
      <c r="E136" s="270">
        <v>4228</v>
      </c>
      <c r="F136" s="270">
        <v>8061</v>
      </c>
      <c r="G136" s="270">
        <v>4001</v>
      </c>
      <c r="H136" s="270">
        <v>4060</v>
      </c>
      <c r="I136" s="307">
        <v>98.546798029556655</v>
      </c>
      <c r="J136" s="306">
        <v>1.9065752128666036</v>
      </c>
      <c r="K136" s="270">
        <v>11785.087719298244</v>
      </c>
      <c r="L136" s="270">
        <v>8089</v>
      </c>
      <c r="M136" s="286">
        <v>-0.3461490913586352</v>
      </c>
    </row>
    <row r="137" spans="1:13" ht="9.75" customHeight="1">
      <c r="B137" s="183" t="s">
        <v>699</v>
      </c>
      <c r="D137" s="308">
        <v>0.94299999999999995</v>
      </c>
      <c r="E137" s="270">
        <v>5725</v>
      </c>
      <c r="F137" s="270">
        <v>10948</v>
      </c>
      <c r="G137" s="270">
        <v>5372</v>
      </c>
      <c r="H137" s="270">
        <v>5576</v>
      </c>
      <c r="I137" s="307">
        <v>96.341463414634148</v>
      </c>
      <c r="J137" s="306">
        <v>1.9123144104803493</v>
      </c>
      <c r="K137" s="270">
        <v>11609.756097560976</v>
      </c>
      <c r="L137" s="270">
        <v>10899</v>
      </c>
      <c r="M137" s="286">
        <v>0.44958253050738595</v>
      </c>
    </row>
    <row r="138" spans="1:13" ht="9.75" customHeight="1">
      <c r="B138" s="183" t="s">
        <v>698</v>
      </c>
      <c r="D138" s="308">
        <v>0.89900000000000002</v>
      </c>
      <c r="E138" s="270">
        <v>5185</v>
      </c>
      <c r="F138" s="270">
        <v>10092</v>
      </c>
      <c r="G138" s="270">
        <v>5211</v>
      </c>
      <c r="H138" s="270">
        <v>4881</v>
      </c>
      <c r="I138" s="307">
        <v>106.76090964966195</v>
      </c>
      <c r="J138" s="306">
        <v>1.9463837994214079</v>
      </c>
      <c r="K138" s="270">
        <v>11225.806451612903</v>
      </c>
      <c r="L138" s="270">
        <v>10139</v>
      </c>
      <c r="M138" s="286">
        <v>-0.46355656376368481</v>
      </c>
    </row>
    <row r="139" spans="1:13" ht="9.75" customHeight="1">
      <c r="B139" s="183" t="s">
        <v>697</v>
      </c>
      <c r="D139" s="308">
        <v>0.78300000000000003</v>
      </c>
      <c r="E139" s="270">
        <v>4146</v>
      </c>
      <c r="F139" s="270">
        <v>7189</v>
      </c>
      <c r="G139" s="270">
        <v>3919</v>
      </c>
      <c r="H139" s="270">
        <v>3270</v>
      </c>
      <c r="I139" s="307">
        <v>119.84709480122324</v>
      </c>
      <c r="J139" s="306">
        <v>1.7339604438012541</v>
      </c>
      <c r="K139" s="270">
        <v>9181.353767560664</v>
      </c>
      <c r="L139" s="270">
        <v>7438</v>
      </c>
      <c r="M139" s="286">
        <v>-3.3476741059424575</v>
      </c>
    </row>
    <row r="140" spans="1:13" ht="9.75" customHeight="1">
      <c r="B140" s="183" t="s">
        <v>696</v>
      </c>
      <c r="D140" s="308">
        <v>1.865</v>
      </c>
      <c r="E140" s="270">
        <v>7751</v>
      </c>
      <c r="F140" s="270">
        <v>15578</v>
      </c>
      <c r="G140" s="270">
        <v>7615</v>
      </c>
      <c r="H140" s="270">
        <v>7963</v>
      </c>
      <c r="I140" s="307">
        <v>95.629787768428983</v>
      </c>
      <c r="J140" s="306">
        <v>2.0098051864275579</v>
      </c>
      <c r="K140" s="270">
        <v>8352.8150134048265</v>
      </c>
      <c r="L140" s="270">
        <v>15747</v>
      </c>
      <c r="M140" s="286">
        <v>-1.0732202959293833</v>
      </c>
    </row>
    <row r="141" spans="1:13" ht="9.75" customHeight="1">
      <c r="B141" s="183" t="s">
        <v>695</v>
      </c>
      <c r="D141" s="308">
        <v>1.1679999999999999</v>
      </c>
      <c r="E141" s="270">
        <v>3928</v>
      </c>
      <c r="F141" s="270">
        <v>8192</v>
      </c>
      <c r="G141" s="270">
        <v>4043</v>
      </c>
      <c r="H141" s="270">
        <v>4149</v>
      </c>
      <c r="I141" s="307">
        <v>97.445167510243436</v>
      </c>
      <c r="J141" s="306">
        <v>2.0855397148676169</v>
      </c>
      <c r="K141" s="270">
        <v>7013.698630136987</v>
      </c>
      <c r="L141" s="270">
        <v>8051</v>
      </c>
      <c r="M141" s="286">
        <v>1.7513352378586513</v>
      </c>
    </row>
    <row r="142" spans="1:13" ht="4.5" customHeight="1">
      <c r="B142" s="183"/>
      <c r="D142" s="313"/>
      <c r="E142" s="124"/>
      <c r="F142" s="124"/>
      <c r="G142" s="124"/>
      <c r="H142" s="124"/>
      <c r="I142" s="312"/>
      <c r="J142" s="311"/>
      <c r="K142" s="267"/>
      <c r="L142" s="124"/>
      <c r="M142" s="315"/>
    </row>
    <row r="143" spans="1:13" ht="9.75" customHeight="1">
      <c r="A143" s="614" t="s">
        <v>10</v>
      </c>
      <c r="B143" s="614"/>
      <c r="D143" s="314">
        <v>11.23</v>
      </c>
      <c r="E143" s="267">
        <v>47826</v>
      </c>
      <c r="F143" s="267">
        <v>105061</v>
      </c>
      <c r="G143" s="267">
        <v>50866</v>
      </c>
      <c r="H143" s="267">
        <v>54195</v>
      </c>
      <c r="I143" s="312">
        <v>93.85736691576713</v>
      </c>
      <c r="J143" s="311">
        <v>2.1967339940618076</v>
      </c>
      <c r="K143" s="267">
        <v>9355.3873552983077</v>
      </c>
      <c r="L143" s="267">
        <v>105358</v>
      </c>
      <c r="M143" s="291">
        <v>-0.28189601169346418</v>
      </c>
    </row>
    <row r="144" spans="1:13" ht="4.5" customHeight="1">
      <c r="A144" s="183"/>
      <c r="B144" s="183"/>
      <c r="D144" s="313"/>
      <c r="E144" s="124"/>
      <c r="F144" s="124"/>
      <c r="G144" s="124"/>
      <c r="H144" s="124"/>
      <c r="I144" s="312"/>
      <c r="J144" s="311"/>
      <c r="K144" s="267"/>
      <c r="L144" s="124"/>
      <c r="M144" s="315"/>
    </row>
    <row r="145" spans="1:13" ht="9.75" customHeight="1">
      <c r="B145" s="183" t="s">
        <v>694</v>
      </c>
      <c r="D145" s="308">
        <v>0.86699999999999999</v>
      </c>
      <c r="E145" s="270">
        <v>3186</v>
      </c>
      <c r="F145" s="270">
        <v>6920</v>
      </c>
      <c r="G145" s="270">
        <v>3362</v>
      </c>
      <c r="H145" s="270">
        <v>3558</v>
      </c>
      <c r="I145" s="307">
        <v>94.491287240022487</v>
      </c>
      <c r="J145" s="306">
        <v>2.1720025109855619</v>
      </c>
      <c r="K145" s="270">
        <v>7981.5455594002306</v>
      </c>
      <c r="L145" s="270">
        <v>7291</v>
      </c>
      <c r="M145" s="286">
        <v>-5.0884652311068441</v>
      </c>
    </row>
    <row r="146" spans="1:13" ht="9.75" customHeight="1">
      <c r="B146" s="183" t="s">
        <v>693</v>
      </c>
      <c r="D146" s="308">
        <v>0.61499999999999999</v>
      </c>
      <c r="E146" s="270">
        <v>3318</v>
      </c>
      <c r="F146" s="270">
        <v>7187</v>
      </c>
      <c r="G146" s="270">
        <v>3551</v>
      </c>
      <c r="H146" s="270">
        <v>3636</v>
      </c>
      <c r="I146" s="307">
        <v>97.662266226622663</v>
      </c>
      <c r="J146" s="306">
        <v>2.1660638939119954</v>
      </c>
      <c r="K146" s="270">
        <v>11686.178861788618</v>
      </c>
      <c r="L146" s="270">
        <v>7417</v>
      </c>
      <c r="M146" s="286">
        <v>-3.1009842254280708</v>
      </c>
    </row>
    <row r="147" spans="1:13" ht="9.75" customHeight="1">
      <c r="B147" s="183" t="s">
        <v>692</v>
      </c>
      <c r="D147" s="308">
        <v>0.51500000000000001</v>
      </c>
      <c r="E147" s="270">
        <v>3183</v>
      </c>
      <c r="F147" s="270">
        <v>6491</v>
      </c>
      <c r="G147" s="270">
        <v>3209</v>
      </c>
      <c r="H147" s="270">
        <v>3282</v>
      </c>
      <c r="I147" s="307">
        <v>97.775746496038991</v>
      </c>
      <c r="J147" s="306">
        <v>2.0392711278667925</v>
      </c>
      <c r="K147" s="270">
        <v>12603.88349514563</v>
      </c>
      <c r="L147" s="270">
        <v>6506</v>
      </c>
      <c r="M147" s="286">
        <v>-0.23055640946818323</v>
      </c>
    </row>
    <row r="148" spans="1:13" ht="9.75" customHeight="1">
      <c r="B148" s="183" t="s">
        <v>691</v>
      </c>
      <c r="D148" s="308">
        <v>1.075</v>
      </c>
      <c r="E148" s="270">
        <v>4313</v>
      </c>
      <c r="F148" s="270">
        <v>8746</v>
      </c>
      <c r="G148" s="270">
        <v>4474</v>
      </c>
      <c r="H148" s="270">
        <v>4272</v>
      </c>
      <c r="I148" s="307">
        <v>104.72846441947566</v>
      </c>
      <c r="J148" s="306">
        <v>2.0278228611175515</v>
      </c>
      <c r="K148" s="270">
        <v>8135.8139534883721</v>
      </c>
      <c r="L148" s="270">
        <v>8468</v>
      </c>
      <c r="M148" s="286">
        <v>3.2829475673122346</v>
      </c>
    </row>
    <row r="149" spans="1:13" ht="9.75" customHeight="1">
      <c r="B149" s="183" t="s">
        <v>690</v>
      </c>
      <c r="D149" s="308">
        <v>0.65500000000000003</v>
      </c>
      <c r="E149" s="270">
        <v>3480</v>
      </c>
      <c r="F149" s="270">
        <v>7315</v>
      </c>
      <c r="G149" s="270">
        <v>3573</v>
      </c>
      <c r="H149" s="270">
        <v>3742</v>
      </c>
      <c r="I149" s="307">
        <v>95.483698556921439</v>
      </c>
      <c r="J149" s="306">
        <v>2.1020114942528734</v>
      </c>
      <c r="K149" s="270">
        <v>11167.938931297709</v>
      </c>
      <c r="L149" s="270">
        <v>7435</v>
      </c>
      <c r="M149" s="286">
        <v>-1.6139878950907869</v>
      </c>
    </row>
    <row r="150" spans="1:13" ht="9.75" customHeight="1">
      <c r="B150" s="183" t="s">
        <v>689</v>
      </c>
      <c r="D150" s="308">
        <v>0.93700000000000006</v>
      </c>
      <c r="E150" s="270">
        <v>4830</v>
      </c>
      <c r="F150" s="270">
        <v>10650</v>
      </c>
      <c r="G150" s="270">
        <v>5060</v>
      </c>
      <c r="H150" s="270">
        <v>5590</v>
      </c>
      <c r="I150" s="307">
        <v>90.518783542039358</v>
      </c>
      <c r="J150" s="306">
        <v>2.2049689440993787</v>
      </c>
      <c r="K150" s="270">
        <v>11366.061899679829</v>
      </c>
      <c r="L150" s="270">
        <v>10993</v>
      </c>
      <c r="M150" s="286">
        <v>-3.1201673792413351</v>
      </c>
    </row>
    <row r="151" spans="1:13" ht="9.75" customHeight="1">
      <c r="B151" s="183" t="s">
        <v>688</v>
      </c>
      <c r="D151" s="308">
        <v>0.90800000000000003</v>
      </c>
      <c r="E151" s="270">
        <v>3760</v>
      </c>
      <c r="F151" s="270">
        <v>8050</v>
      </c>
      <c r="G151" s="270">
        <v>3747</v>
      </c>
      <c r="H151" s="270">
        <v>4303</v>
      </c>
      <c r="I151" s="307">
        <v>87.078782244945387</v>
      </c>
      <c r="J151" s="306">
        <v>2.1409574468085109</v>
      </c>
      <c r="K151" s="270">
        <v>8865.6387665198235</v>
      </c>
      <c r="L151" s="270">
        <v>8015</v>
      </c>
      <c r="M151" s="286">
        <v>0.43668122270742354</v>
      </c>
    </row>
    <row r="152" spans="1:13" ht="9.75" customHeight="1">
      <c r="B152" s="183" t="s">
        <v>687</v>
      </c>
      <c r="D152" s="308">
        <v>1.5289999999999999</v>
      </c>
      <c r="E152" s="270">
        <v>5069</v>
      </c>
      <c r="F152" s="270">
        <v>12099</v>
      </c>
      <c r="G152" s="270">
        <v>5895</v>
      </c>
      <c r="H152" s="270">
        <v>6204</v>
      </c>
      <c r="I152" s="307">
        <v>95.01934235976789</v>
      </c>
      <c r="J152" s="306">
        <v>2.386861313868613</v>
      </c>
      <c r="K152" s="270">
        <v>7913.0150425114462</v>
      </c>
      <c r="L152" s="270">
        <v>11748</v>
      </c>
      <c r="M152" s="286">
        <v>2.9877425944841676</v>
      </c>
    </row>
    <row r="153" spans="1:13" ht="9.75" customHeight="1">
      <c r="B153" s="183" t="s">
        <v>686</v>
      </c>
      <c r="D153" s="308">
        <v>0.98499999999999999</v>
      </c>
      <c r="E153" s="270">
        <v>4465</v>
      </c>
      <c r="F153" s="270">
        <v>10797</v>
      </c>
      <c r="G153" s="270">
        <v>5362</v>
      </c>
      <c r="H153" s="270">
        <v>5435</v>
      </c>
      <c r="I153" s="307">
        <v>98.656853725850965</v>
      </c>
      <c r="J153" s="306">
        <v>2.418141097424412</v>
      </c>
      <c r="K153" s="270">
        <v>10961.421319796955</v>
      </c>
      <c r="L153" s="270">
        <v>10852</v>
      </c>
      <c r="M153" s="286">
        <v>-0.5068190195355694</v>
      </c>
    </row>
    <row r="154" spans="1:13" ht="9.75" customHeight="1">
      <c r="B154" s="183" t="s">
        <v>685</v>
      </c>
      <c r="D154" s="308">
        <v>1.7909999999999999</v>
      </c>
      <c r="E154" s="270">
        <v>5627</v>
      </c>
      <c r="F154" s="270">
        <v>13539</v>
      </c>
      <c r="G154" s="270">
        <v>6431</v>
      </c>
      <c r="H154" s="270">
        <v>7108</v>
      </c>
      <c r="I154" s="307">
        <v>90.47552054023636</v>
      </c>
      <c r="J154" s="306">
        <v>2.4060778389905813</v>
      </c>
      <c r="K154" s="270">
        <v>7559.4639865996651</v>
      </c>
      <c r="L154" s="270">
        <v>13676</v>
      </c>
      <c r="M154" s="286">
        <v>-1.0017548990933021</v>
      </c>
    </row>
    <row r="155" spans="1:13" ht="9.75" customHeight="1">
      <c r="B155" s="183" t="s">
        <v>684</v>
      </c>
      <c r="D155" s="308">
        <v>1.353</v>
      </c>
      <c r="E155" s="270">
        <v>6595</v>
      </c>
      <c r="F155" s="270">
        <v>13267</v>
      </c>
      <c r="G155" s="270">
        <v>6202</v>
      </c>
      <c r="H155" s="270">
        <v>7065</v>
      </c>
      <c r="I155" s="307">
        <v>87.784854918612879</v>
      </c>
      <c r="J155" s="306">
        <v>2.011675511751327</v>
      </c>
      <c r="K155" s="270">
        <v>9805.6171470805621</v>
      </c>
      <c r="L155" s="270">
        <v>12957</v>
      </c>
      <c r="M155" s="286">
        <v>2.3925291348305935</v>
      </c>
    </row>
    <row r="156" spans="1:13" ht="4.5" customHeight="1">
      <c r="B156" s="183"/>
      <c r="D156" s="308"/>
      <c r="E156" s="270"/>
      <c r="F156" s="270"/>
      <c r="G156" s="270"/>
      <c r="H156" s="270"/>
      <c r="I156" s="312"/>
      <c r="J156" s="311"/>
      <c r="K156" s="267"/>
      <c r="L156" s="270"/>
      <c r="M156" s="286"/>
    </row>
    <row r="157" spans="1:13" ht="9.75" customHeight="1">
      <c r="A157" s="614" t="s">
        <v>11</v>
      </c>
      <c r="B157" s="614"/>
      <c r="D157" s="314">
        <v>8.1300000000000008</v>
      </c>
      <c r="E157" s="267">
        <v>30098</v>
      </c>
      <c r="F157" s="267">
        <v>64719</v>
      </c>
      <c r="G157" s="267">
        <v>32009</v>
      </c>
      <c r="H157" s="267">
        <v>32710</v>
      </c>
      <c r="I157" s="312">
        <v>97.856924487924175</v>
      </c>
      <c r="J157" s="311">
        <v>2.1502757658316165</v>
      </c>
      <c r="K157" s="267">
        <v>7960.5166051660508</v>
      </c>
      <c r="L157" s="267">
        <v>63608</v>
      </c>
      <c r="M157" s="291">
        <v>1.7466356433153061</v>
      </c>
    </row>
    <row r="158" spans="1:13" ht="4.5" customHeight="1">
      <c r="A158" s="183"/>
      <c r="B158" s="183"/>
      <c r="D158" s="313"/>
      <c r="E158" s="124"/>
      <c r="F158" s="124"/>
      <c r="G158" s="124"/>
      <c r="H158" s="124"/>
      <c r="I158" s="312"/>
      <c r="J158" s="311"/>
      <c r="K158" s="267"/>
      <c r="L158" s="124"/>
      <c r="M158" s="315"/>
    </row>
    <row r="159" spans="1:13" ht="9.75" customHeight="1">
      <c r="B159" s="183" t="s">
        <v>683</v>
      </c>
      <c r="D159" s="308">
        <v>1.0900000000000001</v>
      </c>
      <c r="E159" s="270">
        <v>4247</v>
      </c>
      <c r="F159" s="270">
        <v>8254</v>
      </c>
      <c r="G159" s="270">
        <v>4001</v>
      </c>
      <c r="H159" s="270">
        <v>4253</v>
      </c>
      <c r="I159" s="307">
        <v>94.074770750058775</v>
      </c>
      <c r="J159" s="306">
        <v>1.9434895220155404</v>
      </c>
      <c r="K159" s="270">
        <v>7572.4770642201829</v>
      </c>
      <c r="L159" s="270">
        <v>8383</v>
      </c>
      <c r="M159" s="286">
        <v>-1.538828581653346</v>
      </c>
    </row>
    <row r="160" spans="1:13" ht="9.75" customHeight="1">
      <c r="B160" s="183" t="s">
        <v>682</v>
      </c>
      <c r="D160" s="308">
        <v>1.135</v>
      </c>
      <c r="E160" s="270">
        <v>3151</v>
      </c>
      <c r="F160" s="270">
        <v>7026</v>
      </c>
      <c r="G160" s="270">
        <v>3451</v>
      </c>
      <c r="H160" s="270">
        <v>3575</v>
      </c>
      <c r="I160" s="307">
        <v>96.531468531468533</v>
      </c>
      <c r="J160" s="306">
        <v>2.2297683275150746</v>
      </c>
      <c r="K160" s="270">
        <v>6190.3083700440529</v>
      </c>
      <c r="L160" s="270">
        <v>6192</v>
      </c>
      <c r="M160" s="286">
        <v>13.468992248062014</v>
      </c>
    </row>
    <row r="161" spans="1:13" ht="9.75" customHeight="1">
      <c r="B161" s="183" t="s">
        <v>681</v>
      </c>
      <c r="D161" s="308">
        <v>1.758</v>
      </c>
      <c r="E161" s="270">
        <v>5582</v>
      </c>
      <c r="F161" s="270">
        <v>11648</v>
      </c>
      <c r="G161" s="270">
        <v>5824</v>
      </c>
      <c r="H161" s="270">
        <v>5824</v>
      </c>
      <c r="I161" s="307">
        <v>100</v>
      </c>
      <c r="J161" s="306">
        <v>2.0867072733787171</v>
      </c>
      <c r="K161" s="270">
        <v>6625.711035267349</v>
      </c>
      <c r="L161" s="270">
        <v>11450</v>
      </c>
      <c r="M161" s="286">
        <v>1.7292576419213974</v>
      </c>
    </row>
    <row r="162" spans="1:13" ht="9.75" customHeight="1">
      <c r="B162" s="183" t="s">
        <v>680</v>
      </c>
      <c r="D162" s="308">
        <v>0.89900000000000002</v>
      </c>
      <c r="E162" s="270">
        <v>2520</v>
      </c>
      <c r="F162" s="270">
        <v>6033</v>
      </c>
      <c r="G162" s="270">
        <v>3043</v>
      </c>
      <c r="H162" s="270">
        <v>2990</v>
      </c>
      <c r="I162" s="307">
        <v>101.77257525083611</v>
      </c>
      <c r="J162" s="306">
        <v>2.394047619047619</v>
      </c>
      <c r="K162" s="270">
        <v>6710.7897664071188</v>
      </c>
      <c r="L162" s="270">
        <v>5911</v>
      </c>
      <c r="M162" s="286">
        <v>2.063948570461851</v>
      </c>
    </row>
    <row r="163" spans="1:13" ht="9.75" customHeight="1">
      <c r="B163" s="183" t="s">
        <v>679</v>
      </c>
      <c r="D163" s="308">
        <v>1.5109999999999999</v>
      </c>
      <c r="E163" s="270">
        <v>6956</v>
      </c>
      <c r="F163" s="270">
        <v>15332</v>
      </c>
      <c r="G163" s="270">
        <v>7493</v>
      </c>
      <c r="H163" s="270">
        <v>7839</v>
      </c>
      <c r="I163" s="307">
        <v>95.586171705574685</v>
      </c>
      <c r="J163" s="306">
        <v>2.2041403105232891</v>
      </c>
      <c r="K163" s="270">
        <v>10146.922567835871</v>
      </c>
      <c r="L163" s="270">
        <v>15421</v>
      </c>
      <c r="M163" s="286">
        <v>-0.57713507554633292</v>
      </c>
    </row>
    <row r="164" spans="1:13" ht="9.75" customHeight="1">
      <c r="B164" s="183" t="s">
        <v>678</v>
      </c>
      <c r="D164" s="308">
        <v>0.83799999999999997</v>
      </c>
      <c r="E164" s="270">
        <v>3660</v>
      </c>
      <c r="F164" s="270">
        <v>7929</v>
      </c>
      <c r="G164" s="270">
        <v>3978</v>
      </c>
      <c r="H164" s="270">
        <v>3951</v>
      </c>
      <c r="I164" s="307">
        <v>100.68337129840548</v>
      </c>
      <c r="J164" s="306">
        <v>2.166393442622951</v>
      </c>
      <c r="K164" s="270">
        <v>9461.8138424821009</v>
      </c>
      <c r="L164" s="270">
        <v>7744</v>
      </c>
      <c r="M164" s="286">
        <v>2.3889462809917354</v>
      </c>
    </row>
    <row r="165" spans="1:13" ht="9.75" customHeight="1">
      <c r="B165" s="183" t="s">
        <v>677</v>
      </c>
      <c r="D165" s="308">
        <v>0.89900000000000002</v>
      </c>
      <c r="E165" s="270">
        <v>3982</v>
      </c>
      <c r="F165" s="270">
        <v>8497</v>
      </c>
      <c r="G165" s="270">
        <v>4219</v>
      </c>
      <c r="H165" s="270">
        <v>4278</v>
      </c>
      <c r="I165" s="307">
        <v>98.62085086489013</v>
      </c>
      <c r="J165" s="306">
        <v>2.1338523355097943</v>
      </c>
      <c r="K165" s="270">
        <v>9451.6129032258068</v>
      </c>
      <c r="L165" s="270">
        <v>8507</v>
      </c>
      <c r="M165" s="286">
        <v>-0.11755025273304338</v>
      </c>
    </row>
    <row r="166" spans="1:13" ht="4.5" customHeight="1">
      <c r="B166" s="183"/>
      <c r="D166" s="313"/>
      <c r="E166" s="124"/>
      <c r="F166" s="124"/>
      <c r="G166" s="124"/>
      <c r="H166" s="124"/>
      <c r="I166" s="312"/>
      <c r="J166" s="311"/>
      <c r="K166" s="267"/>
      <c r="L166" s="124"/>
      <c r="M166" s="315"/>
    </row>
    <row r="167" spans="1:13" ht="9.75" customHeight="1">
      <c r="A167" s="614" t="s">
        <v>12</v>
      </c>
      <c r="B167" s="614"/>
      <c r="D167" s="314">
        <v>32.03</v>
      </c>
      <c r="E167" s="267">
        <v>92639</v>
      </c>
      <c r="F167" s="267">
        <v>221521</v>
      </c>
      <c r="G167" s="267">
        <v>109794</v>
      </c>
      <c r="H167" s="267">
        <v>111727</v>
      </c>
      <c r="I167" s="312">
        <v>98.26988999973149</v>
      </c>
      <c r="J167" s="311">
        <v>2.3912283163678363</v>
      </c>
      <c r="K167" s="267">
        <v>6916.0474555104583</v>
      </c>
      <c r="L167" s="267">
        <v>215809</v>
      </c>
      <c r="M167" s="291">
        <v>2.6467848884893588</v>
      </c>
    </row>
    <row r="168" spans="1:13" ht="4.5" customHeight="1">
      <c r="A168" s="183"/>
      <c r="B168" s="183"/>
      <c r="D168" s="313"/>
      <c r="E168" s="124"/>
      <c r="F168" s="124"/>
      <c r="G168" s="124"/>
      <c r="H168" s="124"/>
      <c r="I168" s="312"/>
      <c r="J168" s="311"/>
      <c r="K168" s="267"/>
      <c r="L168" s="124"/>
      <c r="M168" s="315"/>
    </row>
    <row r="169" spans="1:13" ht="9.75" customHeight="1">
      <c r="B169" s="183" t="s">
        <v>676</v>
      </c>
      <c r="D169" s="308">
        <v>1.2649999999999999</v>
      </c>
      <c r="E169" s="270">
        <v>5121</v>
      </c>
      <c r="F169" s="270">
        <v>11423</v>
      </c>
      <c r="G169" s="270">
        <v>5726</v>
      </c>
      <c r="H169" s="270">
        <v>5697</v>
      </c>
      <c r="I169" s="307">
        <v>100.50903984553274</v>
      </c>
      <c r="J169" s="306">
        <v>2.2306190197227105</v>
      </c>
      <c r="K169" s="270">
        <v>9030.0395256917</v>
      </c>
      <c r="L169" s="270">
        <v>10984</v>
      </c>
      <c r="M169" s="286">
        <v>3.9967225054624911</v>
      </c>
    </row>
    <row r="170" spans="1:13" ht="9.75" customHeight="1">
      <c r="B170" s="183" t="s">
        <v>675</v>
      </c>
      <c r="D170" s="308">
        <v>2.1349999999999998</v>
      </c>
      <c r="E170" s="270">
        <v>7813</v>
      </c>
      <c r="F170" s="270">
        <v>17324</v>
      </c>
      <c r="G170" s="270">
        <v>8870</v>
      </c>
      <c r="H170" s="270">
        <v>8454</v>
      </c>
      <c r="I170" s="307">
        <v>104.92074757511239</v>
      </c>
      <c r="J170" s="306">
        <v>2.2173300908741842</v>
      </c>
      <c r="K170" s="270">
        <v>8114.2857142857147</v>
      </c>
      <c r="L170" s="270">
        <v>16532</v>
      </c>
      <c r="M170" s="286">
        <v>4.7907089281393658</v>
      </c>
    </row>
    <row r="171" spans="1:13" s="336" customFormat="1" ht="9.75" customHeight="1">
      <c r="A171" s="168"/>
      <c r="B171" s="183" t="s">
        <v>674</v>
      </c>
      <c r="C171" s="168"/>
      <c r="D171" s="308">
        <v>0.98</v>
      </c>
      <c r="E171" s="270">
        <v>3376</v>
      </c>
      <c r="F171" s="270">
        <v>7196</v>
      </c>
      <c r="G171" s="270">
        <v>3678</v>
      </c>
      <c r="H171" s="270">
        <v>3518</v>
      </c>
      <c r="I171" s="307">
        <v>104.54803865832861</v>
      </c>
      <c r="J171" s="306">
        <v>2.1315165876777251</v>
      </c>
      <c r="K171" s="270">
        <v>7342.8571428571431</v>
      </c>
      <c r="L171" s="270">
        <v>7670</v>
      </c>
      <c r="M171" s="286">
        <v>-6.1799217731421123</v>
      </c>
    </row>
    <row r="172" spans="1:13" s="336" customFormat="1" ht="9.75" customHeight="1">
      <c r="A172" s="168"/>
      <c r="B172" s="183" t="s">
        <v>673</v>
      </c>
      <c r="C172" s="168"/>
      <c r="D172" s="308">
        <v>0.61</v>
      </c>
      <c r="E172" s="270">
        <v>2535</v>
      </c>
      <c r="F172" s="270">
        <v>4340</v>
      </c>
      <c r="G172" s="270">
        <v>2222</v>
      </c>
      <c r="H172" s="270">
        <v>2118</v>
      </c>
      <c r="I172" s="307">
        <v>104.91029272898962</v>
      </c>
      <c r="J172" s="306">
        <v>1.7120315581854044</v>
      </c>
      <c r="K172" s="270">
        <v>7114.7540983606559</v>
      </c>
      <c r="L172" s="270">
        <v>3374</v>
      </c>
      <c r="M172" s="286">
        <v>28.630705394190869</v>
      </c>
    </row>
    <row r="173" spans="1:13" ht="4.5" customHeight="1">
      <c r="A173" s="171"/>
      <c r="B173" s="335"/>
      <c r="C173" s="171"/>
      <c r="D173" s="334"/>
      <c r="E173" s="130"/>
      <c r="F173" s="130"/>
      <c r="G173" s="130"/>
      <c r="H173" s="130"/>
      <c r="I173" s="333"/>
      <c r="J173" s="332"/>
      <c r="K173" s="130"/>
      <c r="L173" s="130"/>
      <c r="M173" s="331"/>
    </row>
    <row r="174" spans="1:13" ht="9.75" customHeight="1">
      <c r="B174" s="183"/>
      <c r="D174" s="330"/>
      <c r="E174" s="124"/>
      <c r="F174" s="124"/>
      <c r="G174" s="124"/>
      <c r="H174" s="124"/>
      <c r="I174" s="329"/>
      <c r="J174" s="328"/>
      <c r="K174" s="124"/>
      <c r="L174" s="124"/>
      <c r="M174" s="315"/>
    </row>
    <row r="175" spans="1:13" ht="14.25" customHeight="1">
      <c r="I175" s="339" t="s">
        <v>672</v>
      </c>
      <c r="J175" s="324"/>
      <c r="K175" s="324"/>
      <c r="L175" s="324"/>
    </row>
    <row r="176" spans="1:13" ht="9" customHeight="1"/>
    <row r="177" spans="1:13" ht="1.5" customHeight="1">
      <c r="A177" s="171"/>
      <c r="B177" s="171"/>
      <c r="C177" s="171"/>
      <c r="D177" s="322"/>
      <c r="E177" s="128"/>
      <c r="F177" s="128"/>
      <c r="G177" s="128"/>
      <c r="H177" s="128"/>
      <c r="I177" s="129"/>
      <c r="J177" s="304"/>
      <c r="K177" s="128"/>
      <c r="L177" s="128"/>
      <c r="M177" s="128"/>
    </row>
    <row r="178" spans="1:13" ht="14.25" customHeight="1">
      <c r="A178" s="621" t="s">
        <v>599</v>
      </c>
      <c r="B178" s="621"/>
      <c r="C178" s="205"/>
      <c r="D178" s="683" t="s">
        <v>598</v>
      </c>
      <c r="E178" s="675" t="s">
        <v>597</v>
      </c>
      <c r="F178" s="675" t="s">
        <v>596</v>
      </c>
      <c r="G178" s="675"/>
      <c r="H178" s="675"/>
      <c r="I178" s="676" t="s">
        <v>595</v>
      </c>
      <c r="J178" s="678" t="s">
        <v>594</v>
      </c>
      <c r="K178" s="681" t="s">
        <v>593</v>
      </c>
      <c r="L178" s="679" t="s">
        <v>592</v>
      </c>
      <c r="M178" s="672" t="s">
        <v>591</v>
      </c>
    </row>
    <row r="179" spans="1:13" ht="14.25" customHeight="1">
      <c r="A179" s="622"/>
      <c r="B179" s="622"/>
      <c r="C179" s="321"/>
      <c r="D179" s="684"/>
      <c r="E179" s="675"/>
      <c r="F179" s="320" t="s">
        <v>1</v>
      </c>
      <c r="G179" s="319" t="s">
        <v>590</v>
      </c>
      <c r="H179" s="319" t="s">
        <v>589</v>
      </c>
      <c r="I179" s="677"/>
      <c r="J179" s="678"/>
      <c r="K179" s="682"/>
      <c r="L179" s="680"/>
      <c r="M179" s="673"/>
    </row>
    <row r="180" spans="1:13" ht="4.5" customHeight="1">
      <c r="B180" s="183"/>
      <c r="D180" s="313"/>
      <c r="E180" s="124"/>
      <c r="F180" s="124"/>
      <c r="G180" s="124"/>
      <c r="H180" s="124"/>
      <c r="I180" s="329"/>
      <c r="J180" s="328"/>
      <c r="K180" s="124"/>
      <c r="L180" s="124"/>
      <c r="M180" s="315"/>
    </row>
    <row r="181" spans="1:13" ht="9.75" customHeight="1">
      <c r="B181" s="183" t="s">
        <v>671</v>
      </c>
      <c r="D181" s="308">
        <v>0.82799999999999996</v>
      </c>
      <c r="E181" s="270">
        <v>3041</v>
      </c>
      <c r="F181" s="270">
        <v>6569</v>
      </c>
      <c r="G181" s="270">
        <v>3290</v>
      </c>
      <c r="H181" s="270">
        <v>3279</v>
      </c>
      <c r="I181" s="307">
        <v>100.3354681305276</v>
      </c>
      <c r="J181" s="306">
        <v>2.160144689246958</v>
      </c>
      <c r="K181" s="270">
        <v>7933.5748792270533</v>
      </c>
      <c r="L181" s="270">
        <v>6604</v>
      </c>
      <c r="M181" s="286">
        <v>-0.5299818291944276</v>
      </c>
    </row>
    <row r="182" spans="1:13" ht="9.75" customHeight="1">
      <c r="B182" s="183" t="s">
        <v>670</v>
      </c>
      <c r="D182" s="308">
        <v>1.018</v>
      </c>
      <c r="E182" s="270">
        <v>4815</v>
      </c>
      <c r="F182" s="270">
        <v>9598</v>
      </c>
      <c r="G182" s="270">
        <v>4750</v>
      </c>
      <c r="H182" s="270">
        <v>4848</v>
      </c>
      <c r="I182" s="307">
        <v>97.978547854785475</v>
      </c>
      <c r="J182" s="306">
        <v>1.9933541017653167</v>
      </c>
      <c r="K182" s="270">
        <v>9428.2907662082507</v>
      </c>
      <c r="L182" s="270">
        <v>8957</v>
      </c>
      <c r="M182" s="286">
        <v>7.1564139778943838</v>
      </c>
    </row>
    <row r="183" spans="1:13" ht="9.75" customHeight="1">
      <c r="B183" s="183" t="s">
        <v>669</v>
      </c>
      <c r="D183" s="308">
        <v>1.661</v>
      </c>
      <c r="E183" s="270">
        <v>5731</v>
      </c>
      <c r="F183" s="270">
        <v>13630</v>
      </c>
      <c r="G183" s="270">
        <v>6738</v>
      </c>
      <c r="H183" s="270">
        <v>6892</v>
      </c>
      <c r="I183" s="307">
        <v>97.765525246662804</v>
      </c>
      <c r="J183" s="306">
        <v>2.3782934915372533</v>
      </c>
      <c r="K183" s="270">
        <v>8205.9000602046963</v>
      </c>
      <c r="L183" s="270">
        <v>13976</v>
      </c>
      <c r="M183" s="286">
        <v>-2.4756725815684031</v>
      </c>
    </row>
    <row r="184" spans="1:13" ht="9.75" customHeight="1">
      <c r="B184" s="183" t="s">
        <v>668</v>
      </c>
      <c r="D184" s="308">
        <v>0.84899999999999998</v>
      </c>
      <c r="E184" s="270">
        <v>2521</v>
      </c>
      <c r="F184" s="270">
        <v>5787</v>
      </c>
      <c r="G184" s="270">
        <v>2833</v>
      </c>
      <c r="H184" s="270">
        <v>2954</v>
      </c>
      <c r="I184" s="307">
        <v>95.903859174001354</v>
      </c>
      <c r="J184" s="306">
        <v>2.2955176517255058</v>
      </c>
      <c r="K184" s="270">
        <v>6816.254416961131</v>
      </c>
      <c r="L184" s="270">
        <v>5740</v>
      </c>
      <c r="M184" s="286">
        <v>0.8188153310104529</v>
      </c>
    </row>
    <row r="185" spans="1:13" ht="9.75" customHeight="1">
      <c r="B185" s="183" t="s">
        <v>667</v>
      </c>
      <c r="D185" s="308">
        <v>1.68</v>
      </c>
      <c r="E185" s="270">
        <v>4339</v>
      </c>
      <c r="F185" s="270">
        <v>10325</v>
      </c>
      <c r="G185" s="270">
        <v>5240</v>
      </c>
      <c r="H185" s="270">
        <v>5085</v>
      </c>
      <c r="I185" s="307">
        <v>103.04818092428711</v>
      </c>
      <c r="J185" s="306">
        <v>2.3795805485134824</v>
      </c>
      <c r="K185" s="270">
        <v>6145.8333333333339</v>
      </c>
      <c r="L185" s="270">
        <v>10269</v>
      </c>
      <c r="M185" s="286">
        <v>0.54533060668029998</v>
      </c>
    </row>
    <row r="186" spans="1:13" ht="9.75" customHeight="1">
      <c r="B186" s="183" t="s">
        <v>666</v>
      </c>
      <c r="D186" s="308">
        <v>1.248</v>
      </c>
      <c r="E186" s="270">
        <v>4110</v>
      </c>
      <c r="F186" s="270">
        <v>10069</v>
      </c>
      <c r="G186" s="270">
        <v>5002</v>
      </c>
      <c r="H186" s="270">
        <v>5067</v>
      </c>
      <c r="I186" s="307">
        <v>98.717189658575094</v>
      </c>
      <c r="J186" s="306">
        <v>2.4498783454987834</v>
      </c>
      <c r="K186" s="270">
        <v>8068.1089743589746</v>
      </c>
      <c r="L186" s="270">
        <v>9474</v>
      </c>
      <c r="M186" s="286">
        <v>6.2803462106818655</v>
      </c>
    </row>
    <row r="187" spans="1:13" ht="9.75" customHeight="1">
      <c r="B187" s="183" t="s">
        <v>665</v>
      </c>
      <c r="D187" s="308">
        <v>2.6779999999999999</v>
      </c>
      <c r="E187" s="270">
        <v>9032</v>
      </c>
      <c r="F187" s="270">
        <v>21660</v>
      </c>
      <c r="G187" s="270">
        <v>10767</v>
      </c>
      <c r="H187" s="270">
        <v>10893</v>
      </c>
      <c r="I187" s="307">
        <v>98.8432938584412</v>
      </c>
      <c r="J187" s="306">
        <v>2.3981399468556246</v>
      </c>
      <c r="K187" s="270">
        <v>8088.1254667662433</v>
      </c>
      <c r="L187" s="270">
        <v>21412</v>
      </c>
      <c r="M187" s="286">
        <v>1.1582290304502147</v>
      </c>
    </row>
    <row r="188" spans="1:13" ht="9.75" customHeight="1">
      <c r="B188" s="183" t="s">
        <v>664</v>
      </c>
      <c r="D188" s="308">
        <v>1.413</v>
      </c>
      <c r="E188" s="270">
        <v>4540</v>
      </c>
      <c r="F188" s="270">
        <v>10826</v>
      </c>
      <c r="G188" s="270">
        <v>5324</v>
      </c>
      <c r="H188" s="270">
        <v>5502</v>
      </c>
      <c r="I188" s="307">
        <v>96.76481279534714</v>
      </c>
      <c r="J188" s="306">
        <v>2.384581497797357</v>
      </c>
      <c r="K188" s="270">
        <v>7661.7126680820948</v>
      </c>
      <c r="L188" s="270">
        <v>10889</v>
      </c>
      <c r="M188" s="286">
        <v>-0.5785655248415833</v>
      </c>
    </row>
    <row r="189" spans="1:13" ht="9.75" customHeight="1">
      <c r="B189" s="183" t="s">
        <v>663</v>
      </c>
      <c r="D189" s="308">
        <v>0.747</v>
      </c>
      <c r="E189" s="270">
        <v>2954</v>
      </c>
      <c r="F189" s="270">
        <v>7198</v>
      </c>
      <c r="G189" s="270">
        <v>3568</v>
      </c>
      <c r="H189" s="270">
        <v>3630</v>
      </c>
      <c r="I189" s="307">
        <v>98.292011019283748</v>
      </c>
      <c r="J189" s="306">
        <v>2.4366960054163846</v>
      </c>
      <c r="K189" s="270">
        <v>9635.8768406961171</v>
      </c>
      <c r="L189" s="270">
        <v>7269</v>
      </c>
      <c r="M189" s="286">
        <v>-0.97675058467464571</v>
      </c>
    </row>
    <row r="190" spans="1:13" ht="9.75" customHeight="1">
      <c r="B190" s="183" t="s">
        <v>662</v>
      </c>
      <c r="D190" s="308">
        <v>0.92</v>
      </c>
      <c r="E190" s="270">
        <v>1624</v>
      </c>
      <c r="F190" s="270">
        <v>4276</v>
      </c>
      <c r="G190" s="270">
        <v>2008</v>
      </c>
      <c r="H190" s="270">
        <v>2268</v>
      </c>
      <c r="I190" s="307">
        <v>88.53615520282186</v>
      </c>
      <c r="J190" s="306">
        <v>2.6330049261083746</v>
      </c>
      <c r="K190" s="270">
        <v>4647.826086956522</v>
      </c>
      <c r="L190" s="270">
        <v>4635</v>
      </c>
      <c r="M190" s="286">
        <v>-7.7454153182308527</v>
      </c>
    </row>
    <row r="191" spans="1:13" ht="9.75" customHeight="1">
      <c r="B191" s="183" t="s">
        <v>661</v>
      </c>
      <c r="D191" s="308">
        <v>1.2829999999999999</v>
      </c>
      <c r="E191" s="270">
        <v>3144</v>
      </c>
      <c r="F191" s="270">
        <v>8321</v>
      </c>
      <c r="G191" s="270">
        <v>4147</v>
      </c>
      <c r="H191" s="270">
        <v>4174</v>
      </c>
      <c r="I191" s="307">
        <v>99.353138476281742</v>
      </c>
      <c r="J191" s="306">
        <v>2.6466284987277353</v>
      </c>
      <c r="K191" s="270">
        <v>6485.5806703039752</v>
      </c>
      <c r="L191" s="270">
        <v>8052</v>
      </c>
      <c r="M191" s="286">
        <v>3.3407848981619468</v>
      </c>
    </row>
    <row r="192" spans="1:13" ht="9.75" customHeight="1">
      <c r="B192" s="183" t="s">
        <v>660</v>
      </c>
      <c r="D192" s="308">
        <v>3.0419999999999998</v>
      </c>
      <c r="E192" s="270">
        <v>3816</v>
      </c>
      <c r="F192" s="270">
        <v>10872</v>
      </c>
      <c r="G192" s="270">
        <v>5347</v>
      </c>
      <c r="H192" s="270">
        <v>5525</v>
      </c>
      <c r="I192" s="307">
        <v>96.778280542986423</v>
      </c>
      <c r="J192" s="306">
        <v>2.8490566037735849</v>
      </c>
      <c r="K192" s="270">
        <v>3573.9644970414201</v>
      </c>
      <c r="L192" s="270">
        <v>10392</v>
      </c>
      <c r="M192" s="286">
        <v>4.6189376443418011</v>
      </c>
    </row>
    <row r="193" spans="1:13" ht="9.75" customHeight="1">
      <c r="B193" s="183" t="s">
        <v>659</v>
      </c>
      <c r="D193" s="308">
        <v>1.603</v>
      </c>
      <c r="E193" s="270">
        <v>3373</v>
      </c>
      <c r="F193" s="270">
        <v>9244</v>
      </c>
      <c r="G193" s="270">
        <v>4507</v>
      </c>
      <c r="H193" s="270">
        <v>4737</v>
      </c>
      <c r="I193" s="307">
        <v>95.144606290901407</v>
      </c>
      <c r="J193" s="306">
        <v>2.7405870145271272</v>
      </c>
      <c r="K193" s="270">
        <v>5766.6874610106051</v>
      </c>
      <c r="L193" s="270">
        <v>8351</v>
      </c>
      <c r="M193" s="286">
        <v>10.693330140102981</v>
      </c>
    </row>
    <row r="194" spans="1:13" ht="9.75" customHeight="1">
      <c r="B194" s="183" t="s">
        <v>658</v>
      </c>
      <c r="D194" s="308">
        <v>1.0529999999999999</v>
      </c>
      <c r="E194" s="270">
        <v>3391</v>
      </c>
      <c r="F194" s="270">
        <v>8719</v>
      </c>
      <c r="G194" s="270">
        <v>4239</v>
      </c>
      <c r="H194" s="270">
        <v>4480</v>
      </c>
      <c r="I194" s="307">
        <v>94.620535714285708</v>
      </c>
      <c r="J194" s="306">
        <v>2.5712179298142139</v>
      </c>
      <c r="K194" s="270">
        <v>8280.1519468186143</v>
      </c>
      <c r="L194" s="270">
        <v>8799</v>
      </c>
      <c r="M194" s="286">
        <v>-0.90919422661666105</v>
      </c>
    </row>
    <row r="195" spans="1:13" ht="9.75" customHeight="1">
      <c r="B195" s="183" t="s">
        <v>657</v>
      </c>
      <c r="D195" s="308">
        <v>0.53200000000000003</v>
      </c>
      <c r="E195" s="270">
        <v>2147</v>
      </c>
      <c r="F195" s="270">
        <v>4932</v>
      </c>
      <c r="G195" s="270">
        <v>2326</v>
      </c>
      <c r="H195" s="270">
        <v>2606</v>
      </c>
      <c r="I195" s="307">
        <v>89.255564082885655</v>
      </c>
      <c r="J195" s="306">
        <v>2.2971588262692126</v>
      </c>
      <c r="K195" s="270">
        <v>9270.6766917293226</v>
      </c>
      <c r="L195" s="270">
        <v>4439</v>
      </c>
      <c r="M195" s="286">
        <v>11.106104978598784</v>
      </c>
    </row>
    <row r="196" spans="1:13" ht="9.75" customHeight="1">
      <c r="B196" s="183" t="s">
        <v>656</v>
      </c>
      <c r="D196" s="308">
        <v>1.38</v>
      </c>
      <c r="E196" s="270">
        <v>4252</v>
      </c>
      <c r="F196" s="270">
        <v>11154</v>
      </c>
      <c r="G196" s="270">
        <v>5399</v>
      </c>
      <c r="H196" s="270">
        <v>5755</v>
      </c>
      <c r="I196" s="307">
        <v>93.814074717636842</v>
      </c>
      <c r="J196" s="306">
        <v>2.623236124176858</v>
      </c>
      <c r="K196" s="270">
        <v>8082.6086956521749</v>
      </c>
      <c r="L196" s="270">
        <v>10795</v>
      </c>
      <c r="M196" s="286">
        <v>3.3256137100509493</v>
      </c>
    </row>
    <row r="197" spans="1:13" ht="9.75" customHeight="1">
      <c r="B197" s="183" t="s">
        <v>655</v>
      </c>
      <c r="D197" s="308">
        <v>1.613</v>
      </c>
      <c r="E197" s="270">
        <v>3006</v>
      </c>
      <c r="F197" s="270">
        <v>7835</v>
      </c>
      <c r="G197" s="270">
        <v>3815</v>
      </c>
      <c r="H197" s="270">
        <v>4020</v>
      </c>
      <c r="I197" s="307">
        <v>94.900497512437809</v>
      </c>
      <c r="J197" s="306">
        <v>2.6064537591483701</v>
      </c>
      <c r="K197" s="270">
        <v>4857.4085554866706</v>
      </c>
      <c r="L197" s="270">
        <v>7376</v>
      </c>
      <c r="M197" s="286">
        <v>6.2228850325379605</v>
      </c>
    </row>
    <row r="198" spans="1:13" ht="9.75" customHeight="1">
      <c r="B198" s="183" t="s">
        <v>654</v>
      </c>
      <c r="D198" s="308">
        <v>1.389</v>
      </c>
      <c r="E198" s="270">
        <v>3054</v>
      </c>
      <c r="F198" s="270">
        <v>7828</v>
      </c>
      <c r="G198" s="270">
        <v>3835</v>
      </c>
      <c r="H198" s="270">
        <v>3993</v>
      </c>
      <c r="I198" s="307">
        <v>96.043075381918356</v>
      </c>
      <c r="J198" s="306">
        <v>2.5631958087753763</v>
      </c>
      <c r="K198" s="270">
        <v>5635.7091432685384</v>
      </c>
      <c r="L198" s="270">
        <v>7803</v>
      </c>
      <c r="M198" s="286">
        <v>0.32038959374599513</v>
      </c>
    </row>
    <row r="199" spans="1:13" ht="9.75" customHeight="1">
      <c r="B199" s="183" t="s">
        <v>653</v>
      </c>
      <c r="D199" s="308">
        <v>1.5549999999999999</v>
      </c>
      <c r="E199" s="270">
        <v>3087</v>
      </c>
      <c r="F199" s="270">
        <v>7808</v>
      </c>
      <c r="G199" s="270">
        <v>3962</v>
      </c>
      <c r="H199" s="270">
        <v>3846</v>
      </c>
      <c r="I199" s="307">
        <v>103.01612064482579</v>
      </c>
      <c r="J199" s="306">
        <v>2.5293164885001618</v>
      </c>
      <c r="K199" s="270">
        <v>5021.221864951769</v>
      </c>
      <c r="L199" s="270">
        <v>7475</v>
      </c>
      <c r="M199" s="286">
        <v>4.4548494983277589</v>
      </c>
    </row>
    <row r="200" spans="1:13" ht="9.75" customHeight="1">
      <c r="B200" s="183" t="s">
        <v>652</v>
      </c>
      <c r="D200" s="308">
        <v>0.54800000000000004</v>
      </c>
      <c r="E200" s="270">
        <v>1817</v>
      </c>
      <c r="F200" s="270">
        <v>4587</v>
      </c>
      <c r="G200" s="270">
        <v>2201</v>
      </c>
      <c r="H200" s="270">
        <v>2386</v>
      </c>
      <c r="I200" s="307">
        <v>92.24643755238894</v>
      </c>
      <c r="J200" s="306">
        <v>2.5244909190974134</v>
      </c>
      <c r="K200" s="270">
        <v>8370.4379562043796</v>
      </c>
      <c r="L200" s="270">
        <v>4542</v>
      </c>
      <c r="M200" s="286">
        <v>0.99075297225891679</v>
      </c>
    </row>
    <row r="201" spans="1:13" ht="4.5" customHeight="1">
      <c r="B201" s="183"/>
      <c r="D201" s="313"/>
      <c r="E201" s="124"/>
      <c r="F201" s="124"/>
      <c r="G201" s="124"/>
      <c r="H201" s="124"/>
      <c r="I201" s="312"/>
      <c r="J201" s="311"/>
      <c r="K201" s="267"/>
      <c r="L201" s="124"/>
      <c r="M201" s="315"/>
    </row>
    <row r="202" spans="1:13" ht="9.75" customHeight="1">
      <c r="A202" s="614" t="s">
        <v>329</v>
      </c>
      <c r="B202" s="614"/>
      <c r="D202" s="314">
        <v>45.69</v>
      </c>
      <c r="E202" s="267">
        <v>59274</v>
      </c>
      <c r="F202" s="267">
        <v>149215</v>
      </c>
      <c r="G202" s="267">
        <v>74710</v>
      </c>
      <c r="H202" s="267">
        <v>74505</v>
      </c>
      <c r="I202" s="312">
        <v>100.27514931883765</v>
      </c>
      <c r="J202" s="311">
        <v>2.5173769274892872</v>
      </c>
      <c r="K202" s="267">
        <v>3265.8130882031082</v>
      </c>
      <c r="L202" s="267">
        <v>151872</v>
      </c>
      <c r="M202" s="291">
        <v>-1.7494995785924992</v>
      </c>
    </row>
    <row r="203" spans="1:13" ht="4.5" customHeight="1">
      <c r="A203" s="183"/>
      <c r="B203" s="183"/>
      <c r="D203" s="313"/>
      <c r="E203" s="124"/>
      <c r="F203" s="124"/>
      <c r="G203" s="124"/>
      <c r="H203" s="124"/>
      <c r="I203" s="312"/>
      <c r="J203" s="311"/>
      <c r="K203" s="267"/>
      <c r="L203" s="124"/>
      <c r="M203" s="315"/>
    </row>
    <row r="204" spans="1:13" ht="9.75" customHeight="1">
      <c r="B204" s="183" t="s">
        <v>651</v>
      </c>
      <c r="D204" s="308">
        <v>6.9160000000000004</v>
      </c>
      <c r="E204" s="270">
        <v>4188</v>
      </c>
      <c r="F204" s="270">
        <v>11098</v>
      </c>
      <c r="G204" s="270">
        <v>5542</v>
      </c>
      <c r="H204" s="270">
        <v>5556</v>
      </c>
      <c r="I204" s="307">
        <v>99.748020158387334</v>
      </c>
      <c r="J204" s="306">
        <v>2.6499522445081185</v>
      </c>
      <c r="K204" s="270">
        <v>1604.684788895315</v>
      </c>
      <c r="L204" s="270">
        <v>11240</v>
      </c>
      <c r="M204" s="286">
        <v>-1.2633451957295374</v>
      </c>
    </row>
    <row r="205" spans="1:13" ht="9.75" customHeight="1">
      <c r="B205" s="183" t="s">
        <v>650</v>
      </c>
      <c r="D205" s="308">
        <v>1.8440000000000001</v>
      </c>
      <c r="E205" s="270">
        <v>3009</v>
      </c>
      <c r="F205" s="270">
        <v>6082</v>
      </c>
      <c r="G205" s="270">
        <v>3158</v>
      </c>
      <c r="H205" s="270">
        <v>2924</v>
      </c>
      <c r="I205" s="307">
        <v>108.00273597811218</v>
      </c>
      <c r="J205" s="306">
        <v>2.021269524759056</v>
      </c>
      <c r="K205" s="270">
        <v>3298.2646420824294</v>
      </c>
      <c r="L205" s="270">
        <v>6119</v>
      </c>
      <c r="M205" s="286">
        <v>-0.60467396633436832</v>
      </c>
    </row>
    <row r="206" spans="1:13" ht="9.75" customHeight="1">
      <c r="B206" s="183" t="s">
        <v>649</v>
      </c>
      <c r="D206" s="308">
        <v>0.49199999999999999</v>
      </c>
      <c r="E206" s="270">
        <v>2543</v>
      </c>
      <c r="F206" s="270">
        <v>5497</v>
      </c>
      <c r="G206" s="270">
        <v>2868</v>
      </c>
      <c r="H206" s="270">
        <v>2629</v>
      </c>
      <c r="I206" s="307">
        <v>109.09090909090908</v>
      </c>
      <c r="J206" s="306">
        <v>2.161620133700354</v>
      </c>
      <c r="K206" s="270">
        <v>11172.764227642276</v>
      </c>
      <c r="L206" s="270">
        <v>6417</v>
      </c>
      <c r="M206" s="286">
        <v>-14.336917562724013</v>
      </c>
    </row>
    <row r="207" spans="1:13" ht="9.75" customHeight="1">
      <c r="B207" s="183" t="s">
        <v>648</v>
      </c>
      <c r="D207" s="308">
        <v>0.78100000000000003</v>
      </c>
      <c r="E207" s="270">
        <v>2128</v>
      </c>
      <c r="F207" s="270">
        <v>5519</v>
      </c>
      <c r="G207" s="270">
        <v>2667</v>
      </c>
      <c r="H207" s="270">
        <v>2852</v>
      </c>
      <c r="I207" s="307">
        <v>93.513323983169698</v>
      </c>
      <c r="J207" s="306">
        <v>2.5935150375939848</v>
      </c>
      <c r="K207" s="270">
        <v>7066.5813060179253</v>
      </c>
      <c r="L207" s="270">
        <v>5675</v>
      </c>
      <c r="M207" s="286">
        <v>-2.748898678414097</v>
      </c>
    </row>
    <row r="208" spans="1:13" ht="9.75" customHeight="1">
      <c r="B208" s="183" t="s">
        <v>647</v>
      </c>
      <c r="D208" s="308">
        <v>2.2130000000000001</v>
      </c>
      <c r="E208" s="270">
        <v>3873</v>
      </c>
      <c r="F208" s="270">
        <v>9616</v>
      </c>
      <c r="G208" s="270">
        <v>4884</v>
      </c>
      <c r="H208" s="270">
        <v>4732</v>
      </c>
      <c r="I208" s="307">
        <v>103.21217244294168</v>
      </c>
      <c r="J208" s="306">
        <v>2.4828298476633099</v>
      </c>
      <c r="K208" s="270">
        <v>4345.2327157704476</v>
      </c>
      <c r="L208" s="270">
        <v>9457</v>
      </c>
      <c r="M208" s="286">
        <v>1.6812942793697789</v>
      </c>
    </row>
    <row r="209" spans="2:13" ht="9.75" customHeight="1">
      <c r="B209" s="183" t="s">
        <v>646</v>
      </c>
      <c r="D209" s="308">
        <v>2.2909999999999999</v>
      </c>
      <c r="E209" s="270">
        <v>3583</v>
      </c>
      <c r="F209" s="270">
        <v>8697</v>
      </c>
      <c r="G209" s="270">
        <v>4544</v>
      </c>
      <c r="H209" s="270">
        <v>4153</v>
      </c>
      <c r="I209" s="307">
        <v>109.4148808090537</v>
      </c>
      <c r="J209" s="306">
        <v>2.4272955623778958</v>
      </c>
      <c r="K209" s="270">
        <v>3796.1588825840245</v>
      </c>
      <c r="L209" s="270">
        <v>8327</v>
      </c>
      <c r="M209" s="286">
        <v>4.4433769664945357</v>
      </c>
    </row>
    <row r="210" spans="2:13" ht="9.75" customHeight="1">
      <c r="B210" s="183" t="s">
        <v>645</v>
      </c>
      <c r="D210" s="308">
        <v>2.3959999999999999</v>
      </c>
      <c r="E210" s="270">
        <v>3717</v>
      </c>
      <c r="F210" s="270">
        <v>8583</v>
      </c>
      <c r="G210" s="270">
        <v>4175</v>
      </c>
      <c r="H210" s="270">
        <v>4408</v>
      </c>
      <c r="I210" s="307">
        <v>94.714156079854803</v>
      </c>
      <c r="J210" s="306">
        <v>2.3091202582728005</v>
      </c>
      <c r="K210" s="270">
        <v>3582.2203672787982</v>
      </c>
      <c r="L210" s="270">
        <v>8966</v>
      </c>
      <c r="M210" s="286">
        <v>-4.2716930626812397</v>
      </c>
    </row>
    <row r="211" spans="2:13" ht="9.75" customHeight="1">
      <c r="B211" s="183" t="s">
        <v>644</v>
      </c>
      <c r="D211" s="308">
        <v>4.7320000000000002</v>
      </c>
      <c r="E211" s="270">
        <v>1477</v>
      </c>
      <c r="F211" s="270">
        <v>3524</v>
      </c>
      <c r="G211" s="270">
        <v>1641</v>
      </c>
      <c r="H211" s="270">
        <v>1883</v>
      </c>
      <c r="I211" s="307">
        <v>87.148167817312796</v>
      </c>
      <c r="J211" s="306">
        <v>2.3859174001354098</v>
      </c>
      <c r="K211" s="270">
        <v>744.71682163989851</v>
      </c>
      <c r="L211" s="270">
        <v>3695</v>
      </c>
      <c r="M211" s="286">
        <v>-4.6278755074424902</v>
      </c>
    </row>
    <row r="212" spans="2:13" ht="9.75" customHeight="1">
      <c r="B212" s="183" t="s">
        <v>643</v>
      </c>
      <c r="D212" s="308">
        <v>1.1830000000000001</v>
      </c>
      <c r="E212" s="270">
        <v>3827</v>
      </c>
      <c r="F212" s="270">
        <v>9375</v>
      </c>
      <c r="G212" s="270">
        <v>4549</v>
      </c>
      <c r="H212" s="270">
        <v>4826</v>
      </c>
      <c r="I212" s="307">
        <v>94.26025694156651</v>
      </c>
      <c r="J212" s="306">
        <v>2.4496995035275675</v>
      </c>
      <c r="K212" s="270">
        <v>7924.7675401521556</v>
      </c>
      <c r="L212" s="270">
        <v>9578</v>
      </c>
      <c r="M212" s="286">
        <v>-2.1194403842138234</v>
      </c>
    </row>
    <row r="213" spans="2:13" ht="9.75" customHeight="1">
      <c r="B213" s="183" t="s">
        <v>642</v>
      </c>
      <c r="D213" s="308">
        <v>0.89500000000000002</v>
      </c>
      <c r="E213" s="270">
        <v>2958</v>
      </c>
      <c r="F213" s="270">
        <v>7541</v>
      </c>
      <c r="G213" s="270">
        <v>3778</v>
      </c>
      <c r="H213" s="270">
        <v>3763</v>
      </c>
      <c r="I213" s="307">
        <v>100.39861812383737</v>
      </c>
      <c r="J213" s="306">
        <v>2.5493576741041246</v>
      </c>
      <c r="K213" s="270">
        <v>8425.6983240223453</v>
      </c>
      <c r="L213" s="270">
        <v>7500</v>
      </c>
      <c r="M213" s="286">
        <v>0.54666666666666663</v>
      </c>
    </row>
    <row r="214" spans="2:13" ht="9.75" customHeight="1">
      <c r="B214" s="183" t="s">
        <v>641</v>
      </c>
      <c r="D214" s="308">
        <v>1.202</v>
      </c>
      <c r="E214" s="270">
        <v>2933</v>
      </c>
      <c r="F214" s="270">
        <v>7281</v>
      </c>
      <c r="G214" s="270">
        <v>3790</v>
      </c>
      <c r="H214" s="270">
        <v>3491</v>
      </c>
      <c r="I214" s="307">
        <v>108.56488112288743</v>
      </c>
      <c r="J214" s="306">
        <v>2.4824411864984657</v>
      </c>
      <c r="K214" s="270">
        <v>6057.4043261231282</v>
      </c>
      <c r="L214" s="270">
        <v>7426</v>
      </c>
      <c r="M214" s="286">
        <v>-1.9525989765688121</v>
      </c>
    </row>
    <row r="215" spans="2:13" ht="9.75" customHeight="1">
      <c r="B215" s="183" t="s">
        <v>640</v>
      </c>
      <c r="D215" s="308">
        <v>1.2969999999999999</v>
      </c>
      <c r="E215" s="270">
        <v>3835</v>
      </c>
      <c r="F215" s="270">
        <v>9583</v>
      </c>
      <c r="G215" s="270">
        <v>4779</v>
      </c>
      <c r="H215" s="270">
        <v>4804</v>
      </c>
      <c r="I215" s="307">
        <v>99.479600333055785</v>
      </c>
      <c r="J215" s="306">
        <v>2.4988265971316821</v>
      </c>
      <c r="K215" s="270">
        <v>7388.5890516576719</v>
      </c>
      <c r="L215" s="270">
        <v>9644</v>
      </c>
      <c r="M215" s="286">
        <v>-0.63251762754043961</v>
      </c>
    </row>
    <row r="216" spans="2:13" ht="9.75" customHeight="1">
      <c r="B216" s="183" t="s">
        <v>639</v>
      </c>
      <c r="D216" s="308">
        <v>1.1140000000000001</v>
      </c>
      <c r="E216" s="270">
        <v>2366</v>
      </c>
      <c r="F216" s="270">
        <v>5072</v>
      </c>
      <c r="G216" s="270">
        <v>2579</v>
      </c>
      <c r="H216" s="270">
        <v>2493</v>
      </c>
      <c r="I216" s="307">
        <v>103.44965904532692</v>
      </c>
      <c r="J216" s="306">
        <v>2.1437024513947591</v>
      </c>
      <c r="K216" s="270">
        <v>4552.9622980251343</v>
      </c>
      <c r="L216" s="270">
        <v>5022</v>
      </c>
      <c r="M216" s="286">
        <v>0.99561927518916771</v>
      </c>
    </row>
    <row r="217" spans="2:13" ht="9.75" customHeight="1">
      <c r="B217" s="183" t="s">
        <v>638</v>
      </c>
      <c r="D217" s="308">
        <v>1.3160000000000001</v>
      </c>
      <c r="E217" s="270">
        <v>3733</v>
      </c>
      <c r="F217" s="270">
        <v>8729</v>
      </c>
      <c r="G217" s="270">
        <v>4290</v>
      </c>
      <c r="H217" s="270">
        <v>4439</v>
      </c>
      <c r="I217" s="307">
        <v>96.643388150484341</v>
      </c>
      <c r="J217" s="306">
        <v>2.338333779801768</v>
      </c>
      <c r="K217" s="270">
        <v>6632.9787234042551</v>
      </c>
      <c r="L217" s="270">
        <v>9538</v>
      </c>
      <c r="M217" s="286">
        <v>-8.4818620255818828</v>
      </c>
    </row>
    <row r="218" spans="2:13" ht="9.75" customHeight="1">
      <c r="B218" s="183" t="s">
        <v>637</v>
      </c>
      <c r="D218" s="308">
        <v>1.538</v>
      </c>
      <c r="E218" s="270">
        <v>3389</v>
      </c>
      <c r="F218" s="270">
        <v>9022</v>
      </c>
      <c r="G218" s="270">
        <v>4631</v>
      </c>
      <c r="H218" s="270">
        <v>4391</v>
      </c>
      <c r="I218" s="307">
        <v>105.4657253473013</v>
      </c>
      <c r="J218" s="306">
        <v>2.6621422248450872</v>
      </c>
      <c r="K218" s="270">
        <v>5866.0598179453837</v>
      </c>
      <c r="L218" s="270">
        <v>8740</v>
      </c>
      <c r="M218" s="286">
        <v>3.2265446224256289</v>
      </c>
    </row>
    <row r="219" spans="2:13" ht="9.75" customHeight="1">
      <c r="B219" s="183" t="s">
        <v>636</v>
      </c>
      <c r="D219" s="308">
        <v>1.087</v>
      </c>
      <c r="E219" s="270">
        <v>1832</v>
      </c>
      <c r="F219" s="270">
        <v>4849</v>
      </c>
      <c r="G219" s="270">
        <v>2490</v>
      </c>
      <c r="H219" s="270">
        <v>2359</v>
      </c>
      <c r="I219" s="307">
        <v>105.55320050869013</v>
      </c>
      <c r="J219" s="306">
        <v>2.6468340611353711</v>
      </c>
      <c r="K219" s="270">
        <v>4460.9015639374429</v>
      </c>
      <c r="L219" s="270">
        <v>5104</v>
      </c>
      <c r="M219" s="286">
        <v>-4.996081504702194</v>
      </c>
    </row>
    <row r="220" spans="2:13" ht="9.75" customHeight="1">
      <c r="B220" s="183" t="s">
        <v>635</v>
      </c>
      <c r="D220" s="308">
        <v>7.3769999999999998</v>
      </c>
      <c r="E220" s="270">
        <v>2644</v>
      </c>
      <c r="F220" s="270">
        <v>7848</v>
      </c>
      <c r="G220" s="270">
        <v>3774</v>
      </c>
      <c r="H220" s="270">
        <v>4074</v>
      </c>
      <c r="I220" s="307">
        <v>92.636229749631809</v>
      </c>
      <c r="J220" s="306">
        <v>2.968229954614221</v>
      </c>
      <c r="K220" s="270">
        <v>1063.8470923139487</v>
      </c>
      <c r="L220" s="270">
        <v>8241</v>
      </c>
      <c r="M220" s="286">
        <v>-4.7688387331634514</v>
      </c>
    </row>
    <row r="221" spans="2:13" ht="9.75" customHeight="1">
      <c r="B221" s="183" t="s">
        <v>634</v>
      </c>
      <c r="D221" s="308">
        <v>4.4290000000000003</v>
      </c>
      <c r="E221" s="270">
        <v>1377</v>
      </c>
      <c r="F221" s="270">
        <v>4751</v>
      </c>
      <c r="G221" s="270">
        <v>2234</v>
      </c>
      <c r="H221" s="270">
        <v>2517</v>
      </c>
      <c r="I221" s="307">
        <v>88.756456098529995</v>
      </c>
      <c r="J221" s="306">
        <v>3.4502541757443717</v>
      </c>
      <c r="K221" s="270">
        <v>1072.7026416798374</v>
      </c>
      <c r="L221" s="270">
        <v>4923</v>
      </c>
      <c r="M221" s="286">
        <v>-3.4938045906967292</v>
      </c>
    </row>
    <row r="222" spans="2:13" ht="9.75" customHeight="1">
      <c r="B222" s="183" t="s">
        <v>633</v>
      </c>
      <c r="D222" s="308">
        <v>1.593</v>
      </c>
      <c r="E222" s="270">
        <v>3959</v>
      </c>
      <c r="F222" s="270">
        <v>11193</v>
      </c>
      <c r="G222" s="270">
        <v>5593</v>
      </c>
      <c r="H222" s="270">
        <v>5600</v>
      </c>
      <c r="I222" s="307">
        <v>99.875</v>
      </c>
      <c r="J222" s="306">
        <v>2.8272290982571358</v>
      </c>
      <c r="K222" s="270">
        <v>7026.3653483992466</v>
      </c>
      <c r="L222" s="270">
        <v>16260</v>
      </c>
      <c r="M222" s="286">
        <v>-31.162361623616235</v>
      </c>
    </row>
    <row r="223" spans="2:13" ht="9.75" customHeight="1">
      <c r="B223" s="183" t="s">
        <v>632</v>
      </c>
      <c r="D223" s="308">
        <v>0.99399999999999999</v>
      </c>
      <c r="E223" s="270">
        <v>1903</v>
      </c>
      <c r="F223" s="270">
        <v>5355</v>
      </c>
      <c r="G223" s="270">
        <v>2744</v>
      </c>
      <c r="H223" s="270">
        <v>2611</v>
      </c>
      <c r="I223" s="307">
        <v>105.09383378016086</v>
      </c>
      <c r="J223" s="306">
        <v>2.8139779295848659</v>
      </c>
      <c r="K223" s="270">
        <v>5387.3239436619715</v>
      </c>
      <c r="L223" s="310" t="s">
        <v>53</v>
      </c>
      <c r="M223" s="309" t="s">
        <v>53</v>
      </c>
    </row>
    <row r="224" spans="2:13" ht="4.5" customHeight="1">
      <c r="B224" s="183"/>
      <c r="D224" s="313"/>
      <c r="E224" s="124"/>
      <c r="F224" s="124"/>
      <c r="G224" s="124"/>
      <c r="H224" s="124"/>
      <c r="I224" s="312"/>
      <c r="J224" s="311"/>
      <c r="K224" s="267"/>
      <c r="L224" s="124"/>
      <c r="M224" s="315"/>
    </row>
    <row r="225" spans="1:13" ht="9.75" customHeight="1">
      <c r="A225" s="614" t="s">
        <v>328</v>
      </c>
      <c r="B225" s="614"/>
      <c r="D225" s="314">
        <v>18.46</v>
      </c>
      <c r="E225" s="267">
        <v>61757</v>
      </c>
      <c r="F225" s="267">
        <v>141310</v>
      </c>
      <c r="G225" s="267">
        <v>71625</v>
      </c>
      <c r="H225" s="267">
        <v>69685</v>
      </c>
      <c r="I225" s="312">
        <v>102.78395637511659</v>
      </c>
      <c r="J225" s="311">
        <v>2.2881616658840294</v>
      </c>
      <c r="K225" s="267">
        <v>7654.9295774647881</v>
      </c>
      <c r="L225" s="267">
        <v>143973</v>
      </c>
      <c r="M225" s="291">
        <v>-1.8496523653740633</v>
      </c>
    </row>
    <row r="226" spans="1:13" ht="4.5" customHeight="1">
      <c r="A226" s="183"/>
      <c r="B226" s="183"/>
      <c r="C226" s="317"/>
      <c r="D226" s="313"/>
      <c r="E226" s="124"/>
      <c r="F226" s="124"/>
      <c r="G226" s="124"/>
      <c r="H226" s="124"/>
      <c r="I226" s="312"/>
      <c r="J226" s="311"/>
      <c r="K226" s="267"/>
      <c r="L226" s="124"/>
      <c r="M226" s="315"/>
    </row>
    <row r="227" spans="1:13" ht="9.75" customHeight="1">
      <c r="B227" s="183" t="s">
        <v>631</v>
      </c>
      <c r="C227" s="317"/>
      <c r="D227" s="308">
        <v>0.98099999999999998</v>
      </c>
      <c r="E227" s="270">
        <v>5601</v>
      </c>
      <c r="F227" s="270">
        <v>11970</v>
      </c>
      <c r="G227" s="270">
        <v>5941</v>
      </c>
      <c r="H227" s="270">
        <v>6029</v>
      </c>
      <c r="I227" s="307">
        <v>98.540388124067007</v>
      </c>
      <c r="J227" s="306">
        <v>2.1371183717193358</v>
      </c>
      <c r="K227" s="270">
        <v>12201.834862385322</v>
      </c>
      <c r="L227" s="270">
        <v>12290</v>
      </c>
      <c r="M227" s="286">
        <v>-2.6037428803905613</v>
      </c>
    </row>
    <row r="228" spans="1:13" ht="9.75" customHeight="1">
      <c r="B228" s="183" t="s">
        <v>630</v>
      </c>
      <c r="C228" s="317"/>
      <c r="D228" s="308">
        <v>0.65800000000000003</v>
      </c>
      <c r="E228" s="270">
        <v>3459</v>
      </c>
      <c r="F228" s="270">
        <v>8437</v>
      </c>
      <c r="G228" s="270">
        <v>4114</v>
      </c>
      <c r="H228" s="270">
        <v>4323</v>
      </c>
      <c r="I228" s="307">
        <v>95.165394402035616</v>
      </c>
      <c r="J228" s="306">
        <v>2.4391442613472103</v>
      </c>
      <c r="K228" s="270">
        <v>12822.188449848023</v>
      </c>
      <c r="L228" s="270">
        <v>8712</v>
      </c>
      <c r="M228" s="286">
        <v>-3.1565656565656566</v>
      </c>
    </row>
    <row r="229" spans="1:13" ht="9.75" customHeight="1">
      <c r="B229" s="183" t="s">
        <v>629</v>
      </c>
      <c r="C229" s="317"/>
      <c r="D229" s="308">
        <v>1.1890000000000001</v>
      </c>
      <c r="E229" s="270">
        <v>3517</v>
      </c>
      <c r="F229" s="270">
        <v>8713</v>
      </c>
      <c r="G229" s="270">
        <v>4339</v>
      </c>
      <c r="H229" s="270">
        <v>4374</v>
      </c>
      <c r="I229" s="307">
        <v>99.199817101051664</v>
      </c>
      <c r="J229" s="306">
        <v>2.4773955075348306</v>
      </c>
      <c r="K229" s="270">
        <v>7328.0067283431454</v>
      </c>
      <c r="L229" s="270">
        <v>8939</v>
      </c>
      <c r="M229" s="286">
        <v>-2.5282470074952457</v>
      </c>
    </row>
    <row r="230" spans="1:13" ht="9.75" customHeight="1">
      <c r="B230" s="183" t="s">
        <v>628</v>
      </c>
      <c r="C230" s="317"/>
      <c r="D230" s="308">
        <v>1.0349999999999999</v>
      </c>
      <c r="E230" s="270">
        <v>3970</v>
      </c>
      <c r="F230" s="270">
        <v>9271</v>
      </c>
      <c r="G230" s="270">
        <v>4670</v>
      </c>
      <c r="H230" s="270">
        <v>4601</v>
      </c>
      <c r="I230" s="307">
        <v>101.49967398391655</v>
      </c>
      <c r="J230" s="306">
        <v>2.3352644836272041</v>
      </c>
      <c r="K230" s="270">
        <v>8957.4879227053152</v>
      </c>
      <c r="L230" s="270">
        <v>9563</v>
      </c>
      <c r="M230" s="286">
        <v>-3.0534351145038165</v>
      </c>
    </row>
    <row r="231" spans="1:13" ht="9.75" customHeight="1">
      <c r="B231" s="183" t="s">
        <v>627</v>
      </c>
      <c r="C231" s="338"/>
      <c r="D231" s="337">
        <v>1.052</v>
      </c>
      <c r="E231" s="270">
        <v>4518</v>
      </c>
      <c r="F231" s="270">
        <v>9802</v>
      </c>
      <c r="G231" s="270">
        <v>4985</v>
      </c>
      <c r="H231" s="270">
        <v>4817</v>
      </c>
      <c r="I231" s="307">
        <v>103.48764791363921</v>
      </c>
      <c r="J231" s="306">
        <v>2.1695440460380699</v>
      </c>
      <c r="K231" s="270">
        <v>9317.4904942965768</v>
      </c>
      <c r="L231" s="270">
        <v>9998</v>
      </c>
      <c r="M231" s="286">
        <v>-1.960392078415683</v>
      </c>
    </row>
    <row r="232" spans="1:13" ht="9.75" customHeight="1">
      <c r="B232" s="183" t="s">
        <v>626</v>
      </c>
      <c r="C232" s="317"/>
      <c r="D232" s="308">
        <v>0.85899999999999999</v>
      </c>
      <c r="E232" s="270">
        <v>2518</v>
      </c>
      <c r="F232" s="270">
        <v>6016</v>
      </c>
      <c r="G232" s="270">
        <v>3050</v>
      </c>
      <c r="H232" s="270">
        <v>2966</v>
      </c>
      <c r="I232" s="307">
        <v>102.83209710047201</v>
      </c>
      <c r="J232" s="306">
        <v>2.3891977760127086</v>
      </c>
      <c r="K232" s="270">
        <v>7003.4924330616996</v>
      </c>
      <c r="L232" s="270">
        <v>6249</v>
      </c>
      <c r="M232" s="286">
        <v>-3.7285965754520722</v>
      </c>
    </row>
    <row r="233" spans="1:13" ht="9.75" customHeight="1">
      <c r="B233" s="183" t="s">
        <v>625</v>
      </c>
      <c r="C233" s="317"/>
      <c r="D233" s="308">
        <v>0.70099999999999996</v>
      </c>
      <c r="E233" s="270">
        <v>2844</v>
      </c>
      <c r="F233" s="270">
        <v>6600</v>
      </c>
      <c r="G233" s="270">
        <v>3278</v>
      </c>
      <c r="H233" s="270">
        <v>3322</v>
      </c>
      <c r="I233" s="307">
        <v>98.675496688741731</v>
      </c>
      <c r="J233" s="306">
        <v>2.3206751054852321</v>
      </c>
      <c r="K233" s="270">
        <v>9415.1212553495006</v>
      </c>
      <c r="L233" s="270">
        <v>6983</v>
      </c>
      <c r="M233" s="286">
        <v>-5.4847486753544326</v>
      </c>
    </row>
    <row r="234" spans="1:13" ht="9.75" customHeight="1">
      <c r="B234" s="183" t="s">
        <v>624</v>
      </c>
      <c r="C234" s="317"/>
      <c r="D234" s="308">
        <v>0.745</v>
      </c>
      <c r="E234" s="270">
        <v>3644</v>
      </c>
      <c r="F234" s="270">
        <v>8390</v>
      </c>
      <c r="G234" s="270">
        <v>4160</v>
      </c>
      <c r="H234" s="270">
        <v>4230</v>
      </c>
      <c r="I234" s="307">
        <v>98.3451536643026</v>
      </c>
      <c r="J234" s="306">
        <v>2.3024149286498354</v>
      </c>
      <c r="K234" s="270">
        <v>11261.744966442953</v>
      </c>
      <c r="L234" s="270">
        <v>7441</v>
      </c>
      <c r="M234" s="286">
        <v>12.75366214218519</v>
      </c>
    </row>
    <row r="235" spans="1:13" ht="9.75" customHeight="1">
      <c r="B235" s="183" t="s">
        <v>623</v>
      </c>
      <c r="C235" s="317"/>
      <c r="D235" s="308">
        <v>0.80300000000000005</v>
      </c>
      <c r="E235" s="270">
        <v>3673</v>
      </c>
      <c r="F235" s="270">
        <v>8390</v>
      </c>
      <c r="G235" s="270">
        <v>4190</v>
      </c>
      <c r="H235" s="270">
        <v>4200</v>
      </c>
      <c r="I235" s="307">
        <v>99.761904761904759</v>
      </c>
      <c r="J235" s="306">
        <v>2.2842363190852164</v>
      </c>
      <c r="K235" s="270">
        <v>10448.318804483188</v>
      </c>
      <c r="L235" s="270">
        <v>8174</v>
      </c>
      <c r="M235" s="286">
        <v>2.6425250795204307</v>
      </c>
    </row>
    <row r="236" spans="1:13" ht="9.75" customHeight="1">
      <c r="B236" s="183" t="s">
        <v>622</v>
      </c>
      <c r="C236" s="317"/>
      <c r="D236" s="308">
        <v>1.8680000000000001</v>
      </c>
      <c r="E236" s="270">
        <v>5199</v>
      </c>
      <c r="F236" s="270">
        <v>12233</v>
      </c>
      <c r="G236" s="270">
        <v>6152</v>
      </c>
      <c r="H236" s="270">
        <v>6081</v>
      </c>
      <c r="I236" s="307">
        <v>101.16757112317055</v>
      </c>
      <c r="J236" s="306">
        <v>2.3529524908636277</v>
      </c>
      <c r="K236" s="270">
        <v>6548.7152034261235</v>
      </c>
      <c r="L236" s="270">
        <v>12805</v>
      </c>
      <c r="M236" s="286">
        <v>-4.467005076142132</v>
      </c>
    </row>
    <row r="237" spans="1:13" ht="9.75" customHeight="1">
      <c r="B237" s="183" t="s">
        <v>621</v>
      </c>
      <c r="C237" s="317"/>
      <c r="D237" s="308">
        <v>1.9930000000000001</v>
      </c>
      <c r="E237" s="270">
        <v>2369</v>
      </c>
      <c r="F237" s="270">
        <v>5834</v>
      </c>
      <c r="G237" s="270">
        <v>3043</v>
      </c>
      <c r="H237" s="270">
        <v>2791</v>
      </c>
      <c r="I237" s="307">
        <v>109.02902185596561</v>
      </c>
      <c r="J237" s="306">
        <v>2.4626424651751795</v>
      </c>
      <c r="K237" s="270">
        <v>2927.2453587556447</v>
      </c>
      <c r="L237" s="270">
        <v>5668</v>
      </c>
      <c r="M237" s="286">
        <v>2.928722653493296</v>
      </c>
    </row>
    <row r="238" spans="1:13" ht="9.75" customHeight="1">
      <c r="B238" s="183" t="s">
        <v>620</v>
      </c>
      <c r="C238" s="317"/>
      <c r="D238" s="308">
        <v>0.73899999999999999</v>
      </c>
      <c r="E238" s="270">
        <v>2915</v>
      </c>
      <c r="F238" s="270">
        <v>7212</v>
      </c>
      <c r="G238" s="270">
        <v>3669</v>
      </c>
      <c r="H238" s="270">
        <v>3543</v>
      </c>
      <c r="I238" s="307">
        <v>103.55630821337849</v>
      </c>
      <c r="J238" s="306">
        <v>2.4740994854202403</v>
      </c>
      <c r="K238" s="270">
        <v>9759.1339648173216</v>
      </c>
      <c r="L238" s="270">
        <v>6900</v>
      </c>
      <c r="M238" s="286">
        <v>4.5217391304347831</v>
      </c>
    </row>
    <row r="239" spans="1:13" ht="9.75" customHeight="1">
      <c r="B239" s="183" t="s">
        <v>619</v>
      </c>
      <c r="C239" s="317"/>
      <c r="D239" s="308">
        <v>1.2709999999999999</v>
      </c>
      <c r="E239" s="270">
        <v>2042</v>
      </c>
      <c r="F239" s="270">
        <v>4549</v>
      </c>
      <c r="G239" s="270">
        <v>2317</v>
      </c>
      <c r="H239" s="270">
        <v>2232</v>
      </c>
      <c r="I239" s="307">
        <v>103.80824372759857</v>
      </c>
      <c r="J239" s="306">
        <v>2.2277179236043096</v>
      </c>
      <c r="K239" s="270">
        <v>3579.071597167585</v>
      </c>
      <c r="L239" s="270">
        <v>4735</v>
      </c>
      <c r="M239" s="286">
        <v>-3.9281942977824711</v>
      </c>
    </row>
    <row r="240" spans="1:13" ht="9.75" customHeight="1">
      <c r="B240" s="183" t="s">
        <v>618</v>
      </c>
      <c r="C240" s="317"/>
      <c r="D240" s="308">
        <v>0.89100000000000001</v>
      </c>
      <c r="E240" s="270">
        <v>3930</v>
      </c>
      <c r="F240" s="270">
        <v>8179</v>
      </c>
      <c r="G240" s="270">
        <v>4243</v>
      </c>
      <c r="H240" s="270">
        <v>3936</v>
      </c>
      <c r="I240" s="307">
        <v>107.79979674796746</v>
      </c>
      <c r="J240" s="306">
        <v>2.0811704834605598</v>
      </c>
      <c r="K240" s="270">
        <v>9179.5735129068453</v>
      </c>
      <c r="L240" s="270">
        <v>8212</v>
      </c>
      <c r="M240" s="286">
        <v>-0.40185094982951775</v>
      </c>
    </row>
    <row r="241" spans="1:13" ht="9.75" customHeight="1">
      <c r="B241" s="183" t="s">
        <v>617</v>
      </c>
      <c r="C241" s="317"/>
      <c r="D241" s="308">
        <v>0.78400000000000003</v>
      </c>
      <c r="E241" s="270">
        <v>3957</v>
      </c>
      <c r="F241" s="270">
        <v>8836</v>
      </c>
      <c r="G241" s="270">
        <v>4679</v>
      </c>
      <c r="H241" s="270">
        <v>4157</v>
      </c>
      <c r="I241" s="307">
        <v>112.55713254751024</v>
      </c>
      <c r="J241" s="306">
        <v>2.2330048016173869</v>
      </c>
      <c r="K241" s="270">
        <v>11270.408163265305</v>
      </c>
      <c r="L241" s="270">
        <v>9228</v>
      </c>
      <c r="M241" s="286">
        <v>-4.2479410489813612</v>
      </c>
    </row>
    <row r="242" spans="1:13" ht="9.75" customHeight="1">
      <c r="B242" s="183" t="s">
        <v>616</v>
      </c>
      <c r="C242" s="317"/>
      <c r="D242" s="308">
        <v>1.105</v>
      </c>
      <c r="E242" s="270">
        <v>2882</v>
      </c>
      <c r="F242" s="270">
        <v>6200</v>
      </c>
      <c r="G242" s="270">
        <v>3249</v>
      </c>
      <c r="H242" s="270">
        <v>2951</v>
      </c>
      <c r="I242" s="307">
        <v>110.09827177228058</v>
      </c>
      <c r="J242" s="306">
        <v>2.1512838306731434</v>
      </c>
      <c r="K242" s="270">
        <v>5610.8597285067872</v>
      </c>
      <c r="L242" s="270">
        <v>6353</v>
      </c>
      <c r="M242" s="286">
        <v>-2.4083110341570912</v>
      </c>
    </row>
    <row r="243" spans="1:13" ht="9.75" customHeight="1">
      <c r="B243" s="183" t="s">
        <v>615</v>
      </c>
      <c r="C243" s="317"/>
      <c r="D243" s="308">
        <v>0.76600000000000001</v>
      </c>
      <c r="E243" s="270">
        <v>2493</v>
      </c>
      <c r="F243" s="270">
        <v>5986</v>
      </c>
      <c r="G243" s="270">
        <v>2990</v>
      </c>
      <c r="H243" s="270">
        <v>2996</v>
      </c>
      <c r="I243" s="307">
        <v>99.799732977303066</v>
      </c>
      <c r="J243" s="306">
        <v>2.4011231448054553</v>
      </c>
      <c r="K243" s="270">
        <v>7814.6214099216704</v>
      </c>
      <c r="L243" s="270">
        <v>6379</v>
      </c>
      <c r="M243" s="286">
        <v>-6.1608402570935885</v>
      </c>
    </row>
    <row r="244" spans="1:13" ht="9.75" customHeight="1">
      <c r="B244" s="183" t="s">
        <v>614</v>
      </c>
      <c r="C244" s="317"/>
      <c r="D244" s="308">
        <v>1.02</v>
      </c>
      <c r="E244" s="270">
        <v>2226</v>
      </c>
      <c r="F244" s="270">
        <v>4692</v>
      </c>
      <c r="G244" s="270">
        <v>2556</v>
      </c>
      <c r="H244" s="270">
        <v>2136</v>
      </c>
      <c r="I244" s="307">
        <v>119.6629213483146</v>
      </c>
      <c r="J244" s="306">
        <v>2.1078167115902966</v>
      </c>
      <c r="K244" s="270">
        <v>4600</v>
      </c>
      <c r="L244" s="270">
        <v>5344</v>
      </c>
      <c r="M244" s="286">
        <v>-12.200598802395209</v>
      </c>
    </row>
    <row r="245" spans="1:13" ht="4.5" customHeight="1">
      <c r="B245" s="183"/>
      <c r="C245" s="317"/>
      <c r="D245" s="313"/>
      <c r="E245" s="124"/>
      <c r="F245" s="124"/>
      <c r="G245" s="124"/>
      <c r="H245" s="124"/>
      <c r="I245" s="312"/>
      <c r="J245" s="311"/>
      <c r="K245" s="267"/>
      <c r="L245" s="124"/>
      <c r="M245" s="315"/>
    </row>
    <row r="246" spans="1:13" ht="9.75" customHeight="1">
      <c r="A246" s="614" t="s">
        <v>15</v>
      </c>
      <c r="B246" s="614"/>
      <c r="D246" s="314">
        <v>33.99</v>
      </c>
      <c r="E246" s="267">
        <v>67087</v>
      </c>
      <c r="F246" s="267">
        <v>168551</v>
      </c>
      <c r="G246" s="267">
        <v>83319</v>
      </c>
      <c r="H246" s="267">
        <v>85232</v>
      </c>
      <c r="I246" s="312">
        <v>97.755537826168563</v>
      </c>
      <c r="J246" s="311">
        <v>2.5124241656356672</v>
      </c>
      <c r="K246" s="267">
        <v>4958.8408355398642</v>
      </c>
      <c r="L246" s="267">
        <v>161345</v>
      </c>
      <c r="M246" s="291">
        <v>4.4662059561808549</v>
      </c>
    </row>
    <row r="247" spans="1:13" ht="4.5" customHeight="1">
      <c r="A247" s="183"/>
      <c r="B247" s="183"/>
      <c r="C247" s="317"/>
      <c r="D247" s="313"/>
      <c r="E247" s="124"/>
      <c r="F247" s="124"/>
      <c r="G247" s="124"/>
      <c r="H247" s="124"/>
      <c r="I247" s="312"/>
      <c r="J247" s="311"/>
      <c r="K247" s="267"/>
      <c r="L247" s="124"/>
      <c r="M247" s="315"/>
    </row>
    <row r="248" spans="1:13" ht="9.75" customHeight="1">
      <c r="B248" s="183" t="s">
        <v>613</v>
      </c>
      <c r="C248" s="317"/>
      <c r="D248" s="308">
        <v>1.286</v>
      </c>
      <c r="E248" s="270">
        <v>5042</v>
      </c>
      <c r="F248" s="270">
        <v>11810</v>
      </c>
      <c r="G248" s="270">
        <v>5851</v>
      </c>
      <c r="H248" s="270">
        <v>5959</v>
      </c>
      <c r="I248" s="307">
        <v>98.187615371706656</v>
      </c>
      <c r="J248" s="306">
        <v>2.3423244744149145</v>
      </c>
      <c r="K248" s="270">
        <v>9183.5147744945571</v>
      </c>
      <c r="L248" s="270">
        <v>11916</v>
      </c>
      <c r="M248" s="286">
        <v>-0.88956025511916748</v>
      </c>
    </row>
    <row r="249" spans="1:13" ht="9.75" customHeight="1">
      <c r="B249" s="183" t="s">
        <v>612</v>
      </c>
      <c r="C249" s="317"/>
      <c r="D249" s="308">
        <v>1.4590000000000001</v>
      </c>
      <c r="E249" s="270">
        <v>3687</v>
      </c>
      <c r="F249" s="270">
        <v>8808</v>
      </c>
      <c r="G249" s="270">
        <v>4192</v>
      </c>
      <c r="H249" s="270">
        <v>4616</v>
      </c>
      <c r="I249" s="307">
        <v>90.814558058925471</v>
      </c>
      <c r="J249" s="306">
        <v>2.38893409275834</v>
      </c>
      <c r="K249" s="270">
        <v>6037.0116518163122</v>
      </c>
      <c r="L249" s="270">
        <v>8981</v>
      </c>
      <c r="M249" s="286">
        <v>-1.9262888319786213</v>
      </c>
    </row>
    <row r="250" spans="1:13" ht="9.75" customHeight="1">
      <c r="B250" s="183" t="s">
        <v>611</v>
      </c>
      <c r="C250" s="317"/>
      <c r="D250" s="308">
        <v>1.4550000000000001</v>
      </c>
      <c r="E250" s="270">
        <v>5497</v>
      </c>
      <c r="F250" s="270">
        <v>13322</v>
      </c>
      <c r="G250" s="270">
        <v>6536</v>
      </c>
      <c r="H250" s="270">
        <v>6786</v>
      </c>
      <c r="I250" s="307">
        <v>96.315944591806655</v>
      </c>
      <c r="J250" s="306">
        <v>2.4235037293068946</v>
      </c>
      <c r="K250" s="270">
        <v>9156.0137457044675</v>
      </c>
      <c r="L250" s="270">
        <v>12859</v>
      </c>
      <c r="M250" s="286">
        <v>3.6005910257407265</v>
      </c>
    </row>
    <row r="251" spans="1:13" ht="9.75" customHeight="1">
      <c r="B251" s="183" t="s">
        <v>610</v>
      </c>
      <c r="C251" s="317"/>
      <c r="D251" s="308">
        <v>1.19</v>
      </c>
      <c r="E251" s="270">
        <v>4465</v>
      </c>
      <c r="F251" s="270">
        <v>11141</v>
      </c>
      <c r="G251" s="270">
        <v>5763</v>
      </c>
      <c r="H251" s="270">
        <v>5378</v>
      </c>
      <c r="I251" s="307">
        <v>107.15879509111194</v>
      </c>
      <c r="J251" s="306">
        <v>2.49518477043673</v>
      </c>
      <c r="K251" s="270">
        <v>9362.1848739495799</v>
      </c>
      <c r="L251" s="270">
        <v>10621</v>
      </c>
      <c r="M251" s="286">
        <v>4.8959608323133414</v>
      </c>
    </row>
    <row r="252" spans="1:13" ht="9.75" customHeight="1">
      <c r="B252" s="183" t="s">
        <v>609</v>
      </c>
      <c r="C252" s="317"/>
      <c r="D252" s="308">
        <v>0.58199999999999996</v>
      </c>
      <c r="E252" s="270">
        <v>2353</v>
      </c>
      <c r="F252" s="270">
        <v>5349</v>
      </c>
      <c r="G252" s="270">
        <v>2838</v>
      </c>
      <c r="H252" s="270">
        <v>2511</v>
      </c>
      <c r="I252" s="307">
        <v>113.02270011947431</v>
      </c>
      <c r="J252" s="306">
        <v>2.2732681682957927</v>
      </c>
      <c r="K252" s="270">
        <v>9190.7216494845361</v>
      </c>
      <c r="L252" s="270">
        <v>5546</v>
      </c>
      <c r="M252" s="286">
        <v>-3.5521096285611251</v>
      </c>
    </row>
    <row r="253" spans="1:13" ht="9.75" customHeight="1">
      <c r="B253" s="183" t="s">
        <v>608</v>
      </c>
      <c r="C253" s="317"/>
      <c r="D253" s="308">
        <v>1.919</v>
      </c>
      <c r="E253" s="270">
        <v>3541</v>
      </c>
      <c r="F253" s="270">
        <v>9475</v>
      </c>
      <c r="G253" s="270">
        <v>4623</v>
      </c>
      <c r="H253" s="270">
        <v>4852</v>
      </c>
      <c r="I253" s="307">
        <v>95.280296784830995</v>
      </c>
      <c r="J253" s="306">
        <v>2.6757977972324203</v>
      </c>
      <c r="K253" s="270">
        <v>4937.4674309536213</v>
      </c>
      <c r="L253" s="270">
        <v>8936</v>
      </c>
      <c r="M253" s="286">
        <v>6.0317815577439573</v>
      </c>
    </row>
    <row r="254" spans="1:13" ht="9.75" customHeight="1">
      <c r="B254" s="183" t="s">
        <v>607</v>
      </c>
      <c r="C254" s="317"/>
      <c r="D254" s="308">
        <v>2.2559999999999998</v>
      </c>
      <c r="E254" s="270">
        <v>2694</v>
      </c>
      <c r="F254" s="270">
        <v>6970</v>
      </c>
      <c r="G254" s="270">
        <v>3404</v>
      </c>
      <c r="H254" s="270">
        <v>3566</v>
      </c>
      <c r="I254" s="307">
        <v>95.457094784071799</v>
      </c>
      <c r="J254" s="306">
        <v>2.587230883444692</v>
      </c>
      <c r="K254" s="270">
        <v>3089.539007092199</v>
      </c>
      <c r="L254" s="270">
        <v>7013</v>
      </c>
      <c r="M254" s="286">
        <v>-0.61314701269071725</v>
      </c>
    </row>
    <row r="255" spans="1:13" ht="9.75" customHeight="1">
      <c r="B255" s="183" t="s">
        <v>606</v>
      </c>
      <c r="C255" s="317"/>
      <c r="D255" s="308">
        <v>2.8839999999999999</v>
      </c>
      <c r="E255" s="270">
        <v>2447</v>
      </c>
      <c r="F255" s="270">
        <v>7323</v>
      </c>
      <c r="G255" s="270">
        <v>3556</v>
      </c>
      <c r="H255" s="270">
        <v>3767</v>
      </c>
      <c r="I255" s="307">
        <v>94.398725776479949</v>
      </c>
      <c r="J255" s="306">
        <v>2.9926440539436046</v>
      </c>
      <c r="K255" s="270">
        <v>2539.1816920943133</v>
      </c>
      <c r="L255" s="310" t="s">
        <v>53</v>
      </c>
      <c r="M255" s="309" t="s">
        <v>53</v>
      </c>
    </row>
    <row r="256" spans="1:13" ht="9.75" customHeight="1">
      <c r="B256" s="183" t="s">
        <v>605</v>
      </c>
      <c r="C256" s="317"/>
      <c r="D256" s="308">
        <v>1.7809999999999999</v>
      </c>
      <c r="E256" s="270">
        <v>2854</v>
      </c>
      <c r="F256" s="270">
        <v>7135</v>
      </c>
      <c r="G256" s="270">
        <v>3497</v>
      </c>
      <c r="H256" s="270">
        <v>3638</v>
      </c>
      <c r="I256" s="307">
        <v>96.124244090159422</v>
      </c>
      <c r="J256" s="306">
        <v>2.5</v>
      </c>
      <c r="K256" s="270">
        <v>4006.1763054463786</v>
      </c>
      <c r="L256" s="270">
        <v>7187</v>
      </c>
      <c r="M256" s="286">
        <v>-0.72352859329344654</v>
      </c>
    </row>
    <row r="257" spans="1:13" s="336" customFormat="1" ht="9.75" customHeight="1">
      <c r="A257" s="168"/>
      <c r="B257" s="183" t="s">
        <v>604</v>
      </c>
      <c r="C257" s="317"/>
      <c r="D257" s="308">
        <v>0.92400000000000004</v>
      </c>
      <c r="E257" s="270">
        <v>2674</v>
      </c>
      <c r="F257" s="270">
        <v>6627</v>
      </c>
      <c r="G257" s="270">
        <v>3253</v>
      </c>
      <c r="H257" s="270">
        <v>3374</v>
      </c>
      <c r="I257" s="307">
        <v>96.413752222880859</v>
      </c>
      <c r="J257" s="306">
        <v>2.4783096484667166</v>
      </c>
      <c r="K257" s="270">
        <v>7172.0779220779214</v>
      </c>
      <c r="L257" s="270">
        <v>6655</v>
      </c>
      <c r="M257" s="286">
        <v>-0.42073628850488354</v>
      </c>
    </row>
    <row r="258" spans="1:13" s="336" customFormat="1" ht="9.75" customHeight="1">
      <c r="A258" s="168"/>
      <c r="B258" s="183" t="s">
        <v>603</v>
      </c>
      <c r="C258" s="317"/>
      <c r="D258" s="308">
        <v>1.1890000000000001</v>
      </c>
      <c r="E258" s="270">
        <v>5599</v>
      </c>
      <c r="F258" s="270">
        <v>13136</v>
      </c>
      <c r="G258" s="270">
        <v>6563</v>
      </c>
      <c r="H258" s="270">
        <v>6573</v>
      </c>
      <c r="I258" s="307">
        <v>99.84786246767078</v>
      </c>
      <c r="J258" s="306">
        <v>2.3461332380782283</v>
      </c>
      <c r="K258" s="270">
        <v>11047.93944491169</v>
      </c>
      <c r="L258" s="270">
        <v>12557</v>
      </c>
      <c r="M258" s="286">
        <v>4.6109739587481089</v>
      </c>
    </row>
    <row r="259" spans="1:13" ht="3" customHeight="1">
      <c r="A259" s="171"/>
      <c r="B259" s="335"/>
      <c r="C259" s="171"/>
      <c r="D259" s="334"/>
      <c r="E259" s="130"/>
      <c r="F259" s="130"/>
      <c r="G259" s="130"/>
      <c r="H259" s="130"/>
      <c r="I259" s="333"/>
      <c r="J259" s="332"/>
      <c r="K259" s="130"/>
      <c r="L259" s="130"/>
      <c r="M259" s="331"/>
    </row>
    <row r="260" spans="1:13" ht="9.75" customHeight="1">
      <c r="A260" s="168" t="s">
        <v>602</v>
      </c>
      <c r="B260" s="183"/>
      <c r="D260" s="330"/>
      <c r="E260" s="124"/>
      <c r="F260" s="124"/>
      <c r="G260" s="124"/>
      <c r="H260" s="124"/>
      <c r="I260" s="329"/>
      <c r="J260" s="328"/>
      <c r="K260" s="124"/>
      <c r="L260" s="124"/>
      <c r="M260" s="315"/>
    </row>
    <row r="261" spans="1:13" ht="14.25" customHeight="1">
      <c r="A261" s="327" t="s">
        <v>601</v>
      </c>
      <c r="D261" s="326"/>
      <c r="E261" s="326"/>
      <c r="F261" s="325"/>
      <c r="I261" s="324"/>
      <c r="J261" s="324"/>
      <c r="K261" s="324"/>
      <c r="L261" s="324"/>
    </row>
    <row r="262" spans="1:13" ht="9" customHeight="1">
      <c r="M262" s="323" t="s">
        <v>600</v>
      </c>
    </row>
    <row r="263" spans="1:13" ht="1.5" customHeight="1">
      <c r="A263" s="171"/>
      <c r="B263" s="171"/>
      <c r="C263" s="171"/>
      <c r="D263" s="322"/>
      <c r="E263" s="128"/>
      <c r="F263" s="128"/>
      <c r="G263" s="128"/>
      <c r="H263" s="128"/>
      <c r="I263" s="129"/>
      <c r="J263" s="304"/>
      <c r="K263" s="128"/>
      <c r="L263" s="128"/>
      <c r="M263" s="128"/>
    </row>
    <row r="264" spans="1:13" ht="14.25" customHeight="1">
      <c r="A264" s="621" t="s">
        <v>599</v>
      </c>
      <c r="B264" s="621"/>
      <c r="C264" s="205"/>
      <c r="D264" s="683" t="s">
        <v>598</v>
      </c>
      <c r="E264" s="675" t="s">
        <v>597</v>
      </c>
      <c r="F264" s="675" t="s">
        <v>596</v>
      </c>
      <c r="G264" s="675"/>
      <c r="H264" s="675"/>
      <c r="I264" s="676" t="s">
        <v>595</v>
      </c>
      <c r="J264" s="678" t="s">
        <v>594</v>
      </c>
      <c r="K264" s="681" t="s">
        <v>593</v>
      </c>
      <c r="L264" s="679" t="s">
        <v>592</v>
      </c>
      <c r="M264" s="672" t="s">
        <v>591</v>
      </c>
    </row>
    <row r="265" spans="1:13" ht="14.25" customHeight="1">
      <c r="A265" s="622"/>
      <c r="B265" s="622"/>
      <c r="C265" s="321"/>
      <c r="D265" s="684"/>
      <c r="E265" s="675"/>
      <c r="F265" s="320" t="s">
        <v>1</v>
      </c>
      <c r="G265" s="319" t="s">
        <v>590</v>
      </c>
      <c r="H265" s="319" t="s">
        <v>589</v>
      </c>
      <c r="I265" s="677"/>
      <c r="J265" s="678"/>
      <c r="K265" s="682"/>
      <c r="L265" s="680"/>
      <c r="M265" s="673"/>
    </row>
    <row r="266" spans="1:13" ht="3" customHeight="1">
      <c r="D266" s="318"/>
    </row>
    <row r="267" spans="1:13" ht="9.75" customHeight="1">
      <c r="B267" s="183" t="s">
        <v>588</v>
      </c>
      <c r="C267" s="317"/>
      <c r="D267" s="308">
        <v>0.82799999999999996</v>
      </c>
      <c r="E267" s="270">
        <v>3514</v>
      </c>
      <c r="F267" s="270">
        <v>8542</v>
      </c>
      <c r="G267" s="270">
        <v>4283</v>
      </c>
      <c r="H267" s="270">
        <v>4259</v>
      </c>
      <c r="I267" s="307">
        <v>100.56351256163418</v>
      </c>
      <c r="J267" s="306">
        <v>2.4308480364257257</v>
      </c>
      <c r="K267" s="270">
        <v>10316.425120772947</v>
      </c>
      <c r="L267" s="270">
        <v>8635</v>
      </c>
      <c r="M267" s="286">
        <v>-1.0770121598147075</v>
      </c>
    </row>
    <row r="268" spans="1:13" ht="9.75" customHeight="1">
      <c r="B268" s="183" t="s">
        <v>587</v>
      </c>
      <c r="C268" s="317"/>
      <c r="D268" s="308">
        <v>1.421</v>
      </c>
      <c r="E268" s="270">
        <v>3651</v>
      </c>
      <c r="F268" s="270">
        <v>9095</v>
      </c>
      <c r="G268" s="270">
        <v>4574</v>
      </c>
      <c r="H268" s="270">
        <v>4521</v>
      </c>
      <c r="I268" s="307">
        <v>101.17230701172306</v>
      </c>
      <c r="J268" s="306">
        <v>2.4910983292248701</v>
      </c>
      <c r="K268" s="270">
        <v>6400.422237860661</v>
      </c>
      <c r="L268" s="270">
        <v>8900</v>
      </c>
      <c r="M268" s="286">
        <v>2.191011235955056</v>
      </c>
    </row>
    <row r="269" spans="1:13" ht="9.75" customHeight="1">
      <c r="B269" s="183" t="s">
        <v>586</v>
      </c>
      <c r="C269" s="317"/>
      <c r="D269" s="308">
        <v>3.9929999999999999</v>
      </c>
      <c r="E269" s="270">
        <v>3544</v>
      </c>
      <c r="F269" s="270">
        <v>10288</v>
      </c>
      <c r="G269" s="270">
        <v>5052</v>
      </c>
      <c r="H269" s="270">
        <v>5236</v>
      </c>
      <c r="I269" s="307">
        <v>96.485867074102373</v>
      </c>
      <c r="J269" s="306">
        <v>2.9029345372460496</v>
      </c>
      <c r="K269" s="270">
        <v>2576.5088905584776</v>
      </c>
      <c r="L269" s="270">
        <v>12718</v>
      </c>
      <c r="M269" s="286">
        <v>-19.106777795250824</v>
      </c>
    </row>
    <row r="270" spans="1:13" ht="9.75" customHeight="1">
      <c r="B270" s="183" t="s">
        <v>585</v>
      </c>
      <c r="C270" s="317"/>
      <c r="D270" s="308">
        <v>0.26600000000000001</v>
      </c>
      <c r="E270" s="270">
        <v>1897</v>
      </c>
      <c r="F270" s="270">
        <v>4059</v>
      </c>
      <c r="G270" s="270">
        <v>1811</v>
      </c>
      <c r="H270" s="270">
        <v>2248</v>
      </c>
      <c r="I270" s="307">
        <v>80.560498220640568</v>
      </c>
      <c r="J270" s="306">
        <v>2.139694254085398</v>
      </c>
      <c r="K270" s="270">
        <v>15259.398496240601</v>
      </c>
      <c r="L270" s="270">
        <v>4083</v>
      </c>
      <c r="M270" s="286">
        <v>-0.58780308596620123</v>
      </c>
    </row>
    <row r="271" spans="1:13" ht="9.75" customHeight="1">
      <c r="B271" s="183" t="s">
        <v>584</v>
      </c>
      <c r="C271" s="317"/>
      <c r="D271" s="308">
        <v>0.55300000000000005</v>
      </c>
      <c r="E271" s="270">
        <v>1965</v>
      </c>
      <c r="F271" s="270">
        <v>5089</v>
      </c>
      <c r="G271" s="270">
        <v>2404</v>
      </c>
      <c r="H271" s="270">
        <v>2685</v>
      </c>
      <c r="I271" s="307">
        <v>89.534450651769092</v>
      </c>
      <c r="J271" s="306">
        <v>2.5898218829516542</v>
      </c>
      <c r="K271" s="270">
        <v>9202.5316455696193</v>
      </c>
      <c r="L271" s="270">
        <v>5279</v>
      </c>
      <c r="M271" s="286">
        <v>-3.5991665088084863</v>
      </c>
    </row>
    <row r="272" spans="1:13" ht="9.75" customHeight="1">
      <c r="B272" s="183" t="s">
        <v>583</v>
      </c>
      <c r="C272" s="317"/>
      <c r="D272" s="308">
        <v>0.72</v>
      </c>
      <c r="E272" s="270">
        <v>3133</v>
      </c>
      <c r="F272" s="270">
        <v>8156</v>
      </c>
      <c r="G272" s="270">
        <v>4096</v>
      </c>
      <c r="H272" s="270">
        <v>4060</v>
      </c>
      <c r="I272" s="307">
        <v>100.88669950738915</v>
      </c>
      <c r="J272" s="306">
        <v>2.6032556654963295</v>
      </c>
      <c r="K272" s="270">
        <v>11327.777777777777</v>
      </c>
      <c r="L272" s="270">
        <v>8568</v>
      </c>
      <c r="M272" s="286">
        <v>-4.8085901027077504</v>
      </c>
    </row>
    <row r="273" spans="1:13" ht="9.75" customHeight="1">
      <c r="B273" s="183" t="s">
        <v>582</v>
      </c>
      <c r="C273" s="317"/>
      <c r="D273" s="308">
        <v>2.3109999999999999</v>
      </c>
      <c r="E273" s="270">
        <v>5466</v>
      </c>
      <c r="F273" s="270">
        <v>13738</v>
      </c>
      <c r="G273" s="270">
        <v>6834</v>
      </c>
      <c r="H273" s="270">
        <v>6904</v>
      </c>
      <c r="I273" s="307">
        <v>98.986095017381231</v>
      </c>
      <c r="J273" s="306">
        <v>2.5133552872301501</v>
      </c>
      <c r="K273" s="270">
        <v>5944.6127217654694</v>
      </c>
      <c r="L273" s="270">
        <v>13323</v>
      </c>
      <c r="M273" s="286">
        <v>3.1149140583952564</v>
      </c>
    </row>
    <row r="274" spans="1:13" ht="9.75" customHeight="1">
      <c r="B274" s="183" t="s">
        <v>581</v>
      </c>
      <c r="C274" s="317"/>
      <c r="D274" s="308">
        <v>6.9729999999999999</v>
      </c>
      <c r="E274" s="270">
        <v>3064</v>
      </c>
      <c r="F274" s="270">
        <v>8488</v>
      </c>
      <c r="G274" s="270">
        <v>4189</v>
      </c>
      <c r="H274" s="270">
        <v>4299</v>
      </c>
      <c r="I274" s="307">
        <v>97.44126541056059</v>
      </c>
      <c r="J274" s="306">
        <v>2.7702349869451699</v>
      </c>
      <c r="K274" s="270">
        <v>1217.2665997418615</v>
      </c>
      <c r="L274" s="270">
        <v>7568</v>
      </c>
      <c r="M274" s="286">
        <v>12.156448202959831</v>
      </c>
    </row>
    <row r="275" spans="1:13" ht="3" customHeight="1">
      <c r="B275" s="183"/>
      <c r="C275" s="317"/>
      <c r="D275" s="313"/>
      <c r="E275" s="124"/>
      <c r="F275" s="124"/>
      <c r="G275" s="124"/>
      <c r="H275" s="124"/>
      <c r="I275" s="312"/>
      <c r="J275" s="311"/>
      <c r="K275" s="267"/>
      <c r="L275" s="124"/>
      <c r="M275" s="315"/>
    </row>
    <row r="276" spans="1:13" ht="9.75" customHeight="1">
      <c r="A276" s="614" t="s">
        <v>327</v>
      </c>
      <c r="B276" s="614"/>
      <c r="D276" s="314">
        <v>37.840000000000003</v>
      </c>
      <c r="E276" s="267">
        <v>87672</v>
      </c>
      <c r="F276" s="267">
        <v>229592</v>
      </c>
      <c r="G276" s="267">
        <v>113380</v>
      </c>
      <c r="H276" s="267">
        <v>116212</v>
      </c>
      <c r="I276" s="312">
        <v>97.563074381303139</v>
      </c>
      <c r="J276" s="311">
        <v>2.6187608358426866</v>
      </c>
      <c r="K276" s="267">
        <v>6067.4418604651155</v>
      </c>
      <c r="L276" s="267">
        <v>216545</v>
      </c>
      <c r="M276" s="291">
        <v>6.0250756193862705</v>
      </c>
    </row>
    <row r="277" spans="1:13" ht="3" customHeight="1">
      <c r="A277" s="183"/>
      <c r="B277" s="183"/>
      <c r="D277" s="313"/>
      <c r="I277" s="312"/>
      <c r="J277" s="311"/>
      <c r="K277" s="267"/>
      <c r="L277" s="124"/>
      <c r="M277" s="315"/>
    </row>
    <row r="278" spans="1:13" ht="9.75" customHeight="1">
      <c r="B278" s="183" t="s">
        <v>580</v>
      </c>
      <c r="D278" s="308">
        <v>1.671</v>
      </c>
      <c r="E278" s="316">
        <v>4573</v>
      </c>
      <c r="F278" s="316">
        <v>10830</v>
      </c>
      <c r="G278" s="316">
        <v>5412</v>
      </c>
      <c r="H278" s="316">
        <v>5418</v>
      </c>
      <c r="I278" s="307">
        <v>99.889258028792909</v>
      </c>
      <c r="J278" s="306">
        <v>2.3682484146074785</v>
      </c>
      <c r="K278" s="270">
        <v>6481.1490125673245</v>
      </c>
      <c r="L278" s="270">
        <v>10344</v>
      </c>
      <c r="M278" s="286">
        <v>4.6983758700696061</v>
      </c>
    </row>
    <row r="279" spans="1:13" ht="9.75" customHeight="1">
      <c r="B279" s="183" t="s">
        <v>579</v>
      </c>
      <c r="D279" s="308">
        <v>1.0960000000000001</v>
      </c>
      <c r="E279" s="270">
        <v>2931</v>
      </c>
      <c r="F279" s="270">
        <v>7825</v>
      </c>
      <c r="G279" s="270">
        <v>3897</v>
      </c>
      <c r="H279" s="270">
        <v>3928</v>
      </c>
      <c r="I279" s="307">
        <v>99.210794297352351</v>
      </c>
      <c r="J279" s="306">
        <v>2.6697372910269532</v>
      </c>
      <c r="K279" s="270">
        <v>7139.5985401459848</v>
      </c>
      <c r="L279" s="270">
        <v>7797</v>
      </c>
      <c r="M279" s="286">
        <v>0.35911247915865074</v>
      </c>
    </row>
    <row r="280" spans="1:13" ht="9.75" customHeight="1">
      <c r="B280" s="183" t="s">
        <v>578</v>
      </c>
      <c r="D280" s="308">
        <v>1.1479999999999999</v>
      </c>
      <c r="E280" s="270">
        <v>3692</v>
      </c>
      <c r="F280" s="270">
        <v>9926</v>
      </c>
      <c r="G280" s="270">
        <v>4906</v>
      </c>
      <c r="H280" s="270">
        <v>5020</v>
      </c>
      <c r="I280" s="307">
        <v>97.729083665338649</v>
      </c>
      <c r="J280" s="306">
        <v>2.6885157096424703</v>
      </c>
      <c r="K280" s="270">
        <v>8646.3414634146357</v>
      </c>
      <c r="L280" s="270">
        <v>9818</v>
      </c>
      <c r="M280" s="286">
        <v>1.1000203707476064</v>
      </c>
    </row>
    <row r="281" spans="1:13" ht="9.75" customHeight="1">
      <c r="B281" s="183" t="s">
        <v>577</v>
      </c>
      <c r="D281" s="308">
        <v>1.038</v>
      </c>
      <c r="E281" s="270">
        <v>3078</v>
      </c>
      <c r="F281" s="270">
        <v>8588</v>
      </c>
      <c r="G281" s="270">
        <v>4185</v>
      </c>
      <c r="H281" s="270">
        <v>4403</v>
      </c>
      <c r="I281" s="307">
        <v>95.048830342947994</v>
      </c>
      <c r="J281" s="306">
        <v>2.7901234567901234</v>
      </c>
      <c r="K281" s="270">
        <v>8273.6030828516377</v>
      </c>
      <c r="L281" s="270">
        <v>8687</v>
      </c>
      <c r="M281" s="286">
        <v>-1.1396339357660874</v>
      </c>
    </row>
    <row r="282" spans="1:13" ht="9.75" customHeight="1">
      <c r="B282" s="183" t="s">
        <v>576</v>
      </c>
      <c r="D282" s="308">
        <v>1.4239999999999999</v>
      </c>
      <c r="E282" s="270">
        <v>4314</v>
      </c>
      <c r="F282" s="270">
        <v>10779</v>
      </c>
      <c r="G282" s="270">
        <v>5370</v>
      </c>
      <c r="H282" s="270">
        <v>5409</v>
      </c>
      <c r="I282" s="307">
        <v>99.278979478646704</v>
      </c>
      <c r="J282" s="306">
        <v>2.4986091794158551</v>
      </c>
      <c r="K282" s="270">
        <v>7569.5224719101125</v>
      </c>
      <c r="L282" s="270">
        <v>9898</v>
      </c>
      <c r="M282" s="286">
        <v>8.9007880379874731</v>
      </c>
    </row>
    <row r="283" spans="1:13" ht="9.75" customHeight="1">
      <c r="B283" s="183" t="s">
        <v>575</v>
      </c>
      <c r="D283" s="308">
        <v>0.56000000000000005</v>
      </c>
      <c r="E283" s="270">
        <v>2262</v>
      </c>
      <c r="F283" s="270">
        <v>4921</v>
      </c>
      <c r="G283" s="270">
        <v>2438</v>
      </c>
      <c r="H283" s="270">
        <v>2483</v>
      </c>
      <c r="I283" s="307">
        <v>98.1876761981474</v>
      </c>
      <c r="J283" s="306">
        <v>2.1755083996463305</v>
      </c>
      <c r="K283" s="270">
        <v>8787.5</v>
      </c>
      <c r="L283" s="270">
        <v>5739</v>
      </c>
      <c r="M283" s="286">
        <v>-14.25335424289946</v>
      </c>
    </row>
    <row r="284" spans="1:13" ht="9.75" customHeight="1">
      <c r="B284" s="183" t="s">
        <v>574</v>
      </c>
      <c r="D284" s="308">
        <v>1.115</v>
      </c>
      <c r="E284" s="270">
        <v>2654</v>
      </c>
      <c r="F284" s="270">
        <v>6788</v>
      </c>
      <c r="G284" s="270">
        <v>3391</v>
      </c>
      <c r="H284" s="270">
        <v>3397</v>
      </c>
      <c r="I284" s="307">
        <v>99.823373564910213</v>
      </c>
      <c r="J284" s="306">
        <v>2.557648831951771</v>
      </c>
      <c r="K284" s="270">
        <v>6087.8923766816142</v>
      </c>
      <c r="L284" s="270">
        <v>6591</v>
      </c>
      <c r="M284" s="286">
        <v>2.9889242906994387</v>
      </c>
    </row>
    <row r="285" spans="1:13" ht="9.75" customHeight="1">
      <c r="B285" s="183" t="s">
        <v>573</v>
      </c>
      <c r="D285" s="308">
        <v>1.161</v>
      </c>
      <c r="E285" s="270">
        <v>3278</v>
      </c>
      <c r="F285" s="270">
        <v>8324</v>
      </c>
      <c r="G285" s="270">
        <v>4145</v>
      </c>
      <c r="H285" s="270">
        <v>4179</v>
      </c>
      <c r="I285" s="307">
        <v>99.18640823163436</v>
      </c>
      <c r="J285" s="306">
        <v>2.539353264185479</v>
      </c>
      <c r="K285" s="270">
        <v>7169.6813092161929</v>
      </c>
      <c r="L285" s="270">
        <v>8250</v>
      </c>
      <c r="M285" s="286">
        <v>0.89696969696969697</v>
      </c>
    </row>
    <row r="286" spans="1:13" ht="9.75" customHeight="1">
      <c r="B286" s="183" t="s">
        <v>572</v>
      </c>
      <c r="D286" s="308">
        <v>2.8580000000000001</v>
      </c>
      <c r="E286" s="270">
        <v>3462</v>
      </c>
      <c r="F286" s="270">
        <v>9236</v>
      </c>
      <c r="G286" s="270">
        <v>4677</v>
      </c>
      <c r="H286" s="270">
        <v>4559</v>
      </c>
      <c r="I286" s="307">
        <v>102.58828690502304</v>
      </c>
      <c r="J286" s="306">
        <v>2.6678220681686886</v>
      </c>
      <c r="K286" s="270">
        <v>3231.6305108467459</v>
      </c>
      <c r="L286" s="270">
        <v>7950</v>
      </c>
      <c r="M286" s="286">
        <v>16.176100628930818</v>
      </c>
    </row>
    <row r="287" spans="1:13" ht="9.75" customHeight="1">
      <c r="B287" s="183" t="s">
        <v>571</v>
      </c>
      <c r="D287" s="308">
        <v>1.002</v>
      </c>
      <c r="E287" s="270">
        <v>2699</v>
      </c>
      <c r="F287" s="270">
        <v>7956</v>
      </c>
      <c r="G287" s="270">
        <v>3883</v>
      </c>
      <c r="H287" s="270">
        <v>4073</v>
      </c>
      <c r="I287" s="307">
        <v>95.335133808003931</v>
      </c>
      <c r="J287" s="306">
        <v>2.9477584290477954</v>
      </c>
      <c r="K287" s="270">
        <v>7940.1197604790423</v>
      </c>
      <c r="L287" s="310">
        <v>7201</v>
      </c>
      <c r="M287" s="309">
        <v>10.484654909040412</v>
      </c>
    </row>
    <row r="288" spans="1:13" ht="9.75" customHeight="1">
      <c r="B288" s="183" t="s">
        <v>570</v>
      </c>
      <c r="D288" s="308">
        <v>0.624</v>
      </c>
      <c r="E288" s="270">
        <v>1938</v>
      </c>
      <c r="F288" s="270">
        <v>5205</v>
      </c>
      <c r="G288" s="270">
        <v>2521</v>
      </c>
      <c r="H288" s="270">
        <v>2684</v>
      </c>
      <c r="I288" s="307">
        <v>93.926974664679591</v>
      </c>
      <c r="J288" s="306">
        <v>2.6857585139318885</v>
      </c>
      <c r="K288" s="270">
        <v>8341.3461538461543</v>
      </c>
      <c r="L288" s="270">
        <v>5237</v>
      </c>
      <c r="M288" s="286">
        <v>-0.61103685316020628</v>
      </c>
    </row>
    <row r="289" spans="2:13" ht="9.75" customHeight="1">
      <c r="B289" s="183" t="s">
        <v>569</v>
      </c>
      <c r="D289" s="308">
        <v>1.202</v>
      </c>
      <c r="E289" s="270">
        <v>3617</v>
      </c>
      <c r="F289" s="270">
        <v>10441</v>
      </c>
      <c r="G289" s="270">
        <v>5241</v>
      </c>
      <c r="H289" s="270">
        <v>5200</v>
      </c>
      <c r="I289" s="307">
        <v>100.78846153846155</v>
      </c>
      <c r="J289" s="306">
        <v>2.8866463920376004</v>
      </c>
      <c r="K289" s="270">
        <v>8686.3560732113147</v>
      </c>
      <c r="L289" s="270">
        <v>8413</v>
      </c>
      <c r="M289" s="286">
        <v>24.105550933079758</v>
      </c>
    </row>
    <row r="290" spans="2:13" ht="9.75" customHeight="1">
      <c r="B290" s="183" t="s">
        <v>568</v>
      </c>
      <c r="D290" s="308">
        <v>1.962</v>
      </c>
      <c r="E290" s="270">
        <v>2045</v>
      </c>
      <c r="F290" s="270">
        <v>5683</v>
      </c>
      <c r="G290" s="270">
        <v>2816</v>
      </c>
      <c r="H290" s="270">
        <v>2867</v>
      </c>
      <c r="I290" s="307">
        <v>98.221137077084066</v>
      </c>
      <c r="J290" s="306">
        <v>2.7789731051344742</v>
      </c>
      <c r="K290" s="270">
        <v>2896.5341488277268</v>
      </c>
      <c r="L290" s="270">
        <v>8851</v>
      </c>
      <c r="M290" s="286">
        <v>-35.792565811772683</v>
      </c>
    </row>
    <row r="291" spans="2:13" ht="9.75" customHeight="1">
      <c r="B291" s="183" t="s">
        <v>567</v>
      </c>
      <c r="D291" s="308">
        <v>1.4330000000000001</v>
      </c>
      <c r="E291" s="270">
        <v>3549</v>
      </c>
      <c r="F291" s="270">
        <v>10501</v>
      </c>
      <c r="G291" s="270">
        <v>5151</v>
      </c>
      <c r="H291" s="270">
        <v>5350</v>
      </c>
      <c r="I291" s="307">
        <v>96.280373831775705</v>
      </c>
      <c r="J291" s="306">
        <v>2.9588616511693435</v>
      </c>
      <c r="K291" s="270">
        <v>7327.9832519190504</v>
      </c>
      <c r="L291" s="310" t="s">
        <v>53</v>
      </c>
      <c r="M291" s="309" t="s">
        <v>53</v>
      </c>
    </row>
    <row r="292" spans="2:13" ht="9.75" customHeight="1">
      <c r="B292" s="183" t="s">
        <v>566</v>
      </c>
      <c r="D292" s="308">
        <v>1.321</v>
      </c>
      <c r="E292" s="270">
        <v>2907</v>
      </c>
      <c r="F292" s="270">
        <v>8231</v>
      </c>
      <c r="G292" s="270">
        <v>4121</v>
      </c>
      <c r="H292" s="270">
        <v>4110</v>
      </c>
      <c r="I292" s="307">
        <v>100.26763990267639</v>
      </c>
      <c r="J292" s="306">
        <v>2.831441348469212</v>
      </c>
      <c r="K292" s="270">
        <v>6230.8856926570779</v>
      </c>
      <c r="L292" s="270">
        <v>12746</v>
      </c>
      <c r="M292" s="286">
        <v>-35.42287776557351</v>
      </c>
    </row>
    <row r="293" spans="2:13" ht="9.75" customHeight="1">
      <c r="B293" s="183" t="s">
        <v>565</v>
      </c>
      <c r="D293" s="308">
        <v>1.206</v>
      </c>
      <c r="E293" s="270">
        <v>3811</v>
      </c>
      <c r="F293" s="270">
        <v>9742</v>
      </c>
      <c r="G293" s="270">
        <v>4816</v>
      </c>
      <c r="H293" s="270">
        <v>4926</v>
      </c>
      <c r="I293" s="307">
        <v>97.766950872919196</v>
      </c>
      <c r="J293" s="306">
        <v>2.5562844397795854</v>
      </c>
      <c r="K293" s="270">
        <v>8077.9436152570488</v>
      </c>
      <c r="L293" s="270">
        <v>8558</v>
      </c>
      <c r="M293" s="286">
        <v>13.835008179481187</v>
      </c>
    </row>
    <row r="294" spans="2:13" ht="9.75" customHeight="1">
      <c r="B294" s="183" t="s">
        <v>564</v>
      </c>
      <c r="D294" s="308">
        <v>0.995</v>
      </c>
      <c r="E294" s="270">
        <v>3347</v>
      </c>
      <c r="F294" s="270">
        <v>8066</v>
      </c>
      <c r="G294" s="270">
        <v>4012</v>
      </c>
      <c r="H294" s="270">
        <v>4054</v>
      </c>
      <c r="I294" s="307">
        <v>98.963986186482487</v>
      </c>
      <c r="J294" s="306">
        <v>2.4099193307439499</v>
      </c>
      <c r="K294" s="270">
        <v>8106.5326633165832</v>
      </c>
      <c r="L294" s="270">
        <v>7991</v>
      </c>
      <c r="M294" s="286">
        <v>0.9385558753597798</v>
      </c>
    </row>
    <row r="295" spans="2:13" ht="9.75" customHeight="1">
      <c r="B295" s="183" t="s">
        <v>563</v>
      </c>
      <c r="D295" s="308">
        <v>0.72899999999999998</v>
      </c>
      <c r="E295" s="270">
        <v>3152</v>
      </c>
      <c r="F295" s="270">
        <v>7124</v>
      </c>
      <c r="G295" s="270">
        <v>3518</v>
      </c>
      <c r="H295" s="270">
        <v>3606</v>
      </c>
      <c r="I295" s="307">
        <v>97.559622850804217</v>
      </c>
      <c r="J295" s="306">
        <v>2.2601522842639592</v>
      </c>
      <c r="K295" s="270">
        <v>9772.2908093278475</v>
      </c>
      <c r="L295" s="270">
        <v>7929</v>
      </c>
      <c r="M295" s="286">
        <v>-10.152604363728086</v>
      </c>
    </row>
    <row r="296" spans="2:13" ht="9.75" customHeight="1">
      <c r="B296" s="183" t="s">
        <v>562</v>
      </c>
      <c r="D296" s="308">
        <v>0.747</v>
      </c>
      <c r="E296" s="270">
        <v>3034</v>
      </c>
      <c r="F296" s="270">
        <v>7813</v>
      </c>
      <c r="G296" s="270">
        <v>3713</v>
      </c>
      <c r="H296" s="270">
        <v>4100</v>
      </c>
      <c r="I296" s="307">
        <v>90.560975609756099</v>
      </c>
      <c r="J296" s="306">
        <v>2.5751483190507582</v>
      </c>
      <c r="K296" s="270">
        <v>10459.170013386882</v>
      </c>
      <c r="L296" s="270">
        <v>8828</v>
      </c>
      <c r="M296" s="286">
        <v>-11.497507929315812</v>
      </c>
    </row>
    <row r="297" spans="2:13" ht="9.75" customHeight="1">
      <c r="B297" s="183" t="s">
        <v>561</v>
      </c>
      <c r="D297" s="308">
        <v>1.2190000000000001</v>
      </c>
      <c r="E297" s="270">
        <v>3292</v>
      </c>
      <c r="F297" s="270">
        <v>8491</v>
      </c>
      <c r="G297" s="270">
        <v>4035</v>
      </c>
      <c r="H297" s="270">
        <v>4456</v>
      </c>
      <c r="I297" s="307">
        <v>90.55206463195691</v>
      </c>
      <c r="J297" s="306">
        <v>2.5792831105710814</v>
      </c>
      <c r="K297" s="270">
        <v>6965.5455291222306</v>
      </c>
      <c r="L297" s="270">
        <v>8599</v>
      </c>
      <c r="M297" s="286">
        <v>-1.2559599953482965</v>
      </c>
    </row>
    <row r="298" spans="2:13" ht="9.75" customHeight="1">
      <c r="B298" s="183" t="s">
        <v>560</v>
      </c>
      <c r="D298" s="308">
        <v>1.478</v>
      </c>
      <c r="E298" s="270">
        <v>4103</v>
      </c>
      <c r="F298" s="270">
        <v>11191</v>
      </c>
      <c r="G298" s="270">
        <v>5485</v>
      </c>
      <c r="H298" s="270">
        <v>5706</v>
      </c>
      <c r="I298" s="307">
        <v>96.126883981773574</v>
      </c>
      <c r="J298" s="306">
        <v>2.7275164513770411</v>
      </c>
      <c r="K298" s="270">
        <v>7571.7185385656294</v>
      </c>
      <c r="L298" s="270">
        <v>9304</v>
      </c>
      <c r="M298" s="286">
        <v>20.28159931212382</v>
      </c>
    </row>
    <row r="299" spans="2:13" ht="9.75" customHeight="1">
      <c r="B299" s="183" t="s">
        <v>559</v>
      </c>
      <c r="D299" s="308">
        <v>2.052</v>
      </c>
      <c r="E299" s="270">
        <v>3929</v>
      </c>
      <c r="F299" s="270">
        <v>10798</v>
      </c>
      <c r="G299" s="270">
        <v>5449</v>
      </c>
      <c r="H299" s="270">
        <v>5349</v>
      </c>
      <c r="I299" s="307">
        <v>101.86950831931203</v>
      </c>
      <c r="J299" s="306">
        <v>2.7482820055993891</v>
      </c>
      <c r="K299" s="270">
        <v>5262.1832358674465</v>
      </c>
      <c r="L299" s="270">
        <v>7554</v>
      </c>
      <c r="M299" s="286">
        <v>42.944135557320621</v>
      </c>
    </row>
    <row r="300" spans="2:13" ht="9.75" customHeight="1">
      <c r="B300" s="183" t="s">
        <v>558</v>
      </c>
      <c r="D300" s="308">
        <v>0.82099999999999995</v>
      </c>
      <c r="E300" s="270">
        <v>1829</v>
      </c>
      <c r="F300" s="270">
        <v>4335</v>
      </c>
      <c r="G300" s="270">
        <v>2110</v>
      </c>
      <c r="H300" s="270">
        <v>2225</v>
      </c>
      <c r="I300" s="307">
        <v>94.831460674157313</v>
      </c>
      <c r="J300" s="306">
        <v>2.3701476216511757</v>
      </c>
      <c r="K300" s="270">
        <v>5280.1461632155906</v>
      </c>
      <c r="L300" s="270">
        <v>3574</v>
      </c>
      <c r="M300" s="286">
        <v>21.292669278119753</v>
      </c>
    </row>
    <row r="301" spans="2:13" ht="9.75" customHeight="1">
      <c r="B301" s="183" t="s">
        <v>557</v>
      </c>
      <c r="D301" s="308">
        <v>3.3540000000000001</v>
      </c>
      <c r="E301" s="270">
        <v>3773</v>
      </c>
      <c r="F301" s="270">
        <v>9824</v>
      </c>
      <c r="G301" s="270">
        <v>5041</v>
      </c>
      <c r="H301" s="270">
        <v>4783</v>
      </c>
      <c r="I301" s="307">
        <v>105.39410411875392</v>
      </c>
      <c r="J301" s="306">
        <v>2.6037635833554202</v>
      </c>
      <c r="K301" s="270">
        <v>2929.0399522957659</v>
      </c>
      <c r="L301" s="270">
        <v>9267</v>
      </c>
      <c r="M301" s="286">
        <v>6.0105751591669367</v>
      </c>
    </row>
    <row r="302" spans="2:13" ht="9.75" customHeight="1">
      <c r="B302" s="183" t="s">
        <v>556</v>
      </c>
      <c r="D302" s="308">
        <v>1.448</v>
      </c>
      <c r="E302" s="270">
        <v>2267</v>
      </c>
      <c r="F302" s="270">
        <v>5516</v>
      </c>
      <c r="G302" s="270">
        <v>2607</v>
      </c>
      <c r="H302" s="270">
        <v>2909</v>
      </c>
      <c r="I302" s="307">
        <v>89.61842557579925</v>
      </c>
      <c r="J302" s="306">
        <v>2.4331715924128803</v>
      </c>
      <c r="K302" s="270">
        <v>3809.3922651933703</v>
      </c>
      <c r="L302" s="270">
        <v>3700</v>
      </c>
      <c r="M302" s="286">
        <v>49.081081081081081</v>
      </c>
    </row>
    <row r="303" spans="2:13" ht="9.75" customHeight="1">
      <c r="B303" s="183" t="s">
        <v>555</v>
      </c>
      <c r="D303" s="308">
        <v>2.6709999999999998</v>
      </c>
      <c r="E303" s="270">
        <v>2602</v>
      </c>
      <c r="F303" s="270">
        <v>6872</v>
      </c>
      <c r="G303" s="270">
        <v>3358</v>
      </c>
      <c r="H303" s="270">
        <v>3514</v>
      </c>
      <c r="I303" s="307">
        <v>95.560614684120665</v>
      </c>
      <c r="J303" s="306">
        <v>2.6410453497309763</v>
      </c>
      <c r="K303" s="270">
        <v>2572.8191688506181</v>
      </c>
      <c r="L303" s="270">
        <v>9077</v>
      </c>
      <c r="M303" s="286">
        <v>-24.292167015533767</v>
      </c>
    </row>
    <row r="304" spans="2:13" ht="9.75" customHeight="1">
      <c r="B304" s="183" t="s">
        <v>554</v>
      </c>
      <c r="D304" s="308">
        <v>0.58599999999999997</v>
      </c>
      <c r="E304" s="270">
        <v>1854</v>
      </c>
      <c r="F304" s="270">
        <v>4803</v>
      </c>
      <c r="G304" s="270">
        <v>2325</v>
      </c>
      <c r="H304" s="270">
        <v>2478</v>
      </c>
      <c r="I304" s="307">
        <v>93.825665859564168</v>
      </c>
      <c r="J304" s="306">
        <v>2.5906148867313914</v>
      </c>
      <c r="K304" s="270">
        <v>8196.245733788397</v>
      </c>
      <c r="L304" s="270">
        <v>4893</v>
      </c>
      <c r="M304" s="286">
        <v>-1.8393623543838136</v>
      </c>
    </row>
    <row r="305" spans="1:13" ht="9.75" customHeight="1">
      <c r="B305" s="183" t="s">
        <v>553</v>
      </c>
      <c r="D305" s="308">
        <v>0.91900000000000004</v>
      </c>
      <c r="E305" s="270">
        <v>3680</v>
      </c>
      <c r="F305" s="270">
        <v>9783</v>
      </c>
      <c r="G305" s="270">
        <v>4757</v>
      </c>
      <c r="H305" s="270">
        <v>5026</v>
      </c>
      <c r="I305" s="307">
        <v>94.647831277357739</v>
      </c>
      <c r="J305" s="306">
        <v>2.6584239130434781</v>
      </c>
      <c r="K305" s="270">
        <v>10645.266594124047</v>
      </c>
      <c r="L305" s="270">
        <v>9749</v>
      </c>
      <c r="M305" s="286">
        <v>0.34875371833008512</v>
      </c>
    </row>
    <row r="306" spans="1:13" ht="3" customHeight="1">
      <c r="B306" s="183"/>
      <c r="D306" s="313"/>
      <c r="E306" s="270"/>
      <c r="F306" s="270"/>
      <c r="G306" s="270"/>
      <c r="H306" s="270"/>
      <c r="I306" s="312"/>
      <c r="J306" s="311"/>
      <c r="K306" s="267"/>
      <c r="L306" s="124"/>
      <c r="M306" s="315"/>
    </row>
    <row r="307" spans="1:13" ht="9.75" customHeight="1">
      <c r="A307" s="614" t="s">
        <v>17</v>
      </c>
      <c r="B307" s="614"/>
      <c r="D307" s="314">
        <v>19.440000000000001</v>
      </c>
      <c r="E307" s="267">
        <v>71894</v>
      </c>
      <c r="F307" s="267">
        <v>161012</v>
      </c>
      <c r="G307" s="267">
        <v>77750</v>
      </c>
      <c r="H307" s="267">
        <v>83262</v>
      </c>
      <c r="I307" s="312">
        <v>93.379933222838758</v>
      </c>
      <c r="J307" s="311">
        <v>2.239574929757699</v>
      </c>
      <c r="K307" s="267">
        <v>8282.5102880658433</v>
      </c>
      <c r="L307" s="267">
        <v>157125</v>
      </c>
      <c r="M307" s="291">
        <v>2.4738265712012728</v>
      </c>
    </row>
    <row r="308" spans="1:13" ht="3" customHeight="1">
      <c r="A308" s="183"/>
      <c r="B308" s="183"/>
      <c r="D308" s="313"/>
      <c r="E308" s="124"/>
      <c r="F308" s="124"/>
      <c r="G308" s="124"/>
      <c r="H308" s="124"/>
      <c r="I308" s="312"/>
      <c r="J308" s="311"/>
      <c r="K308" s="267"/>
      <c r="L308" s="124"/>
      <c r="M308" s="315"/>
    </row>
    <row r="309" spans="1:13" ht="9.75" customHeight="1">
      <c r="B309" s="183" t="s">
        <v>552</v>
      </c>
      <c r="D309" s="308">
        <v>1.794</v>
      </c>
      <c r="E309" s="270">
        <v>6505</v>
      </c>
      <c r="F309" s="270">
        <v>15680</v>
      </c>
      <c r="G309" s="270">
        <v>7423</v>
      </c>
      <c r="H309" s="270">
        <v>8257</v>
      </c>
      <c r="I309" s="307">
        <v>89.899479229744458</v>
      </c>
      <c r="J309" s="306">
        <v>2.4104534973097618</v>
      </c>
      <c r="K309" s="270">
        <v>8740.2452619843916</v>
      </c>
      <c r="L309" s="270">
        <v>14021</v>
      </c>
      <c r="M309" s="286">
        <v>11.832251622566151</v>
      </c>
    </row>
    <row r="310" spans="1:13" ht="9.75" customHeight="1">
      <c r="B310" s="183" t="s">
        <v>551</v>
      </c>
      <c r="D310" s="308">
        <v>1.2509999999999999</v>
      </c>
      <c r="E310" s="270">
        <v>6821</v>
      </c>
      <c r="F310" s="270">
        <v>14329</v>
      </c>
      <c r="G310" s="270">
        <v>6979</v>
      </c>
      <c r="H310" s="270">
        <v>7350</v>
      </c>
      <c r="I310" s="307">
        <v>94.952380952380949</v>
      </c>
      <c r="J310" s="306">
        <v>2.1007183697405072</v>
      </c>
      <c r="K310" s="270">
        <v>11454.036770583534</v>
      </c>
      <c r="L310" s="270">
        <v>14232</v>
      </c>
      <c r="M310" s="286">
        <v>0.68156267566048345</v>
      </c>
    </row>
    <row r="311" spans="1:13" ht="9.75" customHeight="1">
      <c r="B311" s="183" t="s">
        <v>550</v>
      </c>
      <c r="D311" s="308">
        <v>0.81699999999999995</v>
      </c>
      <c r="E311" s="270">
        <v>2954</v>
      </c>
      <c r="F311" s="270">
        <v>6901</v>
      </c>
      <c r="G311" s="270">
        <v>3348</v>
      </c>
      <c r="H311" s="270">
        <v>3553</v>
      </c>
      <c r="I311" s="307">
        <v>94.230227976358009</v>
      </c>
      <c r="J311" s="306">
        <v>2.336154366960054</v>
      </c>
      <c r="K311" s="270">
        <v>8446.7564259485935</v>
      </c>
      <c r="L311" s="270">
        <v>6835</v>
      </c>
      <c r="M311" s="286">
        <v>0.96561814191660578</v>
      </c>
    </row>
    <row r="312" spans="1:13" ht="9.75" customHeight="1">
      <c r="B312" s="183" t="s">
        <v>549</v>
      </c>
      <c r="D312" s="308">
        <v>0.90200000000000002</v>
      </c>
      <c r="E312" s="270">
        <v>4233</v>
      </c>
      <c r="F312" s="270">
        <v>9051</v>
      </c>
      <c r="G312" s="270">
        <v>4406</v>
      </c>
      <c r="H312" s="270">
        <v>4645</v>
      </c>
      <c r="I312" s="307">
        <v>94.854682454251886</v>
      </c>
      <c r="J312" s="306">
        <v>2.1381998582565558</v>
      </c>
      <c r="K312" s="270">
        <v>10034.368070953436</v>
      </c>
      <c r="L312" s="270">
        <v>8745</v>
      </c>
      <c r="M312" s="286">
        <v>3.4991423670668951</v>
      </c>
    </row>
    <row r="313" spans="1:13" ht="9.75" customHeight="1">
      <c r="B313" s="183" t="s">
        <v>548</v>
      </c>
      <c r="D313" s="308">
        <v>1.071</v>
      </c>
      <c r="E313" s="270">
        <v>7037</v>
      </c>
      <c r="F313" s="270">
        <v>12284</v>
      </c>
      <c r="G313" s="270">
        <v>5884</v>
      </c>
      <c r="H313" s="270">
        <v>6400</v>
      </c>
      <c r="I313" s="307">
        <v>91.9375</v>
      </c>
      <c r="J313" s="306">
        <v>1.7456302401591588</v>
      </c>
      <c r="K313" s="270">
        <v>11469.654528478059</v>
      </c>
      <c r="L313" s="270">
        <v>11450</v>
      </c>
      <c r="M313" s="286">
        <v>7.283842794759825</v>
      </c>
    </row>
    <row r="314" spans="1:13" ht="9.75" customHeight="1">
      <c r="B314" s="183" t="s">
        <v>547</v>
      </c>
      <c r="D314" s="308">
        <v>1.3520000000000001</v>
      </c>
      <c r="E314" s="270">
        <v>4672</v>
      </c>
      <c r="F314" s="270">
        <v>11507</v>
      </c>
      <c r="G314" s="270">
        <v>5510</v>
      </c>
      <c r="H314" s="270">
        <v>5997</v>
      </c>
      <c r="I314" s="307">
        <v>91.879272969818231</v>
      </c>
      <c r="J314" s="306">
        <v>2.4629708904109591</v>
      </c>
      <c r="K314" s="270">
        <v>8511.0946745562123</v>
      </c>
      <c r="L314" s="270">
        <v>11485</v>
      </c>
      <c r="M314" s="286">
        <v>0.19155420113191121</v>
      </c>
    </row>
    <row r="315" spans="1:13" ht="9.75" customHeight="1">
      <c r="B315" s="183" t="s">
        <v>546</v>
      </c>
      <c r="D315" s="308">
        <v>0.76600000000000001</v>
      </c>
      <c r="E315" s="270">
        <v>2929</v>
      </c>
      <c r="F315" s="270">
        <v>7201</v>
      </c>
      <c r="G315" s="270">
        <v>3433</v>
      </c>
      <c r="H315" s="270">
        <v>3768</v>
      </c>
      <c r="I315" s="307">
        <v>91.109341825902334</v>
      </c>
      <c r="J315" s="306">
        <v>2.4585182656196656</v>
      </c>
      <c r="K315" s="270">
        <v>9400.7832898172328</v>
      </c>
      <c r="L315" s="270">
        <v>7099</v>
      </c>
      <c r="M315" s="286">
        <v>1.4368220876179745</v>
      </c>
    </row>
    <row r="316" spans="1:13" ht="9.75" customHeight="1">
      <c r="B316" s="183" t="s">
        <v>545</v>
      </c>
      <c r="D316" s="308">
        <v>0.65900000000000003</v>
      </c>
      <c r="E316" s="270">
        <v>1959</v>
      </c>
      <c r="F316" s="270">
        <v>4459</v>
      </c>
      <c r="G316" s="270">
        <v>2047</v>
      </c>
      <c r="H316" s="270">
        <v>2412</v>
      </c>
      <c r="I316" s="307">
        <v>84.86733001658375</v>
      </c>
      <c r="J316" s="306">
        <v>2.2761613067891782</v>
      </c>
      <c r="K316" s="270">
        <v>6766.3125948406678</v>
      </c>
      <c r="L316" s="270">
        <v>4437</v>
      </c>
      <c r="M316" s="286">
        <v>0.49583051611449175</v>
      </c>
    </row>
    <row r="317" spans="1:13" ht="9.75" customHeight="1">
      <c r="B317" s="183" t="s">
        <v>544</v>
      </c>
      <c r="D317" s="308">
        <v>0.84799999999999998</v>
      </c>
      <c r="E317" s="270">
        <v>3636</v>
      </c>
      <c r="F317" s="270">
        <v>8410</v>
      </c>
      <c r="G317" s="270">
        <v>4022</v>
      </c>
      <c r="H317" s="270">
        <v>4388</v>
      </c>
      <c r="I317" s="307">
        <v>91.659070191431184</v>
      </c>
      <c r="J317" s="306">
        <v>2.312981298129813</v>
      </c>
      <c r="K317" s="270">
        <v>9917.4528301886803</v>
      </c>
      <c r="L317" s="270">
        <v>8805</v>
      </c>
      <c r="M317" s="286">
        <v>-4.4860874503123229</v>
      </c>
    </row>
    <row r="318" spans="1:13" ht="9.75" customHeight="1">
      <c r="B318" s="183" t="s">
        <v>543</v>
      </c>
      <c r="D318" s="308">
        <v>0.75600000000000001</v>
      </c>
      <c r="E318" s="270">
        <v>4233</v>
      </c>
      <c r="F318" s="270">
        <v>7920</v>
      </c>
      <c r="G318" s="270">
        <v>4104</v>
      </c>
      <c r="H318" s="270">
        <v>3816</v>
      </c>
      <c r="I318" s="307">
        <v>107.54716981132076</v>
      </c>
      <c r="J318" s="306">
        <v>1.8710134656272148</v>
      </c>
      <c r="K318" s="270">
        <v>10476.190476190475</v>
      </c>
      <c r="L318" s="270">
        <v>7597</v>
      </c>
      <c r="M318" s="286">
        <v>4.2516782940634466</v>
      </c>
    </row>
    <row r="319" spans="1:13" ht="9.75" customHeight="1">
      <c r="B319" s="183" t="s">
        <v>542</v>
      </c>
      <c r="D319" s="308">
        <v>0.996</v>
      </c>
      <c r="E319" s="270">
        <v>3274</v>
      </c>
      <c r="F319" s="270">
        <v>9125</v>
      </c>
      <c r="G319" s="270">
        <v>4380</v>
      </c>
      <c r="H319" s="270">
        <v>4745</v>
      </c>
      <c r="I319" s="307">
        <v>92.307692307692307</v>
      </c>
      <c r="J319" s="306">
        <v>2.7871105681124009</v>
      </c>
      <c r="K319" s="270">
        <v>9161.6465863453814</v>
      </c>
      <c r="L319" s="270">
        <v>9022</v>
      </c>
      <c r="M319" s="286">
        <v>1.1416537353136775</v>
      </c>
    </row>
    <row r="320" spans="1:13" ht="9.75" customHeight="1">
      <c r="B320" s="183" t="s">
        <v>541</v>
      </c>
      <c r="D320" s="308">
        <v>1.222</v>
      </c>
      <c r="E320" s="270">
        <v>3547</v>
      </c>
      <c r="F320" s="270">
        <v>8192</v>
      </c>
      <c r="G320" s="270">
        <v>3943</v>
      </c>
      <c r="H320" s="270">
        <v>4249</v>
      </c>
      <c r="I320" s="307">
        <v>92.798305483643205</v>
      </c>
      <c r="J320" s="306">
        <v>2.3095573724274034</v>
      </c>
      <c r="K320" s="270">
        <v>6703.7643207855972</v>
      </c>
      <c r="L320" s="270">
        <v>8114</v>
      </c>
      <c r="M320" s="286">
        <v>0.96130145427655911</v>
      </c>
    </row>
    <row r="321" spans="1:13" ht="9.75" customHeight="1">
      <c r="B321" s="183" t="s">
        <v>540</v>
      </c>
      <c r="D321" s="308">
        <v>1.5589999999999999</v>
      </c>
      <c r="E321" s="270">
        <v>3904</v>
      </c>
      <c r="F321" s="270">
        <v>8764</v>
      </c>
      <c r="G321" s="270">
        <v>4357</v>
      </c>
      <c r="H321" s="270">
        <v>4407</v>
      </c>
      <c r="I321" s="307">
        <v>98.865441343317457</v>
      </c>
      <c r="J321" s="306">
        <v>2.244877049180328</v>
      </c>
      <c r="K321" s="270">
        <v>5621.5522771007054</v>
      </c>
      <c r="L321" s="270">
        <v>8184</v>
      </c>
      <c r="M321" s="286">
        <v>7.0869990224828943</v>
      </c>
    </row>
    <row r="322" spans="1:13" ht="9.75" customHeight="1">
      <c r="B322" s="183" t="s">
        <v>539</v>
      </c>
      <c r="D322" s="308">
        <v>0.68400000000000005</v>
      </c>
      <c r="E322" s="270">
        <v>2219</v>
      </c>
      <c r="F322" s="270">
        <v>4802</v>
      </c>
      <c r="G322" s="270">
        <v>2345</v>
      </c>
      <c r="H322" s="270">
        <v>2457</v>
      </c>
      <c r="I322" s="307">
        <v>95.441595441595439</v>
      </c>
      <c r="J322" s="306">
        <v>2.1640378548895898</v>
      </c>
      <c r="K322" s="270">
        <v>7020.4678362573095</v>
      </c>
      <c r="L322" s="270">
        <v>4503</v>
      </c>
      <c r="M322" s="286">
        <v>6.6400177659338215</v>
      </c>
    </row>
    <row r="323" spans="1:13" ht="9.75" customHeight="1">
      <c r="B323" s="183" t="s">
        <v>538</v>
      </c>
      <c r="D323" s="308">
        <v>0.60399999999999998</v>
      </c>
      <c r="E323" s="270">
        <v>2794</v>
      </c>
      <c r="F323" s="270">
        <v>6583</v>
      </c>
      <c r="G323" s="270">
        <v>3063</v>
      </c>
      <c r="H323" s="270">
        <v>3520</v>
      </c>
      <c r="I323" s="307">
        <v>87.017045454545453</v>
      </c>
      <c r="J323" s="306">
        <v>2.3561202576950611</v>
      </c>
      <c r="K323" s="270">
        <v>10899.006622516557</v>
      </c>
      <c r="L323" s="270">
        <v>7102</v>
      </c>
      <c r="M323" s="286">
        <v>-7.3078006195437899</v>
      </c>
    </row>
    <row r="324" spans="1:13" ht="9.75" customHeight="1">
      <c r="B324" s="183" t="s">
        <v>537</v>
      </c>
      <c r="D324" s="308">
        <v>0.79</v>
      </c>
      <c r="E324" s="270">
        <v>2444</v>
      </c>
      <c r="F324" s="270">
        <v>5680</v>
      </c>
      <c r="G324" s="270">
        <v>2807</v>
      </c>
      <c r="H324" s="270">
        <v>2873</v>
      </c>
      <c r="I324" s="307">
        <v>97.702749738948839</v>
      </c>
      <c r="J324" s="306">
        <v>2.3240589198036008</v>
      </c>
      <c r="K324" s="270">
        <v>7189.8734177215183</v>
      </c>
      <c r="L324" s="270">
        <v>5896</v>
      </c>
      <c r="M324" s="286">
        <v>-3.6635006784260513</v>
      </c>
    </row>
    <row r="325" spans="1:13" ht="9.75" customHeight="1">
      <c r="B325" s="183" t="s">
        <v>536</v>
      </c>
      <c r="D325" s="308">
        <v>2.0070000000000001</v>
      </c>
      <c r="E325" s="270">
        <v>3054</v>
      </c>
      <c r="F325" s="270">
        <v>7602</v>
      </c>
      <c r="G325" s="270">
        <v>3619</v>
      </c>
      <c r="H325" s="270">
        <v>3983</v>
      </c>
      <c r="I325" s="307">
        <v>90.86115992970123</v>
      </c>
      <c r="J325" s="306">
        <v>2.4891944990176817</v>
      </c>
      <c r="K325" s="270">
        <v>3787.7428998505229</v>
      </c>
      <c r="L325" s="270">
        <v>7368</v>
      </c>
      <c r="M325" s="286">
        <v>3.1758957654723128</v>
      </c>
    </row>
    <row r="326" spans="1:13" ht="9.75" customHeight="1">
      <c r="B326" s="183" t="s">
        <v>535</v>
      </c>
      <c r="D326" s="308">
        <v>0.9</v>
      </c>
      <c r="E326" s="270">
        <v>4170</v>
      </c>
      <c r="F326" s="270">
        <v>8839</v>
      </c>
      <c r="G326" s="270">
        <v>4322</v>
      </c>
      <c r="H326" s="270">
        <v>4517</v>
      </c>
      <c r="I326" s="307">
        <v>95.682975426167815</v>
      </c>
      <c r="J326" s="306">
        <v>2.1196642685851317</v>
      </c>
      <c r="K326" s="270">
        <v>9821.1111111111113</v>
      </c>
      <c r="L326" s="270">
        <v>8766</v>
      </c>
      <c r="M326" s="286">
        <v>0.83276294775268078</v>
      </c>
    </row>
    <row r="327" spans="1:13" ht="9.75" customHeight="1">
      <c r="B327" s="183" t="s">
        <v>534</v>
      </c>
      <c r="D327" s="308">
        <v>0.46200000000000002</v>
      </c>
      <c r="E327" s="270">
        <v>1509</v>
      </c>
      <c r="F327" s="270">
        <v>3683</v>
      </c>
      <c r="G327" s="270">
        <v>1758</v>
      </c>
      <c r="H327" s="270">
        <v>1925</v>
      </c>
      <c r="I327" s="307">
        <v>91.324675324675326</v>
      </c>
      <c r="J327" s="306">
        <v>2.4406891981444665</v>
      </c>
      <c r="K327" s="270">
        <v>7971.8614718614717</v>
      </c>
      <c r="L327" s="270">
        <v>3464</v>
      </c>
      <c r="M327" s="286">
        <v>6.3221709006928402</v>
      </c>
    </row>
    <row r="328" spans="1:13" ht="3" customHeight="1">
      <c r="B328" s="183"/>
      <c r="D328" s="313"/>
      <c r="E328" s="124"/>
      <c r="F328" s="124"/>
      <c r="G328" s="124"/>
      <c r="H328" s="124"/>
      <c r="I328" s="312"/>
      <c r="J328" s="311"/>
      <c r="K328" s="267"/>
      <c r="L328" s="124"/>
      <c r="M328" s="286"/>
    </row>
    <row r="329" spans="1:13" ht="9.75" customHeight="1">
      <c r="A329" s="614" t="s">
        <v>18</v>
      </c>
      <c r="B329" s="614"/>
      <c r="D329" s="314">
        <v>21.62</v>
      </c>
      <c r="E329" s="267">
        <v>70574</v>
      </c>
      <c r="F329" s="267">
        <v>158793</v>
      </c>
      <c r="G329" s="267">
        <v>79327</v>
      </c>
      <c r="H329" s="267">
        <v>79466</v>
      </c>
      <c r="I329" s="312">
        <v>99.825082425188128</v>
      </c>
      <c r="J329" s="311">
        <v>2.2500212542862812</v>
      </c>
      <c r="K329" s="267">
        <v>7344.7271045328398</v>
      </c>
      <c r="L329" s="267">
        <v>157964</v>
      </c>
      <c r="M329" s="291">
        <v>0.52480311969815907</v>
      </c>
    </row>
    <row r="330" spans="1:13" ht="3" customHeight="1">
      <c r="A330" s="183"/>
      <c r="B330" s="183"/>
      <c r="D330" s="313"/>
      <c r="E330" s="124"/>
      <c r="F330" s="124"/>
      <c r="G330" s="124"/>
      <c r="H330" s="124"/>
      <c r="I330" s="312"/>
      <c r="J330" s="311"/>
      <c r="K330" s="267"/>
      <c r="L330" s="124"/>
      <c r="M330" s="286"/>
    </row>
    <row r="331" spans="1:13" ht="9.75" customHeight="1">
      <c r="B331" s="183" t="s">
        <v>533</v>
      </c>
      <c r="D331" s="308">
        <v>1.1299999999999999</v>
      </c>
      <c r="E331" s="270">
        <v>2376</v>
      </c>
      <c r="F331" s="270">
        <v>6019</v>
      </c>
      <c r="G331" s="270">
        <v>2886</v>
      </c>
      <c r="H331" s="270">
        <v>3133</v>
      </c>
      <c r="I331" s="307">
        <v>92.116182572614107</v>
      </c>
      <c r="J331" s="306">
        <v>2.5332491582491583</v>
      </c>
      <c r="K331" s="270">
        <v>5326.5486725663723</v>
      </c>
      <c r="L331" s="270">
        <v>6171</v>
      </c>
      <c r="M331" s="286">
        <v>-2.4631340139361533</v>
      </c>
    </row>
    <row r="332" spans="1:13" ht="9.75" customHeight="1">
      <c r="B332" s="183" t="s">
        <v>532</v>
      </c>
      <c r="D332" s="308">
        <v>1.6759999999999999</v>
      </c>
      <c r="E332" s="270">
        <v>4595</v>
      </c>
      <c r="F332" s="270">
        <v>10972</v>
      </c>
      <c r="G332" s="270">
        <v>5354</v>
      </c>
      <c r="H332" s="270">
        <v>5618</v>
      </c>
      <c r="I332" s="307">
        <v>95.300818796724812</v>
      </c>
      <c r="J332" s="306">
        <v>2.3878128400435257</v>
      </c>
      <c r="K332" s="270">
        <v>6546.5393794749407</v>
      </c>
      <c r="L332" s="270">
        <v>10043</v>
      </c>
      <c r="M332" s="286">
        <v>9.2502240366424378</v>
      </c>
    </row>
    <row r="333" spans="1:13" ht="9.75" customHeight="1">
      <c r="B333" s="183" t="s">
        <v>531</v>
      </c>
      <c r="D333" s="308">
        <v>0.78200000000000003</v>
      </c>
      <c r="E333" s="270">
        <v>3905</v>
      </c>
      <c r="F333" s="270">
        <v>7697</v>
      </c>
      <c r="G333" s="270">
        <v>3812</v>
      </c>
      <c r="H333" s="270">
        <v>3885</v>
      </c>
      <c r="I333" s="307">
        <v>98.120978120978123</v>
      </c>
      <c r="J333" s="306">
        <v>1.9710627400768246</v>
      </c>
      <c r="K333" s="270">
        <v>9842.7109974424548</v>
      </c>
      <c r="L333" s="270">
        <v>8104</v>
      </c>
      <c r="M333" s="286">
        <v>-5.0222112537018759</v>
      </c>
    </row>
    <row r="334" spans="1:13" ht="9.75" customHeight="1">
      <c r="B334" s="183" t="s">
        <v>530</v>
      </c>
      <c r="D334" s="308">
        <v>1.1739999999999999</v>
      </c>
      <c r="E334" s="270">
        <v>5646</v>
      </c>
      <c r="F334" s="270">
        <v>13003</v>
      </c>
      <c r="G334" s="270">
        <v>6406</v>
      </c>
      <c r="H334" s="270">
        <v>6597</v>
      </c>
      <c r="I334" s="307">
        <v>97.10474458087009</v>
      </c>
      <c r="J334" s="306">
        <v>2.3030464045341836</v>
      </c>
      <c r="K334" s="270">
        <v>11075.80919931857</v>
      </c>
      <c r="L334" s="270">
        <v>13251</v>
      </c>
      <c r="M334" s="286">
        <v>-1.8715568636329334</v>
      </c>
    </row>
    <row r="335" spans="1:13" ht="9.75" customHeight="1">
      <c r="B335" s="183" t="s">
        <v>529</v>
      </c>
      <c r="D335" s="308">
        <v>1.0329999999999999</v>
      </c>
      <c r="E335" s="270">
        <v>4756</v>
      </c>
      <c r="F335" s="270">
        <v>10110</v>
      </c>
      <c r="G335" s="270">
        <v>5258</v>
      </c>
      <c r="H335" s="270">
        <v>4852</v>
      </c>
      <c r="I335" s="307">
        <v>108.36768342951359</v>
      </c>
      <c r="J335" s="306">
        <v>2.1257359125315389</v>
      </c>
      <c r="K335" s="270">
        <v>9787.0280735721208</v>
      </c>
      <c r="L335" s="270">
        <v>15276</v>
      </c>
      <c r="M335" s="286">
        <v>-33.817753338570306</v>
      </c>
    </row>
    <row r="336" spans="1:13" ht="9.75" customHeight="1">
      <c r="B336" s="183" t="s">
        <v>528</v>
      </c>
      <c r="D336" s="308">
        <v>1.101</v>
      </c>
      <c r="E336" s="270">
        <v>5291</v>
      </c>
      <c r="F336" s="270">
        <v>10706</v>
      </c>
      <c r="G336" s="270">
        <v>5430</v>
      </c>
      <c r="H336" s="270">
        <v>5276</v>
      </c>
      <c r="I336" s="307">
        <v>102.9188779378317</v>
      </c>
      <c r="J336" s="306">
        <v>2.0234360234360236</v>
      </c>
      <c r="K336" s="270">
        <v>9723.8873751135325</v>
      </c>
      <c r="L336" s="270">
        <v>13897</v>
      </c>
      <c r="M336" s="286">
        <v>-22.961790314456358</v>
      </c>
    </row>
    <row r="337" spans="1:13" ht="9.75" customHeight="1">
      <c r="B337" s="183" t="s">
        <v>527</v>
      </c>
      <c r="D337" s="308">
        <v>1.2210000000000001</v>
      </c>
      <c r="E337" s="270">
        <v>2632</v>
      </c>
      <c r="F337" s="270">
        <v>6777</v>
      </c>
      <c r="G337" s="270">
        <v>3394</v>
      </c>
      <c r="H337" s="270">
        <v>3383</v>
      </c>
      <c r="I337" s="307">
        <v>100.32515518770322</v>
      </c>
      <c r="J337" s="306">
        <v>2.5748480243161094</v>
      </c>
      <c r="K337" s="270">
        <v>5550.3685503685501</v>
      </c>
      <c r="L337" s="270">
        <v>6594</v>
      </c>
      <c r="M337" s="286">
        <v>2.775250227479527</v>
      </c>
    </row>
    <row r="338" spans="1:13" ht="9.75" customHeight="1">
      <c r="B338" s="183" t="s">
        <v>526</v>
      </c>
      <c r="D338" s="308">
        <v>0.79800000000000004</v>
      </c>
      <c r="E338" s="270">
        <v>3288</v>
      </c>
      <c r="F338" s="270">
        <v>8638</v>
      </c>
      <c r="G338" s="270">
        <v>4262</v>
      </c>
      <c r="H338" s="270">
        <v>4376</v>
      </c>
      <c r="I338" s="307">
        <v>97.39488117001828</v>
      </c>
      <c r="J338" s="306">
        <v>2.6271289537712894</v>
      </c>
      <c r="K338" s="270">
        <v>10824.561403508771</v>
      </c>
      <c r="L338" s="310" t="s">
        <v>53</v>
      </c>
      <c r="M338" s="309" t="s">
        <v>53</v>
      </c>
    </row>
    <row r="339" spans="1:13" ht="9.75" customHeight="1">
      <c r="B339" s="183" t="s">
        <v>525</v>
      </c>
      <c r="D339" s="308">
        <v>2.4159999999999999</v>
      </c>
      <c r="E339" s="270">
        <v>5169</v>
      </c>
      <c r="F339" s="270">
        <v>10686</v>
      </c>
      <c r="G339" s="270">
        <v>5640</v>
      </c>
      <c r="H339" s="270">
        <v>5046</v>
      </c>
      <c r="I339" s="307">
        <v>111.7717003567182</v>
      </c>
      <c r="J339" s="306">
        <v>2.0673244341265233</v>
      </c>
      <c r="K339" s="270">
        <v>4423.013245033113</v>
      </c>
      <c r="L339" s="270">
        <v>10466</v>
      </c>
      <c r="M339" s="286">
        <v>7.3</v>
      </c>
    </row>
    <row r="340" spans="1:13" ht="9.75" customHeight="1">
      <c r="B340" s="183" t="s">
        <v>524</v>
      </c>
      <c r="D340" s="308">
        <v>1.4730000000000001</v>
      </c>
      <c r="E340" s="270">
        <v>5764</v>
      </c>
      <c r="F340" s="270">
        <v>11696</v>
      </c>
      <c r="G340" s="270">
        <v>6208</v>
      </c>
      <c r="H340" s="270">
        <v>5488</v>
      </c>
      <c r="I340" s="307">
        <v>113.11953352769679</v>
      </c>
      <c r="J340" s="306">
        <v>2.029146426092991</v>
      </c>
      <c r="K340" s="270">
        <v>7940.2579769178546</v>
      </c>
      <c r="L340" s="270">
        <v>12353</v>
      </c>
      <c r="M340" s="286">
        <v>-2.6</v>
      </c>
    </row>
    <row r="341" spans="1:13" ht="9.75" customHeight="1">
      <c r="B341" s="183" t="s">
        <v>523</v>
      </c>
      <c r="D341" s="308">
        <v>1.1819999999999999</v>
      </c>
      <c r="E341" s="270">
        <v>5825</v>
      </c>
      <c r="F341" s="270">
        <v>11840</v>
      </c>
      <c r="G341" s="270">
        <v>5968</v>
      </c>
      <c r="H341" s="270">
        <v>5872</v>
      </c>
      <c r="I341" s="307">
        <v>101.63487738419619</v>
      </c>
      <c r="J341" s="306">
        <v>2.0326180257510731</v>
      </c>
      <c r="K341" s="270">
        <v>10016.920473773265</v>
      </c>
      <c r="L341" s="270">
        <v>10944</v>
      </c>
      <c r="M341" s="286">
        <v>3</v>
      </c>
    </row>
    <row r="342" spans="1:13" ht="9.75" customHeight="1">
      <c r="B342" s="183" t="s">
        <v>522</v>
      </c>
      <c r="D342" s="308">
        <v>2.0099999999999998</v>
      </c>
      <c r="E342" s="270">
        <v>5888</v>
      </c>
      <c r="F342" s="270">
        <v>14544</v>
      </c>
      <c r="G342" s="270">
        <v>7139</v>
      </c>
      <c r="H342" s="270">
        <v>7405</v>
      </c>
      <c r="I342" s="307">
        <v>96.407832545577307</v>
      </c>
      <c r="J342" s="306">
        <v>2.4701086956521738</v>
      </c>
      <c r="K342" s="270">
        <v>7235.820895522389</v>
      </c>
      <c r="L342" s="270">
        <v>14623</v>
      </c>
      <c r="M342" s="286">
        <v>3.3</v>
      </c>
    </row>
    <row r="343" spans="1:13" ht="9.75" customHeight="1">
      <c r="B343" s="183" t="s">
        <v>521</v>
      </c>
      <c r="D343" s="308">
        <v>1.706</v>
      </c>
      <c r="E343" s="270">
        <v>3531</v>
      </c>
      <c r="F343" s="270">
        <v>8918</v>
      </c>
      <c r="G343" s="270">
        <v>4376</v>
      </c>
      <c r="H343" s="270">
        <v>4542</v>
      </c>
      <c r="I343" s="307">
        <v>96.345222369000439</v>
      </c>
      <c r="J343" s="306">
        <v>2.5256301331067688</v>
      </c>
      <c r="K343" s="270">
        <v>5227.432590855803</v>
      </c>
      <c r="L343" s="270">
        <v>8739</v>
      </c>
      <c r="M343" s="286">
        <v>-0.7</v>
      </c>
    </row>
    <row r="344" spans="1:13" ht="9.75" customHeight="1">
      <c r="B344" s="183" t="s">
        <v>520</v>
      </c>
      <c r="D344" s="308">
        <v>0.69799999999999995</v>
      </c>
      <c r="E344" s="270">
        <v>3391</v>
      </c>
      <c r="F344" s="270">
        <v>7948</v>
      </c>
      <c r="G344" s="270">
        <v>3824</v>
      </c>
      <c r="H344" s="270">
        <v>4124</v>
      </c>
      <c r="I344" s="307">
        <v>92.725509214355</v>
      </c>
      <c r="J344" s="306">
        <v>2.3438513712769096</v>
      </c>
      <c r="K344" s="270">
        <v>11386.819484240688</v>
      </c>
      <c r="L344" s="270">
        <v>8076</v>
      </c>
      <c r="M344" s="286">
        <v>2.1</v>
      </c>
    </row>
    <row r="345" spans="1:13" ht="9.75" customHeight="1">
      <c r="B345" s="183" t="s">
        <v>519</v>
      </c>
      <c r="D345" s="308">
        <v>0.34899999999999998</v>
      </c>
      <c r="E345" s="270">
        <v>1704</v>
      </c>
      <c r="F345" s="270">
        <v>3892</v>
      </c>
      <c r="G345" s="270">
        <v>1761</v>
      </c>
      <c r="H345" s="270">
        <v>2131</v>
      </c>
      <c r="I345" s="307">
        <v>82.637259502580946</v>
      </c>
      <c r="J345" s="306">
        <v>2.284037558685446</v>
      </c>
      <c r="K345" s="270">
        <v>11151.862464183381</v>
      </c>
      <c r="L345" s="270">
        <v>4215</v>
      </c>
      <c r="M345" s="286">
        <v>-6</v>
      </c>
    </row>
    <row r="346" spans="1:13" ht="9.75" customHeight="1">
      <c r="B346" s="183" t="s">
        <v>518</v>
      </c>
      <c r="D346" s="308">
        <v>0.495</v>
      </c>
      <c r="E346" s="270">
        <v>1742</v>
      </c>
      <c r="F346" s="270">
        <v>3817</v>
      </c>
      <c r="G346" s="270">
        <v>1940</v>
      </c>
      <c r="H346" s="270">
        <v>1877</v>
      </c>
      <c r="I346" s="307">
        <v>103.35641981885988</v>
      </c>
      <c r="J346" s="306">
        <v>2.1911595866819749</v>
      </c>
      <c r="K346" s="270">
        <v>7711.1111111111113</v>
      </c>
      <c r="L346" s="270">
        <v>4055</v>
      </c>
      <c r="M346" s="286">
        <v>-5.5</v>
      </c>
    </row>
    <row r="347" spans="1:13" ht="9.75" customHeight="1">
      <c r="B347" s="183" t="s">
        <v>517</v>
      </c>
      <c r="D347" s="308">
        <v>2.3759999999999999</v>
      </c>
      <c r="E347" s="270">
        <v>5071</v>
      </c>
      <c r="F347" s="270">
        <v>11530</v>
      </c>
      <c r="G347" s="270">
        <v>5669</v>
      </c>
      <c r="H347" s="270">
        <v>5861</v>
      </c>
      <c r="I347" s="307">
        <v>96.724108513905477</v>
      </c>
      <c r="J347" s="306">
        <v>2.2737132715440742</v>
      </c>
      <c r="K347" s="270">
        <v>4852.6936026936028</v>
      </c>
      <c r="L347" s="270">
        <v>11157</v>
      </c>
      <c r="M347" s="286">
        <v>-1.8</v>
      </c>
    </row>
    <row r="348" spans="1:13" ht="3" customHeight="1">
      <c r="A348" s="171"/>
      <c r="B348" s="171"/>
      <c r="C348" s="171"/>
      <c r="D348" s="305"/>
      <c r="E348" s="128"/>
      <c r="F348" s="128"/>
      <c r="G348" s="128"/>
      <c r="H348" s="128"/>
      <c r="I348" s="129"/>
      <c r="J348" s="304"/>
      <c r="K348" s="128"/>
      <c r="L348" s="128"/>
      <c r="M348" s="128"/>
    </row>
  </sheetData>
  <mergeCells count="53">
    <mergeCell ref="M264:M265"/>
    <mergeCell ref="J178:J179"/>
    <mergeCell ref="L91:L92"/>
    <mergeCell ref="A202:B202"/>
    <mergeCell ref="A225:B225"/>
    <mergeCell ref="A178:B179"/>
    <mergeCell ref="D178:D179"/>
    <mergeCell ref="L264:L265"/>
    <mergeCell ref="A264:B265"/>
    <mergeCell ref="D264:D265"/>
    <mergeCell ref="E264:E265"/>
    <mergeCell ref="F264:H264"/>
    <mergeCell ref="I264:I265"/>
    <mergeCell ref="J264:J265"/>
    <mergeCell ref="K264:K265"/>
    <mergeCell ref="L178:L179"/>
    <mergeCell ref="K178:K179"/>
    <mergeCell ref="I91:I92"/>
    <mergeCell ref="M91:M92"/>
    <mergeCell ref="M178:M179"/>
    <mergeCell ref="J91:J92"/>
    <mergeCell ref="K91:K92"/>
    <mergeCell ref="A94:B94"/>
    <mergeCell ref="A91:B92"/>
    <mergeCell ref="E178:E179"/>
    <mergeCell ref="F178:H178"/>
    <mergeCell ref="I178:I179"/>
    <mergeCell ref="D91:D92"/>
    <mergeCell ref="E91:E92"/>
    <mergeCell ref="F91:H91"/>
    <mergeCell ref="A329:B329"/>
    <mergeCell ref="A246:B246"/>
    <mergeCell ref="A276:B276"/>
    <mergeCell ref="K6:K7"/>
    <mergeCell ref="A143:B143"/>
    <mergeCell ref="A157:B157"/>
    <mergeCell ref="A167:B167"/>
    <mergeCell ref="A307:B307"/>
    <mergeCell ref="A41:B41"/>
    <mergeCell ref="A63:B63"/>
    <mergeCell ref="A115:B115"/>
    <mergeCell ref="A129:B129"/>
    <mergeCell ref="A6:B7"/>
    <mergeCell ref="A9:B9"/>
    <mergeCell ref="A11:B11"/>
    <mergeCell ref="A29:B29"/>
    <mergeCell ref="M6:M7"/>
    <mergeCell ref="D6:D7"/>
    <mergeCell ref="E6:E7"/>
    <mergeCell ref="I6:I7"/>
    <mergeCell ref="J6:J7"/>
    <mergeCell ref="F6:H6"/>
    <mergeCell ref="L6:L7"/>
  </mergeCells>
  <phoneticPr fontId="13"/>
  <printOptions horizontalCentered="1" gridLinesSet="0"/>
  <pageMargins left="0.78740157480314965" right="0.78740157480314965" top="0.78740157480314965" bottom="0.78740157480314965" header="0" footer="0"/>
  <pageSetup paperSize="9" scale="98" orientation="portrait" r:id="rId1"/>
  <headerFooter alignWithMargins="0"/>
  <rowBreaks count="3" manualBreakCount="3">
    <brk id="85" max="16383" man="1"/>
    <brk id="174" max="16383" man="1"/>
    <brk id="26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6"/>
  <sheetViews>
    <sheetView showGridLines="0" zoomScale="125" zoomScaleNormal="125" zoomScaleSheetLayoutView="100" workbookViewId="0"/>
  </sheetViews>
  <sheetFormatPr defaultColWidth="7" defaultRowHeight="10.5"/>
  <cols>
    <col min="1" max="1" width="7.125" style="246" customWidth="1"/>
    <col min="2" max="2" width="0.875" style="246" customWidth="1"/>
    <col min="3" max="4" width="8.125" style="246" customWidth="1"/>
    <col min="5" max="6" width="7.875" style="246" customWidth="1"/>
    <col min="7" max="7" width="7.5" style="246" bestFit="1" customWidth="1"/>
    <col min="8" max="10" width="7.25" style="246" customWidth="1"/>
    <col min="11" max="11" width="8.875" style="246" customWidth="1"/>
    <col min="12" max="12" width="9.5" style="246" customWidth="1"/>
    <col min="13" max="16384" width="7" style="246"/>
  </cols>
  <sheetData>
    <row r="1" spans="1:12" ht="13.5" customHeight="1">
      <c r="A1" s="281" t="s">
        <v>497</v>
      </c>
    </row>
    <row r="2" spans="1:12" ht="6" customHeight="1">
      <c r="A2" s="281"/>
    </row>
    <row r="3" spans="1:12" ht="12" customHeight="1">
      <c r="A3" s="247" t="s">
        <v>496</v>
      </c>
    </row>
    <row r="4" spans="1:12" ht="12" customHeight="1">
      <c r="A4" s="247" t="s">
        <v>495</v>
      </c>
    </row>
    <row r="5" spans="1:12" ht="12" customHeight="1">
      <c r="A5" s="247" t="s">
        <v>494</v>
      </c>
    </row>
    <row r="6" spans="1:12" ht="12" customHeight="1">
      <c r="A6" s="247" t="s">
        <v>493</v>
      </c>
    </row>
    <row r="7" spans="1:12" ht="12" customHeight="1">
      <c r="A7" s="247" t="s">
        <v>492</v>
      </c>
    </row>
    <row r="8" spans="1:12" ht="12" customHeight="1">
      <c r="A8" s="247" t="s">
        <v>491</v>
      </c>
    </row>
    <row r="9" spans="1:12" ht="6" customHeight="1"/>
    <row r="10" spans="1:12" ht="13.5">
      <c r="A10" s="280" t="s">
        <v>490</v>
      </c>
      <c r="B10" s="280"/>
      <c r="C10" s="280"/>
      <c r="D10" s="280"/>
      <c r="E10" s="280"/>
      <c r="F10" s="280"/>
      <c r="G10" s="280"/>
      <c r="H10" s="280"/>
      <c r="I10" s="280"/>
      <c r="J10" s="280"/>
      <c r="K10" s="280"/>
      <c r="L10" s="280"/>
    </row>
    <row r="11" spans="1:12">
      <c r="K11" s="256"/>
      <c r="L11" s="256" t="s">
        <v>489</v>
      </c>
    </row>
    <row r="12" spans="1:12" ht="1.5" customHeight="1">
      <c r="A12" s="248"/>
      <c r="B12" s="248"/>
      <c r="C12" s="248"/>
      <c r="D12" s="248"/>
      <c r="E12" s="248"/>
      <c r="F12" s="248"/>
      <c r="G12" s="248"/>
      <c r="H12" s="248"/>
      <c r="I12" s="248"/>
      <c r="J12" s="248"/>
      <c r="K12" s="248"/>
      <c r="L12" s="248"/>
    </row>
    <row r="13" spans="1:12" ht="10.5" customHeight="1">
      <c r="A13" s="697" t="s">
        <v>488</v>
      </c>
      <c r="B13" s="697"/>
      <c r="C13" s="701" t="s">
        <v>487</v>
      </c>
      <c r="D13" s="703"/>
      <c r="E13" s="703"/>
      <c r="F13" s="703"/>
      <c r="G13" s="704"/>
      <c r="H13" s="694" t="s">
        <v>486</v>
      </c>
      <c r="I13" s="695"/>
      <c r="J13" s="696"/>
      <c r="K13" s="279"/>
      <c r="L13" s="278"/>
    </row>
    <row r="14" spans="1:12" ht="10.5" customHeight="1">
      <c r="A14" s="698"/>
      <c r="B14" s="698"/>
      <c r="C14" s="687" t="s">
        <v>1</v>
      </c>
      <c r="D14" s="691" t="s">
        <v>485</v>
      </c>
      <c r="E14" s="701" t="s">
        <v>484</v>
      </c>
      <c r="F14" s="697"/>
      <c r="G14" s="702"/>
      <c r="H14" s="687" t="s">
        <v>1</v>
      </c>
      <c r="I14" s="276" t="s">
        <v>483</v>
      </c>
      <c r="J14" s="276" t="s">
        <v>483</v>
      </c>
      <c r="K14" s="277" t="s">
        <v>482</v>
      </c>
      <c r="L14" s="685" t="s">
        <v>481</v>
      </c>
    </row>
    <row r="15" spans="1:12" ht="12.75" customHeight="1">
      <c r="A15" s="698"/>
      <c r="B15" s="698"/>
      <c r="C15" s="688"/>
      <c r="D15" s="700"/>
      <c r="E15" s="276" t="s">
        <v>1</v>
      </c>
      <c r="F15" s="689" t="s">
        <v>480</v>
      </c>
      <c r="G15" s="691" t="s">
        <v>479</v>
      </c>
      <c r="H15" s="688"/>
      <c r="I15" s="693" t="s">
        <v>478</v>
      </c>
      <c r="J15" s="700" t="s">
        <v>477</v>
      </c>
      <c r="K15" s="275"/>
      <c r="L15" s="686"/>
    </row>
    <row r="16" spans="1:12" ht="21" customHeight="1">
      <c r="A16" s="699"/>
      <c r="B16" s="699"/>
      <c r="C16" s="273" t="s">
        <v>450</v>
      </c>
      <c r="D16" s="692"/>
      <c r="E16" s="273"/>
      <c r="F16" s="690"/>
      <c r="G16" s="692"/>
      <c r="H16" s="274" t="s">
        <v>476</v>
      </c>
      <c r="I16" s="690"/>
      <c r="J16" s="692"/>
      <c r="K16" s="273" t="s">
        <v>475</v>
      </c>
      <c r="L16" s="272" t="s">
        <v>474</v>
      </c>
    </row>
    <row r="17" spans="1:12" ht="6.75" customHeight="1">
      <c r="C17" s="260"/>
    </row>
    <row r="18" spans="1:12" ht="15" customHeight="1">
      <c r="C18" s="260"/>
      <c r="F18" s="259" t="s">
        <v>473</v>
      </c>
      <c r="G18" s="259"/>
      <c r="H18" s="258"/>
      <c r="I18" s="265"/>
    </row>
    <row r="19" spans="1:12" ht="15" customHeight="1">
      <c r="A19" s="256" t="s">
        <v>472</v>
      </c>
      <c r="B19" s="252"/>
      <c r="C19" s="271">
        <v>1935430</v>
      </c>
      <c r="D19" s="270">
        <v>1458475</v>
      </c>
      <c r="E19" s="270">
        <v>476955</v>
      </c>
      <c r="F19" s="270">
        <v>430036</v>
      </c>
      <c r="G19" s="270">
        <v>46919</v>
      </c>
      <c r="H19" s="270">
        <v>2144853</v>
      </c>
      <c r="I19" s="270">
        <v>430036</v>
      </c>
      <c r="J19" s="270">
        <v>256342</v>
      </c>
      <c r="K19" s="270">
        <v>209423</v>
      </c>
      <c r="L19" s="269">
        <f t="shared" ref="L19:L28" si="0">ROUND(H19/C19*100,1)</f>
        <v>110.8</v>
      </c>
    </row>
    <row r="20" spans="1:12" ht="15" customHeight="1">
      <c r="A20" s="256" t="s">
        <v>471</v>
      </c>
      <c r="B20" s="252"/>
      <c r="C20" s="271">
        <v>2036053</v>
      </c>
      <c r="D20" s="270">
        <v>1535331</v>
      </c>
      <c r="E20" s="270">
        <v>500722</v>
      </c>
      <c r="F20" s="270">
        <v>424623</v>
      </c>
      <c r="G20" s="270">
        <v>76099</v>
      </c>
      <c r="H20" s="270">
        <v>2290789</v>
      </c>
      <c r="I20" s="270">
        <v>424623</v>
      </c>
      <c r="J20" s="270">
        <v>330835</v>
      </c>
      <c r="K20" s="270">
        <v>254736</v>
      </c>
      <c r="L20" s="269">
        <f t="shared" si="0"/>
        <v>112.5</v>
      </c>
    </row>
    <row r="21" spans="1:12" ht="15" customHeight="1">
      <c r="A21" s="256" t="s">
        <v>466</v>
      </c>
      <c r="B21" s="252"/>
      <c r="C21" s="271">
        <v>2079740</v>
      </c>
      <c r="D21" s="270">
        <v>1500250</v>
      </c>
      <c r="E21" s="270">
        <v>579490</v>
      </c>
      <c r="F21" s="270">
        <v>484236</v>
      </c>
      <c r="G21" s="270">
        <v>95254</v>
      </c>
      <c r="H21" s="270">
        <v>2377570</v>
      </c>
      <c r="I21" s="270">
        <v>484236</v>
      </c>
      <c r="J21" s="270">
        <v>393084</v>
      </c>
      <c r="K21" s="270">
        <v>297830</v>
      </c>
      <c r="L21" s="269">
        <f t="shared" si="0"/>
        <v>114.3</v>
      </c>
    </row>
    <row r="22" spans="1:12" ht="15" customHeight="1">
      <c r="A22" s="256" t="s">
        <v>465</v>
      </c>
      <c r="B22" s="252"/>
      <c r="C22" s="271">
        <v>2086762</v>
      </c>
      <c r="D22" s="270">
        <v>1458437</v>
      </c>
      <c r="E22" s="270">
        <v>628325</v>
      </c>
      <c r="F22" s="270">
        <v>512660</v>
      </c>
      <c r="G22" s="270">
        <v>115665</v>
      </c>
      <c r="H22" s="270">
        <v>2400591</v>
      </c>
      <c r="I22" s="270">
        <v>512660</v>
      </c>
      <c r="J22" s="270">
        <v>429494</v>
      </c>
      <c r="K22" s="270">
        <v>313829</v>
      </c>
      <c r="L22" s="269">
        <f t="shared" si="0"/>
        <v>115</v>
      </c>
    </row>
    <row r="23" spans="1:12" ht="15" customHeight="1">
      <c r="A23" s="256" t="s">
        <v>464</v>
      </c>
      <c r="B23" s="252"/>
      <c r="C23" s="271">
        <v>2113845</v>
      </c>
      <c r="D23" s="270">
        <v>1440812</v>
      </c>
      <c r="E23" s="270">
        <v>673033</v>
      </c>
      <c r="F23" s="270">
        <v>537360</v>
      </c>
      <c r="G23" s="270">
        <v>135673</v>
      </c>
      <c r="H23" s="270">
        <v>2438795</v>
      </c>
      <c r="I23" s="270">
        <v>537360</v>
      </c>
      <c r="J23" s="270">
        <v>460623</v>
      </c>
      <c r="K23" s="270">
        <v>324950</v>
      </c>
      <c r="L23" s="269">
        <f t="shared" si="0"/>
        <v>115.4</v>
      </c>
    </row>
    <row r="24" spans="1:12" ht="15" customHeight="1">
      <c r="A24" s="256" t="s">
        <v>463</v>
      </c>
      <c r="B24" s="252"/>
      <c r="C24" s="271">
        <v>2146948</v>
      </c>
      <c r="D24" s="270">
        <v>1399263</v>
      </c>
      <c r="E24" s="270">
        <v>747685</v>
      </c>
      <c r="F24" s="270">
        <v>584123</v>
      </c>
      <c r="G24" s="270">
        <v>163562</v>
      </c>
      <c r="H24" s="270">
        <v>2519691</v>
      </c>
      <c r="I24" s="270">
        <v>584123</v>
      </c>
      <c r="J24" s="270">
        <v>536305</v>
      </c>
      <c r="K24" s="270">
        <v>372743</v>
      </c>
      <c r="L24" s="269">
        <f t="shared" si="0"/>
        <v>117.4</v>
      </c>
    </row>
    <row r="25" spans="1:12" ht="15" customHeight="1">
      <c r="A25" s="256" t="s">
        <v>462</v>
      </c>
      <c r="B25" s="252"/>
      <c r="C25" s="271">
        <v>2144334</v>
      </c>
      <c r="D25" s="270">
        <v>1387395</v>
      </c>
      <c r="E25" s="270">
        <v>756939</v>
      </c>
      <c r="F25" s="270">
        <v>581867</v>
      </c>
      <c r="G25" s="270">
        <v>175072</v>
      </c>
      <c r="H25" s="270">
        <v>2543481</v>
      </c>
      <c r="I25" s="270">
        <v>581867</v>
      </c>
      <c r="J25" s="270">
        <v>574219</v>
      </c>
      <c r="K25" s="270">
        <v>399147</v>
      </c>
      <c r="L25" s="269">
        <f t="shared" si="0"/>
        <v>118.6</v>
      </c>
    </row>
    <row r="26" spans="1:12" ht="15" customHeight="1">
      <c r="A26" s="256" t="s">
        <v>461</v>
      </c>
      <c r="B26" s="252"/>
      <c r="C26" s="271">
        <v>2148949</v>
      </c>
      <c r="D26" s="270">
        <v>1413956</v>
      </c>
      <c r="E26" s="270">
        <v>734993</v>
      </c>
      <c r="F26" s="270">
        <v>553849</v>
      </c>
      <c r="G26" s="270">
        <v>181144</v>
      </c>
      <c r="H26" s="270">
        <v>2514549</v>
      </c>
      <c r="I26" s="270">
        <v>553849</v>
      </c>
      <c r="J26" s="270">
        <v>546744</v>
      </c>
      <c r="K26" s="270">
        <v>365600</v>
      </c>
      <c r="L26" s="269">
        <f t="shared" si="0"/>
        <v>117</v>
      </c>
    </row>
    <row r="27" spans="1:12" ht="15" customHeight="1">
      <c r="A27" s="256" t="s">
        <v>460</v>
      </c>
      <c r="B27" s="252"/>
      <c r="C27" s="271">
        <v>2193973</v>
      </c>
      <c r="D27" s="270">
        <v>1393216</v>
      </c>
      <c r="E27" s="270">
        <v>728385</v>
      </c>
      <c r="F27" s="270">
        <v>533815</v>
      </c>
      <c r="G27" s="270">
        <v>194570</v>
      </c>
      <c r="H27" s="270">
        <v>2516196</v>
      </c>
      <c r="I27" s="270">
        <v>533815</v>
      </c>
      <c r="J27" s="270">
        <v>516793</v>
      </c>
      <c r="K27" s="270">
        <v>322223</v>
      </c>
      <c r="L27" s="269">
        <f t="shared" si="0"/>
        <v>114.7</v>
      </c>
    </row>
    <row r="28" spans="1:12" ht="15" customHeight="1">
      <c r="A28" s="253" t="s">
        <v>470</v>
      </c>
      <c r="B28" s="252"/>
      <c r="C28" s="268">
        <v>2263894</v>
      </c>
      <c r="D28" s="267">
        <f>C28-E28</f>
        <v>1557325</v>
      </c>
      <c r="E28" s="267">
        <v>706569</v>
      </c>
      <c r="F28" s="267">
        <v>469589</v>
      </c>
      <c r="G28" s="267">
        <v>190132</v>
      </c>
      <c r="H28" s="267">
        <v>2569376</v>
      </c>
      <c r="I28" s="267">
        <v>469589</v>
      </c>
      <c r="J28" s="267">
        <v>495614</v>
      </c>
      <c r="K28" s="267">
        <v>305482</v>
      </c>
      <c r="L28" s="266">
        <f t="shared" si="0"/>
        <v>113.5</v>
      </c>
    </row>
    <row r="29" spans="1:12" ht="15" customHeight="1">
      <c r="C29" s="260"/>
    </row>
    <row r="30" spans="1:12" ht="15" customHeight="1">
      <c r="C30" s="260"/>
      <c r="F30" s="259" t="s">
        <v>469</v>
      </c>
      <c r="G30" s="259"/>
      <c r="H30" s="258"/>
      <c r="I30" s="265"/>
    </row>
    <row r="31" spans="1:12" ht="15" customHeight="1">
      <c r="A31" s="256" t="s">
        <v>467</v>
      </c>
      <c r="B31" s="252"/>
      <c r="C31" s="264">
        <f t="shared" ref="C31:L31" si="1">C20-C19</f>
        <v>100623</v>
      </c>
      <c r="D31" s="263">
        <f t="shared" si="1"/>
        <v>76856</v>
      </c>
      <c r="E31" s="263">
        <f t="shared" si="1"/>
        <v>23767</v>
      </c>
      <c r="F31" s="263">
        <f t="shared" si="1"/>
        <v>-5413</v>
      </c>
      <c r="G31" s="263">
        <f t="shared" si="1"/>
        <v>29180</v>
      </c>
      <c r="H31" s="263">
        <f t="shared" si="1"/>
        <v>145936</v>
      </c>
      <c r="I31" s="263">
        <f t="shared" si="1"/>
        <v>-5413</v>
      </c>
      <c r="J31" s="263">
        <f t="shared" si="1"/>
        <v>74493</v>
      </c>
      <c r="K31" s="263">
        <f t="shared" si="1"/>
        <v>45313</v>
      </c>
      <c r="L31" s="254">
        <f t="shared" si="1"/>
        <v>1.7000000000000028</v>
      </c>
    </row>
    <row r="32" spans="1:12" ht="15" customHeight="1">
      <c r="A32" s="256" t="s">
        <v>466</v>
      </c>
      <c r="B32" s="252"/>
      <c r="C32" s="264">
        <f t="shared" ref="C32:L32" si="2">C21-C20</f>
        <v>43687</v>
      </c>
      <c r="D32" s="263">
        <f t="shared" si="2"/>
        <v>-35081</v>
      </c>
      <c r="E32" s="263">
        <f t="shared" si="2"/>
        <v>78768</v>
      </c>
      <c r="F32" s="263">
        <f t="shared" si="2"/>
        <v>59613</v>
      </c>
      <c r="G32" s="263">
        <f t="shared" si="2"/>
        <v>19155</v>
      </c>
      <c r="H32" s="263">
        <f t="shared" si="2"/>
        <v>86781</v>
      </c>
      <c r="I32" s="263">
        <f t="shared" si="2"/>
        <v>59613</v>
      </c>
      <c r="J32" s="263">
        <f t="shared" si="2"/>
        <v>62249</v>
      </c>
      <c r="K32" s="263">
        <f t="shared" si="2"/>
        <v>43094</v>
      </c>
      <c r="L32" s="254">
        <f t="shared" si="2"/>
        <v>1.7999999999999972</v>
      </c>
    </row>
    <row r="33" spans="1:12" ht="15" customHeight="1">
      <c r="A33" s="256" t="s">
        <v>465</v>
      </c>
      <c r="B33" s="252"/>
      <c r="C33" s="264">
        <f t="shared" ref="C33:L33" si="3">C22-C21</f>
        <v>7022</v>
      </c>
      <c r="D33" s="263">
        <f t="shared" si="3"/>
        <v>-41813</v>
      </c>
      <c r="E33" s="263">
        <f t="shared" si="3"/>
        <v>48835</v>
      </c>
      <c r="F33" s="263">
        <f t="shared" si="3"/>
        <v>28424</v>
      </c>
      <c r="G33" s="263">
        <f t="shared" si="3"/>
        <v>20411</v>
      </c>
      <c r="H33" s="263">
        <f t="shared" si="3"/>
        <v>23021</v>
      </c>
      <c r="I33" s="263">
        <f t="shared" si="3"/>
        <v>28424</v>
      </c>
      <c r="J33" s="263">
        <f t="shared" si="3"/>
        <v>36410</v>
      </c>
      <c r="K33" s="263">
        <f t="shared" si="3"/>
        <v>15999</v>
      </c>
      <c r="L33" s="254">
        <f t="shared" si="3"/>
        <v>0.70000000000000284</v>
      </c>
    </row>
    <row r="34" spans="1:12" ht="15" customHeight="1">
      <c r="A34" s="256" t="s">
        <v>464</v>
      </c>
      <c r="B34" s="252"/>
      <c r="C34" s="264">
        <f t="shared" ref="C34:L34" si="4">C23-C22</f>
        <v>27083</v>
      </c>
      <c r="D34" s="263">
        <f t="shared" si="4"/>
        <v>-17625</v>
      </c>
      <c r="E34" s="263">
        <f t="shared" si="4"/>
        <v>44708</v>
      </c>
      <c r="F34" s="263">
        <f t="shared" si="4"/>
        <v>24700</v>
      </c>
      <c r="G34" s="263">
        <f t="shared" si="4"/>
        <v>20008</v>
      </c>
      <c r="H34" s="263">
        <f t="shared" si="4"/>
        <v>38204</v>
      </c>
      <c r="I34" s="263">
        <f t="shared" si="4"/>
        <v>24700</v>
      </c>
      <c r="J34" s="263">
        <f t="shared" si="4"/>
        <v>31129</v>
      </c>
      <c r="K34" s="263">
        <f t="shared" si="4"/>
        <v>11121</v>
      </c>
      <c r="L34" s="254">
        <f t="shared" si="4"/>
        <v>0.40000000000000568</v>
      </c>
    </row>
    <row r="35" spans="1:12" ht="15" customHeight="1">
      <c r="A35" s="256" t="s">
        <v>463</v>
      </c>
      <c r="B35" s="252"/>
      <c r="C35" s="264">
        <f t="shared" ref="C35:L35" si="5">C24-C23</f>
        <v>33103</v>
      </c>
      <c r="D35" s="263">
        <f t="shared" si="5"/>
        <v>-41549</v>
      </c>
      <c r="E35" s="263">
        <f t="shared" si="5"/>
        <v>74652</v>
      </c>
      <c r="F35" s="263">
        <f t="shared" si="5"/>
        <v>46763</v>
      </c>
      <c r="G35" s="263">
        <f t="shared" si="5"/>
        <v>27889</v>
      </c>
      <c r="H35" s="263">
        <f t="shared" si="5"/>
        <v>80896</v>
      </c>
      <c r="I35" s="263">
        <f t="shared" si="5"/>
        <v>46763</v>
      </c>
      <c r="J35" s="263">
        <f t="shared" si="5"/>
        <v>75682</v>
      </c>
      <c r="K35" s="263">
        <f t="shared" si="5"/>
        <v>47793</v>
      </c>
      <c r="L35" s="254">
        <f t="shared" si="5"/>
        <v>2</v>
      </c>
    </row>
    <row r="36" spans="1:12" ht="15" customHeight="1">
      <c r="A36" s="256" t="s">
        <v>462</v>
      </c>
      <c r="B36" s="252"/>
      <c r="C36" s="264">
        <f t="shared" ref="C36:L36" si="6">C25-C24</f>
        <v>-2614</v>
      </c>
      <c r="D36" s="263">
        <f t="shared" si="6"/>
        <v>-11868</v>
      </c>
      <c r="E36" s="263">
        <f t="shared" si="6"/>
        <v>9254</v>
      </c>
      <c r="F36" s="263">
        <f t="shared" si="6"/>
        <v>-2256</v>
      </c>
      <c r="G36" s="263">
        <f t="shared" si="6"/>
        <v>11510</v>
      </c>
      <c r="H36" s="263">
        <f t="shared" si="6"/>
        <v>23790</v>
      </c>
      <c r="I36" s="263">
        <f t="shared" si="6"/>
        <v>-2256</v>
      </c>
      <c r="J36" s="263">
        <f t="shared" si="6"/>
        <v>37914</v>
      </c>
      <c r="K36" s="263">
        <f t="shared" si="6"/>
        <v>26404</v>
      </c>
      <c r="L36" s="254">
        <f t="shared" si="6"/>
        <v>1.1999999999999886</v>
      </c>
    </row>
    <row r="37" spans="1:12" ht="15" customHeight="1">
      <c r="A37" s="256" t="s">
        <v>461</v>
      </c>
      <c r="B37" s="252"/>
      <c r="C37" s="264">
        <f t="shared" ref="C37:L37" si="7">C26-C25</f>
        <v>4615</v>
      </c>
      <c r="D37" s="263">
        <f t="shared" si="7"/>
        <v>26561</v>
      </c>
      <c r="E37" s="263">
        <f t="shared" si="7"/>
        <v>-21946</v>
      </c>
      <c r="F37" s="263">
        <f t="shared" si="7"/>
        <v>-28018</v>
      </c>
      <c r="G37" s="263">
        <f t="shared" si="7"/>
        <v>6072</v>
      </c>
      <c r="H37" s="263">
        <f t="shared" si="7"/>
        <v>-28932</v>
      </c>
      <c r="I37" s="263">
        <f t="shared" si="7"/>
        <v>-28018</v>
      </c>
      <c r="J37" s="263">
        <f t="shared" si="7"/>
        <v>-27475</v>
      </c>
      <c r="K37" s="263">
        <f t="shared" si="7"/>
        <v>-33547</v>
      </c>
      <c r="L37" s="254">
        <f t="shared" si="7"/>
        <v>-1.5999999999999943</v>
      </c>
    </row>
    <row r="38" spans="1:12" ht="15" customHeight="1">
      <c r="A38" s="256" t="s">
        <v>460</v>
      </c>
      <c r="B38" s="252"/>
      <c r="C38" s="264">
        <f t="shared" ref="C38:L38" si="8">C27-C26</f>
        <v>45024</v>
      </c>
      <c r="D38" s="263">
        <f t="shared" si="8"/>
        <v>-20740</v>
      </c>
      <c r="E38" s="263">
        <f t="shared" si="8"/>
        <v>-6608</v>
      </c>
      <c r="F38" s="263">
        <f t="shared" si="8"/>
        <v>-20034</v>
      </c>
      <c r="G38" s="263">
        <f t="shared" si="8"/>
        <v>13426</v>
      </c>
      <c r="H38" s="263">
        <f t="shared" si="8"/>
        <v>1647</v>
      </c>
      <c r="I38" s="263">
        <f t="shared" si="8"/>
        <v>-20034</v>
      </c>
      <c r="J38" s="263">
        <f t="shared" si="8"/>
        <v>-29951</v>
      </c>
      <c r="K38" s="263">
        <f t="shared" si="8"/>
        <v>-43377</v>
      </c>
      <c r="L38" s="254">
        <f t="shared" si="8"/>
        <v>-2.2999999999999972</v>
      </c>
    </row>
    <row r="39" spans="1:12" ht="15" customHeight="1">
      <c r="A39" s="253" t="s">
        <v>459</v>
      </c>
      <c r="B39" s="252"/>
      <c r="C39" s="262">
        <f t="shared" ref="C39:L39" si="9">C28-C27</f>
        <v>69921</v>
      </c>
      <c r="D39" s="261">
        <f t="shared" si="9"/>
        <v>164109</v>
      </c>
      <c r="E39" s="261">
        <f t="shared" si="9"/>
        <v>-21816</v>
      </c>
      <c r="F39" s="261">
        <f t="shared" si="9"/>
        <v>-64226</v>
      </c>
      <c r="G39" s="261">
        <f t="shared" si="9"/>
        <v>-4438</v>
      </c>
      <c r="H39" s="261">
        <f t="shared" si="9"/>
        <v>53180</v>
      </c>
      <c r="I39" s="261">
        <f t="shared" si="9"/>
        <v>-64226</v>
      </c>
      <c r="J39" s="261">
        <f t="shared" si="9"/>
        <v>-21179</v>
      </c>
      <c r="K39" s="261">
        <f t="shared" si="9"/>
        <v>-16741</v>
      </c>
      <c r="L39" s="250">
        <f t="shared" si="9"/>
        <v>-1.2000000000000028</v>
      </c>
    </row>
    <row r="40" spans="1:12" ht="15" customHeight="1">
      <c r="A40" s="252"/>
      <c r="B40" s="252"/>
      <c r="C40" s="260"/>
    </row>
    <row r="41" spans="1:12" ht="15" customHeight="1">
      <c r="C41" s="260"/>
      <c r="F41" s="259" t="s">
        <v>468</v>
      </c>
      <c r="G41" s="259"/>
      <c r="H41" s="258"/>
      <c r="I41" s="257"/>
    </row>
    <row r="42" spans="1:12" ht="15" customHeight="1">
      <c r="A42" s="256" t="s">
        <v>467</v>
      </c>
      <c r="B42" s="252"/>
      <c r="C42" s="255">
        <f t="shared" ref="C42:L42" si="10">C31/C19*100</f>
        <v>5.1989997054918033</v>
      </c>
      <c r="D42" s="254">
        <f t="shared" si="10"/>
        <v>5.2696138089442739</v>
      </c>
      <c r="E42" s="254">
        <f t="shared" si="10"/>
        <v>4.9830696816261488</v>
      </c>
      <c r="F42" s="254">
        <f t="shared" si="10"/>
        <v>-1.2587318271028471</v>
      </c>
      <c r="G42" s="254">
        <f t="shared" si="10"/>
        <v>62.19228883821053</v>
      </c>
      <c r="H42" s="254">
        <f t="shared" si="10"/>
        <v>6.8040094123000507</v>
      </c>
      <c r="I42" s="254">
        <f t="shared" si="10"/>
        <v>-1.2587318271028471</v>
      </c>
      <c r="J42" s="254">
        <f t="shared" si="10"/>
        <v>29.060005773536918</v>
      </c>
      <c r="K42" s="254">
        <f t="shared" si="10"/>
        <v>21.637069471834515</v>
      </c>
      <c r="L42" s="254">
        <f t="shared" si="10"/>
        <v>1.5342960288808689</v>
      </c>
    </row>
    <row r="43" spans="1:12" ht="15" customHeight="1">
      <c r="A43" s="256" t="s">
        <v>466</v>
      </c>
      <c r="B43" s="252"/>
      <c r="C43" s="255">
        <f t="shared" ref="C43:L43" si="11">C32/C20*100</f>
        <v>2.1456710606256322</v>
      </c>
      <c r="D43" s="254">
        <f t="shared" si="11"/>
        <v>-2.2849144581852383</v>
      </c>
      <c r="E43" s="254">
        <f t="shared" si="11"/>
        <v>15.730884602633797</v>
      </c>
      <c r="F43" s="254">
        <f t="shared" si="11"/>
        <v>14.039041691100104</v>
      </c>
      <c r="G43" s="254">
        <f t="shared" si="11"/>
        <v>25.17115862232092</v>
      </c>
      <c r="H43" s="254">
        <f t="shared" si="11"/>
        <v>3.7882581067047205</v>
      </c>
      <c r="I43" s="254">
        <f t="shared" si="11"/>
        <v>14.039041691100104</v>
      </c>
      <c r="J43" s="254">
        <f t="shared" si="11"/>
        <v>18.815723850257683</v>
      </c>
      <c r="K43" s="254">
        <f t="shared" si="11"/>
        <v>16.917122040072861</v>
      </c>
      <c r="L43" s="254">
        <f t="shared" si="11"/>
        <v>1.5999999999999976</v>
      </c>
    </row>
    <row r="44" spans="1:12" ht="15" customHeight="1">
      <c r="A44" s="256" t="s">
        <v>465</v>
      </c>
      <c r="B44" s="252"/>
      <c r="C44" s="255">
        <f t="shared" ref="C44:L44" si="12">C33/C21*100</f>
        <v>0.33763835864098396</v>
      </c>
      <c r="D44" s="254">
        <f t="shared" si="12"/>
        <v>-2.7870688218630231</v>
      </c>
      <c r="E44" s="254">
        <f t="shared" si="12"/>
        <v>8.427237743533107</v>
      </c>
      <c r="F44" s="254">
        <f t="shared" si="12"/>
        <v>5.8698651070965395</v>
      </c>
      <c r="G44" s="254">
        <f t="shared" si="12"/>
        <v>21.427971528754696</v>
      </c>
      <c r="H44" s="254">
        <f t="shared" si="12"/>
        <v>0.96825750661389576</v>
      </c>
      <c r="I44" s="254">
        <f t="shared" si="12"/>
        <v>5.8698651070965395</v>
      </c>
      <c r="J44" s="254">
        <f t="shared" si="12"/>
        <v>9.2626512399385366</v>
      </c>
      <c r="K44" s="254">
        <f t="shared" si="12"/>
        <v>5.3718564281637171</v>
      </c>
      <c r="L44" s="254">
        <f t="shared" si="12"/>
        <v>0.61242344706911889</v>
      </c>
    </row>
    <row r="45" spans="1:12" ht="15" customHeight="1">
      <c r="A45" s="256" t="s">
        <v>464</v>
      </c>
      <c r="B45" s="252"/>
      <c r="C45" s="255">
        <f t="shared" ref="C45:L45" si="13">C34/C22*100</f>
        <v>1.297848053587328</v>
      </c>
      <c r="D45" s="254">
        <f t="shared" si="13"/>
        <v>-1.2084855225148567</v>
      </c>
      <c r="E45" s="254">
        <f t="shared" si="13"/>
        <v>7.1154259340309558</v>
      </c>
      <c r="F45" s="254">
        <f t="shared" si="13"/>
        <v>4.8180080365154296</v>
      </c>
      <c r="G45" s="254">
        <f t="shared" si="13"/>
        <v>17.298231962996585</v>
      </c>
      <c r="H45" s="254">
        <f t="shared" si="13"/>
        <v>1.5914414408785171</v>
      </c>
      <c r="I45" s="254">
        <f t="shared" si="13"/>
        <v>4.8180080365154296</v>
      </c>
      <c r="J45" s="254">
        <f t="shared" si="13"/>
        <v>7.2478311687706922</v>
      </c>
      <c r="K45" s="254">
        <f t="shared" si="13"/>
        <v>3.5436495671209483</v>
      </c>
      <c r="L45" s="254">
        <f t="shared" si="13"/>
        <v>0.34782608695652667</v>
      </c>
    </row>
    <row r="46" spans="1:12" ht="15" customHeight="1">
      <c r="A46" s="256" t="s">
        <v>463</v>
      </c>
      <c r="B46" s="252"/>
      <c r="C46" s="255">
        <f t="shared" ref="C46:L46" si="14">C35/C23*100</f>
        <v>1.5660088606307465</v>
      </c>
      <c r="D46" s="254">
        <f t="shared" si="14"/>
        <v>-2.8837211239217888</v>
      </c>
      <c r="E46" s="254">
        <f t="shared" si="14"/>
        <v>11.091878109988663</v>
      </c>
      <c r="F46" s="254">
        <f t="shared" si="14"/>
        <v>8.702359684382909</v>
      </c>
      <c r="G46" s="254">
        <f t="shared" si="14"/>
        <v>20.556042838295021</v>
      </c>
      <c r="H46" s="254">
        <f t="shared" si="14"/>
        <v>3.3170479683614245</v>
      </c>
      <c r="I46" s="254">
        <f t="shared" si="14"/>
        <v>8.702359684382909</v>
      </c>
      <c r="J46" s="254">
        <f t="shared" si="14"/>
        <v>16.430356278344764</v>
      </c>
      <c r="K46" s="254">
        <f t="shared" si="14"/>
        <v>14.707801200184644</v>
      </c>
      <c r="L46" s="254">
        <f t="shared" si="14"/>
        <v>1.733102253032929</v>
      </c>
    </row>
    <row r="47" spans="1:12" ht="15" customHeight="1">
      <c r="A47" s="256" t="s">
        <v>462</v>
      </c>
      <c r="B47" s="252"/>
      <c r="C47" s="255">
        <f t="shared" ref="C47:L47" si="15">C36/C24*100</f>
        <v>-0.12175422972517265</v>
      </c>
      <c r="D47" s="254">
        <f t="shared" si="15"/>
        <v>-0.84816078178298149</v>
      </c>
      <c r="E47" s="254">
        <f t="shared" si="15"/>
        <v>1.2376869938543638</v>
      </c>
      <c r="F47" s="254">
        <f t="shared" si="15"/>
        <v>-0.3862200255768049</v>
      </c>
      <c r="G47" s="254">
        <f t="shared" si="15"/>
        <v>7.0370868539147233</v>
      </c>
      <c r="H47" s="254">
        <f t="shared" si="15"/>
        <v>0.94416339146347705</v>
      </c>
      <c r="I47" s="254">
        <f t="shared" si="15"/>
        <v>-0.3862200255768049</v>
      </c>
      <c r="J47" s="254">
        <f t="shared" si="15"/>
        <v>7.0694847148544211</v>
      </c>
      <c r="K47" s="254">
        <f t="shared" si="15"/>
        <v>7.0837011023681198</v>
      </c>
      <c r="L47" s="254">
        <f t="shared" si="15"/>
        <v>1.0221465076660889</v>
      </c>
    </row>
    <row r="48" spans="1:12" ht="15" customHeight="1">
      <c r="A48" s="256" t="s">
        <v>461</v>
      </c>
      <c r="B48" s="252"/>
      <c r="C48" s="255">
        <f t="shared" ref="C48:L48" si="16">C37/C25*100</f>
        <v>0.21521833818798752</v>
      </c>
      <c r="D48" s="254">
        <f t="shared" si="16"/>
        <v>1.9144511836931803</v>
      </c>
      <c r="E48" s="254">
        <f t="shared" si="16"/>
        <v>-2.8993089271394394</v>
      </c>
      <c r="F48" s="254">
        <f t="shared" si="16"/>
        <v>-4.8151897254870955</v>
      </c>
      <c r="G48" s="254">
        <f t="shared" si="16"/>
        <v>3.468287333211479</v>
      </c>
      <c r="H48" s="254">
        <f t="shared" si="16"/>
        <v>-1.1374962109015163</v>
      </c>
      <c r="I48" s="254">
        <f t="shared" si="16"/>
        <v>-4.8151897254870955</v>
      </c>
      <c r="J48" s="254">
        <f t="shared" si="16"/>
        <v>-4.784759821601166</v>
      </c>
      <c r="K48" s="254">
        <f t="shared" si="16"/>
        <v>-8.4046729650980723</v>
      </c>
      <c r="L48" s="254">
        <f t="shared" si="16"/>
        <v>-1.34907251264755</v>
      </c>
    </row>
    <row r="49" spans="1:12" ht="15" customHeight="1">
      <c r="A49" s="256" t="s">
        <v>460</v>
      </c>
      <c r="B49" s="252"/>
      <c r="C49" s="255">
        <f t="shared" ref="C49:L49" si="17">C38/C26*100</f>
        <v>2.0951637288739753</v>
      </c>
      <c r="D49" s="254">
        <f t="shared" si="17"/>
        <v>-1.4668066050145832</v>
      </c>
      <c r="E49" s="254">
        <f t="shared" si="17"/>
        <v>-0.89905618148744282</v>
      </c>
      <c r="F49" s="254">
        <f t="shared" si="17"/>
        <v>-3.6172314114496911</v>
      </c>
      <c r="G49" s="254">
        <f t="shared" si="17"/>
        <v>7.4117828909596781</v>
      </c>
      <c r="H49" s="254">
        <f t="shared" si="17"/>
        <v>6.5498823049381816E-2</v>
      </c>
      <c r="I49" s="254">
        <f t="shared" si="17"/>
        <v>-3.6172314114496911</v>
      </c>
      <c r="J49" s="254">
        <f t="shared" si="17"/>
        <v>-5.4780665174194869</v>
      </c>
      <c r="K49" s="254">
        <f t="shared" si="17"/>
        <v>-11.86460612691466</v>
      </c>
      <c r="L49" s="254">
        <f t="shared" si="17"/>
        <v>-1.9658119658119633</v>
      </c>
    </row>
    <row r="50" spans="1:12" ht="15" customHeight="1">
      <c r="A50" s="253" t="s">
        <v>459</v>
      </c>
      <c r="B50" s="252"/>
      <c r="C50" s="251">
        <f t="shared" ref="C50:L50" si="18">C39/C27*100</f>
        <v>3.1869580892745719</v>
      </c>
      <c r="D50" s="250">
        <f t="shared" si="18"/>
        <v>11.779149823143001</v>
      </c>
      <c r="E50" s="250">
        <f t="shared" si="18"/>
        <v>-2.9951193393603659</v>
      </c>
      <c r="F50" s="250">
        <f t="shared" si="18"/>
        <v>-12.031509043395182</v>
      </c>
      <c r="G50" s="250">
        <f t="shared" si="18"/>
        <v>-2.2809271727398879</v>
      </c>
      <c r="H50" s="250">
        <f t="shared" si="18"/>
        <v>2.1135078507397673</v>
      </c>
      <c r="I50" s="250">
        <f t="shared" si="18"/>
        <v>-12.031509043395182</v>
      </c>
      <c r="J50" s="250">
        <f t="shared" si="18"/>
        <v>-4.0981592242928988</v>
      </c>
      <c r="K50" s="250">
        <f t="shared" si="18"/>
        <v>-5.1954702178305086</v>
      </c>
      <c r="L50" s="250">
        <f t="shared" si="18"/>
        <v>-1.0462074978204035</v>
      </c>
    </row>
    <row r="51" spans="1:12" ht="6.75" customHeight="1">
      <c r="A51" s="248"/>
      <c r="B51" s="248"/>
      <c r="C51" s="249"/>
      <c r="D51" s="248"/>
      <c r="E51" s="248"/>
      <c r="F51" s="248"/>
      <c r="G51" s="248"/>
      <c r="H51" s="248"/>
      <c r="I51" s="248"/>
      <c r="J51" s="248"/>
      <c r="K51" s="248"/>
      <c r="L51" s="248"/>
    </row>
    <row r="52" spans="1:12" ht="12" customHeight="1">
      <c r="A52" s="247" t="s">
        <v>458</v>
      </c>
    </row>
    <row r="53" spans="1:12" ht="12" customHeight="1">
      <c r="A53" s="247" t="s">
        <v>457</v>
      </c>
    </row>
    <row r="54" spans="1:12" ht="12" customHeight="1">
      <c r="A54" s="247" t="s">
        <v>456</v>
      </c>
    </row>
    <row r="55" spans="1:12" ht="12" customHeight="1">
      <c r="A55" s="247" t="s">
        <v>455</v>
      </c>
    </row>
    <row r="56" spans="1:12" ht="12" customHeight="1">
      <c r="A56" s="246" t="s">
        <v>40</v>
      </c>
    </row>
  </sheetData>
  <mergeCells count="12">
    <mergeCell ref="H13:J13"/>
    <mergeCell ref="H14:H15"/>
    <mergeCell ref="A13:B16"/>
    <mergeCell ref="D14:D16"/>
    <mergeCell ref="E14:G14"/>
    <mergeCell ref="J15:J16"/>
    <mergeCell ref="C13:G13"/>
    <mergeCell ref="L14:L15"/>
    <mergeCell ref="C14:C15"/>
    <mergeCell ref="F15:F16"/>
    <mergeCell ref="G15:G16"/>
    <mergeCell ref="I15:I16"/>
  </mergeCells>
  <phoneticPr fontId="13"/>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4"/>
  <sheetViews>
    <sheetView showGridLines="0" zoomScale="125" zoomScaleNormal="125" zoomScaleSheetLayoutView="125" zoomScalePageLayoutView="176" workbookViewId="0">
      <selection sqref="A1:K1"/>
    </sheetView>
  </sheetViews>
  <sheetFormatPr defaultColWidth="7" defaultRowHeight="10.5"/>
  <cols>
    <col min="1" max="1" width="7.75" style="282" customWidth="1"/>
    <col min="2" max="2" width="0.75" style="282" customWidth="1"/>
    <col min="3" max="4" width="8.625" style="282" customWidth="1"/>
    <col min="5" max="5" width="8.875" style="282" customWidth="1"/>
    <col min="6" max="6" width="8" style="282" customWidth="1"/>
    <col min="7" max="8" width="8.625" style="282" customWidth="1"/>
    <col min="9" max="9" width="8.875" style="282" customWidth="1"/>
    <col min="10" max="11" width="8" style="282" customWidth="1"/>
    <col min="12" max="16384" width="7" style="282"/>
  </cols>
  <sheetData>
    <row r="1" spans="1:11" ht="13.5" customHeight="1">
      <c r="A1" s="707" t="s">
        <v>516</v>
      </c>
      <c r="B1" s="707"/>
      <c r="C1" s="707"/>
      <c r="D1" s="707"/>
      <c r="E1" s="707"/>
      <c r="F1" s="707"/>
      <c r="G1" s="707"/>
      <c r="H1" s="707"/>
      <c r="I1" s="707"/>
      <c r="J1" s="707"/>
      <c r="K1" s="707"/>
    </row>
    <row r="2" spans="1:11" ht="9" customHeight="1">
      <c r="A2" s="300"/>
      <c r="B2" s="300"/>
      <c r="C2" s="300"/>
      <c r="D2" s="300"/>
      <c r="E2" s="300"/>
      <c r="F2" s="300"/>
      <c r="G2" s="300"/>
      <c r="H2" s="300"/>
      <c r="I2" s="300"/>
      <c r="J2" s="300"/>
      <c r="K2" s="299" t="s">
        <v>515</v>
      </c>
    </row>
    <row r="3" spans="1:11" ht="1.5" customHeight="1">
      <c r="A3" s="284"/>
      <c r="B3" s="284"/>
      <c r="C3" s="284"/>
      <c r="D3" s="284"/>
      <c r="E3" s="284"/>
      <c r="F3" s="284"/>
      <c r="G3" s="284"/>
      <c r="H3" s="284"/>
      <c r="I3" s="284"/>
      <c r="J3" s="284"/>
      <c r="K3" s="284"/>
    </row>
    <row r="4" spans="1:11" ht="13.5" customHeight="1">
      <c r="A4" s="711" t="s">
        <v>0</v>
      </c>
      <c r="B4" s="711"/>
      <c r="C4" s="708" t="s">
        <v>514</v>
      </c>
      <c r="D4" s="709"/>
      <c r="E4" s="709"/>
      <c r="F4" s="710"/>
      <c r="G4" s="708" t="s">
        <v>513</v>
      </c>
      <c r="H4" s="709"/>
      <c r="I4" s="709"/>
      <c r="J4" s="710"/>
      <c r="K4" s="713" t="s">
        <v>512</v>
      </c>
    </row>
    <row r="5" spans="1:11" ht="24.75" customHeight="1">
      <c r="A5" s="712"/>
      <c r="B5" s="712"/>
      <c r="C5" s="298" t="s">
        <v>487</v>
      </c>
      <c r="D5" s="298" t="s">
        <v>497</v>
      </c>
      <c r="E5" s="298" t="s">
        <v>482</v>
      </c>
      <c r="F5" s="297" t="s">
        <v>511</v>
      </c>
      <c r="G5" s="298" t="s">
        <v>487</v>
      </c>
      <c r="H5" s="298" t="s">
        <v>497</v>
      </c>
      <c r="I5" s="298" t="s">
        <v>482</v>
      </c>
      <c r="J5" s="297" t="s">
        <v>511</v>
      </c>
      <c r="K5" s="714"/>
    </row>
    <row r="6" spans="1:11" ht="5.25" customHeight="1">
      <c r="C6" s="296"/>
      <c r="G6" s="295"/>
      <c r="H6" s="295"/>
      <c r="I6" s="295"/>
      <c r="J6" s="295"/>
    </row>
    <row r="7" spans="1:11" ht="9.75" customHeight="1">
      <c r="C7" s="294"/>
      <c r="D7" s="705" t="s">
        <v>510</v>
      </c>
      <c r="E7" s="706"/>
      <c r="F7" s="706"/>
      <c r="G7" s="706"/>
      <c r="H7" s="706"/>
      <c r="I7" s="706"/>
      <c r="J7" s="706"/>
    </row>
    <row r="8" spans="1:11" ht="12.95" customHeight="1">
      <c r="A8" s="293" t="s">
        <v>507</v>
      </c>
      <c r="B8" s="289"/>
      <c r="C8" s="11">
        <v>2263894</v>
      </c>
      <c r="D8" s="12">
        <v>2569376</v>
      </c>
      <c r="E8" s="292">
        <v>305482</v>
      </c>
      <c r="F8" s="291">
        <f t="shared" ref="F8:F24" si="0">ROUND(D8/C8*100,1)</f>
        <v>113.5</v>
      </c>
      <c r="G8" s="12">
        <v>2193973</v>
      </c>
      <c r="H8" s="12">
        <v>2516196</v>
      </c>
      <c r="I8" s="292">
        <v>322223</v>
      </c>
      <c r="J8" s="291">
        <v>114.7</v>
      </c>
      <c r="K8" s="291">
        <f t="shared" ref="K8:K24" si="1">(F8-J8)/J8*100</f>
        <v>-1.0462074978204035</v>
      </c>
    </row>
    <row r="9" spans="1:11" ht="12.95" customHeight="1">
      <c r="A9" s="290" t="s">
        <v>317</v>
      </c>
      <c r="B9" s="289"/>
      <c r="C9" s="173">
        <v>160015</v>
      </c>
      <c r="D9" s="172">
        <v>179314</v>
      </c>
      <c r="E9" s="288">
        <v>19299</v>
      </c>
      <c r="F9" s="286">
        <f t="shared" si="0"/>
        <v>112.1</v>
      </c>
      <c r="G9" s="172">
        <v>153034</v>
      </c>
      <c r="H9" s="172">
        <v>171004</v>
      </c>
      <c r="I9" s="288">
        <v>17970</v>
      </c>
      <c r="J9" s="287">
        <v>111.7</v>
      </c>
      <c r="K9" s="286">
        <f t="shared" si="1"/>
        <v>0.35810205908683213</v>
      </c>
    </row>
    <row r="10" spans="1:11" ht="12.95" customHeight="1">
      <c r="A10" s="290" t="s">
        <v>506</v>
      </c>
      <c r="B10" s="289"/>
      <c r="C10" s="173">
        <v>73272</v>
      </c>
      <c r="D10" s="172">
        <v>118733</v>
      </c>
      <c r="E10" s="288">
        <v>45461</v>
      </c>
      <c r="F10" s="286">
        <f t="shared" si="0"/>
        <v>162</v>
      </c>
      <c r="G10" s="172">
        <v>68360</v>
      </c>
      <c r="H10" s="172">
        <v>116861</v>
      </c>
      <c r="I10" s="288">
        <v>48501</v>
      </c>
      <c r="J10" s="287">
        <v>170.9</v>
      </c>
      <c r="K10" s="286">
        <f t="shared" si="1"/>
        <v>-5.2077238150965508</v>
      </c>
    </row>
    <row r="11" spans="1:11" ht="12.95" customHeight="1">
      <c r="A11" s="290" t="s">
        <v>505</v>
      </c>
      <c r="B11" s="289"/>
      <c r="C11" s="173">
        <v>165785</v>
      </c>
      <c r="D11" s="172">
        <v>147953</v>
      </c>
      <c r="E11" s="288">
        <v>-17832</v>
      </c>
      <c r="F11" s="286">
        <f t="shared" si="0"/>
        <v>89.2</v>
      </c>
      <c r="G11" s="172">
        <v>165737</v>
      </c>
      <c r="H11" s="172">
        <v>146873</v>
      </c>
      <c r="I11" s="288">
        <v>-18864</v>
      </c>
      <c r="J11" s="287">
        <v>88.6</v>
      </c>
      <c r="K11" s="286">
        <f t="shared" si="1"/>
        <v>0.67720090293454693</v>
      </c>
    </row>
    <row r="12" spans="1:11" ht="12.95" customHeight="1">
      <c r="A12" s="290" t="s">
        <v>504</v>
      </c>
      <c r="B12" s="289"/>
      <c r="C12" s="173">
        <v>144995</v>
      </c>
      <c r="D12" s="172">
        <v>158696</v>
      </c>
      <c r="E12" s="288">
        <v>13701</v>
      </c>
      <c r="F12" s="286">
        <f t="shared" si="0"/>
        <v>109.4</v>
      </c>
      <c r="G12" s="172">
        <v>137732</v>
      </c>
      <c r="H12" s="172">
        <v>144834</v>
      </c>
      <c r="I12" s="288">
        <v>7102</v>
      </c>
      <c r="J12" s="287">
        <v>105.2</v>
      </c>
      <c r="K12" s="286">
        <f t="shared" si="1"/>
        <v>3.9923954372623602</v>
      </c>
    </row>
    <row r="13" spans="1:11" ht="12.95" customHeight="1">
      <c r="A13" s="290" t="s">
        <v>313</v>
      </c>
      <c r="B13" s="289"/>
      <c r="C13" s="173">
        <v>136164</v>
      </c>
      <c r="D13" s="172">
        <v>226298</v>
      </c>
      <c r="E13" s="288">
        <v>90134</v>
      </c>
      <c r="F13" s="286">
        <f t="shared" si="0"/>
        <v>166.2</v>
      </c>
      <c r="G13" s="172">
        <v>132974</v>
      </c>
      <c r="H13" s="172">
        <v>234452</v>
      </c>
      <c r="I13" s="288">
        <v>101478</v>
      </c>
      <c r="J13" s="287">
        <v>176.3</v>
      </c>
      <c r="K13" s="286">
        <f t="shared" si="1"/>
        <v>-5.7288712422008068</v>
      </c>
    </row>
    <row r="14" spans="1:11" ht="12.95" customHeight="1">
      <c r="A14" s="290" t="s">
        <v>503</v>
      </c>
      <c r="B14" s="289"/>
      <c r="C14" s="173">
        <v>78353</v>
      </c>
      <c r="D14" s="172">
        <v>297039</v>
      </c>
      <c r="E14" s="288">
        <v>218686</v>
      </c>
      <c r="F14" s="286">
        <f t="shared" si="0"/>
        <v>379.1</v>
      </c>
      <c r="G14" s="172">
        <v>65701</v>
      </c>
      <c r="H14" s="172">
        <v>324987</v>
      </c>
      <c r="I14" s="288">
        <v>259286</v>
      </c>
      <c r="J14" s="287">
        <v>494.6</v>
      </c>
      <c r="K14" s="286">
        <f t="shared" si="1"/>
        <v>-23.352203801051353</v>
      </c>
    </row>
    <row r="15" spans="1:11" ht="12.95" customHeight="1">
      <c r="A15" s="290" t="s">
        <v>311</v>
      </c>
      <c r="B15" s="289"/>
      <c r="C15" s="173">
        <v>105536</v>
      </c>
      <c r="D15" s="172">
        <v>123063</v>
      </c>
      <c r="E15" s="288">
        <v>17527</v>
      </c>
      <c r="F15" s="286">
        <f t="shared" si="0"/>
        <v>116.6</v>
      </c>
      <c r="G15" s="172">
        <v>103621</v>
      </c>
      <c r="H15" s="172">
        <v>117056</v>
      </c>
      <c r="I15" s="288">
        <v>13435</v>
      </c>
      <c r="J15" s="287">
        <v>113</v>
      </c>
      <c r="K15" s="286">
        <f t="shared" si="1"/>
        <v>3.185840707964597</v>
      </c>
    </row>
    <row r="16" spans="1:11" ht="12.95" customHeight="1">
      <c r="A16" s="290" t="s">
        <v>310</v>
      </c>
      <c r="B16" s="289"/>
      <c r="C16" s="173">
        <v>105061</v>
      </c>
      <c r="D16" s="172">
        <v>107199</v>
      </c>
      <c r="E16" s="288">
        <v>2138</v>
      </c>
      <c r="F16" s="286">
        <f t="shared" si="0"/>
        <v>102</v>
      </c>
      <c r="G16" s="172">
        <v>102199</v>
      </c>
      <c r="H16" s="172">
        <v>101695</v>
      </c>
      <c r="I16" s="288">
        <v>-504</v>
      </c>
      <c r="J16" s="287">
        <v>99.5</v>
      </c>
      <c r="K16" s="286">
        <f t="shared" si="1"/>
        <v>2.512562814070352</v>
      </c>
    </row>
    <row r="17" spans="1:11" ht="12.95" customHeight="1">
      <c r="A17" s="290" t="s">
        <v>309</v>
      </c>
      <c r="B17" s="289"/>
      <c r="C17" s="173">
        <v>64719</v>
      </c>
      <c r="D17" s="172">
        <v>87530</v>
      </c>
      <c r="E17" s="288">
        <v>22811</v>
      </c>
      <c r="F17" s="286">
        <f t="shared" si="0"/>
        <v>135.19999999999999</v>
      </c>
      <c r="G17" s="172">
        <v>63272</v>
      </c>
      <c r="H17" s="172">
        <v>87531</v>
      </c>
      <c r="I17" s="288">
        <v>24259</v>
      </c>
      <c r="J17" s="287">
        <v>138.30000000000001</v>
      </c>
      <c r="K17" s="286">
        <f t="shared" si="1"/>
        <v>-2.2415039768619107</v>
      </c>
    </row>
    <row r="18" spans="1:11" ht="12.95" customHeight="1">
      <c r="A18" s="290" t="s">
        <v>308</v>
      </c>
      <c r="B18" s="289"/>
      <c r="C18" s="173">
        <v>221521</v>
      </c>
      <c r="D18" s="172">
        <v>198556</v>
      </c>
      <c r="E18" s="288">
        <v>-22965</v>
      </c>
      <c r="F18" s="286">
        <f t="shared" si="0"/>
        <v>89.6</v>
      </c>
      <c r="G18" s="172">
        <v>214809</v>
      </c>
      <c r="H18" s="172">
        <v>191259</v>
      </c>
      <c r="I18" s="288">
        <v>-23550</v>
      </c>
      <c r="J18" s="287">
        <v>89</v>
      </c>
      <c r="K18" s="286">
        <f t="shared" si="1"/>
        <v>0.67415730337078017</v>
      </c>
    </row>
    <row r="19" spans="1:11" ht="12.95" customHeight="1">
      <c r="A19" s="290" t="s">
        <v>502</v>
      </c>
      <c r="B19" s="289"/>
      <c r="C19" s="173">
        <v>149215</v>
      </c>
      <c r="D19" s="172">
        <v>170191</v>
      </c>
      <c r="E19" s="288">
        <v>20976</v>
      </c>
      <c r="F19" s="286">
        <f t="shared" si="0"/>
        <v>114.1</v>
      </c>
      <c r="G19" s="172">
        <v>151765</v>
      </c>
      <c r="H19" s="172">
        <v>169422</v>
      </c>
      <c r="I19" s="288">
        <v>17657</v>
      </c>
      <c r="J19" s="287">
        <v>111.6</v>
      </c>
      <c r="K19" s="286">
        <f t="shared" si="1"/>
        <v>2.2401433691756272</v>
      </c>
    </row>
    <row r="20" spans="1:11" ht="12.95" customHeight="1">
      <c r="A20" s="290" t="s">
        <v>501</v>
      </c>
      <c r="B20" s="289"/>
      <c r="C20" s="173">
        <v>141310</v>
      </c>
      <c r="D20" s="172">
        <v>141832</v>
      </c>
      <c r="E20" s="288">
        <v>522</v>
      </c>
      <c r="F20" s="286">
        <f t="shared" si="0"/>
        <v>100.4</v>
      </c>
      <c r="G20" s="172">
        <v>143158</v>
      </c>
      <c r="H20" s="172">
        <v>141493</v>
      </c>
      <c r="I20" s="288">
        <v>-1665</v>
      </c>
      <c r="J20" s="287">
        <v>98.8</v>
      </c>
      <c r="K20" s="286">
        <f t="shared" si="1"/>
        <v>1.6194331983805754</v>
      </c>
    </row>
    <row r="21" spans="1:11" ht="12.95" customHeight="1">
      <c r="A21" s="290" t="s">
        <v>305</v>
      </c>
      <c r="B21" s="289"/>
      <c r="C21" s="173">
        <v>168551</v>
      </c>
      <c r="D21" s="172">
        <v>146456</v>
      </c>
      <c r="E21" s="288">
        <v>-22095</v>
      </c>
      <c r="F21" s="286">
        <f t="shared" si="0"/>
        <v>86.9</v>
      </c>
      <c r="G21" s="172">
        <v>161063</v>
      </c>
      <c r="H21" s="172">
        <v>134631</v>
      </c>
      <c r="I21" s="288">
        <v>-26432</v>
      </c>
      <c r="J21" s="287">
        <v>83.6</v>
      </c>
      <c r="K21" s="286">
        <f t="shared" si="1"/>
        <v>3.9473684210526452</v>
      </c>
    </row>
    <row r="22" spans="1:11" ht="12.95" customHeight="1">
      <c r="A22" s="290" t="s">
        <v>500</v>
      </c>
      <c r="B22" s="289"/>
      <c r="C22" s="173">
        <v>229592</v>
      </c>
      <c r="D22" s="172">
        <v>183752</v>
      </c>
      <c r="E22" s="288">
        <v>-45840</v>
      </c>
      <c r="F22" s="286">
        <f t="shared" si="0"/>
        <v>80</v>
      </c>
      <c r="G22" s="172">
        <v>216382</v>
      </c>
      <c r="H22" s="172">
        <v>166023</v>
      </c>
      <c r="I22" s="288">
        <v>-50359</v>
      </c>
      <c r="J22" s="287">
        <v>76.7</v>
      </c>
      <c r="K22" s="286">
        <f t="shared" si="1"/>
        <v>4.302477183833112</v>
      </c>
    </row>
    <row r="23" spans="1:11" ht="12.95" customHeight="1">
      <c r="A23" s="290" t="s">
        <v>303</v>
      </c>
      <c r="B23" s="289"/>
      <c r="C23" s="173">
        <v>161012</v>
      </c>
      <c r="D23" s="172">
        <v>139999</v>
      </c>
      <c r="E23" s="288">
        <v>-21013</v>
      </c>
      <c r="F23" s="286">
        <f t="shared" si="0"/>
        <v>86.9</v>
      </c>
      <c r="G23" s="172">
        <v>156475</v>
      </c>
      <c r="H23" s="172">
        <v>131750</v>
      </c>
      <c r="I23" s="288">
        <v>-24725</v>
      </c>
      <c r="J23" s="287">
        <v>84.2</v>
      </c>
      <c r="K23" s="286">
        <f t="shared" si="1"/>
        <v>3.2066508313539224</v>
      </c>
    </row>
    <row r="24" spans="1:11" ht="12.95" customHeight="1">
      <c r="A24" s="290" t="s">
        <v>301</v>
      </c>
      <c r="B24" s="289"/>
      <c r="C24" s="173">
        <v>158793</v>
      </c>
      <c r="D24" s="172">
        <v>142765</v>
      </c>
      <c r="E24" s="288">
        <v>-16028</v>
      </c>
      <c r="F24" s="286">
        <f t="shared" si="0"/>
        <v>89.9</v>
      </c>
      <c r="G24" s="172">
        <v>157691</v>
      </c>
      <c r="H24" s="172">
        <v>136325</v>
      </c>
      <c r="I24" s="288">
        <v>-21366</v>
      </c>
      <c r="J24" s="287">
        <v>86.5</v>
      </c>
      <c r="K24" s="286">
        <f t="shared" si="1"/>
        <v>3.9306358381502955</v>
      </c>
    </row>
    <row r="25" spans="1:11" ht="9.75" customHeight="1">
      <c r="C25" s="294"/>
      <c r="D25" s="705" t="s">
        <v>509</v>
      </c>
      <c r="E25" s="706"/>
      <c r="F25" s="706"/>
      <c r="G25" s="706"/>
      <c r="H25" s="706"/>
      <c r="I25" s="706"/>
      <c r="J25" s="706"/>
    </row>
    <row r="26" spans="1:11" ht="12.95" customHeight="1">
      <c r="A26" s="293" t="s">
        <v>507</v>
      </c>
      <c r="B26" s="289"/>
      <c r="C26" s="11">
        <v>1116211</v>
      </c>
      <c r="D26" s="12">
        <v>1299211</v>
      </c>
      <c r="E26" s="292">
        <f>D26-C26</f>
        <v>183000</v>
      </c>
      <c r="F26" s="291">
        <f t="shared" ref="F26:F42" si="2">ROUND(D26/C26*100,1)</f>
        <v>116.4</v>
      </c>
      <c r="G26" s="12">
        <v>1086311</v>
      </c>
      <c r="H26" s="12">
        <v>1287393</v>
      </c>
      <c r="I26" s="292">
        <v>201082</v>
      </c>
      <c r="J26" s="291">
        <v>118.5</v>
      </c>
      <c r="K26" s="291">
        <f t="shared" ref="K26:K42" si="3">(F26-J26)/J26*100</f>
        <v>-1.7721518987341724</v>
      </c>
    </row>
    <row r="27" spans="1:11" ht="12.95" customHeight="1">
      <c r="A27" s="290" t="s">
        <v>317</v>
      </c>
      <c r="B27" s="289"/>
      <c r="C27" s="173">
        <v>77824</v>
      </c>
      <c r="D27" s="172">
        <v>83042</v>
      </c>
      <c r="E27" s="288">
        <v>5218</v>
      </c>
      <c r="F27" s="286">
        <f t="shared" si="2"/>
        <v>106.7</v>
      </c>
      <c r="G27" s="172">
        <v>75270</v>
      </c>
      <c r="H27" s="172">
        <v>80418</v>
      </c>
      <c r="I27" s="288">
        <v>5148</v>
      </c>
      <c r="J27" s="287">
        <v>106.8</v>
      </c>
      <c r="K27" s="286">
        <f t="shared" si="3"/>
        <v>-9.3632958801492805E-2</v>
      </c>
    </row>
    <row r="28" spans="1:11" ht="12.95" customHeight="1">
      <c r="A28" s="290" t="s">
        <v>506</v>
      </c>
      <c r="B28" s="289"/>
      <c r="C28" s="173">
        <v>34785</v>
      </c>
      <c r="D28" s="172">
        <v>65260</v>
      </c>
      <c r="E28" s="288">
        <v>30475</v>
      </c>
      <c r="F28" s="286">
        <f t="shared" si="2"/>
        <v>187.6</v>
      </c>
      <c r="G28" s="172">
        <v>33027</v>
      </c>
      <c r="H28" s="172">
        <v>66057</v>
      </c>
      <c r="I28" s="288">
        <v>33030</v>
      </c>
      <c r="J28" s="287">
        <v>200</v>
      </c>
      <c r="K28" s="286">
        <f t="shared" si="3"/>
        <v>-6.2000000000000028</v>
      </c>
    </row>
    <row r="29" spans="1:11" ht="12.95" customHeight="1">
      <c r="A29" s="290" t="s">
        <v>505</v>
      </c>
      <c r="B29" s="289"/>
      <c r="C29" s="173">
        <v>80534</v>
      </c>
      <c r="D29" s="172">
        <v>71297</v>
      </c>
      <c r="E29" s="288">
        <v>-9237</v>
      </c>
      <c r="F29" s="286">
        <f t="shared" si="2"/>
        <v>88.5</v>
      </c>
      <c r="G29" s="172">
        <v>80827</v>
      </c>
      <c r="H29" s="172">
        <v>70843</v>
      </c>
      <c r="I29" s="288">
        <v>-9984</v>
      </c>
      <c r="J29" s="287">
        <v>87.6</v>
      </c>
      <c r="K29" s="286">
        <f t="shared" si="3"/>
        <v>1.0273972602739792</v>
      </c>
    </row>
    <row r="30" spans="1:11" ht="12.95" customHeight="1">
      <c r="A30" s="290" t="s">
        <v>504</v>
      </c>
      <c r="B30" s="289"/>
      <c r="C30" s="173">
        <v>71908</v>
      </c>
      <c r="D30" s="172">
        <v>81252</v>
      </c>
      <c r="E30" s="288">
        <v>9344</v>
      </c>
      <c r="F30" s="286">
        <f t="shared" si="2"/>
        <v>113</v>
      </c>
      <c r="G30" s="172">
        <v>67520</v>
      </c>
      <c r="H30" s="172">
        <v>73289</v>
      </c>
      <c r="I30" s="288">
        <v>5769</v>
      </c>
      <c r="J30" s="287">
        <v>108.5</v>
      </c>
      <c r="K30" s="286">
        <f t="shared" si="3"/>
        <v>4.1474654377880187</v>
      </c>
    </row>
    <row r="31" spans="1:11" ht="12.95" customHeight="1">
      <c r="A31" s="290" t="s">
        <v>313</v>
      </c>
      <c r="B31" s="289"/>
      <c r="C31" s="173">
        <v>68456</v>
      </c>
      <c r="D31" s="172">
        <v>119724</v>
      </c>
      <c r="E31" s="288">
        <v>51268</v>
      </c>
      <c r="F31" s="286">
        <f t="shared" si="2"/>
        <v>174.9</v>
      </c>
      <c r="G31" s="172">
        <v>66090</v>
      </c>
      <c r="H31" s="172">
        <v>126452</v>
      </c>
      <c r="I31" s="288">
        <v>60362</v>
      </c>
      <c r="J31" s="287">
        <v>191.3</v>
      </c>
      <c r="K31" s="286">
        <f t="shared" si="3"/>
        <v>-8.5729221118661805</v>
      </c>
    </row>
    <row r="32" spans="1:11" ht="12.95" customHeight="1">
      <c r="A32" s="290" t="s">
        <v>503</v>
      </c>
      <c r="B32" s="289"/>
      <c r="C32" s="173">
        <v>37724</v>
      </c>
      <c r="D32" s="172">
        <v>169856</v>
      </c>
      <c r="E32" s="288">
        <v>132132</v>
      </c>
      <c r="F32" s="286">
        <f t="shared" si="2"/>
        <v>450.3</v>
      </c>
      <c r="G32" s="172">
        <v>31141</v>
      </c>
      <c r="H32" s="172">
        <v>189914</v>
      </c>
      <c r="I32" s="288">
        <v>158773</v>
      </c>
      <c r="J32" s="287">
        <v>609.9</v>
      </c>
      <c r="K32" s="286">
        <f t="shared" si="3"/>
        <v>-26.168224299065418</v>
      </c>
    </row>
    <row r="33" spans="1:11" ht="12.95" customHeight="1">
      <c r="A33" s="290" t="s">
        <v>311</v>
      </c>
      <c r="B33" s="289"/>
      <c r="C33" s="173">
        <v>52200</v>
      </c>
      <c r="D33" s="172">
        <v>60144</v>
      </c>
      <c r="E33" s="288">
        <v>7944</v>
      </c>
      <c r="F33" s="286">
        <f t="shared" si="2"/>
        <v>115.2</v>
      </c>
      <c r="G33" s="172">
        <v>51769</v>
      </c>
      <c r="H33" s="172">
        <v>58071</v>
      </c>
      <c r="I33" s="288">
        <v>6302</v>
      </c>
      <c r="J33" s="287">
        <v>112.2</v>
      </c>
      <c r="K33" s="286">
        <f t="shared" si="3"/>
        <v>2.6737967914438503</v>
      </c>
    </row>
    <row r="34" spans="1:11" ht="12.95" customHeight="1">
      <c r="A34" s="290" t="s">
        <v>310</v>
      </c>
      <c r="B34" s="289"/>
      <c r="C34" s="173">
        <v>50866</v>
      </c>
      <c r="D34" s="172">
        <v>50911</v>
      </c>
      <c r="E34" s="288">
        <v>45</v>
      </c>
      <c r="F34" s="286">
        <f t="shared" si="2"/>
        <v>100.1</v>
      </c>
      <c r="G34" s="172">
        <v>49109</v>
      </c>
      <c r="H34" s="172">
        <v>48172</v>
      </c>
      <c r="I34" s="288">
        <v>-937</v>
      </c>
      <c r="J34" s="287">
        <v>98.1</v>
      </c>
      <c r="K34" s="286">
        <f t="shared" si="3"/>
        <v>2.038735983690112</v>
      </c>
    </row>
    <row r="35" spans="1:11" ht="12.95" customHeight="1">
      <c r="A35" s="290" t="s">
        <v>309</v>
      </c>
      <c r="B35" s="289"/>
      <c r="C35" s="173">
        <v>32009</v>
      </c>
      <c r="D35" s="172">
        <v>49077</v>
      </c>
      <c r="E35" s="288">
        <v>17068</v>
      </c>
      <c r="F35" s="286">
        <f t="shared" si="2"/>
        <v>153.30000000000001</v>
      </c>
      <c r="G35" s="172">
        <v>31186</v>
      </c>
      <c r="H35" s="172">
        <v>49527</v>
      </c>
      <c r="I35" s="288">
        <v>18341</v>
      </c>
      <c r="J35" s="287">
        <v>158.80000000000001</v>
      </c>
      <c r="K35" s="286">
        <f t="shared" si="3"/>
        <v>-3.4634760705289667</v>
      </c>
    </row>
    <row r="36" spans="1:11" ht="12.95" customHeight="1">
      <c r="A36" s="290" t="s">
        <v>308</v>
      </c>
      <c r="B36" s="289"/>
      <c r="C36" s="173">
        <v>109794</v>
      </c>
      <c r="D36" s="172">
        <v>97603</v>
      </c>
      <c r="E36" s="288">
        <v>-12191</v>
      </c>
      <c r="F36" s="286">
        <f t="shared" si="2"/>
        <v>88.9</v>
      </c>
      <c r="G36" s="172">
        <v>106649</v>
      </c>
      <c r="H36" s="172">
        <v>94482</v>
      </c>
      <c r="I36" s="288">
        <v>-12167</v>
      </c>
      <c r="J36" s="287">
        <v>88.6</v>
      </c>
      <c r="K36" s="286">
        <f t="shared" si="3"/>
        <v>0.33860045146728152</v>
      </c>
    </row>
    <row r="37" spans="1:11" ht="12.95" customHeight="1">
      <c r="A37" s="290" t="s">
        <v>502</v>
      </c>
      <c r="B37" s="289"/>
      <c r="C37" s="173">
        <v>74710</v>
      </c>
      <c r="D37" s="172">
        <v>95681</v>
      </c>
      <c r="E37" s="288">
        <v>20971</v>
      </c>
      <c r="F37" s="286">
        <f t="shared" si="2"/>
        <v>128.1</v>
      </c>
      <c r="G37" s="172">
        <v>76264</v>
      </c>
      <c r="H37" s="172">
        <v>95747</v>
      </c>
      <c r="I37" s="288">
        <v>19483</v>
      </c>
      <c r="J37" s="287">
        <v>125.5</v>
      </c>
      <c r="K37" s="286">
        <f t="shared" si="3"/>
        <v>2.0717131474103541</v>
      </c>
    </row>
    <row r="38" spans="1:11" ht="12.95" customHeight="1">
      <c r="A38" s="290" t="s">
        <v>501</v>
      </c>
      <c r="B38" s="289"/>
      <c r="C38" s="173">
        <v>71625</v>
      </c>
      <c r="D38" s="172">
        <v>74025</v>
      </c>
      <c r="E38" s="288">
        <v>2400</v>
      </c>
      <c r="F38" s="286">
        <f t="shared" si="2"/>
        <v>103.4</v>
      </c>
      <c r="G38" s="172">
        <v>72658</v>
      </c>
      <c r="H38" s="172">
        <v>74167</v>
      </c>
      <c r="I38" s="288">
        <v>1509</v>
      </c>
      <c r="J38" s="287">
        <v>102.1</v>
      </c>
      <c r="K38" s="286">
        <f t="shared" si="3"/>
        <v>1.2732615083251826</v>
      </c>
    </row>
    <row r="39" spans="1:11" ht="12.95" customHeight="1">
      <c r="A39" s="290" t="s">
        <v>305</v>
      </c>
      <c r="B39" s="289"/>
      <c r="C39" s="173">
        <v>83319</v>
      </c>
      <c r="D39" s="172">
        <v>67023</v>
      </c>
      <c r="E39" s="288">
        <v>-16296</v>
      </c>
      <c r="F39" s="286">
        <f t="shared" si="2"/>
        <v>80.400000000000006</v>
      </c>
      <c r="G39" s="172">
        <v>80125</v>
      </c>
      <c r="H39" s="172">
        <v>61168</v>
      </c>
      <c r="I39" s="288">
        <v>-18957</v>
      </c>
      <c r="J39" s="287">
        <v>76.3</v>
      </c>
      <c r="K39" s="286">
        <f t="shared" si="3"/>
        <v>5.3735255570118063</v>
      </c>
    </row>
    <row r="40" spans="1:11" ht="12.95" customHeight="1">
      <c r="A40" s="290" t="s">
        <v>500</v>
      </c>
      <c r="B40" s="289"/>
      <c r="C40" s="173">
        <v>113380</v>
      </c>
      <c r="D40" s="172">
        <v>82104</v>
      </c>
      <c r="E40" s="288">
        <v>-31276</v>
      </c>
      <c r="F40" s="286">
        <f t="shared" si="2"/>
        <v>72.400000000000006</v>
      </c>
      <c r="G40" s="172">
        <v>107365</v>
      </c>
      <c r="H40" s="172">
        <v>73760</v>
      </c>
      <c r="I40" s="288">
        <v>-33605</v>
      </c>
      <c r="J40" s="287">
        <v>68.7</v>
      </c>
      <c r="K40" s="286">
        <f t="shared" si="3"/>
        <v>5.385735080058228</v>
      </c>
    </row>
    <row r="41" spans="1:11" ht="12.95" customHeight="1">
      <c r="A41" s="290" t="s">
        <v>303</v>
      </c>
      <c r="B41" s="289"/>
      <c r="C41" s="173">
        <v>77750</v>
      </c>
      <c r="D41" s="172">
        <v>64143</v>
      </c>
      <c r="E41" s="288">
        <v>-13607</v>
      </c>
      <c r="F41" s="286">
        <f t="shared" si="2"/>
        <v>82.5</v>
      </c>
      <c r="G41" s="172">
        <v>76989</v>
      </c>
      <c r="H41" s="172">
        <v>60188</v>
      </c>
      <c r="I41" s="288">
        <v>-16801</v>
      </c>
      <c r="J41" s="287">
        <v>78.2</v>
      </c>
      <c r="K41" s="286">
        <f t="shared" si="3"/>
        <v>5.4987212276214796</v>
      </c>
    </row>
    <row r="42" spans="1:11" ht="12.95" customHeight="1">
      <c r="A42" s="290" t="s">
        <v>301</v>
      </c>
      <c r="B42" s="289"/>
      <c r="C42" s="173">
        <v>79327</v>
      </c>
      <c r="D42" s="172">
        <v>68069</v>
      </c>
      <c r="E42" s="288">
        <v>-11258</v>
      </c>
      <c r="F42" s="286">
        <f t="shared" si="2"/>
        <v>85.8</v>
      </c>
      <c r="G42" s="172">
        <v>80322</v>
      </c>
      <c r="H42" s="172">
        <v>65138</v>
      </c>
      <c r="I42" s="288">
        <v>-15184</v>
      </c>
      <c r="J42" s="287">
        <v>81.099999999999994</v>
      </c>
      <c r="K42" s="286">
        <f t="shared" si="3"/>
        <v>5.795314426633789</v>
      </c>
    </row>
    <row r="43" spans="1:11" ht="9.75" customHeight="1">
      <c r="C43" s="294"/>
      <c r="D43" s="705" t="s">
        <v>508</v>
      </c>
      <c r="E43" s="706"/>
      <c r="F43" s="706"/>
      <c r="G43" s="706"/>
      <c r="H43" s="706"/>
      <c r="I43" s="706"/>
      <c r="J43" s="706"/>
    </row>
    <row r="44" spans="1:11" ht="12.95" customHeight="1">
      <c r="A44" s="293" t="s">
        <v>507</v>
      </c>
      <c r="B44" s="289"/>
      <c r="C44" s="11">
        <v>1147683</v>
      </c>
      <c r="D44" s="12">
        <v>1270165</v>
      </c>
      <c r="E44" s="292">
        <f>D44-C44</f>
        <v>122482</v>
      </c>
      <c r="F44" s="291">
        <f t="shared" ref="F44:F60" si="4">ROUND(D44/C44*100,1)</f>
        <v>110.7</v>
      </c>
      <c r="G44" s="12">
        <v>1107662</v>
      </c>
      <c r="H44" s="12">
        <v>1228803</v>
      </c>
      <c r="I44" s="292">
        <v>121141</v>
      </c>
      <c r="J44" s="291">
        <v>110.9</v>
      </c>
      <c r="K44" s="291">
        <f t="shared" ref="K44:K60" si="5">(F44-J44)/J44*100</f>
        <v>-0.18034265103697281</v>
      </c>
    </row>
    <row r="45" spans="1:11" ht="12.95" customHeight="1">
      <c r="A45" s="290" t="s">
        <v>317</v>
      </c>
      <c r="B45" s="289"/>
      <c r="C45" s="173">
        <v>82191</v>
      </c>
      <c r="D45" s="172">
        <v>96272</v>
      </c>
      <c r="E45" s="288">
        <v>14081</v>
      </c>
      <c r="F45" s="286">
        <f t="shared" si="4"/>
        <v>117.1</v>
      </c>
      <c r="G45" s="172">
        <v>77764</v>
      </c>
      <c r="H45" s="172">
        <v>90586</v>
      </c>
      <c r="I45" s="288">
        <v>12822</v>
      </c>
      <c r="J45" s="287">
        <v>116.5</v>
      </c>
      <c r="K45" s="286">
        <f t="shared" si="5"/>
        <v>0.51502145922746301</v>
      </c>
    </row>
    <row r="46" spans="1:11" ht="12.95" customHeight="1">
      <c r="A46" s="290" t="s">
        <v>506</v>
      </c>
      <c r="B46" s="289"/>
      <c r="C46" s="173">
        <v>38487</v>
      </c>
      <c r="D46" s="172">
        <v>53473</v>
      </c>
      <c r="E46" s="288">
        <v>14986</v>
      </c>
      <c r="F46" s="286">
        <f t="shared" si="4"/>
        <v>138.9</v>
      </c>
      <c r="G46" s="172">
        <v>35333</v>
      </c>
      <c r="H46" s="172">
        <v>50804</v>
      </c>
      <c r="I46" s="288">
        <v>15471</v>
      </c>
      <c r="J46" s="287">
        <v>143.80000000000001</v>
      </c>
      <c r="K46" s="286">
        <f t="shared" si="5"/>
        <v>-3.4075104311543849</v>
      </c>
    </row>
    <row r="47" spans="1:11" ht="12.95" customHeight="1">
      <c r="A47" s="290" t="s">
        <v>505</v>
      </c>
      <c r="B47" s="289"/>
      <c r="C47" s="173">
        <v>85251</v>
      </c>
      <c r="D47" s="172">
        <v>76656</v>
      </c>
      <c r="E47" s="288">
        <v>-8595</v>
      </c>
      <c r="F47" s="286">
        <f t="shared" si="4"/>
        <v>89.9</v>
      </c>
      <c r="G47" s="172">
        <v>84910</v>
      </c>
      <c r="H47" s="172">
        <v>76030</v>
      </c>
      <c r="I47" s="288">
        <v>-8880</v>
      </c>
      <c r="J47" s="287">
        <v>89.5</v>
      </c>
      <c r="K47" s="286">
        <f t="shared" si="5"/>
        <v>0.44692737430168233</v>
      </c>
    </row>
    <row r="48" spans="1:11" ht="12.95" customHeight="1">
      <c r="A48" s="290" t="s">
        <v>504</v>
      </c>
      <c r="B48" s="289"/>
      <c r="C48" s="173">
        <v>73087</v>
      </c>
      <c r="D48" s="172">
        <v>77444</v>
      </c>
      <c r="E48" s="288">
        <v>4357</v>
      </c>
      <c r="F48" s="286">
        <f t="shared" si="4"/>
        <v>106</v>
      </c>
      <c r="G48" s="172">
        <v>70212</v>
      </c>
      <c r="H48" s="172">
        <v>71545</v>
      </c>
      <c r="I48" s="288">
        <v>1333</v>
      </c>
      <c r="J48" s="287">
        <v>101.9</v>
      </c>
      <c r="K48" s="286">
        <f t="shared" si="5"/>
        <v>4.0235525024533798</v>
      </c>
    </row>
    <row r="49" spans="1:11" ht="12.95" customHeight="1">
      <c r="A49" s="290" t="s">
        <v>313</v>
      </c>
      <c r="B49" s="289"/>
      <c r="C49" s="173">
        <v>67708</v>
      </c>
      <c r="D49" s="172">
        <v>106574</v>
      </c>
      <c r="E49" s="288">
        <v>38866</v>
      </c>
      <c r="F49" s="286">
        <f t="shared" si="4"/>
        <v>157.4</v>
      </c>
      <c r="G49" s="172">
        <v>66884</v>
      </c>
      <c r="H49" s="172">
        <v>108000</v>
      </c>
      <c r="I49" s="288">
        <v>41116</v>
      </c>
      <c r="J49" s="287">
        <v>161.5</v>
      </c>
      <c r="K49" s="286">
        <f t="shared" si="5"/>
        <v>-2.5386996904024732</v>
      </c>
    </row>
    <row r="50" spans="1:11" ht="12.95" customHeight="1">
      <c r="A50" s="290" t="s">
        <v>503</v>
      </c>
      <c r="B50" s="289"/>
      <c r="C50" s="173">
        <v>40629</v>
      </c>
      <c r="D50" s="172">
        <v>127183</v>
      </c>
      <c r="E50" s="288">
        <v>86554</v>
      </c>
      <c r="F50" s="286">
        <f t="shared" si="4"/>
        <v>313</v>
      </c>
      <c r="G50" s="172">
        <v>34560</v>
      </c>
      <c r="H50" s="172">
        <v>135073</v>
      </c>
      <c r="I50" s="288">
        <v>100513</v>
      </c>
      <c r="J50" s="287">
        <v>390.8</v>
      </c>
      <c r="K50" s="286">
        <f t="shared" si="5"/>
        <v>-19.907881269191403</v>
      </c>
    </row>
    <row r="51" spans="1:11" ht="12.95" customHeight="1">
      <c r="A51" s="290" t="s">
        <v>311</v>
      </c>
      <c r="B51" s="289"/>
      <c r="C51" s="173">
        <v>53336</v>
      </c>
      <c r="D51" s="172">
        <v>62919</v>
      </c>
      <c r="E51" s="288">
        <v>9583</v>
      </c>
      <c r="F51" s="286">
        <f t="shared" si="4"/>
        <v>118</v>
      </c>
      <c r="G51" s="172">
        <v>51852</v>
      </c>
      <c r="H51" s="172">
        <v>58985</v>
      </c>
      <c r="I51" s="288">
        <v>7133</v>
      </c>
      <c r="J51" s="287">
        <v>113.8</v>
      </c>
      <c r="K51" s="286">
        <f t="shared" si="5"/>
        <v>3.6906854130052751</v>
      </c>
    </row>
    <row r="52" spans="1:11" ht="12.95" customHeight="1">
      <c r="A52" s="290" t="s">
        <v>310</v>
      </c>
      <c r="B52" s="289"/>
      <c r="C52" s="173">
        <v>54195</v>
      </c>
      <c r="D52" s="172">
        <v>56288</v>
      </c>
      <c r="E52" s="288">
        <v>2093</v>
      </c>
      <c r="F52" s="286">
        <f t="shared" si="4"/>
        <v>103.9</v>
      </c>
      <c r="G52" s="172">
        <v>53090</v>
      </c>
      <c r="H52" s="172">
        <v>53523</v>
      </c>
      <c r="I52" s="288">
        <v>433</v>
      </c>
      <c r="J52" s="287">
        <v>100.8</v>
      </c>
      <c r="K52" s="286">
        <f t="shared" si="5"/>
        <v>3.075396825396834</v>
      </c>
    </row>
    <row r="53" spans="1:11" ht="12.95" customHeight="1">
      <c r="A53" s="290" t="s">
        <v>309</v>
      </c>
      <c r="B53" s="289"/>
      <c r="C53" s="173">
        <v>32710</v>
      </c>
      <c r="D53" s="172">
        <v>38453</v>
      </c>
      <c r="E53" s="288">
        <v>5743</v>
      </c>
      <c r="F53" s="286">
        <f t="shared" si="4"/>
        <v>117.6</v>
      </c>
      <c r="G53" s="172">
        <v>32086</v>
      </c>
      <c r="H53" s="172">
        <v>38004</v>
      </c>
      <c r="I53" s="288">
        <v>5918</v>
      </c>
      <c r="J53" s="287">
        <v>118.4</v>
      </c>
      <c r="K53" s="286">
        <f t="shared" si="5"/>
        <v>-0.67567567567568521</v>
      </c>
    </row>
    <row r="54" spans="1:11" ht="12.95" customHeight="1">
      <c r="A54" s="290" t="s">
        <v>308</v>
      </c>
      <c r="B54" s="289"/>
      <c r="C54" s="173">
        <v>111727</v>
      </c>
      <c r="D54" s="172">
        <v>100953</v>
      </c>
      <c r="E54" s="288">
        <v>-10774</v>
      </c>
      <c r="F54" s="286">
        <f t="shared" si="4"/>
        <v>90.4</v>
      </c>
      <c r="G54" s="172">
        <v>108160</v>
      </c>
      <c r="H54" s="172">
        <v>96777</v>
      </c>
      <c r="I54" s="288">
        <v>-11383</v>
      </c>
      <c r="J54" s="287">
        <v>89.5</v>
      </c>
      <c r="K54" s="286">
        <f t="shared" si="5"/>
        <v>1.0055865921787774</v>
      </c>
    </row>
    <row r="55" spans="1:11" ht="12.95" customHeight="1">
      <c r="A55" s="290" t="s">
        <v>502</v>
      </c>
      <c r="B55" s="289"/>
      <c r="C55" s="173">
        <v>74505</v>
      </c>
      <c r="D55" s="172">
        <v>74510</v>
      </c>
      <c r="E55" s="288">
        <v>5</v>
      </c>
      <c r="F55" s="286">
        <f t="shared" si="4"/>
        <v>100</v>
      </c>
      <c r="G55" s="172">
        <v>75501</v>
      </c>
      <c r="H55" s="172">
        <v>73675</v>
      </c>
      <c r="I55" s="288">
        <v>-1826</v>
      </c>
      <c r="J55" s="287">
        <v>97.6</v>
      </c>
      <c r="K55" s="286">
        <f t="shared" si="5"/>
        <v>2.4590163934426288</v>
      </c>
    </row>
    <row r="56" spans="1:11" ht="12.95" customHeight="1">
      <c r="A56" s="290" t="s">
        <v>501</v>
      </c>
      <c r="B56" s="289"/>
      <c r="C56" s="173">
        <v>69685</v>
      </c>
      <c r="D56" s="172">
        <v>67807</v>
      </c>
      <c r="E56" s="288">
        <v>-1878</v>
      </c>
      <c r="F56" s="286">
        <f t="shared" si="4"/>
        <v>97.3</v>
      </c>
      <c r="G56" s="172">
        <v>70500</v>
      </c>
      <c r="H56" s="172">
        <v>67326</v>
      </c>
      <c r="I56" s="288">
        <v>-3174</v>
      </c>
      <c r="J56" s="287">
        <v>95.5</v>
      </c>
      <c r="K56" s="286">
        <f t="shared" si="5"/>
        <v>1.8848167539266985</v>
      </c>
    </row>
    <row r="57" spans="1:11" ht="12.95" customHeight="1">
      <c r="A57" s="290" t="s">
        <v>305</v>
      </c>
      <c r="B57" s="289"/>
      <c r="C57" s="173">
        <v>85232</v>
      </c>
      <c r="D57" s="172">
        <v>79433</v>
      </c>
      <c r="E57" s="288">
        <v>-5799</v>
      </c>
      <c r="F57" s="286">
        <f t="shared" si="4"/>
        <v>93.2</v>
      </c>
      <c r="G57" s="172">
        <v>80938</v>
      </c>
      <c r="H57" s="172">
        <v>73463</v>
      </c>
      <c r="I57" s="288">
        <v>-7475</v>
      </c>
      <c r="J57" s="287">
        <v>90.8</v>
      </c>
      <c r="K57" s="286">
        <f t="shared" si="5"/>
        <v>2.6431718061674072</v>
      </c>
    </row>
    <row r="58" spans="1:11" ht="12.95" customHeight="1">
      <c r="A58" s="290" t="s">
        <v>500</v>
      </c>
      <c r="B58" s="289"/>
      <c r="C58" s="173">
        <v>116212</v>
      </c>
      <c r="D58" s="172">
        <v>101648</v>
      </c>
      <c r="E58" s="288">
        <v>-14564</v>
      </c>
      <c r="F58" s="286">
        <f t="shared" si="4"/>
        <v>87.5</v>
      </c>
      <c r="G58" s="172">
        <v>109017</v>
      </c>
      <c r="H58" s="172">
        <v>92263</v>
      </c>
      <c r="I58" s="288">
        <v>-16754</v>
      </c>
      <c r="J58" s="287">
        <v>84.6</v>
      </c>
      <c r="K58" s="286">
        <f t="shared" si="5"/>
        <v>3.4278959810874774</v>
      </c>
    </row>
    <row r="59" spans="1:11" ht="12.95" customHeight="1">
      <c r="A59" s="290" t="s">
        <v>303</v>
      </c>
      <c r="B59" s="289"/>
      <c r="C59" s="173">
        <v>83262</v>
      </c>
      <c r="D59" s="172">
        <v>75856</v>
      </c>
      <c r="E59" s="288">
        <v>-7406</v>
      </c>
      <c r="F59" s="286">
        <f t="shared" si="4"/>
        <v>91.1</v>
      </c>
      <c r="G59" s="172">
        <v>79486</v>
      </c>
      <c r="H59" s="172">
        <v>71562</v>
      </c>
      <c r="I59" s="288">
        <v>-7924</v>
      </c>
      <c r="J59" s="287">
        <v>90</v>
      </c>
      <c r="K59" s="286">
        <f t="shared" si="5"/>
        <v>1.2222222222222159</v>
      </c>
    </row>
    <row r="60" spans="1:11" ht="12.95" customHeight="1">
      <c r="A60" s="290" t="s">
        <v>301</v>
      </c>
      <c r="B60" s="289"/>
      <c r="C60" s="173">
        <v>79466</v>
      </c>
      <c r="D60" s="172">
        <v>74696</v>
      </c>
      <c r="E60" s="288">
        <v>-4770</v>
      </c>
      <c r="F60" s="286">
        <f t="shared" si="4"/>
        <v>94</v>
      </c>
      <c r="G60" s="172">
        <v>77369</v>
      </c>
      <c r="H60" s="172">
        <v>71187</v>
      </c>
      <c r="I60" s="288">
        <v>-6182</v>
      </c>
      <c r="J60" s="287">
        <v>92</v>
      </c>
      <c r="K60" s="286">
        <f t="shared" si="5"/>
        <v>2.1739130434782608</v>
      </c>
    </row>
    <row r="61" spans="1:11" ht="5.25" customHeight="1">
      <c r="A61" s="284"/>
      <c r="B61" s="284"/>
      <c r="C61" s="285"/>
      <c r="D61" s="284"/>
      <c r="E61" s="284"/>
      <c r="F61" s="284"/>
      <c r="G61" s="284"/>
      <c r="H61" s="284"/>
      <c r="I61" s="284"/>
      <c r="J61" s="284"/>
      <c r="K61" s="284"/>
    </row>
    <row r="62" spans="1:11">
      <c r="A62" s="283" t="s">
        <v>499</v>
      </c>
    </row>
    <row r="63" spans="1:11">
      <c r="A63" s="283" t="s">
        <v>498</v>
      </c>
    </row>
    <row r="64" spans="1:11">
      <c r="A64" s="282" t="s">
        <v>40</v>
      </c>
    </row>
  </sheetData>
  <mergeCells count="8">
    <mergeCell ref="D7:J7"/>
    <mergeCell ref="D25:J25"/>
    <mergeCell ref="D43:J43"/>
    <mergeCell ref="A1:K1"/>
    <mergeCell ref="G4:J4"/>
    <mergeCell ref="C4:F4"/>
    <mergeCell ref="A4:B5"/>
    <mergeCell ref="K4:K5"/>
  </mergeCells>
  <phoneticPr fontId="13"/>
  <pageMargins left="0.78740157480314965" right="0.78740157480314965" top="0.98425196850393704"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2321-1D23-41B2-8074-95516286CB85}">
  <dimension ref="A1:L29"/>
  <sheetViews>
    <sheetView showGridLines="0" zoomScale="125" zoomScaleNormal="125" workbookViewId="0">
      <selection sqref="A1:L1"/>
    </sheetView>
  </sheetViews>
  <sheetFormatPr defaultRowHeight="10.5"/>
  <cols>
    <col min="1" max="1" width="5.875" style="168" customWidth="1"/>
    <col min="2" max="2" width="8.625" style="168" customWidth="1"/>
    <col min="3" max="12" width="7.25" style="168" customWidth="1"/>
    <col min="13" max="16384" width="9" style="168"/>
  </cols>
  <sheetData>
    <row r="1" spans="1:12" ht="13.5">
      <c r="A1" s="715" t="s">
        <v>1120</v>
      </c>
      <c r="B1" s="716"/>
      <c r="C1" s="716"/>
      <c r="D1" s="716"/>
      <c r="E1" s="716"/>
      <c r="F1" s="716"/>
      <c r="G1" s="716"/>
      <c r="H1" s="716"/>
      <c r="I1" s="716"/>
      <c r="J1" s="716"/>
      <c r="K1" s="716"/>
      <c r="L1" s="716"/>
    </row>
    <row r="2" spans="1:12" ht="4.5" customHeight="1"/>
    <row r="3" spans="1:12">
      <c r="L3" s="162" t="s">
        <v>1119</v>
      </c>
    </row>
    <row r="4" spans="1:12" ht="2.25" customHeight="1">
      <c r="A4" s="171"/>
      <c r="B4" s="171"/>
      <c r="C4" s="171"/>
      <c r="D4" s="171"/>
      <c r="E4" s="171"/>
      <c r="F4" s="171"/>
      <c r="G4" s="171"/>
      <c r="H4" s="171"/>
      <c r="I4" s="171"/>
      <c r="J4" s="171"/>
      <c r="K4" s="171"/>
      <c r="L4" s="171"/>
    </row>
    <row r="5" spans="1:12" ht="36.75" customHeight="1">
      <c r="A5" s="603" t="s">
        <v>0</v>
      </c>
      <c r="B5" s="602" t="s">
        <v>1118</v>
      </c>
      <c r="C5" s="601" t="s">
        <v>1117</v>
      </c>
      <c r="D5" s="601" t="s">
        <v>859</v>
      </c>
      <c r="E5" s="601" t="s">
        <v>1116</v>
      </c>
      <c r="F5" s="601" t="s">
        <v>857</v>
      </c>
      <c r="G5" s="601" t="s">
        <v>856</v>
      </c>
      <c r="H5" s="601" t="s">
        <v>1115</v>
      </c>
      <c r="I5" s="601" t="s">
        <v>1114</v>
      </c>
      <c r="J5" s="601" t="s">
        <v>1113</v>
      </c>
      <c r="K5" s="601" t="s">
        <v>1112</v>
      </c>
      <c r="L5" s="600" t="s">
        <v>1111</v>
      </c>
    </row>
    <row r="6" spans="1:12" ht="9" customHeight="1">
      <c r="A6" s="181"/>
    </row>
    <row r="7" spans="1:12" ht="16.5" customHeight="1">
      <c r="A7" s="599" t="s">
        <v>2</v>
      </c>
      <c r="B7" s="598">
        <v>2569376</v>
      </c>
      <c r="C7" s="598">
        <v>291713</v>
      </c>
      <c r="D7" s="598">
        <v>138195</v>
      </c>
      <c r="E7" s="598">
        <v>167380</v>
      </c>
      <c r="F7" s="598">
        <v>178234</v>
      </c>
      <c r="G7" s="598">
        <v>191265</v>
      </c>
      <c r="H7" s="598">
        <v>417774</v>
      </c>
      <c r="I7" s="598">
        <v>322321</v>
      </c>
      <c r="J7" s="598">
        <v>341816</v>
      </c>
      <c r="K7" s="598">
        <v>266561</v>
      </c>
      <c r="L7" s="598">
        <v>215721</v>
      </c>
    </row>
    <row r="8" spans="1:12" ht="9" customHeight="1">
      <c r="A8" s="195"/>
      <c r="B8" s="597"/>
      <c r="C8" s="597"/>
      <c r="D8" s="597"/>
      <c r="E8" s="597"/>
      <c r="F8" s="597"/>
      <c r="G8" s="597"/>
      <c r="H8" s="597"/>
      <c r="I8" s="597"/>
      <c r="J8" s="597"/>
      <c r="K8" s="597"/>
      <c r="L8" s="597"/>
    </row>
    <row r="9" spans="1:12" ht="16.5" customHeight="1">
      <c r="A9" s="195" t="s">
        <v>3</v>
      </c>
      <c r="B9" s="596">
        <v>179314</v>
      </c>
      <c r="C9" s="596">
        <v>19851</v>
      </c>
      <c r="D9" s="596">
        <v>17338</v>
      </c>
      <c r="E9" s="596">
        <v>17243</v>
      </c>
      <c r="F9" s="596">
        <v>11544</v>
      </c>
      <c r="G9" s="596">
        <v>11366</v>
      </c>
      <c r="H9" s="596">
        <v>25009</v>
      </c>
      <c r="I9" s="596">
        <v>19581</v>
      </c>
      <c r="J9" s="596">
        <v>20893</v>
      </c>
      <c r="K9" s="596">
        <v>17053</v>
      </c>
      <c r="L9" s="596">
        <v>15793</v>
      </c>
    </row>
    <row r="10" spans="1:12" ht="16.5" customHeight="1">
      <c r="A10" s="195" t="s">
        <v>4</v>
      </c>
      <c r="B10" s="596">
        <v>118733</v>
      </c>
      <c r="C10" s="596">
        <v>9997</v>
      </c>
      <c r="D10" s="596">
        <v>10312</v>
      </c>
      <c r="E10" s="596">
        <v>6377</v>
      </c>
      <c r="F10" s="596">
        <v>8911</v>
      </c>
      <c r="G10" s="596">
        <v>10181</v>
      </c>
      <c r="H10" s="596">
        <v>21797</v>
      </c>
      <c r="I10" s="596">
        <v>16763</v>
      </c>
      <c r="J10" s="596">
        <v>15125</v>
      </c>
      <c r="K10" s="596">
        <v>8923</v>
      </c>
      <c r="L10" s="596">
        <v>7242</v>
      </c>
    </row>
    <row r="11" spans="1:12" ht="16.5" customHeight="1">
      <c r="A11" s="195" t="s">
        <v>5</v>
      </c>
      <c r="B11" s="596">
        <v>147953</v>
      </c>
      <c r="C11" s="596">
        <v>19409</v>
      </c>
      <c r="D11" s="596">
        <v>4780</v>
      </c>
      <c r="E11" s="596">
        <v>5980</v>
      </c>
      <c r="F11" s="596">
        <v>8421</v>
      </c>
      <c r="G11" s="596">
        <v>9363</v>
      </c>
      <c r="H11" s="596">
        <v>21192</v>
      </c>
      <c r="I11" s="596">
        <v>17179</v>
      </c>
      <c r="J11" s="596">
        <v>21465</v>
      </c>
      <c r="K11" s="596">
        <v>20407</v>
      </c>
      <c r="L11" s="596">
        <v>18227</v>
      </c>
    </row>
    <row r="12" spans="1:12" ht="16.5" customHeight="1">
      <c r="A12" s="195" t="s">
        <v>6</v>
      </c>
      <c r="B12" s="596">
        <v>158696</v>
      </c>
      <c r="C12" s="596">
        <v>17615</v>
      </c>
      <c r="D12" s="596">
        <v>6870</v>
      </c>
      <c r="E12" s="596">
        <v>7901</v>
      </c>
      <c r="F12" s="596">
        <v>10882</v>
      </c>
      <c r="G12" s="596">
        <v>11858</v>
      </c>
      <c r="H12" s="596">
        <v>27147</v>
      </c>
      <c r="I12" s="596">
        <v>20140</v>
      </c>
      <c r="J12" s="596">
        <v>21652</v>
      </c>
      <c r="K12" s="596">
        <v>18355</v>
      </c>
      <c r="L12" s="596">
        <v>14339</v>
      </c>
    </row>
    <row r="13" spans="1:12" ht="16.5" customHeight="1">
      <c r="A13" s="195" t="s">
        <v>7</v>
      </c>
      <c r="B13" s="596">
        <v>226298</v>
      </c>
      <c r="C13" s="596">
        <v>12833</v>
      </c>
      <c r="D13" s="596">
        <v>14281</v>
      </c>
      <c r="E13" s="596">
        <v>18527</v>
      </c>
      <c r="F13" s="596">
        <v>21300</v>
      </c>
      <c r="G13" s="596">
        <v>20670</v>
      </c>
      <c r="H13" s="596">
        <v>39769</v>
      </c>
      <c r="I13" s="596">
        <v>29549</v>
      </c>
      <c r="J13" s="596">
        <v>30013</v>
      </c>
      <c r="K13" s="596">
        <v>20416</v>
      </c>
      <c r="L13" s="596">
        <v>15959</v>
      </c>
    </row>
    <row r="14" spans="1:12" ht="16.5" customHeight="1">
      <c r="A14" s="195" t="s">
        <v>8</v>
      </c>
      <c r="B14" s="596">
        <v>297039</v>
      </c>
      <c r="C14" s="596">
        <v>5243</v>
      </c>
      <c r="D14" s="596">
        <v>9752</v>
      </c>
      <c r="E14" s="596">
        <v>22798</v>
      </c>
      <c r="F14" s="596">
        <v>32715</v>
      </c>
      <c r="G14" s="596">
        <v>33034</v>
      </c>
      <c r="H14" s="596">
        <v>67054</v>
      </c>
      <c r="I14" s="596">
        <v>51195</v>
      </c>
      <c r="J14" s="596">
        <v>42389</v>
      </c>
      <c r="K14" s="596">
        <v>15208</v>
      </c>
      <c r="L14" s="596">
        <v>7959</v>
      </c>
    </row>
    <row r="15" spans="1:12" ht="9" customHeight="1">
      <c r="A15" s="195"/>
      <c r="B15" s="596"/>
      <c r="C15" s="596"/>
      <c r="D15" s="596"/>
      <c r="E15" s="596"/>
      <c r="F15" s="596"/>
      <c r="G15" s="596"/>
      <c r="H15" s="596"/>
      <c r="I15" s="596"/>
      <c r="J15" s="596"/>
      <c r="K15" s="596"/>
      <c r="L15" s="596"/>
    </row>
    <row r="16" spans="1:12" ht="16.5" customHeight="1">
      <c r="A16" s="195" t="s">
        <v>9</v>
      </c>
      <c r="B16" s="596">
        <v>123063</v>
      </c>
      <c r="C16" s="596">
        <v>12294</v>
      </c>
      <c r="D16" s="596">
        <v>12136</v>
      </c>
      <c r="E16" s="596">
        <v>15717</v>
      </c>
      <c r="F16" s="596">
        <v>7491</v>
      </c>
      <c r="G16" s="596">
        <v>7464</v>
      </c>
      <c r="H16" s="596">
        <v>15844</v>
      </c>
      <c r="I16" s="596">
        <v>13399</v>
      </c>
      <c r="J16" s="596">
        <v>14019</v>
      </c>
      <c r="K16" s="596">
        <v>11338</v>
      </c>
      <c r="L16" s="596">
        <v>10849</v>
      </c>
    </row>
    <row r="17" spans="1:12" ht="16.5" customHeight="1">
      <c r="A17" s="195" t="s">
        <v>10</v>
      </c>
      <c r="B17" s="596">
        <v>107199</v>
      </c>
      <c r="C17" s="596">
        <v>12536</v>
      </c>
      <c r="D17" s="596">
        <v>9762</v>
      </c>
      <c r="E17" s="596">
        <v>6172</v>
      </c>
      <c r="F17" s="596">
        <v>6606</v>
      </c>
      <c r="G17" s="596">
        <v>6659</v>
      </c>
      <c r="H17" s="596">
        <v>14363</v>
      </c>
      <c r="I17" s="596">
        <v>12487</v>
      </c>
      <c r="J17" s="596">
        <v>14081</v>
      </c>
      <c r="K17" s="596">
        <v>11957</v>
      </c>
      <c r="L17" s="596">
        <v>11548</v>
      </c>
    </row>
    <row r="18" spans="1:12" ht="16.5" customHeight="1">
      <c r="A18" s="195" t="s">
        <v>11</v>
      </c>
      <c r="B18" s="596">
        <v>87530</v>
      </c>
      <c r="C18" s="596">
        <v>6776</v>
      </c>
      <c r="D18" s="596">
        <v>5231</v>
      </c>
      <c r="E18" s="596">
        <v>6597</v>
      </c>
      <c r="F18" s="596">
        <v>5831</v>
      </c>
      <c r="G18" s="596">
        <v>6274</v>
      </c>
      <c r="H18" s="596">
        <v>14421</v>
      </c>
      <c r="I18" s="596">
        <v>12351</v>
      </c>
      <c r="J18" s="596">
        <v>13139</v>
      </c>
      <c r="K18" s="596">
        <v>8662</v>
      </c>
      <c r="L18" s="596">
        <v>7594</v>
      </c>
    </row>
    <row r="19" spans="1:12" ht="16.5" customHeight="1">
      <c r="A19" s="195" t="s">
        <v>12</v>
      </c>
      <c r="B19" s="596">
        <v>198556</v>
      </c>
      <c r="C19" s="596">
        <v>30266</v>
      </c>
      <c r="D19" s="596">
        <v>6605</v>
      </c>
      <c r="E19" s="596">
        <v>8355</v>
      </c>
      <c r="F19" s="596">
        <v>11936</v>
      </c>
      <c r="G19" s="596">
        <v>13649</v>
      </c>
      <c r="H19" s="596">
        <v>30166</v>
      </c>
      <c r="I19" s="596">
        <v>22917</v>
      </c>
      <c r="J19" s="596">
        <v>26912</v>
      </c>
      <c r="K19" s="596">
        <v>25402</v>
      </c>
      <c r="L19" s="596">
        <v>20202</v>
      </c>
    </row>
    <row r="20" spans="1:12" ht="16.5" customHeight="1">
      <c r="A20" s="195" t="s">
        <v>13</v>
      </c>
      <c r="B20" s="596">
        <v>170191</v>
      </c>
      <c r="C20" s="596">
        <v>20925</v>
      </c>
      <c r="D20" s="596">
        <v>5361</v>
      </c>
      <c r="E20" s="596">
        <v>8823</v>
      </c>
      <c r="F20" s="596">
        <v>11592</v>
      </c>
      <c r="G20" s="596">
        <v>12738</v>
      </c>
      <c r="H20" s="596">
        <v>29397</v>
      </c>
      <c r="I20" s="596">
        <v>22463</v>
      </c>
      <c r="J20" s="596">
        <v>26386</v>
      </c>
      <c r="K20" s="596">
        <v>18884</v>
      </c>
      <c r="L20" s="596">
        <v>13613</v>
      </c>
    </row>
    <row r="21" spans="1:12" ht="16.5" customHeight="1">
      <c r="A21" s="195" t="s">
        <v>14</v>
      </c>
      <c r="B21" s="596">
        <v>141832</v>
      </c>
      <c r="C21" s="596">
        <v>16018</v>
      </c>
      <c r="D21" s="596">
        <v>7291</v>
      </c>
      <c r="E21" s="596">
        <v>7012</v>
      </c>
      <c r="F21" s="596">
        <v>8054</v>
      </c>
      <c r="G21" s="596">
        <v>8614</v>
      </c>
      <c r="H21" s="596">
        <v>19748</v>
      </c>
      <c r="I21" s="596">
        <v>16979</v>
      </c>
      <c r="J21" s="596">
        <v>21464</v>
      </c>
      <c r="K21" s="596">
        <v>19048</v>
      </c>
      <c r="L21" s="596">
        <v>16126</v>
      </c>
    </row>
    <row r="22" spans="1:12" ht="9" customHeight="1">
      <c r="A22" s="195"/>
      <c r="B22" s="596"/>
      <c r="C22" s="596"/>
      <c r="D22" s="596"/>
      <c r="E22" s="596"/>
      <c r="F22" s="596"/>
      <c r="G22" s="596"/>
      <c r="H22" s="596"/>
      <c r="I22" s="596"/>
      <c r="J22" s="596"/>
      <c r="K22" s="596"/>
      <c r="L22" s="596"/>
    </row>
    <row r="23" spans="1:12" ht="16.5" customHeight="1">
      <c r="A23" s="195" t="s">
        <v>15</v>
      </c>
      <c r="B23" s="596">
        <v>146456</v>
      </c>
      <c r="C23" s="596">
        <v>25748</v>
      </c>
      <c r="D23" s="596">
        <v>5549</v>
      </c>
      <c r="E23" s="596">
        <v>7587</v>
      </c>
      <c r="F23" s="596">
        <v>7604</v>
      </c>
      <c r="G23" s="596">
        <v>9553</v>
      </c>
      <c r="H23" s="596">
        <v>21898</v>
      </c>
      <c r="I23" s="596">
        <v>15350</v>
      </c>
      <c r="J23" s="596">
        <v>19013</v>
      </c>
      <c r="K23" s="596">
        <v>18506</v>
      </c>
      <c r="L23" s="596">
        <v>14621</v>
      </c>
    </row>
    <row r="24" spans="1:12" ht="16.5" customHeight="1">
      <c r="A24" s="195" t="s">
        <v>16</v>
      </c>
      <c r="B24" s="596">
        <v>183752</v>
      </c>
      <c r="C24" s="596">
        <v>36988</v>
      </c>
      <c r="D24" s="596">
        <v>6671</v>
      </c>
      <c r="E24" s="596">
        <v>7212</v>
      </c>
      <c r="F24" s="596">
        <v>9595</v>
      </c>
      <c r="G24" s="596">
        <v>11569</v>
      </c>
      <c r="H24" s="596">
        <v>27172</v>
      </c>
      <c r="I24" s="596">
        <v>19991</v>
      </c>
      <c r="J24" s="596">
        <v>23295</v>
      </c>
      <c r="K24" s="596">
        <v>22819</v>
      </c>
      <c r="L24" s="596">
        <v>17125</v>
      </c>
    </row>
    <row r="25" spans="1:12" ht="16.5" customHeight="1">
      <c r="A25" s="195" t="s">
        <v>17</v>
      </c>
      <c r="B25" s="596">
        <v>139999</v>
      </c>
      <c r="C25" s="596">
        <v>23488</v>
      </c>
      <c r="D25" s="596">
        <v>6721</v>
      </c>
      <c r="E25" s="596">
        <v>7026</v>
      </c>
      <c r="F25" s="596">
        <v>8059</v>
      </c>
      <c r="G25" s="596">
        <v>9715</v>
      </c>
      <c r="H25" s="596">
        <v>22698</v>
      </c>
      <c r="I25" s="596">
        <v>16414</v>
      </c>
      <c r="J25" s="596">
        <v>16386</v>
      </c>
      <c r="K25" s="596">
        <v>14272</v>
      </c>
      <c r="L25" s="596">
        <v>12416</v>
      </c>
    </row>
    <row r="26" spans="1:12" ht="16.5" customHeight="1">
      <c r="A26" s="195" t="s">
        <v>18</v>
      </c>
      <c r="B26" s="596">
        <v>142765</v>
      </c>
      <c r="C26" s="596">
        <v>21726</v>
      </c>
      <c r="D26" s="596">
        <v>9535</v>
      </c>
      <c r="E26" s="596">
        <v>14053</v>
      </c>
      <c r="F26" s="596">
        <v>7693</v>
      </c>
      <c r="G26" s="596">
        <v>8558</v>
      </c>
      <c r="H26" s="596">
        <v>20099</v>
      </c>
      <c r="I26" s="596">
        <v>15563</v>
      </c>
      <c r="J26" s="596">
        <v>15584</v>
      </c>
      <c r="K26" s="596">
        <v>15311</v>
      </c>
      <c r="L26" s="596">
        <v>12108</v>
      </c>
    </row>
    <row r="27" spans="1:12" ht="9" customHeight="1">
      <c r="A27" s="170"/>
      <c r="B27" s="171"/>
      <c r="C27" s="171"/>
      <c r="D27" s="171"/>
      <c r="E27" s="171"/>
      <c r="F27" s="171"/>
      <c r="G27" s="171"/>
      <c r="H27" s="171"/>
      <c r="I27" s="171"/>
      <c r="J27" s="171"/>
      <c r="K27" s="171"/>
      <c r="L27" s="171"/>
    </row>
    <row r="28" spans="1:12" ht="14.25" customHeight="1">
      <c r="A28" s="395" t="s">
        <v>1110</v>
      </c>
    </row>
    <row r="29" spans="1:12" ht="14.25" customHeight="1">
      <c r="A29" s="168" t="s">
        <v>342</v>
      </c>
    </row>
  </sheetData>
  <mergeCells count="1">
    <mergeCell ref="A1:L1"/>
  </mergeCells>
  <phoneticPr fontId="13"/>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9"/>
  <sheetViews>
    <sheetView showGridLines="0" zoomScale="125" zoomScaleNormal="125" zoomScaleSheetLayoutView="125" workbookViewId="0"/>
  </sheetViews>
  <sheetFormatPr defaultColWidth="10.625" defaultRowHeight="10.5"/>
  <cols>
    <col min="1" max="1" width="6.375" style="208" customWidth="1"/>
    <col min="2" max="2" width="7.625" style="207" bestFit="1" customWidth="1"/>
    <col min="3" max="3" width="5.375" style="207" bestFit="1" customWidth="1"/>
    <col min="4" max="4" width="5.25" style="207" bestFit="1" customWidth="1"/>
    <col min="5" max="5" width="4.625" style="207" bestFit="1" customWidth="1"/>
    <col min="6" max="6" width="7.625" style="207" bestFit="1" customWidth="1"/>
    <col min="7" max="7" width="6.5" style="207" customWidth="1"/>
    <col min="8" max="8" width="6.25" style="207" customWidth="1"/>
    <col min="9" max="9" width="7.625" style="207" bestFit="1" customWidth="1"/>
    <col min="10" max="10" width="6.125" style="207" bestFit="1" customWidth="1"/>
    <col min="11" max="11" width="6.125" style="207" customWidth="1"/>
    <col min="12" max="12" width="6.5" style="207" customWidth="1"/>
    <col min="13" max="13" width="6" style="207" customWidth="1"/>
    <col min="14" max="14" width="6.75" style="207" customWidth="1"/>
    <col min="15" max="15" width="7.625" style="207" bestFit="1" customWidth="1"/>
    <col min="16" max="16" width="6.75" style="207" customWidth="1"/>
    <col min="17" max="17" width="7" style="207" customWidth="1"/>
    <col min="18" max="18" width="5.75" style="207" customWidth="1"/>
    <col min="19" max="19" width="6.25" style="207" customWidth="1"/>
    <col min="20" max="20" width="5.75" style="207" customWidth="1"/>
    <col min="21" max="21" width="8.375" style="207" customWidth="1"/>
    <col min="22" max="22" width="8.25" style="207" customWidth="1"/>
    <col min="23" max="23" width="5.75" style="207" customWidth="1"/>
    <col min="24" max="24" width="6.125" style="207" bestFit="1" customWidth="1"/>
    <col min="25" max="26" width="6.625" style="207" customWidth="1"/>
    <col min="27" max="27" width="6.25" style="208" customWidth="1"/>
    <col min="28" max="16384" width="10.625" style="207"/>
  </cols>
  <sheetData>
    <row r="1" spans="1:27" ht="15" customHeight="1">
      <c r="A1" s="242"/>
      <c r="B1" s="242"/>
      <c r="C1" s="242"/>
      <c r="D1" s="242"/>
      <c r="E1" s="242"/>
      <c r="G1" s="243"/>
      <c r="H1" s="243"/>
      <c r="I1" s="243"/>
      <c r="J1" s="242"/>
      <c r="K1" s="243"/>
      <c r="L1" s="243"/>
      <c r="N1" s="245" t="s">
        <v>454</v>
      </c>
      <c r="O1" s="243" t="s">
        <v>453</v>
      </c>
      <c r="AA1" s="242"/>
    </row>
    <row r="2" spans="1:27" ht="4.5" customHeight="1">
      <c r="A2" s="242"/>
      <c r="B2" s="242"/>
      <c r="C2" s="242"/>
      <c r="D2" s="242"/>
      <c r="E2" s="242"/>
      <c r="F2" s="244"/>
      <c r="G2" s="243"/>
      <c r="H2" s="243"/>
      <c r="I2" s="243"/>
      <c r="J2" s="242"/>
      <c r="K2" s="243"/>
      <c r="L2" s="243"/>
      <c r="M2" s="243"/>
      <c r="N2" s="243"/>
      <c r="O2" s="243"/>
      <c r="AA2" s="242"/>
    </row>
    <row r="3" spans="1:27">
      <c r="AA3" s="241" t="s">
        <v>452</v>
      </c>
    </row>
    <row r="4" spans="1:27" ht="1.5" customHeight="1">
      <c r="A4" s="238"/>
      <c r="B4" s="239"/>
      <c r="C4" s="239"/>
      <c r="D4" s="239"/>
      <c r="E4" s="239"/>
      <c r="F4" s="239"/>
      <c r="G4" s="239"/>
      <c r="H4" s="239"/>
      <c r="I4" s="239"/>
      <c r="J4" s="239"/>
      <c r="K4" s="239"/>
      <c r="L4" s="239"/>
      <c r="M4" s="239"/>
      <c r="N4" s="239"/>
      <c r="O4" s="239"/>
      <c r="P4" s="240"/>
      <c r="Q4" s="240"/>
      <c r="R4" s="239"/>
      <c r="S4" s="239"/>
      <c r="T4" s="239"/>
      <c r="U4" s="239"/>
      <c r="V4" s="239"/>
      <c r="W4" s="239"/>
      <c r="X4" s="239"/>
      <c r="Y4" s="239"/>
      <c r="Z4" s="239"/>
      <c r="AA4" s="238"/>
    </row>
    <row r="5" spans="1:27" ht="13.5" customHeight="1">
      <c r="A5" s="721" t="s">
        <v>451</v>
      </c>
      <c r="B5" s="723" t="s">
        <v>1</v>
      </c>
      <c r="C5" s="231" t="s">
        <v>450</v>
      </c>
      <c r="D5" s="237" t="s">
        <v>59</v>
      </c>
      <c r="E5" s="232" t="s">
        <v>449</v>
      </c>
      <c r="F5" s="232" t="s">
        <v>448</v>
      </c>
      <c r="G5" s="232" t="s">
        <v>447</v>
      </c>
      <c r="H5" s="232" t="s">
        <v>446</v>
      </c>
      <c r="I5" s="232" t="s">
        <v>445</v>
      </c>
      <c r="J5" s="232" t="s">
        <v>444</v>
      </c>
      <c r="K5" s="232" t="s">
        <v>443</v>
      </c>
      <c r="L5" s="236" t="s">
        <v>442</v>
      </c>
      <c r="M5" s="232" t="s">
        <v>441</v>
      </c>
      <c r="N5" s="231" t="s">
        <v>440</v>
      </c>
      <c r="O5" s="235" t="s">
        <v>439</v>
      </c>
      <c r="P5" s="234" t="s">
        <v>438</v>
      </c>
      <c r="Q5" s="232" t="s">
        <v>437</v>
      </c>
      <c r="R5" s="232" t="s">
        <v>436</v>
      </c>
      <c r="S5" s="232" t="s">
        <v>435</v>
      </c>
      <c r="T5" s="232" t="s">
        <v>434</v>
      </c>
      <c r="U5" s="233" t="s">
        <v>433</v>
      </c>
      <c r="V5" s="232" t="s">
        <v>432</v>
      </c>
      <c r="W5" s="232" t="s">
        <v>431</v>
      </c>
      <c r="X5" s="717" t="s">
        <v>430</v>
      </c>
      <c r="Y5" s="717"/>
      <c r="Z5" s="718"/>
      <c r="AA5" s="719" t="s">
        <v>429</v>
      </c>
    </row>
    <row r="6" spans="1:27" ht="50.25" customHeight="1">
      <c r="A6" s="722"/>
      <c r="B6" s="724"/>
      <c r="C6" s="226" t="s">
        <v>428</v>
      </c>
      <c r="D6" s="230" t="s">
        <v>427</v>
      </c>
      <c r="E6" s="229" t="s">
        <v>384</v>
      </c>
      <c r="F6" s="226" t="s">
        <v>426</v>
      </c>
      <c r="G6" s="229" t="s">
        <v>379</v>
      </c>
      <c r="H6" s="229" t="s">
        <v>377</v>
      </c>
      <c r="I6" s="228" t="s">
        <v>425</v>
      </c>
      <c r="J6" s="226" t="s">
        <v>424</v>
      </c>
      <c r="K6" s="227" t="s">
        <v>423</v>
      </c>
      <c r="L6" s="227" t="s">
        <v>422</v>
      </c>
      <c r="M6" s="226" t="s">
        <v>421</v>
      </c>
      <c r="N6" s="225" t="s">
        <v>420</v>
      </c>
      <c r="O6" s="227" t="s">
        <v>419</v>
      </c>
      <c r="P6" s="226" t="s">
        <v>418</v>
      </c>
      <c r="Q6" s="226" t="s">
        <v>417</v>
      </c>
      <c r="R6" s="226" t="s">
        <v>416</v>
      </c>
      <c r="S6" s="226" t="s">
        <v>415</v>
      </c>
      <c r="T6" s="226" t="s">
        <v>414</v>
      </c>
      <c r="U6" s="226" t="s">
        <v>413</v>
      </c>
      <c r="V6" s="226" t="s">
        <v>412</v>
      </c>
      <c r="W6" s="226" t="s">
        <v>411</v>
      </c>
      <c r="X6" s="226" t="s">
        <v>410</v>
      </c>
      <c r="Y6" s="226" t="s">
        <v>409</v>
      </c>
      <c r="Z6" s="225" t="s">
        <v>408</v>
      </c>
      <c r="AA6" s="720"/>
    </row>
    <row r="7" spans="1:27" s="168" customFormat="1" ht="3.75" customHeight="1">
      <c r="A7" s="183"/>
      <c r="B7" s="224"/>
      <c r="C7" s="183"/>
      <c r="D7" s="183"/>
      <c r="E7" s="183"/>
      <c r="F7" s="183"/>
      <c r="G7" s="183"/>
      <c r="H7" s="222"/>
      <c r="I7" s="222"/>
      <c r="J7" s="222"/>
      <c r="K7" s="222"/>
      <c r="L7" s="183"/>
      <c r="M7" s="183"/>
      <c r="N7" s="223"/>
      <c r="O7" s="223"/>
      <c r="P7" s="222"/>
      <c r="Q7" s="222"/>
      <c r="R7" s="222"/>
      <c r="S7" s="222"/>
      <c r="T7" s="222"/>
      <c r="U7" s="221"/>
      <c r="AA7" s="220"/>
    </row>
    <row r="8" spans="1:27" s="168" customFormat="1" ht="13.5" customHeight="1">
      <c r="A8" s="219" t="s">
        <v>318</v>
      </c>
      <c r="B8" s="218">
        <v>1339358</v>
      </c>
      <c r="C8" s="216">
        <v>2518</v>
      </c>
      <c r="D8" s="216">
        <v>2446</v>
      </c>
      <c r="E8" s="216">
        <v>16</v>
      </c>
      <c r="F8" s="216">
        <v>33</v>
      </c>
      <c r="G8" s="216">
        <v>101164</v>
      </c>
      <c r="H8" s="216">
        <v>162846</v>
      </c>
      <c r="I8" s="216">
        <v>10216</v>
      </c>
      <c r="J8" s="216">
        <v>56511</v>
      </c>
      <c r="K8" s="216">
        <v>72409</v>
      </c>
      <c r="L8" s="216">
        <v>276411</v>
      </c>
      <c r="M8" s="216">
        <v>44370</v>
      </c>
      <c r="N8" s="216">
        <v>34894</v>
      </c>
      <c r="O8" s="216">
        <v>57915</v>
      </c>
      <c r="P8" s="216">
        <v>84303</v>
      </c>
      <c r="Q8" s="216">
        <v>50059</v>
      </c>
      <c r="R8" s="216">
        <v>56845</v>
      </c>
      <c r="S8" s="216">
        <v>107779</v>
      </c>
      <c r="T8" s="216">
        <v>3725</v>
      </c>
      <c r="U8" s="216">
        <v>85403</v>
      </c>
      <c r="V8" s="216">
        <v>36521</v>
      </c>
      <c r="W8" s="216">
        <v>95420</v>
      </c>
      <c r="X8" s="216">
        <f>C8+E8</f>
        <v>2534</v>
      </c>
      <c r="Y8" s="216">
        <f>SUM(F8:H8)</f>
        <v>264043</v>
      </c>
      <c r="Z8" s="215">
        <f>SUM(I8:V8)</f>
        <v>977361</v>
      </c>
      <c r="AA8" s="137" t="s">
        <v>318</v>
      </c>
    </row>
    <row r="9" spans="1:27" s="168" customFormat="1" ht="3.75" customHeight="1">
      <c r="A9" s="219"/>
      <c r="B9" s="218"/>
      <c r="C9" s="216"/>
      <c r="D9" s="216"/>
      <c r="E9" s="216"/>
      <c r="F9" s="216"/>
      <c r="G9" s="216"/>
      <c r="H9" s="216"/>
      <c r="I9" s="216"/>
      <c r="J9" s="216"/>
      <c r="K9" s="216"/>
      <c r="L9" s="216"/>
      <c r="M9" s="216"/>
      <c r="N9" s="216"/>
      <c r="O9" s="216"/>
      <c r="P9" s="216"/>
      <c r="Q9" s="216"/>
      <c r="R9" s="216"/>
      <c r="S9" s="216"/>
      <c r="T9" s="216"/>
      <c r="U9" s="217"/>
      <c r="V9" s="217"/>
      <c r="W9" s="216"/>
      <c r="X9" s="216"/>
      <c r="Y9" s="216"/>
      <c r="Z9" s="215"/>
      <c r="AA9" s="137"/>
    </row>
    <row r="10" spans="1:27" s="168" customFormat="1" ht="13.5" customHeight="1">
      <c r="A10" s="214" t="s">
        <v>317</v>
      </c>
      <c r="B10" s="213">
        <v>78383</v>
      </c>
      <c r="C10" s="211">
        <v>56</v>
      </c>
      <c r="D10" s="212">
        <v>56</v>
      </c>
      <c r="E10" s="212">
        <v>0</v>
      </c>
      <c r="F10" s="212">
        <v>3</v>
      </c>
      <c r="G10" s="211">
        <v>4341</v>
      </c>
      <c r="H10" s="211">
        <v>3756</v>
      </c>
      <c r="I10" s="211">
        <v>326</v>
      </c>
      <c r="J10" s="211">
        <v>3228</v>
      </c>
      <c r="K10" s="211">
        <v>1793</v>
      </c>
      <c r="L10" s="211">
        <v>15235</v>
      </c>
      <c r="M10" s="211">
        <v>1942</v>
      </c>
      <c r="N10" s="211">
        <v>2702</v>
      </c>
      <c r="O10" s="211">
        <v>3771</v>
      </c>
      <c r="P10" s="211">
        <v>6034</v>
      </c>
      <c r="Q10" s="211">
        <v>3390</v>
      </c>
      <c r="R10" s="211">
        <v>9405</v>
      </c>
      <c r="S10" s="211">
        <v>7924</v>
      </c>
      <c r="T10" s="211">
        <v>209</v>
      </c>
      <c r="U10" s="211">
        <v>4349</v>
      </c>
      <c r="V10" s="211">
        <v>1763</v>
      </c>
      <c r="W10" s="211">
        <v>8156</v>
      </c>
      <c r="X10" s="211">
        <f>C10</f>
        <v>56</v>
      </c>
      <c r="Y10" s="211">
        <f t="shared" ref="Y10:Y15" si="0">SUM(F10:H10)</f>
        <v>8100</v>
      </c>
      <c r="Z10" s="210">
        <f t="shared" ref="Z10:Z15" si="1">SUM(I10:V10)</f>
        <v>62071</v>
      </c>
      <c r="AA10" s="132" t="s">
        <v>317</v>
      </c>
    </row>
    <row r="11" spans="1:27" s="168" customFormat="1" ht="13.5" customHeight="1">
      <c r="A11" s="214" t="s">
        <v>316</v>
      </c>
      <c r="B11" s="213">
        <v>70676</v>
      </c>
      <c r="C11" s="211">
        <v>49</v>
      </c>
      <c r="D11" s="212">
        <v>44</v>
      </c>
      <c r="E11" s="212">
        <v>0</v>
      </c>
      <c r="F11" s="212">
        <v>0</v>
      </c>
      <c r="G11" s="211">
        <v>4851</v>
      </c>
      <c r="H11" s="211">
        <v>8477</v>
      </c>
      <c r="I11" s="211">
        <v>1912</v>
      </c>
      <c r="J11" s="211">
        <v>6776</v>
      </c>
      <c r="K11" s="211">
        <v>1905</v>
      </c>
      <c r="L11" s="211">
        <v>14905</v>
      </c>
      <c r="M11" s="211">
        <v>2348</v>
      </c>
      <c r="N11" s="211">
        <v>1915</v>
      </c>
      <c r="O11" s="211">
        <v>5077</v>
      </c>
      <c r="P11" s="211">
        <v>3683</v>
      </c>
      <c r="Q11" s="211">
        <v>2359</v>
      </c>
      <c r="R11" s="211">
        <v>2954</v>
      </c>
      <c r="S11" s="211">
        <v>3509</v>
      </c>
      <c r="T11" s="211">
        <v>236</v>
      </c>
      <c r="U11" s="211">
        <v>5273</v>
      </c>
      <c r="V11" s="211">
        <v>1499</v>
      </c>
      <c r="W11" s="211">
        <v>2948</v>
      </c>
      <c r="X11" s="211">
        <f>C11</f>
        <v>49</v>
      </c>
      <c r="Y11" s="211">
        <f t="shared" si="0"/>
        <v>13328</v>
      </c>
      <c r="Z11" s="210">
        <f t="shared" si="1"/>
        <v>54351</v>
      </c>
      <c r="AA11" s="132" t="s">
        <v>316</v>
      </c>
    </row>
    <row r="12" spans="1:27" s="168" customFormat="1" ht="13.5" customHeight="1">
      <c r="A12" s="214" t="s">
        <v>315</v>
      </c>
      <c r="B12" s="213">
        <v>66534</v>
      </c>
      <c r="C12" s="211">
        <v>99</v>
      </c>
      <c r="D12" s="212">
        <v>98</v>
      </c>
      <c r="E12" s="212">
        <v>1</v>
      </c>
      <c r="F12" s="212">
        <v>1</v>
      </c>
      <c r="G12" s="211">
        <v>6776</v>
      </c>
      <c r="H12" s="211">
        <v>7465</v>
      </c>
      <c r="I12" s="211">
        <v>387</v>
      </c>
      <c r="J12" s="211">
        <v>1014</v>
      </c>
      <c r="K12" s="211">
        <v>3931</v>
      </c>
      <c r="L12" s="211">
        <v>12850</v>
      </c>
      <c r="M12" s="211">
        <v>1394</v>
      </c>
      <c r="N12" s="211">
        <v>1781</v>
      </c>
      <c r="O12" s="211">
        <v>2572</v>
      </c>
      <c r="P12" s="211">
        <v>3884</v>
      </c>
      <c r="Q12" s="211">
        <v>2901</v>
      </c>
      <c r="R12" s="211">
        <v>2237</v>
      </c>
      <c r="S12" s="211">
        <v>7482</v>
      </c>
      <c r="T12" s="211">
        <v>198</v>
      </c>
      <c r="U12" s="211">
        <v>3815</v>
      </c>
      <c r="V12" s="211">
        <v>1685</v>
      </c>
      <c r="W12" s="211">
        <v>6061</v>
      </c>
      <c r="X12" s="211">
        <f>C12+E12</f>
        <v>100</v>
      </c>
      <c r="Y12" s="211">
        <f t="shared" si="0"/>
        <v>14242</v>
      </c>
      <c r="Z12" s="210">
        <f t="shared" si="1"/>
        <v>46131</v>
      </c>
      <c r="AA12" s="132" t="s">
        <v>315</v>
      </c>
    </row>
    <row r="13" spans="1:27" s="168" customFormat="1" ht="13.5" customHeight="1">
      <c r="A13" s="214" t="s">
        <v>314</v>
      </c>
      <c r="B13" s="213">
        <v>86492</v>
      </c>
      <c r="C13" s="212">
        <v>117</v>
      </c>
      <c r="D13" s="212">
        <v>117</v>
      </c>
      <c r="E13" s="212">
        <v>0</v>
      </c>
      <c r="F13" s="212">
        <v>2</v>
      </c>
      <c r="G13" s="211">
        <v>6885</v>
      </c>
      <c r="H13" s="211">
        <v>14582</v>
      </c>
      <c r="I13" s="211">
        <v>137</v>
      </c>
      <c r="J13" s="211">
        <v>3386</v>
      </c>
      <c r="K13" s="211">
        <v>4298</v>
      </c>
      <c r="L13" s="211">
        <v>19687</v>
      </c>
      <c r="M13" s="211">
        <v>2147</v>
      </c>
      <c r="N13" s="211">
        <v>1888</v>
      </c>
      <c r="O13" s="211">
        <v>3690</v>
      </c>
      <c r="P13" s="211">
        <v>4588</v>
      </c>
      <c r="Q13" s="211">
        <v>3354</v>
      </c>
      <c r="R13" s="211">
        <v>2913</v>
      </c>
      <c r="S13" s="211">
        <v>5638</v>
      </c>
      <c r="T13" s="211">
        <v>286</v>
      </c>
      <c r="U13" s="211">
        <v>5399</v>
      </c>
      <c r="V13" s="211">
        <v>1066</v>
      </c>
      <c r="W13" s="211">
        <v>6429</v>
      </c>
      <c r="X13" s="211">
        <f>C13</f>
        <v>117</v>
      </c>
      <c r="Y13" s="211">
        <f t="shared" si="0"/>
        <v>21469</v>
      </c>
      <c r="Z13" s="210">
        <f t="shared" si="1"/>
        <v>58477</v>
      </c>
      <c r="AA13" s="132" t="s">
        <v>314</v>
      </c>
    </row>
    <row r="14" spans="1:27" s="168" customFormat="1" ht="13.5" customHeight="1">
      <c r="A14" s="214" t="s">
        <v>313</v>
      </c>
      <c r="B14" s="213">
        <v>145221</v>
      </c>
      <c r="C14" s="211">
        <v>117</v>
      </c>
      <c r="D14" s="212">
        <v>112</v>
      </c>
      <c r="E14" s="212">
        <v>2</v>
      </c>
      <c r="F14" s="212">
        <v>1</v>
      </c>
      <c r="G14" s="211">
        <v>10048</v>
      </c>
      <c r="H14" s="211">
        <v>12256</v>
      </c>
      <c r="I14" s="211">
        <v>570</v>
      </c>
      <c r="J14" s="211">
        <v>8180</v>
      </c>
      <c r="K14" s="211">
        <v>8999</v>
      </c>
      <c r="L14" s="211">
        <v>34902</v>
      </c>
      <c r="M14" s="211">
        <v>4774</v>
      </c>
      <c r="N14" s="211">
        <v>4111</v>
      </c>
      <c r="O14" s="211">
        <v>6919</v>
      </c>
      <c r="P14" s="211">
        <v>11392</v>
      </c>
      <c r="Q14" s="211">
        <v>6503</v>
      </c>
      <c r="R14" s="211">
        <v>4445</v>
      </c>
      <c r="S14" s="211">
        <v>8860</v>
      </c>
      <c r="T14" s="211">
        <v>297</v>
      </c>
      <c r="U14" s="211">
        <v>11832</v>
      </c>
      <c r="V14" s="211">
        <v>1745</v>
      </c>
      <c r="W14" s="211">
        <v>9268</v>
      </c>
      <c r="X14" s="211">
        <f>C14+E14</f>
        <v>119</v>
      </c>
      <c r="Y14" s="211">
        <f t="shared" si="0"/>
        <v>22305</v>
      </c>
      <c r="Z14" s="210">
        <f t="shared" si="1"/>
        <v>113529</v>
      </c>
      <c r="AA14" s="132" t="s">
        <v>313</v>
      </c>
    </row>
    <row r="15" spans="1:27" s="168" customFormat="1" ht="13.5" customHeight="1">
      <c r="A15" s="214" t="s">
        <v>312</v>
      </c>
      <c r="B15" s="213">
        <v>247310</v>
      </c>
      <c r="C15" s="211">
        <v>67</v>
      </c>
      <c r="D15" s="212">
        <v>52</v>
      </c>
      <c r="E15" s="212">
        <v>1</v>
      </c>
      <c r="F15" s="212">
        <v>0</v>
      </c>
      <c r="G15" s="211">
        <v>14834</v>
      </c>
      <c r="H15" s="211">
        <v>13290</v>
      </c>
      <c r="I15" s="211">
        <v>2136</v>
      </c>
      <c r="J15" s="211">
        <v>24711</v>
      </c>
      <c r="K15" s="211">
        <v>5880</v>
      </c>
      <c r="L15" s="211">
        <v>56738</v>
      </c>
      <c r="M15" s="211">
        <v>21463</v>
      </c>
      <c r="N15" s="211">
        <v>8560</v>
      </c>
      <c r="O15" s="211">
        <v>15466</v>
      </c>
      <c r="P15" s="211">
        <v>18488</v>
      </c>
      <c r="Q15" s="211">
        <v>8149</v>
      </c>
      <c r="R15" s="211">
        <v>4950</v>
      </c>
      <c r="S15" s="211">
        <v>8671</v>
      </c>
      <c r="T15" s="211">
        <v>671</v>
      </c>
      <c r="U15" s="211">
        <v>19977</v>
      </c>
      <c r="V15" s="211">
        <v>16360</v>
      </c>
      <c r="W15" s="211">
        <v>6898</v>
      </c>
      <c r="X15" s="211">
        <f>C15+E15</f>
        <v>68</v>
      </c>
      <c r="Y15" s="211">
        <f t="shared" si="0"/>
        <v>28124</v>
      </c>
      <c r="Z15" s="210">
        <f t="shared" si="1"/>
        <v>212220</v>
      </c>
      <c r="AA15" s="132" t="s">
        <v>312</v>
      </c>
    </row>
    <row r="16" spans="1:27" s="168" customFormat="1" ht="3.75" customHeight="1">
      <c r="A16" s="214"/>
      <c r="B16" s="213"/>
      <c r="C16" s="211"/>
      <c r="D16" s="212"/>
      <c r="E16" s="212"/>
      <c r="F16" s="212"/>
      <c r="G16" s="211"/>
      <c r="H16" s="211"/>
      <c r="I16" s="211"/>
      <c r="J16" s="211"/>
      <c r="K16" s="211"/>
      <c r="L16" s="211"/>
      <c r="M16" s="211"/>
      <c r="N16" s="211"/>
      <c r="O16" s="211"/>
      <c r="P16" s="211"/>
      <c r="Q16" s="211"/>
      <c r="R16" s="211"/>
      <c r="S16" s="211"/>
      <c r="T16" s="211"/>
      <c r="U16" s="211"/>
      <c r="V16" s="211"/>
      <c r="W16" s="211"/>
      <c r="X16" s="211"/>
      <c r="Y16" s="211"/>
      <c r="Z16" s="210"/>
      <c r="AA16" s="132"/>
    </row>
    <row r="17" spans="1:27" s="168" customFormat="1" ht="13.5" customHeight="1">
      <c r="A17" s="214" t="s">
        <v>311</v>
      </c>
      <c r="B17" s="213">
        <v>55218</v>
      </c>
      <c r="C17" s="212">
        <v>57</v>
      </c>
      <c r="D17" s="212">
        <v>54</v>
      </c>
      <c r="E17" s="212">
        <v>0</v>
      </c>
      <c r="F17" s="212">
        <v>0</v>
      </c>
      <c r="G17" s="211">
        <v>3370</v>
      </c>
      <c r="H17" s="211">
        <v>3746</v>
      </c>
      <c r="I17" s="211">
        <v>233</v>
      </c>
      <c r="J17" s="211">
        <v>1227</v>
      </c>
      <c r="K17" s="211">
        <v>1305</v>
      </c>
      <c r="L17" s="211">
        <v>11114</v>
      </c>
      <c r="M17" s="211">
        <v>1036</v>
      </c>
      <c r="N17" s="211">
        <v>1602</v>
      </c>
      <c r="O17" s="211">
        <v>2265</v>
      </c>
      <c r="P17" s="211">
        <v>4166</v>
      </c>
      <c r="Q17" s="211">
        <v>1969</v>
      </c>
      <c r="R17" s="211">
        <v>5367</v>
      </c>
      <c r="S17" s="211">
        <v>8225</v>
      </c>
      <c r="T17" s="211">
        <v>154</v>
      </c>
      <c r="U17" s="211">
        <v>3268</v>
      </c>
      <c r="V17" s="211">
        <v>859</v>
      </c>
      <c r="W17" s="211">
        <v>5255</v>
      </c>
      <c r="X17" s="211">
        <f>C17</f>
        <v>57</v>
      </c>
      <c r="Y17" s="211">
        <f t="shared" ref="Y17:Y22" si="2">SUM(F17:H17)</f>
        <v>7116</v>
      </c>
      <c r="Z17" s="210">
        <f t="shared" ref="Z17:Z22" si="3">SUM(I17:V17)</f>
        <v>42790</v>
      </c>
      <c r="AA17" s="132" t="s">
        <v>311</v>
      </c>
    </row>
    <row r="18" spans="1:27" s="168" customFormat="1" ht="13.5" customHeight="1">
      <c r="A18" s="214" t="s">
        <v>310</v>
      </c>
      <c r="B18" s="213">
        <v>48580</v>
      </c>
      <c r="C18" s="212">
        <v>88</v>
      </c>
      <c r="D18" s="212">
        <v>85</v>
      </c>
      <c r="E18" s="212">
        <v>1</v>
      </c>
      <c r="F18" s="212">
        <v>0</v>
      </c>
      <c r="G18" s="211">
        <v>2883</v>
      </c>
      <c r="H18" s="211">
        <v>10719</v>
      </c>
      <c r="I18" s="211">
        <v>239</v>
      </c>
      <c r="J18" s="211">
        <v>875</v>
      </c>
      <c r="K18" s="211">
        <v>1664</v>
      </c>
      <c r="L18" s="211">
        <v>8188</v>
      </c>
      <c r="M18" s="211">
        <v>777</v>
      </c>
      <c r="N18" s="211">
        <v>1256</v>
      </c>
      <c r="O18" s="211">
        <v>1660</v>
      </c>
      <c r="P18" s="211">
        <v>2566</v>
      </c>
      <c r="Q18" s="211">
        <v>1645</v>
      </c>
      <c r="R18" s="211">
        <v>2955</v>
      </c>
      <c r="S18" s="211">
        <v>5391</v>
      </c>
      <c r="T18" s="211">
        <v>126</v>
      </c>
      <c r="U18" s="211">
        <v>2643</v>
      </c>
      <c r="V18" s="211">
        <v>724</v>
      </c>
      <c r="W18" s="211">
        <v>4180</v>
      </c>
      <c r="X18" s="211">
        <f>C18+E18</f>
        <v>89</v>
      </c>
      <c r="Y18" s="211">
        <f t="shared" si="2"/>
        <v>13602</v>
      </c>
      <c r="Z18" s="210">
        <f t="shared" si="3"/>
        <v>30709</v>
      </c>
      <c r="AA18" s="132" t="s">
        <v>310</v>
      </c>
    </row>
    <row r="19" spans="1:27" s="168" customFormat="1" ht="13.5" customHeight="1">
      <c r="A19" s="214" t="s">
        <v>309</v>
      </c>
      <c r="B19" s="213">
        <v>51822</v>
      </c>
      <c r="C19" s="211">
        <v>59</v>
      </c>
      <c r="D19" s="212">
        <v>35</v>
      </c>
      <c r="E19" s="212">
        <v>2</v>
      </c>
      <c r="F19" s="212">
        <v>1</v>
      </c>
      <c r="G19" s="211">
        <v>3615</v>
      </c>
      <c r="H19" s="211">
        <v>7464</v>
      </c>
      <c r="I19" s="211">
        <v>1885</v>
      </c>
      <c r="J19" s="211">
        <v>1326</v>
      </c>
      <c r="K19" s="211">
        <v>4010</v>
      </c>
      <c r="L19" s="211">
        <v>12544</v>
      </c>
      <c r="M19" s="211">
        <v>911</v>
      </c>
      <c r="N19" s="211">
        <v>981</v>
      </c>
      <c r="O19" s="211">
        <v>2035</v>
      </c>
      <c r="P19" s="211">
        <v>2857</v>
      </c>
      <c r="Q19" s="211">
        <v>1428</v>
      </c>
      <c r="R19" s="211">
        <v>1618</v>
      </c>
      <c r="S19" s="211">
        <v>3575</v>
      </c>
      <c r="T19" s="211">
        <v>116</v>
      </c>
      <c r="U19" s="211">
        <v>3219</v>
      </c>
      <c r="V19" s="211">
        <v>1126</v>
      </c>
      <c r="W19" s="211">
        <v>3050</v>
      </c>
      <c r="X19" s="211">
        <f>C19+E19</f>
        <v>61</v>
      </c>
      <c r="Y19" s="211">
        <f t="shared" si="2"/>
        <v>11080</v>
      </c>
      <c r="Z19" s="210">
        <f t="shared" si="3"/>
        <v>37631</v>
      </c>
      <c r="AA19" s="132" t="s">
        <v>309</v>
      </c>
    </row>
    <row r="20" spans="1:27" s="168" customFormat="1" ht="13.5" customHeight="1">
      <c r="A20" s="214" t="s">
        <v>308</v>
      </c>
      <c r="B20" s="213">
        <v>89791</v>
      </c>
      <c r="C20" s="211">
        <v>357</v>
      </c>
      <c r="D20" s="212">
        <v>354</v>
      </c>
      <c r="E20" s="212">
        <v>2</v>
      </c>
      <c r="F20" s="212">
        <v>1</v>
      </c>
      <c r="G20" s="211">
        <v>8196</v>
      </c>
      <c r="H20" s="211">
        <v>15347</v>
      </c>
      <c r="I20" s="211">
        <v>195</v>
      </c>
      <c r="J20" s="211">
        <v>845</v>
      </c>
      <c r="K20" s="211">
        <v>7440</v>
      </c>
      <c r="L20" s="211">
        <v>17826</v>
      </c>
      <c r="M20" s="211">
        <v>1191</v>
      </c>
      <c r="N20" s="211">
        <v>1666</v>
      </c>
      <c r="O20" s="211">
        <v>1946</v>
      </c>
      <c r="P20" s="211">
        <v>4433</v>
      </c>
      <c r="Q20" s="211">
        <v>3530</v>
      </c>
      <c r="R20" s="211">
        <v>2465</v>
      </c>
      <c r="S20" s="211">
        <v>8904</v>
      </c>
      <c r="T20" s="211">
        <v>286</v>
      </c>
      <c r="U20" s="211">
        <v>4346</v>
      </c>
      <c r="V20" s="211">
        <v>1364</v>
      </c>
      <c r="W20" s="211">
        <v>9451</v>
      </c>
      <c r="X20" s="211">
        <f>C20+E20</f>
        <v>359</v>
      </c>
      <c r="Y20" s="211">
        <f t="shared" si="2"/>
        <v>23544</v>
      </c>
      <c r="Z20" s="210">
        <f t="shared" si="3"/>
        <v>56437</v>
      </c>
      <c r="AA20" s="132" t="s">
        <v>308</v>
      </c>
    </row>
    <row r="21" spans="1:27" s="168" customFormat="1" ht="13.5" customHeight="1">
      <c r="A21" s="214" t="s">
        <v>307</v>
      </c>
      <c r="B21" s="213">
        <v>93220</v>
      </c>
      <c r="C21" s="211">
        <v>282</v>
      </c>
      <c r="D21" s="212">
        <v>280</v>
      </c>
      <c r="E21" s="212">
        <v>4</v>
      </c>
      <c r="F21" s="212">
        <v>6</v>
      </c>
      <c r="G21" s="211">
        <v>7989</v>
      </c>
      <c r="H21" s="211">
        <v>21886</v>
      </c>
      <c r="I21" s="211">
        <v>810</v>
      </c>
      <c r="J21" s="211">
        <v>944</v>
      </c>
      <c r="K21" s="211">
        <v>17508</v>
      </c>
      <c r="L21" s="211">
        <v>13216</v>
      </c>
      <c r="M21" s="211">
        <v>721</v>
      </c>
      <c r="N21" s="211">
        <v>1009</v>
      </c>
      <c r="O21" s="211">
        <v>2763</v>
      </c>
      <c r="P21" s="211">
        <v>3599</v>
      </c>
      <c r="Q21" s="211">
        <v>2721</v>
      </c>
      <c r="R21" s="211">
        <v>2130</v>
      </c>
      <c r="S21" s="211">
        <v>5554</v>
      </c>
      <c r="T21" s="211">
        <v>228</v>
      </c>
      <c r="U21" s="211">
        <v>5800</v>
      </c>
      <c r="V21" s="211">
        <v>2044</v>
      </c>
      <c r="W21" s="211">
        <v>4006</v>
      </c>
      <c r="X21" s="211">
        <f>C21+E21</f>
        <v>286</v>
      </c>
      <c r="Y21" s="211">
        <f t="shared" si="2"/>
        <v>29881</v>
      </c>
      <c r="Z21" s="210">
        <f t="shared" si="3"/>
        <v>59047</v>
      </c>
      <c r="AA21" s="132" t="s">
        <v>307</v>
      </c>
    </row>
    <row r="22" spans="1:27" s="168" customFormat="1" ht="13.5" customHeight="1">
      <c r="A22" s="214" t="s">
        <v>306</v>
      </c>
      <c r="B22" s="213">
        <v>66005</v>
      </c>
      <c r="C22" s="212">
        <v>111</v>
      </c>
      <c r="D22" s="212">
        <v>109</v>
      </c>
      <c r="E22" s="212">
        <v>0</v>
      </c>
      <c r="F22" s="212">
        <v>3</v>
      </c>
      <c r="G22" s="211">
        <v>6363</v>
      </c>
      <c r="H22" s="211">
        <v>14664</v>
      </c>
      <c r="I22" s="211">
        <v>338</v>
      </c>
      <c r="J22" s="211">
        <v>735</v>
      </c>
      <c r="K22" s="211">
        <v>4302</v>
      </c>
      <c r="L22" s="211">
        <v>11594</v>
      </c>
      <c r="M22" s="211">
        <v>798</v>
      </c>
      <c r="N22" s="211">
        <v>1403</v>
      </c>
      <c r="O22" s="211">
        <v>1774</v>
      </c>
      <c r="P22" s="211">
        <v>3548</v>
      </c>
      <c r="Q22" s="211">
        <v>2307</v>
      </c>
      <c r="R22" s="211">
        <v>2181</v>
      </c>
      <c r="S22" s="211">
        <v>7333</v>
      </c>
      <c r="T22" s="211">
        <v>199</v>
      </c>
      <c r="U22" s="211">
        <v>3389</v>
      </c>
      <c r="V22" s="211">
        <v>894</v>
      </c>
      <c r="W22" s="211">
        <v>4069</v>
      </c>
      <c r="X22" s="211">
        <f>C22</f>
        <v>111</v>
      </c>
      <c r="Y22" s="211">
        <f t="shared" si="2"/>
        <v>21030</v>
      </c>
      <c r="Z22" s="210">
        <f t="shared" si="3"/>
        <v>40795</v>
      </c>
      <c r="AA22" s="132" t="s">
        <v>306</v>
      </c>
    </row>
    <row r="23" spans="1:27" s="168" customFormat="1" ht="3.75" customHeight="1">
      <c r="A23" s="214"/>
      <c r="B23" s="213"/>
      <c r="C23" s="212"/>
      <c r="D23" s="212"/>
      <c r="E23" s="212"/>
      <c r="F23" s="212"/>
      <c r="G23" s="211"/>
      <c r="H23" s="211"/>
      <c r="I23" s="211"/>
      <c r="J23" s="211"/>
      <c r="K23" s="211"/>
      <c r="L23" s="211"/>
      <c r="M23" s="211"/>
      <c r="N23" s="211"/>
      <c r="O23" s="211"/>
      <c r="P23" s="211"/>
      <c r="Q23" s="211"/>
      <c r="R23" s="211"/>
      <c r="S23" s="211"/>
      <c r="T23" s="211"/>
      <c r="U23" s="211"/>
      <c r="V23" s="211"/>
      <c r="W23" s="211"/>
      <c r="X23" s="211"/>
      <c r="Y23" s="211"/>
      <c r="Z23" s="210"/>
      <c r="AA23" s="132"/>
    </row>
    <row r="24" spans="1:27" s="168" customFormat="1" ht="13.5" customHeight="1">
      <c r="A24" s="214" t="s">
        <v>305</v>
      </c>
      <c r="B24" s="213">
        <v>58805</v>
      </c>
      <c r="C24" s="212">
        <v>273</v>
      </c>
      <c r="D24" s="212">
        <v>269</v>
      </c>
      <c r="E24" s="212">
        <v>1</v>
      </c>
      <c r="F24" s="212">
        <v>9</v>
      </c>
      <c r="G24" s="211">
        <v>5606</v>
      </c>
      <c r="H24" s="211">
        <v>9140</v>
      </c>
      <c r="I24" s="211">
        <v>101</v>
      </c>
      <c r="J24" s="211">
        <v>722</v>
      </c>
      <c r="K24" s="211">
        <v>2741</v>
      </c>
      <c r="L24" s="211">
        <v>9972</v>
      </c>
      <c r="M24" s="211">
        <v>832</v>
      </c>
      <c r="N24" s="211">
        <v>1181</v>
      </c>
      <c r="O24" s="211">
        <v>1818</v>
      </c>
      <c r="P24" s="211">
        <v>3171</v>
      </c>
      <c r="Q24" s="211">
        <v>2080</v>
      </c>
      <c r="R24" s="211">
        <v>2733</v>
      </c>
      <c r="S24" s="211">
        <v>6515</v>
      </c>
      <c r="T24" s="211">
        <v>165</v>
      </c>
      <c r="U24" s="211">
        <v>3003</v>
      </c>
      <c r="V24" s="211">
        <v>2450</v>
      </c>
      <c r="W24" s="211">
        <v>6292</v>
      </c>
      <c r="X24" s="211">
        <f>C24+E24</f>
        <v>274</v>
      </c>
      <c r="Y24" s="211">
        <f>SUM(F24:H24)</f>
        <v>14755</v>
      </c>
      <c r="Z24" s="210">
        <f>SUM(I24:V24)</f>
        <v>37484</v>
      </c>
      <c r="AA24" s="132" t="s">
        <v>305</v>
      </c>
    </row>
    <row r="25" spans="1:27" s="168" customFormat="1" ht="13.5" customHeight="1">
      <c r="A25" s="214" t="s">
        <v>304</v>
      </c>
      <c r="B25" s="213">
        <v>70570</v>
      </c>
      <c r="C25" s="211">
        <v>416</v>
      </c>
      <c r="D25" s="212">
        <v>415</v>
      </c>
      <c r="E25" s="212">
        <v>0</v>
      </c>
      <c r="F25" s="212">
        <v>0</v>
      </c>
      <c r="G25" s="211">
        <v>6403</v>
      </c>
      <c r="H25" s="211">
        <v>11576</v>
      </c>
      <c r="I25" s="211">
        <v>616</v>
      </c>
      <c r="J25" s="211">
        <v>592</v>
      </c>
      <c r="K25" s="211">
        <v>2722</v>
      </c>
      <c r="L25" s="211">
        <v>14177</v>
      </c>
      <c r="M25" s="211">
        <v>1194</v>
      </c>
      <c r="N25" s="211">
        <v>1323</v>
      </c>
      <c r="O25" s="211">
        <v>1845</v>
      </c>
      <c r="P25" s="211">
        <v>4417</v>
      </c>
      <c r="Q25" s="211">
        <v>3106</v>
      </c>
      <c r="R25" s="211">
        <v>3433</v>
      </c>
      <c r="S25" s="211">
        <v>7855</v>
      </c>
      <c r="T25" s="211">
        <v>225</v>
      </c>
      <c r="U25" s="211">
        <v>3302</v>
      </c>
      <c r="V25" s="211">
        <v>1098</v>
      </c>
      <c r="W25" s="211">
        <v>6270</v>
      </c>
      <c r="X25" s="211">
        <f>C25</f>
        <v>416</v>
      </c>
      <c r="Y25" s="211">
        <f>SUM(F25:H25)</f>
        <v>17979</v>
      </c>
      <c r="Z25" s="210">
        <f>SUM(I25:V25)</f>
        <v>45905</v>
      </c>
      <c r="AA25" s="132" t="s">
        <v>304</v>
      </c>
    </row>
    <row r="26" spans="1:27" s="168" customFormat="1" ht="13.5" customHeight="1">
      <c r="A26" s="214" t="s">
        <v>303</v>
      </c>
      <c r="B26" s="213">
        <v>56394</v>
      </c>
      <c r="C26" s="211">
        <v>123</v>
      </c>
      <c r="D26" s="212">
        <v>121</v>
      </c>
      <c r="E26" s="212">
        <v>2</v>
      </c>
      <c r="F26" s="212">
        <v>4</v>
      </c>
      <c r="G26" s="211">
        <v>4811</v>
      </c>
      <c r="H26" s="211">
        <v>2523</v>
      </c>
      <c r="I26" s="211">
        <v>129</v>
      </c>
      <c r="J26" s="211">
        <v>1118</v>
      </c>
      <c r="K26" s="211">
        <v>2339</v>
      </c>
      <c r="L26" s="211">
        <v>13474</v>
      </c>
      <c r="M26" s="211">
        <v>1428</v>
      </c>
      <c r="N26" s="211">
        <v>1972</v>
      </c>
      <c r="O26" s="211">
        <v>2435</v>
      </c>
      <c r="P26" s="211">
        <v>3586</v>
      </c>
      <c r="Q26" s="211">
        <v>2328</v>
      </c>
      <c r="R26" s="211">
        <v>3199</v>
      </c>
      <c r="S26" s="211">
        <v>6210</v>
      </c>
      <c r="T26" s="211">
        <v>183</v>
      </c>
      <c r="U26" s="211">
        <v>3060</v>
      </c>
      <c r="V26" s="211">
        <v>962</v>
      </c>
      <c r="W26" s="211">
        <v>6508</v>
      </c>
      <c r="X26" s="211">
        <f>C26+E26</f>
        <v>125</v>
      </c>
      <c r="Y26" s="211">
        <f>SUM(F26:H26)</f>
        <v>7338</v>
      </c>
      <c r="Z26" s="210">
        <f>SUM(I26:V26)</f>
        <v>42423</v>
      </c>
      <c r="AA26" s="132" t="s">
        <v>303</v>
      </c>
    </row>
    <row r="27" spans="1:27" s="168" customFormat="1" ht="13.5" customHeight="1">
      <c r="A27" s="214" t="s">
        <v>301</v>
      </c>
      <c r="B27" s="213">
        <v>54337</v>
      </c>
      <c r="C27" s="212">
        <v>247</v>
      </c>
      <c r="D27" s="212">
        <v>245</v>
      </c>
      <c r="E27" s="212">
        <v>0</v>
      </c>
      <c r="F27" s="212">
        <v>2</v>
      </c>
      <c r="G27" s="211">
        <v>4193</v>
      </c>
      <c r="H27" s="211">
        <v>5955</v>
      </c>
      <c r="I27" s="211">
        <v>202</v>
      </c>
      <c r="J27" s="211">
        <v>832</v>
      </c>
      <c r="K27" s="211">
        <v>1572</v>
      </c>
      <c r="L27" s="211">
        <v>9989</v>
      </c>
      <c r="M27" s="211">
        <v>1414</v>
      </c>
      <c r="N27" s="211">
        <v>1544</v>
      </c>
      <c r="O27" s="211">
        <v>1879</v>
      </c>
      <c r="P27" s="211">
        <v>3891</v>
      </c>
      <c r="Q27" s="211">
        <v>2289</v>
      </c>
      <c r="R27" s="211">
        <v>3860</v>
      </c>
      <c r="S27" s="211">
        <v>6133</v>
      </c>
      <c r="T27" s="211">
        <v>146</v>
      </c>
      <c r="U27" s="211">
        <v>2728</v>
      </c>
      <c r="V27" s="211">
        <v>882</v>
      </c>
      <c r="W27" s="211">
        <v>6579</v>
      </c>
      <c r="X27" s="211">
        <f>C27+E27</f>
        <v>247</v>
      </c>
      <c r="Y27" s="211">
        <f>SUM(F27:H27)</f>
        <v>10150</v>
      </c>
      <c r="Z27" s="210">
        <f>SUM(I27:V27)</f>
        <v>37361</v>
      </c>
      <c r="AA27" s="132" t="s">
        <v>301</v>
      </c>
    </row>
    <row r="28" spans="1:27" s="168" customFormat="1" ht="5.25" customHeight="1">
      <c r="A28" s="171"/>
      <c r="B28" s="209"/>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0"/>
      <c r="AA28" s="209"/>
    </row>
    <row r="29" spans="1:27" s="168" customFormat="1">
      <c r="A29" s="168" t="s">
        <v>407</v>
      </c>
    </row>
  </sheetData>
  <mergeCells count="4">
    <mergeCell ref="X5:Z5"/>
    <mergeCell ref="AA5:AA6"/>
    <mergeCell ref="A5:A6"/>
    <mergeCell ref="B5:B6"/>
  </mergeCells>
  <phoneticPr fontId="13"/>
  <printOptions horizontalCentered="1" verticalCentered="1"/>
  <pageMargins left="0.59055118110236227" right="0.59055118110236227" top="0.98425196850393704" bottom="0.78740157480314965"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0"/>
  <sheetViews>
    <sheetView showGridLines="0" zoomScale="125" zoomScaleNormal="125" zoomScaleSheetLayoutView="125" workbookViewId="0">
      <selection sqref="A1:P1"/>
    </sheetView>
  </sheetViews>
  <sheetFormatPr defaultRowHeight="10.5"/>
  <cols>
    <col min="1" max="3" width="1.125" style="168" customWidth="1"/>
    <col min="4" max="4" width="20.75" style="168" customWidth="1"/>
    <col min="5" max="5" width="0.375" style="168" customWidth="1"/>
    <col min="6" max="6" width="6.75" style="3" customWidth="1"/>
    <col min="7" max="7" width="5.75" style="3" customWidth="1"/>
    <col min="8" max="11" width="6" style="3" customWidth="1"/>
    <col min="12" max="12" width="5.5" style="3" customWidth="1"/>
    <col min="13" max="13" width="6.75" style="3" bestFit="1" customWidth="1"/>
    <col min="14" max="15" width="6" style="3" customWidth="1"/>
    <col min="16" max="16" width="5.5" style="3" customWidth="1"/>
    <col min="17" max="16384" width="9" style="168"/>
  </cols>
  <sheetData>
    <row r="1" spans="1:16" ht="13.5">
      <c r="A1" s="725" t="s">
        <v>406</v>
      </c>
      <c r="B1" s="726"/>
      <c r="C1" s="726"/>
      <c r="D1" s="726"/>
      <c r="E1" s="726"/>
      <c r="F1" s="726"/>
      <c r="G1" s="726"/>
      <c r="H1" s="726"/>
      <c r="I1" s="726"/>
      <c r="J1" s="726"/>
      <c r="K1" s="726"/>
      <c r="L1" s="726"/>
      <c r="M1" s="726"/>
      <c r="N1" s="726"/>
      <c r="O1" s="727"/>
      <c r="P1" s="727"/>
    </row>
    <row r="2" spans="1:16">
      <c r="F2" s="4"/>
      <c r="G2" s="4"/>
      <c r="H2" s="4"/>
      <c r="I2" s="4"/>
      <c r="J2" s="4"/>
      <c r="K2" s="4"/>
      <c r="L2" s="4"/>
      <c r="M2" s="4"/>
      <c r="N2" s="4"/>
      <c r="O2" s="4"/>
      <c r="P2" s="5" t="s">
        <v>21</v>
      </c>
    </row>
    <row r="3" spans="1:16" ht="1.5" customHeight="1">
      <c r="A3" s="171"/>
      <c r="B3" s="171"/>
      <c r="C3" s="171"/>
      <c r="D3" s="171"/>
      <c r="E3" s="171"/>
      <c r="F3" s="6"/>
      <c r="G3" s="6"/>
      <c r="H3" s="6"/>
      <c r="I3" s="6"/>
      <c r="J3" s="6"/>
      <c r="K3" s="6"/>
      <c r="L3" s="6"/>
      <c r="M3" s="6"/>
      <c r="N3" s="6"/>
      <c r="O3" s="6"/>
      <c r="P3" s="6"/>
    </row>
    <row r="4" spans="1:16" ht="10.5" customHeight="1">
      <c r="A4" s="621" t="s">
        <v>405</v>
      </c>
      <c r="B4" s="728"/>
      <c r="C4" s="728"/>
      <c r="D4" s="728"/>
      <c r="E4" s="729"/>
      <c r="F4" s="204" t="s">
        <v>404</v>
      </c>
      <c r="G4" s="200"/>
      <c r="H4" s="200"/>
      <c r="I4" s="200"/>
      <c r="J4" s="200"/>
      <c r="K4" s="200"/>
      <c r="L4" s="203"/>
      <c r="M4" s="8" t="s">
        <v>403</v>
      </c>
      <c r="N4" s="200"/>
      <c r="O4" s="200"/>
      <c r="P4" s="202"/>
    </row>
    <row r="5" spans="1:16" ht="10.5" customHeight="1">
      <c r="A5" s="730"/>
      <c r="B5" s="730"/>
      <c r="C5" s="730"/>
      <c r="D5" s="730"/>
      <c r="E5" s="731"/>
      <c r="F5" s="198"/>
      <c r="G5" s="734" t="s">
        <v>402</v>
      </c>
      <c r="H5" s="734" t="s">
        <v>401</v>
      </c>
      <c r="I5" s="201" t="s">
        <v>400</v>
      </c>
      <c r="J5" s="200"/>
      <c r="K5" s="200"/>
      <c r="L5" s="199"/>
      <c r="M5" s="198"/>
      <c r="N5" s="197" t="s">
        <v>399</v>
      </c>
      <c r="O5" s="197" t="s">
        <v>399</v>
      </c>
      <c r="P5" s="196" t="s">
        <v>399</v>
      </c>
    </row>
    <row r="6" spans="1:16" ht="10.5" customHeight="1">
      <c r="A6" s="730"/>
      <c r="B6" s="730"/>
      <c r="C6" s="730"/>
      <c r="D6" s="730"/>
      <c r="E6" s="731"/>
      <c r="F6" s="195" t="s">
        <v>398</v>
      </c>
      <c r="G6" s="735"/>
      <c r="H6" s="737"/>
      <c r="I6" s="31" t="s">
        <v>398</v>
      </c>
      <c r="J6" s="31" t="s">
        <v>397</v>
      </c>
      <c r="K6" s="31" t="s">
        <v>396</v>
      </c>
      <c r="L6" s="739" t="s">
        <v>395</v>
      </c>
      <c r="M6" s="195" t="s">
        <v>398</v>
      </c>
      <c r="N6" s="31" t="s">
        <v>397</v>
      </c>
      <c r="O6" s="31" t="s">
        <v>396</v>
      </c>
      <c r="P6" s="194" t="s">
        <v>395</v>
      </c>
    </row>
    <row r="7" spans="1:16" ht="10.5" customHeight="1">
      <c r="A7" s="732"/>
      <c r="B7" s="732"/>
      <c r="C7" s="732"/>
      <c r="D7" s="732"/>
      <c r="E7" s="733"/>
      <c r="F7" s="193" t="s">
        <v>394</v>
      </c>
      <c r="G7" s="736"/>
      <c r="H7" s="738"/>
      <c r="I7" s="192" t="s">
        <v>393</v>
      </c>
      <c r="J7" s="32" t="s">
        <v>391</v>
      </c>
      <c r="K7" s="32" t="s">
        <v>390</v>
      </c>
      <c r="L7" s="738"/>
      <c r="M7" s="191" t="s">
        <v>392</v>
      </c>
      <c r="N7" s="32" t="s">
        <v>391</v>
      </c>
      <c r="O7" s="32" t="s">
        <v>390</v>
      </c>
      <c r="P7" s="190"/>
    </row>
    <row r="8" spans="1:16" ht="4.5" customHeight="1">
      <c r="A8" s="189"/>
      <c r="B8" s="189"/>
      <c r="C8" s="189"/>
      <c r="D8" s="189"/>
      <c r="E8" s="188"/>
      <c r="F8" s="13"/>
      <c r="G8" s="187"/>
      <c r="H8" s="13"/>
      <c r="I8" s="185"/>
      <c r="J8" s="185"/>
      <c r="K8" s="185"/>
      <c r="L8" s="186"/>
      <c r="M8" s="13"/>
      <c r="N8" s="185"/>
      <c r="O8" s="185"/>
      <c r="P8" s="184"/>
    </row>
    <row r="9" spans="1:16" ht="12" customHeight="1">
      <c r="A9" s="614" t="s">
        <v>1</v>
      </c>
      <c r="B9" s="614"/>
      <c r="C9" s="614"/>
      <c r="D9" s="614"/>
      <c r="E9" s="181"/>
      <c r="F9" s="11">
        <v>1087196</v>
      </c>
      <c r="G9" s="12">
        <v>83015</v>
      </c>
      <c r="H9" s="12">
        <v>331720</v>
      </c>
      <c r="I9" s="12">
        <v>621278</v>
      </c>
      <c r="J9" s="12">
        <v>414214</v>
      </c>
      <c r="K9" s="12">
        <v>152788</v>
      </c>
      <c r="L9" s="12">
        <v>15453</v>
      </c>
      <c r="M9" s="12">
        <v>1339358</v>
      </c>
      <c r="N9" s="12">
        <v>414214</v>
      </c>
      <c r="O9" s="12">
        <v>337983</v>
      </c>
      <c r="P9" s="12">
        <v>82420</v>
      </c>
    </row>
    <row r="10" spans="1:16" ht="4.5" customHeight="1">
      <c r="A10" s="182"/>
      <c r="B10" s="182"/>
      <c r="C10" s="182"/>
      <c r="D10" s="182"/>
      <c r="E10" s="181"/>
      <c r="F10" s="11"/>
      <c r="G10" s="12"/>
      <c r="H10" s="12"/>
      <c r="I10" s="12"/>
      <c r="J10" s="12"/>
      <c r="K10" s="12"/>
      <c r="L10" s="12"/>
      <c r="M10" s="12"/>
      <c r="N10" s="12"/>
      <c r="O10" s="12"/>
      <c r="P10" s="12"/>
    </row>
    <row r="11" spans="1:16" ht="12" customHeight="1">
      <c r="B11" s="614" t="s">
        <v>389</v>
      </c>
      <c r="C11" s="614"/>
      <c r="D11" s="614"/>
      <c r="E11" s="181"/>
      <c r="F11" s="11">
        <f t="shared" ref="F11:P11" si="0">F12+F14</f>
        <v>2568</v>
      </c>
      <c r="G11" s="12">
        <f t="shared" si="0"/>
        <v>1334</v>
      </c>
      <c r="H11" s="12">
        <f t="shared" si="0"/>
        <v>636</v>
      </c>
      <c r="I11" s="12">
        <f t="shared" si="0"/>
        <v>598</v>
      </c>
      <c r="J11" s="12">
        <f t="shared" si="0"/>
        <v>258</v>
      </c>
      <c r="K11" s="12">
        <f t="shared" si="0"/>
        <v>276</v>
      </c>
      <c r="L11" s="12">
        <f t="shared" si="0"/>
        <v>49</v>
      </c>
      <c r="M11" s="12">
        <f t="shared" si="0"/>
        <v>2534</v>
      </c>
      <c r="N11" s="12">
        <f t="shared" si="0"/>
        <v>258</v>
      </c>
      <c r="O11" s="12">
        <f t="shared" si="0"/>
        <v>242</v>
      </c>
      <c r="P11" s="12">
        <f t="shared" si="0"/>
        <v>49</v>
      </c>
    </row>
    <row r="12" spans="1:16" ht="12" customHeight="1">
      <c r="C12" s="176" t="s">
        <v>388</v>
      </c>
      <c r="D12" s="175" t="s">
        <v>387</v>
      </c>
      <c r="E12" s="174"/>
      <c r="F12" s="173">
        <v>2546</v>
      </c>
      <c r="G12" s="172">
        <v>1332</v>
      </c>
      <c r="H12" s="172">
        <v>632</v>
      </c>
      <c r="I12" s="172">
        <v>582</v>
      </c>
      <c r="J12" s="172">
        <v>252</v>
      </c>
      <c r="K12" s="172">
        <v>272</v>
      </c>
      <c r="L12" s="172">
        <v>43</v>
      </c>
      <c r="M12" s="172">
        <v>2518</v>
      </c>
      <c r="N12" s="172">
        <v>252</v>
      </c>
      <c r="O12" s="172">
        <v>240</v>
      </c>
      <c r="P12" s="172">
        <v>47</v>
      </c>
    </row>
    <row r="13" spans="1:16" ht="12" customHeight="1">
      <c r="C13" s="176"/>
      <c r="D13" s="175" t="s">
        <v>386</v>
      </c>
      <c r="E13" s="174"/>
      <c r="F13" s="173">
        <v>2480</v>
      </c>
      <c r="G13" s="172">
        <v>1326</v>
      </c>
      <c r="H13" s="172">
        <v>624</v>
      </c>
      <c r="I13" s="172">
        <v>530</v>
      </c>
      <c r="J13" s="172">
        <v>224</v>
      </c>
      <c r="K13" s="172">
        <v>256</v>
      </c>
      <c r="L13" s="172">
        <v>36</v>
      </c>
      <c r="M13" s="172">
        <v>2446</v>
      </c>
      <c r="N13" s="172">
        <v>224</v>
      </c>
      <c r="O13" s="172">
        <v>226</v>
      </c>
      <c r="P13" s="172">
        <v>32</v>
      </c>
    </row>
    <row r="14" spans="1:16" ht="12" customHeight="1">
      <c r="C14" s="176" t="s">
        <v>385</v>
      </c>
      <c r="D14" s="175" t="s">
        <v>384</v>
      </c>
      <c r="E14" s="174"/>
      <c r="F14" s="173">
        <v>22</v>
      </c>
      <c r="G14" s="172">
        <v>2</v>
      </c>
      <c r="H14" s="172">
        <v>4</v>
      </c>
      <c r="I14" s="172">
        <v>16</v>
      </c>
      <c r="J14" s="172">
        <v>6</v>
      </c>
      <c r="K14" s="172">
        <v>4</v>
      </c>
      <c r="L14" s="172">
        <v>6</v>
      </c>
      <c r="M14" s="172">
        <v>16</v>
      </c>
      <c r="N14" s="172">
        <v>6</v>
      </c>
      <c r="O14" s="172">
        <v>2</v>
      </c>
      <c r="P14" s="172">
        <v>2</v>
      </c>
    </row>
    <row r="15" spans="1:16" ht="4.5" customHeight="1">
      <c r="D15" s="183"/>
      <c r="E15" s="181"/>
      <c r="F15" s="11"/>
      <c r="G15" s="12"/>
      <c r="H15" s="12"/>
      <c r="I15" s="12"/>
      <c r="J15" s="12"/>
      <c r="K15" s="12"/>
      <c r="L15" s="12"/>
      <c r="M15" s="12"/>
      <c r="N15" s="12"/>
      <c r="O15" s="12"/>
      <c r="P15" s="12"/>
    </row>
    <row r="16" spans="1:16" ht="12" customHeight="1">
      <c r="B16" s="614" t="s">
        <v>383</v>
      </c>
      <c r="C16" s="614"/>
      <c r="D16" s="614"/>
      <c r="E16" s="181"/>
      <c r="F16" s="11">
        <f t="shared" ref="F16:P16" si="1">SUM(F17:F19)</f>
        <v>242070</v>
      </c>
      <c r="G16" s="12">
        <f t="shared" si="1"/>
        <v>21252</v>
      </c>
      <c r="H16" s="12">
        <f t="shared" si="1"/>
        <v>69079</v>
      </c>
      <c r="I16" s="12">
        <f t="shared" si="1"/>
        <v>151727</v>
      </c>
      <c r="J16" s="12">
        <f t="shared" si="1"/>
        <v>76943</v>
      </c>
      <c r="K16" s="12">
        <f t="shared" si="1"/>
        <v>61281</v>
      </c>
      <c r="L16" s="12">
        <f t="shared" si="1"/>
        <v>4428</v>
      </c>
      <c r="M16" s="12">
        <f t="shared" si="1"/>
        <v>264043</v>
      </c>
      <c r="N16" s="12">
        <f t="shared" si="1"/>
        <v>76943</v>
      </c>
      <c r="O16" s="12">
        <f t="shared" si="1"/>
        <v>70696</v>
      </c>
      <c r="P16" s="12">
        <f t="shared" si="1"/>
        <v>16986</v>
      </c>
    </row>
    <row r="17" spans="2:16" ht="12" customHeight="1">
      <c r="C17" s="176" t="s">
        <v>382</v>
      </c>
      <c r="D17" s="175" t="s">
        <v>381</v>
      </c>
      <c r="E17" s="174"/>
      <c r="F17" s="173">
        <v>39</v>
      </c>
      <c r="G17" s="172">
        <v>3</v>
      </c>
      <c r="H17" s="172">
        <v>8</v>
      </c>
      <c r="I17" s="172">
        <v>28</v>
      </c>
      <c r="J17" s="172">
        <v>4</v>
      </c>
      <c r="K17" s="172">
        <v>12</v>
      </c>
      <c r="L17" s="172">
        <v>6</v>
      </c>
      <c r="M17" s="172">
        <v>33</v>
      </c>
      <c r="N17" s="172">
        <v>4</v>
      </c>
      <c r="O17" s="172">
        <v>8</v>
      </c>
      <c r="P17" s="172">
        <v>4</v>
      </c>
    </row>
    <row r="18" spans="2:16" ht="12" customHeight="1">
      <c r="C18" s="176" t="s">
        <v>380</v>
      </c>
      <c r="D18" s="175" t="s">
        <v>379</v>
      </c>
      <c r="E18" s="174"/>
      <c r="F18" s="173">
        <v>76901</v>
      </c>
      <c r="G18" s="172">
        <v>11095</v>
      </c>
      <c r="H18" s="172">
        <v>23078</v>
      </c>
      <c r="I18" s="172">
        <v>42722</v>
      </c>
      <c r="J18" s="172">
        <v>26640</v>
      </c>
      <c r="K18" s="172">
        <v>10098</v>
      </c>
      <c r="L18" s="172">
        <v>1543</v>
      </c>
      <c r="M18" s="172">
        <v>101164</v>
      </c>
      <c r="N18" s="172">
        <v>26640</v>
      </c>
      <c r="O18" s="172">
        <v>27975</v>
      </c>
      <c r="P18" s="172">
        <v>7929</v>
      </c>
    </row>
    <row r="19" spans="2:16" ht="12" customHeight="1">
      <c r="C19" s="176" t="s">
        <v>378</v>
      </c>
      <c r="D19" s="175" t="s">
        <v>377</v>
      </c>
      <c r="E19" s="174"/>
      <c r="F19" s="173">
        <v>165130</v>
      </c>
      <c r="G19" s="172">
        <v>10154</v>
      </c>
      <c r="H19" s="172">
        <v>45993</v>
      </c>
      <c r="I19" s="172">
        <v>108977</v>
      </c>
      <c r="J19" s="172">
        <v>50299</v>
      </c>
      <c r="K19" s="172">
        <v>51171</v>
      </c>
      <c r="L19" s="172">
        <v>2879</v>
      </c>
      <c r="M19" s="172">
        <v>162846</v>
      </c>
      <c r="N19" s="172">
        <v>50299</v>
      </c>
      <c r="O19" s="172">
        <v>42713</v>
      </c>
      <c r="P19" s="172">
        <v>9053</v>
      </c>
    </row>
    <row r="20" spans="2:16" ht="4.5" customHeight="1">
      <c r="D20" s="183"/>
      <c r="E20" s="181"/>
      <c r="F20" s="11"/>
      <c r="G20" s="12"/>
      <c r="H20" s="12"/>
      <c r="I20" s="12"/>
      <c r="J20" s="12"/>
      <c r="K20" s="12"/>
      <c r="L20" s="12"/>
      <c r="M20" s="12"/>
      <c r="N20" s="12"/>
      <c r="O20" s="12"/>
      <c r="P20" s="12"/>
    </row>
    <row r="21" spans="2:16" ht="12" customHeight="1">
      <c r="B21" s="614" t="s">
        <v>376</v>
      </c>
      <c r="C21" s="614"/>
      <c r="D21" s="614"/>
      <c r="E21" s="181"/>
      <c r="F21" s="11">
        <f t="shared" ref="F21:P21" si="2">SUM(F22:F35)</f>
        <v>752501</v>
      </c>
      <c r="G21" s="12">
        <f t="shared" si="2"/>
        <v>56274</v>
      </c>
      <c r="H21" s="12">
        <f t="shared" si="2"/>
        <v>245786</v>
      </c>
      <c r="I21" s="12">
        <f t="shared" si="2"/>
        <v>450411</v>
      </c>
      <c r="J21" s="12">
        <f t="shared" si="2"/>
        <v>330842</v>
      </c>
      <c r="K21" s="12">
        <f t="shared" si="2"/>
        <v>89016</v>
      </c>
      <c r="L21" s="12">
        <f t="shared" si="2"/>
        <v>10715</v>
      </c>
      <c r="M21" s="12">
        <f t="shared" si="2"/>
        <v>977361</v>
      </c>
      <c r="N21" s="12">
        <f t="shared" si="2"/>
        <v>330842</v>
      </c>
      <c r="O21" s="12">
        <f t="shared" si="2"/>
        <v>260714</v>
      </c>
      <c r="P21" s="12">
        <f t="shared" si="2"/>
        <v>63877</v>
      </c>
    </row>
    <row r="22" spans="2:16" ht="12" customHeight="1">
      <c r="C22" s="176" t="s">
        <v>375</v>
      </c>
      <c r="D22" s="175" t="s">
        <v>374</v>
      </c>
      <c r="E22" s="174"/>
      <c r="F22" s="173">
        <v>6284</v>
      </c>
      <c r="G22" s="177" t="s">
        <v>53</v>
      </c>
      <c r="H22" s="172">
        <v>817</v>
      </c>
      <c r="I22" s="172">
        <v>5467</v>
      </c>
      <c r="J22" s="172">
        <v>3999</v>
      </c>
      <c r="K22" s="172">
        <v>1108</v>
      </c>
      <c r="L22" s="172">
        <v>247</v>
      </c>
      <c r="M22" s="172">
        <v>10216</v>
      </c>
      <c r="N22" s="172">
        <v>3999</v>
      </c>
      <c r="O22" s="172">
        <v>3925</v>
      </c>
      <c r="P22" s="172">
        <v>1362</v>
      </c>
    </row>
    <row r="23" spans="2:16" ht="12" customHeight="1">
      <c r="C23" s="176" t="s">
        <v>373</v>
      </c>
      <c r="D23" s="175" t="s">
        <v>372</v>
      </c>
      <c r="E23" s="174"/>
      <c r="F23" s="173">
        <v>31705</v>
      </c>
      <c r="G23" s="172">
        <v>1369</v>
      </c>
      <c r="H23" s="172">
        <v>5780</v>
      </c>
      <c r="I23" s="172">
        <v>24556</v>
      </c>
      <c r="J23" s="172">
        <v>19966</v>
      </c>
      <c r="K23" s="172">
        <v>3201</v>
      </c>
      <c r="L23" s="172">
        <v>705</v>
      </c>
      <c r="M23" s="172">
        <v>56511</v>
      </c>
      <c r="N23" s="172">
        <v>19966</v>
      </c>
      <c r="O23" s="172">
        <v>20983</v>
      </c>
      <c r="P23" s="172">
        <v>7729</v>
      </c>
    </row>
    <row r="24" spans="2:16" ht="12" customHeight="1">
      <c r="C24" s="176" t="s">
        <v>371</v>
      </c>
      <c r="D24" s="175" t="s">
        <v>370</v>
      </c>
      <c r="E24" s="174"/>
      <c r="F24" s="173">
        <v>61568</v>
      </c>
      <c r="G24" s="172">
        <v>1478</v>
      </c>
      <c r="H24" s="172">
        <v>19849</v>
      </c>
      <c r="I24" s="172">
        <v>40240</v>
      </c>
      <c r="J24" s="172">
        <v>23079</v>
      </c>
      <c r="K24" s="172">
        <v>14137</v>
      </c>
      <c r="L24" s="172">
        <v>885</v>
      </c>
      <c r="M24" s="172">
        <v>72409</v>
      </c>
      <c r="N24" s="172">
        <v>23079</v>
      </c>
      <c r="O24" s="172">
        <v>20041</v>
      </c>
      <c r="P24" s="172">
        <v>5822</v>
      </c>
    </row>
    <row r="25" spans="2:16" ht="12" customHeight="1">
      <c r="C25" s="176" t="s">
        <v>369</v>
      </c>
      <c r="D25" s="175" t="s">
        <v>368</v>
      </c>
      <c r="E25" s="174"/>
      <c r="F25" s="173">
        <v>209251</v>
      </c>
      <c r="G25" s="172">
        <v>17038</v>
      </c>
      <c r="H25" s="172">
        <v>72328</v>
      </c>
      <c r="I25" s="172">
        <v>119880</v>
      </c>
      <c r="J25" s="172">
        <v>90164</v>
      </c>
      <c r="K25" s="172">
        <v>21256</v>
      </c>
      <c r="L25" s="172">
        <v>2767</v>
      </c>
      <c r="M25" s="172">
        <v>276411</v>
      </c>
      <c r="N25" s="172">
        <v>90164</v>
      </c>
      <c r="O25" s="172">
        <v>73437</v>
      </c>
      <c r="P25" s="172">
        <v>17746</v>
      </c>
    </row>
    <row r="26" spans="2:16" ht="12" customHeight="1">
      <c r="C26" s="176" t="s">
        <v>367</v>
      </c>
      <c r="D26" s="175" t="s">
        <v>366</v>
      </c>
      <c r="E26" s="174"/>
      <c r="F26" s="173">
        <v>28514</v>
      </c>
      <c r="G26" s="172">
        <v>933</v>
      </c>
      <c r="H26" s="172">
        <v>5374</v>
      </c>
      <c r="I26" s="172">
        <v>22206</v>
      </c>
      <c r="J26" s="172">
        <v>17685</v>
      </c>
      <c r="K26" s="172">
        <v>2976</v>
      </c>
      <c r="L26" s="172">
        <v>887</v>
      </c>
      <c r="M26" s="172">
        <v>44370</v>
      </c>
      <c r="N26" s="172">
        <v>17685</v>
      </c>
      <c r="O26" s="172">
        <v>15327</v>
      </c>
      <c r="P26" s="172">
        <v>4392</v>
      </c>
    </row>
    <row r="27" spans="2:16" ht="12" customHeight="1">
      <c r="C27" s="176" t="s">
        <v>365</v>
      </c>
      <c r="D27" s="175" t="s">
        <v>364</v>
      </c>
      <c r="E27" s="174"/>
      <c r="F27" s="173">
        <v>27083</v>
      </c>
      <c r="G27" s="172">
        <v>5982</v>
      </c>
      <c r="H27" s="172">
        <v>7374</v>
      </c>
      <c r="I27" s="172">
        <v>13726</v>
      </c>
      <c r="J27" s="172">
        <v>10606</v>
      </c>
      <c r="K27" s="172">
        <v>1727</v>
      </c>
      <c r="L27" s="172">
        <v>248</v>
      </c>
      <c r="M27" s="172">
        <v>34894</v>
      </c>
      <c r="N27" s="172">
        <v>10606</v>
      </c>
      <c r="O27" s="172">
        <v>7833</v>
      </c>
      <c r="P27" s="172">
        <v>1953</v>
      </c>
    </row>
    <row r="28" spans="2:16" ht="12" customHeight="1">
      <c r="C28" s="176" t="s">
        <v>363</v>
      </c>
      <c r="D28" s="175" t="s">
        <v>362</v>
      </c>
      <c r="E28" s="174"/>
      <c r="F28" s="173">
        <v>39963</v>
      </c>
      <c r="G28" s="172">
        <v>6643</v>
      </c>
      <c r="H28" s="172">
        <v>8604</v>
      </c>
      <c r="I28" s="172">
        <v>24714</v>
      </c>
      <c r="J28" s="172">
        <v>18774</v>
      </c>
      <c r="K28" s="172">
        <v>4268</v>
      </c>
      <c r="L28" s="172">
        <v>768</v>
      </c>
      <c r="M28" s="172">
        <v>57915</v>
      </c>
      <c r="N28" s="172">
        <v>18774</v>
      </c>
      <c r="O28" s="172">
        <v>17766</v>
      </c>
      <c r="P28" s="172">
        <v>5222</v>
      </c>
    </row>
    <row r="29" spans="2:16" ht="12" customHeight="1">
      <c r="C29" s="176" t="s">
        <v>361</v>
      </c>
      <c r="D29" s="175" t="s">
        <v>360</v>
      </c>
      <c r="E29" s="174"/>
      <c r="F29" s="173">
        <v>71647</v>
      </c>
      <c r="G29" s="172">
        <v>6347</v>
      </c>
      <c r="H29" s="172">
        <v>31697</v>
      </c>
      <c r="I29" s="172">
        <v>33598</v>
      </c>
      <c r="J29" s="172">
        <v>26480</v>
      </c>
      <c r="K29" s="172">
        <v>4780</v>
      </c>
      <c r="L29" s="172">
        <v>462</v>
      </c>
      <c r="M29" s="172">
        <v>84303</v>
      </c>
      <c r="N29" s="172">
        <v>26480</v>
      </c>
      <c r="O29" s="172">
        <v>15295</v>
      </c>
      <c r="P29" s="172">
        <v>2603</v>
      </c>
    </row>
    <row r="30" spans="2:16" ht="12" customHeight="1">
      <c r="C30" s="176" t="s">
        <v>359</v>
      </c>
      <c r="D30" s="175" t="s">
        <v>358</v>
      </c>
      <c r="E30" s="174"/>
      <c r="F30" s="173">
        <v>40104</v>
      </c>
      <c r="G30" s="172">
        <v>5804</v>
      </c>
      <c r="H30" s="172">
        <v>14966</v>
      </c>
      <c r="I30" s="172">
        <v>19332</v>
      </c>
      <c r="J30" s="172">
        <v>14425</v>
      </c>
      <c r="K30" s="172">
        <v>3342</v>
      </c>
      <c r="L30" s="172">
        <v>461</v>
      </c>
      <c r="M30" s="172">
        <v>50059</v>
      </c>
      <c r="N30" s="172">
        <v>14425</v>
      </c>
      <c r="O30" s="172">
        <v>11261</v>
      </c>
      <c r="P30" s="172">
        <v>2497</v>
      </c>
    </row>
    <row r="31" spans="2:16" ht="12" customHeight="1">
      <c r="C31" s="180" t="s">
        <v>357</v>
      </c>
      <c r="D31" s="175" t="s">
        <v>356</v>
      </c>
      <c r="E31" s="174"/>
      <c r="F31" s="173">
        <v>48543</v>
      </c>
      <c r="G31" s="172">
        <v>2370</v>
      </c>
      <c r="H31" s="172">
        <v>12497</v>
      </c>
      <c r="I31" s="172">
        <v>33675</v>
      </c>
      <c r="J31" s="172">
        <v>23120</v>
      </c>
      <c r="K31" s="172">
        <v>8757</v>
      </c>
      <c r="L31" s="172">
        <v>915</v>
      </c>
      <c r="M31" s="172">
        <v>56845</v>
      </c>
      <c r="N31" s="172">
        <v>23120</v>
      </c>
      <c r="O31" s="172">
        <v>14727</v>
      </c>
      <c r="P31" s="172">
        <v>3247</v>
      </c>
    </row>
    <row r="32" spans="2:16" ht="12" customHeight="1">
      <c r="C32" s="176" t="s">
        <v>355</v>
      </c>
      <c r="D32" s="175" t="s">
        <v>354</v>
      </c>
      <c r="E32" s="174"/>
      <c r="F32" s="173">
        <v>95550</v>
      </c>
      <c r="G32" s="172">
        <v>3595</v>
      </c>
      <c r="H32" s="172">
        <v>39905</v>
      </c>
      <c r="I32" s="172">
        <v>52049</v>
      </c>
      <c r="J32" s="172">
        <v>37869</v>
      </c>
      <c r="K32" s="172">
        <v>11535</v>
      </c>
      <c r="L32" s="172">
        <v>954</v>
      </c>
      <c r="M32" s="172">
        <v>107779</v>
      </c>
      <c r="N32" s="172">
        <v>37869</v>
      </c>
      <c r="O32" s="172">
        <v>22115</v>
      </c>
      <c r="P32" s="172">
        <v>2603</v>
      </c>
    </row>
    <row r="33" spans="1:16" ht="12" customHeight="1">
      <c r="C33" s="176" t="s">
        <v>353</v>
      </c>
      <c r="D33" s="175" t="s">
        <v>352</v>
      </c>
      <c r="E33" s="174"/>
      <c r="F33" s="173">
        <v>3074</v>
      </c>
      <c r="G33" s="172">
        <v>7</v>
      </c>
      <c r="H33" s="172">
        <v>1025</v>
      </c>
      <c r="I33" s="172">
        <v>2040</v>
      </c>
      <c r="J33" s="172">
        <v>1572</v>
      </c>
      <c r="K33" s="172">
        <v>383</v>
      </c>
      <c r="L33" s="172">
        <v>39</v>
      </c>
      <c r="M33" s="172">
        <v>3725</v>
      </c>
      <c r="N33" s="172">
        <v>1572</v>
      </c>
      <c r="O33" s="172">
        <v>915</v>
      </c>
      <c r="P33" s="172">
        <v>158</v>
      </c>
    </row>
    <row r="34" spans="1:16" ht="24" customHeight="1">
      <c r="C34" s="176" t="s">
        <v>351</v>
      </c>
      <c r="D34" s="179" t="s">
        <v>350</v>
      </c>
      <c r="E34" s="174"/>
      <c r="F34" s="173">
        <v>63885</v>
      </c>
      <c r="G34" s="172">
        <v>4692</v>
      </c>
      <c r="H34" s="172">
        <v>18988</v>
      </c>
      <c r="I34" s="172">
        <v>40196</v>
      </c>
      <c r="J34" s="172">
        <v>29890</v>
      </c>
      <c r="K34" s="172">
        <v>7064</v>
      </c>
      <c r="L34" s="172">
        <v>686</v>
      </c>
      <c r="M34" s="172">
        <v>85403</v>
      </c>
      <c r="N34" s="172">
        <v>29890</v>
      </c>
      <c r="O34" s="172">
        <v>23807</v>
      </c>
      <c r="P34" s="172">
        <v>5461</v>
      </c>
    </row>
    <row r="35" spans="1:16" ht="12" customHeight="1">
      <c r="C35" s="176" t="s">
        <v>349</v>
      </c>
      <c r="D35" s="178" t="s">
        <v>348</v>
      </c>
      <c r="E35" s="174"/>
      <c r="F35" s="173">
        <v>25330</v>
      </c>
      <c r="G35" s="177">
        <v>16</v>
      </c>
      <c r="H35" s="172">
        <v>6582</v>
      </c>
      <c r="I35" s="172">
        <v>18732</v>
      </c>
      <c r="J35" s="172">
        <v>13213</v>
      </c>
      <c r="K35" s="172">
        <v>4482</v>
      </c>
      <c r="L35" s="172">
        <v>691</v>
      </c>
      <c r="M35" s="172">
        <v>36521</v>
      </c>
      <c r="N35" s="172">
        <v>13213</v>
      </c>
      <c r="O35" s="172">
        <v>13282</v>
      </c>
      <c r="P35" s="172">
        <v>3082</v>
      </c>
    </row>
    <row r="36" spans="1:16" ht="3" customHeight="1">
      <c r="C36" s="176"/>
      <c r="D36" s="175"/>
      <c r="E36" s="174"/>
      <c r="F36" s="173"/>
      <c r="G36" s="177"/>
      <c r="H36" s="172"/>
      <c r="I36" s="172"/>
      <c r="J36" s="172"/>
      <c r="K36" s="172"/>
      <c r="L36" s="172"/>
      <c r="M36" s="172"/>
      <c r="N36" s="172"/>
      <c r="O36" s="172"/>
      <c r="P36" s="172"/>
    </row>
    <row r="37" spans="1:16">
      <c r="C37" s="176" t="s">
        <v>347</v>
      </c>
      <c r="D37" s="175" t="s">
        <v>346</v>
      </c>
      <c r="E37" s="174"/>
      <c r="F37" s="173">
        <v>90057</v>
      </c>
      <c r="G37" s="172">
        <v>4155</v>
      </c>
      <c r="H37" s="172">
        <v>16219</v>
      </c>
      <c r="I37" s="172">
        <v>18542</v>
      </c>
      <c r="J37" s="172">
        <v>6171</v>
      </c>
      <c r="K37" s="172">
        <v>2215</v>
      </c>
      <c r="L37" s="172">
        <v>261</v>
      </c>
      <c r="M37" s="172">
        <v>95420</v>
      </c>
      <c r="N37" s="172">
        <v>6171</v>
      </c>
      <c r="O37" s="172">
        <v>6331</v>
      </c>
      <c r="P37" s="172">
        <v>1508</v>
      </c>
    </row>
    <row r="38" spans="1:16" ht="4.5" customHeight="1">
      <c r="A38" s="171"/>
      <c r="B38" s="171"/>
      <c r="C38" s="171"/>
      <c r="D38" s="171"/>
      <c r="E38" s="170"/>
      <c r="F38" s="169"/>
      <c r="G38" s="7"/>
      <c r="H38" s="7"/>
      <c r="I38" s="7"/>
      <c r="J38" s="7"/>
      <c r="K38" s="7"/>
      <c r="L38" s="7"/>
      <c r="M38" s="7"/>
      <c r="N38" s="7"/>
      <c r="O38" s="7"/>
      <c r="P38" s="7"/>
    </row>
    <row r="39" spans="1:16" s="123" customFormat="1" ht="11.25" customHeight="1">
      <c r="A39" s="126" t="s">
        <v>345</v>
      </c>
      <c r="F39" s="126" t="s">
        <v>344</v>
      </c>
      <c r="J39" s="126" t="s">
        <v>343</v>
      </c>
    </row>
    <row r="40" spans="1:16">
      <c r="A40" s="168" t="s">
        <v>342</v>
      </c>
    </row>
  </sheetData>
  <mergeCells count="9">
    <mergeCell ref="A1:P1"/>
    <mergeCell ref="A4:E7"/>
    <mergeCell ref="G5:G7"/>
    <mergeCell ref="B16:D16"/>
    <mergeCell ref="B21:D21"/>
    <mergeCell ref="H5:H7"/>
    <mergeCell ref="L6:L7"/>
    <mergeCell ref="A9:D9"/>
    <mergeCell ref="B11:D11"/>
  </mergeCells>
  <phoneticPr fontId="13"/>
  <pageMargins left="0.70866141732283472" right="0.70866141732283472" top="0.98425196850393704" bottom="0.78740157480314965" header="0.51181102362204722" footer="0.11811023622047245"/>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77"/>
  <sheetViews>
    <sheetView showGridLines="0" zoomScale="125" zoomScaleNormal="125" zoomScaleSheetLayoutView="75" workbookViewId="0"/>
  </sheetViews>
  <sheetFormatPr defaultRowHeight="10.5"/>
  <cols>
    <col min="1" max="1" width="9.75" style="123" customWidth="1"/>
    <col min="2" max="2" width="9.875" style="123" customWidth="1"/>
    <col min="3" max="10" width="8.625" style="123" customWidth="1"/>
    <col min="11" max="18" width="9.25" style="123" customWidth="1"/>
    <col min="19" max="19" width="9.5" style="123" customWidth="1"/>
    <col min="20" max="16384" width="9" style="123"/>
  </cols>
  <sheetData>
    <row r="1" spans="1:19" ht="15" customHeight="1">
      <c r="B1" s="163"/>
      <c r="C1" s="163"/>
      <c r="D1" s="163"/>
      <c r="H1" s="167"/>
      <c r="I1" s="163"/>
      <c r="J1" s="166" t="s">
        <v>341</v>
      </c>
      <c r="K1" s="165" t="s">
        <v>340</v>
      </c>
      <c r="L1" s="165"/>
      <c r="M1" s="165"/>
      <c r="N1" s="165"/>
      <c r="S1" s="146"/>
    </row>
    <row r="2" spans="1:19" ht="10.5" customHeight="1">
      <c r="B2" s="163"/>
      <c r="C2" s="163"/>
      <c r="D2" s="163"/>
      <c r="E2" s="163"/>
      <c r="F2" s="146"/>
      <c r="H2" s="164"/>
      <c r="I2" s="163"/>
      <c r="J2" s="163"/>
      <c r="K2" s="163"/>
      <c r="L2" s="163"/>
      <c r="M2" s="163"/>
      <c r="S2" s="162" t="s">
        <v>339</v>
      </c>
    </row>
    <row r="3" spans="1:19" ht="1.5" customHeight="1">
      <c r="A3" s="128"/>
      <c r="B3" s="160"/>
      <c r="C3" s="160"/>
      <c r="D3" s="160"/>
      <c r="E3" s="160"/>
      <c r="F3" s="159"/>
      <c r="G3" s="128"/>
      <c r="H3" s="161"/>
      <c r="I3" s="160"/>
      <c r="J3" s="160"/>
      <c r="K3" s="160"/>
      <c r="L3" s="160"/>
      <c r="M3" s="160"/>
      <c r="N3" s="128"/>
      <c r="O3" s="128"/>
      <c r="P3" s="128"/>
      <c r="Q3" s="128"/>
      <c r="R3" s="128"/>
      <c r="S3" s="159"/>
    </row>
    <row r="4" spans="1:19" ht="12.75" customHeight="1">
      <c r="A4" s="740" t="s">
        <v>335</v>
      </c>
      <c r="B4" s="158"/>
      <c r="C4" s="158"/>
      <c r="D4" s="158"/>
      <c r="E4" s="158"/>
      <c r="F4" s="158" t="s">
        <v>338</v>
      </c>
      <c r="H4" s="158"/>
      <c r="I4" s="158" t="s">
        <v>337</v>
      </c>
      <c r="J4" s="158"/>
      <c r="K4" s="158"/>
      <c r="M4" s="158" t="s">
        <v>336</v>
      </c>
      <c r="N4" s="158"/>
      <c r="O4" s="158"/>
      <c r="P4" s="158"/>
      <c r="Q4" s="158"/>
      <c r="R4" s="158"/>
      <c r="S4" s="742" t="s">
        <v>335</v>
      </c>
    </row>
    <row r="5" spans="1:19" ht="19.5" customHeight="1">
      <c r="A5" s="741"/>
      <c r="B5" s="157" t="s">
        <v>334</v>
      </c>
      <c r="C5" s="156" t="s">
        <v>3</v>
      </c>
      <c r="D5" s="156" t="s">
        <v>333</v>
      </c>
      <c r="E5" s="156" t="s">
        <v>332</v>
      </c>
      <c r="F5" s="156" t="s">
        <v>331</v>
      </c>
      <c r="G5" s="156" t="s">
        <v>7</v>
      </c>
      <c r="H5" s="156" t="s">
        <v>330</v>
      </c>
      <c r="I5" s="156" t="s">
        <v>9</v>
      </c>
      <c r="J5" s="156" t="s">
        <v>10</v>
      </c>
      <c r="K5" s="157" t="s">
        <v>11</v>
      </c>
      <c r="L5" s="156" t="s">
        <v>12</v>
      </c>
      <c r="M5" s="156" t="s">
        <v>329</v>
      </c>
      <c r="N5" s="156" t="s">
        <v>328</v>
      </c>
      <c r="O5" s="156" t="s">
        <v>15</v>
      </c>
      <c r="P5" s="156" t="s">
        <v>327</v>
      </c>
      <c r="Q5" s="156" t="s">
        <v>17</v>
      </c>
      <c r="R5" s="155" t="s">
        <v>18</v>
      </c>
      <c r="S5" s="743"/>
    </row>
    <row r="6" spans="1:19" ht="5.25" customHeight="1">
      <c r="A6" s="154"/>
      <c r="B6" s="144"/>
      <c r="C6" s="144"/>
      <c r="D6" s="144"/>
      <c r="E6" s="144"/>
      <c r="F6" s="144"/>
      <c r="G6" s="144"/>
      <c r="H6" s="144"/>
      <c r="I6" s="144"/>
      <c r="J6" s="144"/>
      <c r="K6" s="144"/>
      <c r="L6" s="144"/>
      <c r="M6" s="144"/>
      <c r="N6" s="144"/>
      <c r="O6" s="144"/>
      <c r="P6" s="144"/>
      <c r="Q6" s="144"/>
      <c r="R6" s="144"/>
      <c r="S6" s="153"/>
    </row>
    <row r="7" spans="1:19" ht="11.25" customHeight="1">
      <c r="A7" s="147"/>
      <c r="B7" s="146"/>
      <c r="C7" s="144"/>
      <c r="D7" s="144"/>
      <c r="E7" s="144"/>
      <c r="G7" s="152" t="s">
        <v>326</v>
      </c>
      <c r="H7" s="145"/>
      <c r="I7" s="145"/>
      <c r="J7" s="145"/>
      <c r="K7" s="145"/>
      <c r="L7" s="145"/>
      <c r="M7" s="148" t="s">
        <v>325</v>
      </c>
      <c r="N7" s="145"/>
      <c r="O7" s="145"/>
      <c r="P7" s="144"/>
      <c r="Q7" s="144"/>
      <c r="R7" s="144"/>
      <c r="S7" s="142"/>
    </row>
    <row r="8" spans="1:19" ht="5.25" customHeight="1">
      <c r="A8" s="147"/>
      <c r="B8" s="146"/>
      <c r="C8" s="144"/>
      <c r="D8" s="144"/>
      <c r="E8" s="144"/>
      <c r="F8" s="145"/>
      <c r="G8" s="145"/>
      <c r="H8" s="145"/>
      <c r="I8" s="145"/>
      <c r="J8" s="145"/>
      <c r="K8" s="145"/>
      <c r="L8" s="145"/>
      <c r="M8" s="145"/>
      <c r="N8" s="145"/>
      <c r="O8" s="145"/>
      <c r="P8" s="144"/>
      <c r="Q8" s="144"/>
      <c r="R8" s="144"/>
      <c r="S8" s="142"/>
    </row>
    <row r="9" spans="1:19" ht="11.25" customHeight="1">
      <c r="A9" s="140" t="s">
        <v>318</v>
      </c>
      <c r="B9" s="138">
        <v>464056</v>
      </c>
      <c r="C9" s="138">
        <v>37882</v>
      </c>
      <c r="D9" s="138">
        <v>17627</v>
      </c>
      <c r="E9" s="138">
        <v>34308</v>
      </c>
      <c r="F9" s="138">
        <v>26602</v>
      </c>
      <c r="G9" s="138">
        <v>23138</v>
      </c>
      <c r="H9" s="138">
        <v>10646</v>
      </c>
      <c r="I9" s="138">
        <v>26670</v>
      </c>
      <c r="J9" s="138">
        <v>27164</v>
      </c>
      <c r="K9" s="138">
        <v>16074</v>
      </c>
      <c r="L9" s="138">
        <v>45796</v>
      </c>
      <c r="M9" s="138">
        <v>23947</v>
      </c>
      <c r="N9" s="138">
        <v>27910</v>
      </c>
      <c r="O9" s="138">
        <v>31955</v>
      </c>
      <c r="P9" s="138">
        <v>42846</v>
      </c>
      <c r="Q9" s="138">
        <v>35166</v>
      </c>
      <c r="R9" s="141">
        <v>36325</v>
      </c>
      <c r="S9" s="137" t="s">
        <v>318</v>
      </c>
    </row>
    <row r="10" spans="1:19" ht="5.25" customHeight="1">
      <c r="A10" s="140"/>
      <c r="B10" s="139"/>
      <c r="C10" s="139"/>
      <c r="D10" s="139"/>
      <c r="E10" s="139"/>
      <c r="F10" s="139"/>
      <c r="S10" s="137"/>
    </row>
    <row r="11" spans="1:19" ht="11.25" customHeight="1">
      <c r="A11" s="135" t="s">
        <v>317</v>
      </c>
      <c r="B11" s="134">
        <v>34872</v>
      </c>
      <c r="C11" s="134" t="s">
        <v>302</v>
      </c>
      <c r="D11" s="134">
        <v>2284</v>
      </c>
      <c r="E11" s="134">
        <v>2420</v>
      </c>
      <c r="F11" s="134">
        <v>1442</v>
      </c>
      <c r="G11" s="134">
        <v>1436</v>
      </c>
      <c r="H11" s="134">
        <v>1004</v>
      </c>
      <c r="I11" s="134">
        <v>4358</v>
      </c>
      <c r="J11" s="134">
        <v>1880</v>
      </c>
      <c r="K11" s="134">
        <v>731</v>
      </c>
      <c r="L11" s="134">
        <v>1697</v>
      </c>
      <c r="M11" s="134">
        <v>873</v>
      </c>
      <c r="N11" s="134">
        <v>1149</v>
      </c>
      <c r="O11" s="134">
        <v>3735</v>
      </c>
      <c r="P11" s="134">
        <v>2226</v>
      </c>
      <c r="Q11" s="134">
        <v>6564</v>
      </c>
      <c r="R11" s="133">
        <v>3073</v>
      </c>
      <c r="S11" s="132" t="s">
        <v>317</v>
      </c>
    </row>
    <row r="12" spans="1:19" ht="11.25" customHeight="1">
      <c r="A12" s="135" t="s">
        <v>316</v>
      </c>
      <c r="B12" s="134">
        <v>34266</v>
      </c>
      <c r="C12" s="134">
        <v>4907</v>
      </c>
      <c r="D12" s="134" t="s">
        <v>302</v>
      </c>
      <c r="E12" s="134">
        <v>4777</v>
      </c>
      <c r="F12" s="134">
        <v>1819</v>
      </c>
      <c r="G12" s="134">
        <v>1429</v>
      </c>
      <c r="H12" s="134">
        <v>1122</v>
      </c>
      <c r="I12" s="134">
        <v>1972</v>
      </c>
      <c r="J12" s="134">
        <v>1568</v>
      </c>
      <c r="K12" s="134">
        <v>642</v>
      </c>
      <c r="L12" s="134">
        <v>1897</v>
      </c>
      <c r="M12" s="134">
        <v>844</v>
      </c>
      <c r="N12" s="134">
        <v>1090</v>
      </c>
      <c r="O12" s="134">
        <v>5183</v>
      </c>
      <c r="P12" s="134">
        <v>1904</v>
      </c>
      <c r="Q12" s="134">
        <v>3061</v>
      </c>
      <c r="R12" s="133">
        <v>2051</v>
      </c>
      <c r="S12" s="132" t="s">
        <v>316</v>
      </c>
    </row>
    <row r="13" spans="1:19" ht="11.25" customHeight="1">
      <c r="A13" s="135" t="s">
        <v>315</v>
      </c>
      <c r="B13" s="134">
        <v>14406</v>
      </c>
      <c r="C13" s="134">
        <v>1160</v>
      </c>
      <c r="D13" s="134">
        <v>1394</v>
      </c>
      <c r="E13" s="134" t="s">
        <v>302</v>
      </c>
      <c r="F13" s="134">
        <v>2748</v>
      </c>
      <c r="G13" s="134">
        <v>752</v>
      </c>
      <c r="H13" s="134">
        <v>401</v>
      </c>
      <c r="I13" s="134">
        <v>504</v>
      </c>
      <c r="J13" s="134">
        <v>503</v>
      </c>
      <c r="K13" s="134">
        <v>332</v>
      </c>
      <c r="L13" s="134">
        <v>862</v>
      </c>
      <c r="M13" s="134">
        <v>404</v>
      </c>
      <c r="N13" s="134">
        <v>418</v>
      </c>
      <c r="O13" s="134">
        <v>2821</v>
      </c>
      <c r="P13" s="134">
        <v>575</v>
      </c>
      <c r="Q13" s="134">
        <v>926</v>
      </c>
      <c r="R13" s="133">
        <v>606</v>
      </c>
      <c r="S13" s="132" t="s">
        <v>315</v>
      </c>
    </row>
    <row r="14" spans="1:19" ht="11.25" customHeight="1">
      <c r="A14" s="135" t="s">
        <v>314</v>
      </c>
      <c r="B14" s="134">
        <v>20915</v>
      </c>
      <c r="C14" s="151">
        <v>1545</v>
      </c>
      <c r="D14" s="134">
        <v>867</v>
      </c>
      <c r="E14" s="134">
        <v>4162</v>
      </c>
      <c r="F14" s="134" t="s">
        <v>302</v>
      </c>
      <c r="G14" s="134">
        <v>2408</v>
      </c>
      <c r="H14" s="134">
        <v>729</v>
      </c>
      <c r="I14" s="134">
        <v>995</v>
      </c>
      <c r="J14" s="134">
        <v>816</v>
      </c>
      <c r="K14" s="134">
        <v>508</v>
      </c>
      <c r="L14" s="134">
        <v>2290</v>
      </c>
      <c r="M14" s="134">
        <v>774</v>
      </c>
      <c r="N14" s="134">
        <v>772</v>
      </c>
      <c r="O14" s="134">
        <v>1446</v>
      </c>
      <c r="P14" s="134">
        <v>1206</v>
      </c>
      <c r="Q14" s="134">
        <v>1264</v>
      </c>
      <c r="R14" s="133">
        <v>1133</v>
      </c>
      <c r="S14" s="132" t="s">
        <v>314</v>
      </c>
    </row>
    <row r="15" spans="1:19" ht="11.25" customHeight="1">
      <c r="A15" s="135" t="s">
        <v>313</v>
      </c>
      <c r="B15" s="134">
        <v>48900</v>
      </c>
      <c r="C15" s="134">
        <v>4523</v>
      </c>
      <c r="D15" s="134">
        <v>1996</v>
      </c>
      <c r="E15" s="134">
        <v>3099</v>
      </c>
      <c r="F15" s="134">
        <v>4819</v>
      </c>
      <c r="G15" s="134" t="s">
        <v>302</v>
      </c>
      <c r="H15" s="134">
        <v>2093</v>
      </c>
      <c r="I15" s="134">
        <v>2382</v>
      </c>
      <c r="J15" s="134">
        <v>2115</v>
      </c>
      <c r="K15" s="134">
        <v>1456</v>
      </c>
      <c r="L15" s="134">
        <v>9420</v>
      </c>
      <c r="M15" s="134">
        <v>2581</v>
      </c>
      <c r="N15" s="134">
        <v>2162</v>
      </c>
      <c r="O15" s="134">
        <v>2553</v>
      </c>
      <c r="P15" s="134">
        <v>3273</v>
      </c>
      <c r="Q15" s="134">
        <v>3663</v>
      </c>
      <c r="R15" s="133">
        <v>2765</v>
      </c>
      <c r="S15" s="132" t="s">
        <v>313</v>
      </c>
    </row>
    <row r="16" spans="1:19" ht="11.25" customHeight="1">
      <c r="A16" s="135" t="s">
        <v>312</v>
      </c>
      <c r="B16" s="134">
        <v>113454</v>
      </c>
      <c r="C16" s="134">
        <v>12360</v>
      </c>
      <c r="D16" s="134">
        <v>6412</v>
      </c>
      <c r="E16" s="134">
        <v>10267</v>
      </c>
      <c r="F16" s="134">
        <v>8645</v>
      </c>
      <c r="G16" s="134">
        <v>7145</v>
      </c>
      <c r="H16" s="134" t="s">
        <v>302</v>
      </c>
      <c r="I16" s="134">
        <v>7738</v>
      </c>
      <c r="J16" s="134">
        <v>5974</v>
      </c>
      <c r="K16" s="134">
        <v>4017</v>
      </c>
      <c r="L16" s="134">
        <v>9303</v>
      </c>
      <c r="M16" s="134">
        <v>3908</v>
      </c>
      <c r="N16" s="134">
        <v>4630</v>
      </c>
      <c r="O16" s="134">
        <v>7464</v>
      </c>
      <c r="P16" s="134">
        <v>7269</v>
      </c>
      <c r="Q16" s="134">
        <v>9826</v>
      </c>
      <c r="R16" s="133">
        <v>8496</v>
      </c>
      <c r="S16" s="132" t="s">
        <v>312</v>
      </c>
    </row>
    <row r="17" spans="1:19" ht="5.25" customHeight="1">
      <c r="A17" s="135"/>
      <c r="B17" s="134"/>
      <c r="C17" s="134"/>
      <c r="D17" s="134"/>
      <c r="H17" s="134"/>
      <c r="I17" s="134"/>
      <c r="S17" s="132"/>
    </row>
    <row r="18" spans="1:19" ht="11.25" customHeight="1">
      <c r="A18" s="135" t="s">
        <v>311</v>
      </c>
      <c r="B18" s="134">
        <v>26699</v>
      </c>
      <c r="C18" s="134">
        <v>3084</v>
      </c>
      <c r="D18" s="134">
        <v>820</v>
      </c>
      <c r="E18" s="134">
        <v>1431</v>
      </c>
      <c r="F18" s="134">
        <v>1170</v>
      </c>
      <c r="G18" s="134">
        <v>961</v>
      </c>
      <c r="H18" s="134">
        <v>1161</v>
      </c>
      <c r="I18" s="134" t="s">
        <v>302</v>
      </c>
      <c r="J18" s="134">
        <v>3117</v>
      </c>
      <c r="K18" s="134">
        <v>791</v>
      </c>
      <c r="L18" s="134">
        <v>1575</v>
      </c>
      <c r="M18" s="134">
        <v>856</v>
      </c>
      <c r="N18" s="134">
        <v>1439</v>
      </c>
      <c r="O18" s="134">
        <v>1364</v>
      </c>
      <c r="P18" s="134">
        <v>2667</v>
      </c>
      <c r="Q18" s="134">
        <v>1821</v>
      </c>
      <c r="R18" s="133">
        <v>4442</v>
      </c>
      <c r="S18" s="132" t="s">
        <v>311</v>
      </c>
    </row>
    <row r="19" spans="1:19" ht="11.25" customHeight="1">
      <c r="A19" s="135" t="s">
        <v>310</v>
      </c>
      <c r="B19" s="134">
        <v>21615</v>
      </c>
      <c r="C19" s="134">
        <v>1316</v>
      </c>
      <c r="D19" s="134">
        <v>502</v>
      </c>
      <c r="E19" s="134">
        <v>923</v>
      </c>
      <c r="F19" s="134">
        <v>747</v>
      </c>
      <c r="G19" s="134">
        <v>735</v>
      </c>
      <c r="H19" s="134">
        <v>528</v>
      </c>
      <c r="I19" s="134">
        <v>2283</v>
      </c>
      <c r="J19" s="134" t="s">
        <v>302</v>
      </c>
      <c r="K19" s="134">
        <v>1024</v>
      </c>
      <c r="L19" s="134">
        <v>1488</v>
      </c>
      <c r="M19" s="134">
        <v>1023</v>
      </c>
      <c r="N19" s="134">
        <v>3094</v>
      </c>
      <c r="O19" s="134">
        <v>765</v>
      </c>
      <c r="P19" s="134">
        <v>3324</v>
      </c>
      <c r="Q19" s="134">
        <v>923</v>
      </c>
      <c r="R19" s="133">
        <v>2940</v>
      </c>
      <c r="S19" s="132" t="s">
        <v>310</v>
      </c>
    </row>
    <row r="20" spans="1:19" ht="11.25" customHeight="1">
      <c r="A20" s="135" t="s">
        <v>309</v>
      </c>
      <c r="B20" s="134">
        <v>23251</v>
      </c>
      <c r="C20" s="134">
        <v>926</v>
      </c>
      <c r="D20" s="134">
        <v>396</v>
      </c>
      <c r="E20" s="134">
        <v>1077</v>
      </c>
      <c r="F20" s="134">
        <v>855</v>
      </c>
      <c r="G20" s="134">
        <v>1008</v>
      </c>
      <c r="H20" s="134">
        <v>837</v>
      </c>
      <c r="I20" s="134">
        <v>1088</v>
      </c>
      <c r="J20" s="134">
        <v>2230</v>
      </c>
      <c r="K20" s="134" t="s">
        <v>302</v>
      </c>
      <c r="L20" s="134">
        <v>4026</v>
      </c>
      <c r="M20" s="134">
        <v>2989</v>
      </c>
      <c r="N20" s="134">
        <v>2549</v>
      </c>
      <c r="O20" s="134">
        <v>848</v>
      </c>
      <c r="P20" s="134">
        <v>2306</v>
      </c>
      <c r="Q20" s="134">
        <v>742</v>
      </c>
      <c r="R20" s="133">
        <v>1374</v>
      </c>
      <c r="S20" s="132" t="s">
        <v>309</v>
      </c>
    </row>
    <row r="21" spans="1:19" ht="11.25" customHeight="1">
      <c r="A21" s="135" t="s">
        <v>308</v>
      </c>
      <c r="B21" s="134">
        <v>20691</v>
      </c>
      <c r="C21" s="134">
        <v>820</v>
      </c>
      <c r="D21" s="134">
        <v>374</v>
      </c>
      <c r="E21" s="134">
        <v>895</v>
      </c>
      <c r="F21" s="134">
        <v>1042</v>
      </c>
      <c r="G21" s="134">
        <v>3354</v>
      </c>
      <c r="H21" s="134">
        <v>793</v>
      </c>
      <c r="I21" s="134">
        <v>813</v>
      </c>
      <c r="J21" s="134">
        <v>931</v>
      </c>
      <c r="K21" s="134">
        <v>1693</v>
      </c>
      <c r="L21" s="134" t="s">
        <v>302</v>
      </c>
      <c r="M21" s="134">
        <v>5363</v>
      </c>
      <c r="N21" s="134">
        <v>1238</v>
      </c>
      <c r="O21" s="134">
        <v>705</v>
      </c>
      <c r="P21" s="134">
        <v>1260</v>
      </c>
      <c r="Q21" s="134">
        <v>619</v>
      </c>
      <c r="R21" s="133">
        <v>791</v>
      </c>
      <c r="S21" s="132" t="s">
        <v>308</v>
      </c>
    </row>
    <row r="22" spans="1:19" ht="11.25" customHeight="1">
      <c r="A22" s="135" t="s">
        <v>307</v>
      </c>
      <c r="B22" s="134">
        <v>30483</v>
      </c>
      <c r="C22" s="134">
        <v>1000</v>
      </c>
      <c r="D22" s="134">
        <v>545</v>
      </c>
      <c r="E22" s="134">
        <v>1077</v>
      </c>
      <c r="F22" s="134">
        <v>881</v>
      </c>
      <c r="G22" s="134">
        <v>1673</v>
      </c>
      <c r="H22" s="134">
        <v>592</v>
      </c>
      <c r="I22" s="134">
        <v>828</v>
      </c>
      <c r="J22" s="134">
        <v>1653</v>
      </c>
      <c r="K22" s="134">
        <v>2485</v>
      </c>
      <c r="L22" s="134">
        <v>8801</v>
      </c>
      <c r="M22" s="134" t="s">
        <v>302</v>
      </c>
      <c r="N22" s="134">
        <v>4534</v>
      </c>
      <c r="O22" s="134">
        <v>704</v>
      </c>
      <c r="P22" s="134">
        <v>3665</v>
      </c>
      <c r="Q22" s="134">
        <v>693</v>
      </c>
      <c r="R22" s="133">
        <v>1352</v>
      </c>
      <c r="S22" s="132" t="s">
        <v>307</v>
      </c>
    </row>
    <row r="23" spans="1:19" ht="11.25" customHeight="1">
      <c r="A23" s="135" t="s">
        <v>306</v>
      </c>
      <c r="B23" s="134">
        <v>21314</v>
      </c>
      <c r="C23" s="134">
        <v>632</v>
      </c>
      <c r="D23" s="134">
        <v>288</v>
      </c>
      <c r="E23" s="134">
        <v>624</v>
      </c>
      <c r="F23" s="134">
        <v>566</v>
      </c>
      <c r="G23" s="134">
        <v>653</v>
      </c>
      <c r="H23" s="134">
        <v>381</v>
      </c>
      <c r="I23" s="134">
        <v>736</v>
      </c>
      <c r="J23" s="134">
        <v>2629</v>
      </c>
      <c r="K23" s="134">
        <v>1225</v>
      </c>
      <c r="L23" s="134">
        <v>1859</v>
      </c>
      <c r="M23" s="134">
        <v>2612</v>
      </c>
      <c r="N23" s="134" t="s">
        <v>302</v>
      </c>
      <c r="O23" s="134">
        <v>532</v>
      </c>
      <c r="P23" s="134">
        <v>6225</v>
      </c>
      <c r="Q23" s="134">
        <v>488</v>
      </c>
      <c r="R23" s="133">
        <v>1864</v>
      </c>
      <c r="S23" s="132" t="s">
        <v>306</v>
      </c>
    </row>
    <row r="24" spans="1:19" ht="5.25" customHeight="1">
      <c r="A24" s="135"/>
      <c r="B24" s="134"/>
      <c r="C24" s="134"/>
      <c r="D24" s="134"/>
      <c r="N24" s="134"/>
      <c r="O24" s="134"/>
      <c r="S24" s="132"/>
    </row>
    <row r="25" spans="1:19" ht="11.25" customHeight="1">
      <c r="A25" s="135" t="s">
        <v>305</v>
      </c>
      <c r="B25" s="134">
        <v>10337</v>
      </c>
      <c r="C25" s="134">
        <v>1507</v>
      </c>
      <c r="D25" s="134">
        <v>802</v>
      </c>
      <c r="E25" s="134">
        <v>1937</v>
      </c>
      <c r="F25" s="134">
        <v>582</v>
      </c>
      <c r="G25" s="134">
        <v>378</v>
      </c>
      <c r="H25" s="134">
        <v>198</v>
      </c>
      <c r="I25" s="134">
        <v>430</v>
      </c>
      <c r="J25" s="134">
        <v>320</v>
      </c>
      <c r="K25" s="134">
        <v>161</v>
      </c>
      <c r="L25" s="134">
        <v>462</v>
      </c>
      <c r="M25" s="134">
        <v>197</v>
      </c>
      <c r="N25" s="134">
        <v>229</v>
      </c>
      <c r="O25" s="134" t="s">
        <v>302</v>
      </c>
      <c r="P25" s="134">
        <v>492</v>
      </c>
      <c r="Q25" s="134">
        <v>2133</v>
      </c>
      <c r="R25" s="133">
        <v>509</v>
      </c>
      <c r="S25" s="132" t="s">
        <v>305</v>
      </c>
    </row>
    <row r="26" spans="1:19" ht="11.25" customHeight="1">
      <c r="A26" s="135" t="s">
        <v>304</v>
      </c>
      <c r="B26" s="134">
        <v>12062</v>
      </c>
      <c r="C26" s="134">
        <v>447</v>
      </c>
      <c r="D26" s="134">
        <v>181</v>
      </c>
      <c r="E26" s="134">
        <v>330</v>
      </c>
      <c r="F26" s="134">
        <v>273</v>
      </c>
      <c r="G26" s="134">
        <v>319</v>
      </c>
      <c r="H26" s="134">
        <v>202</v>
      </c>
      <c r="I26" s="134">
        <v>540</v>
      </c>
      <c r="J26" s="134">
        <v>1107</v>
      </c>
      <c r="K26" s="134">
        <v>414</v>
      </c>
      <c r="L26" s="134">
        <v>741</v>
      </c>
      <c r="M26" s="134">
        <v>695</v>
      </c>
      <c r="N26" s="134">
        <v>2860</v>
      </c>
      <c r="O26" s="134">
        <v>339</v>
      </c>
      <c r="P26" s="134" t="s">
        <v>302</v>
      </c>
      <c r="Q26" s="134">
        <v>522</v>
      </c>
      <c r="R26" s="133">
        <v>3092</v>
      </c>
      <c r="S26" s="132" t="s">
        <v>304</v>
      </c>
    </row>
    <row r="27" spans="1:19" ht="11.25" customHeight="1">
      <c r="A27" s="135" t="s">
        <v>303</v>
      </c>
      <c r="B27" s="134">
        <v>13425</v>
      </c>
      <c r="C27" s="134">
        <v>2613</v>
      </c>
      <c r="D27" s="134">
        <v>458</v>
      </c>
      <c r="E27" s="134">
        <v>728</v>
      </c>
      <c r="F27" s="134">
        <v>460</v>
      </c>
      <c r="G27" s="134">
        <v>449</v>
      </c>
      <c r="H27" s="134">
        <v>271</v>
      </c>
      <c r="I27" s="134">
        <v>662</v>
      </c>
      <c r="J27" s="134">
        <v>553</v>
      </c>
      <c r="K27" s="134">
        <v>226</v>
      </c>
      <c r="L27" s="134">
        <v>610</v>
      </c>
      <c r="M27" s="134">
        <v>287</v>
      </c>
      <c r="N27" s="134">
        <v>405</v>
      </c>
      <c r="O27" s="134">
        <v>2847</v>
      </c>
      <c r="P27" s="134">
        <v>1019</v>
      </c>
      <c r="Q27" s="134" t="s">
        <v>302</v>
      </c>
      <c r="R27" s="133">
        <v>1837</v>
      </c>
      <c r="S27" s="132" t="s">
        <v>303</v>
      </c>
    </row>
    <row r="28" spans="1:19" ht="11.25" customHeight="1">
      <c r="A28" s="135" t="s">
        <v>301</v>
      </c>
      <c r="B28" s="134">
        <v>17366</v>
      </c>
      <c r="C28" s="134">
        <v>1042</v>
      </c>
      <c r="D28" s="134">
        <v>308</v>
      </c>
      <c r="E28" s="134">
        <v>561</v>
      </c>
      <c r="F28" s="134">
        <v>553</v>
      </c>
      <c r="G28" s="134">
        <v>438</v>
      </c>
      <c r="H28" s="134">
        <v>334</v>
      </c>
      <c r="I28" s="134">
        <v>1341</v>
      </c>
      <c r="J28" s="134">
        <v>1768</v>
      </c>
      <c r="K28" s="134">
        <v>369</v>
      </c>
      <c r="L28" s="134">
        <v>765</v>
      </c>
      <c r="M28" s="134">
        <v>541</v>
      </c>
      <c r="N28" s="134">
        <v>1341</v>
      </c>
      <c r="O28" s="134">
        <v>649</v>
      </c>
      <c r="P28" s="134">
        <v>5435</v>
      </c>
      <c r="Q28" s="134">
        <v>1921</v>
      </c>
      <c r="R28" s="133" t="s">
        <v>302</v>
      </c>
      <c r="S28" s="132" t="s">
        <v>301</v>
      </c>
    </row>
    <row r="29" spans="1:19" ht="5.25" customHeight="1">
      <c r="A29" s="135"/>
      <c r="B29" s="134"/>
      <c r="C29" s="134"/>
      <c r="D29" s="134"/>
      <c r="E29" s="134"/>
      <c r="F29" s="134"/>
      <c r="G29" s="134"/>
      <c r="H29" s="134"/>
      <c r="I29" s="134"/>
      <c r="J29" s="134"/>
      <c r="K29" s="134"/>
      <c r="L29" s="134"/>
      <c r="M29" s="134"/>
      <c r="N29" s="134"/>
      <c r="O29" s="134"/>
      <c r="P29" s="134"/>
      <c r="Q29" s="134"/>
      <c r="R29" s="133"/>
      <c r="S29" s="132"/>
    </row>
    <row r="30" spans="1:19" ht="11.25" customHeight="1">
      <c r="A30" s="147"/>
      <c r="B30" s="146"/>
      <c r="C30" s="144"/>
      <c r="D30" s="144"/>
      <c r="E30" s="144"/>
      <c r="G30" s="150" t="s">
        <v>324</v>
      </c>
      <c r="H30" s="150"/>
      <c r="J30" s="149" t="s">
        <v>323</v>
      </c>
      <c r="M30" s="148" t="s">
        <v>319</v>
      </c>
      <c r="P30" s="144"/>
      <c r="Q30" s="144"/>
      <c r="R30" s="143"/>
      <c r="S30" s="142"/>
    </row>
    <row r="31" spans="1:19" ht="5.25" customHeight="1">
      <c r="A31" s="147"/>
      <c r="B31" s="146"/>
      <c r="C31" s="144"/>
      <c r="D31" s="144"/>
      <c r="E31" s="144"/>
      <c r="F31" s="145"/>
      <c r="G31" s="145"/>
      <c r="H31" s="145"/>
      <c r="I31" s="145"/>
      <c r="J31" s="145"/>
      <c r="K31" s="145"/>
      <c r="L31" s="145"/>
      <c r="M31" s="145"/>
      <c r="N31" s="145"/>
      <c r="O31" s="145"/>
      <c r="P31" s="144"/>
      <c r="Q31" s="144"/>
      <c r="R31" s="143"/>
      <c r="S31" s="142"/>
    </row>
    <row r="32" spans="1:19" ht="11.25" customHeight="1">
      <c r="A32" s="140" t="s">
        <v>318</v>
      </c>
      <c r="B32" s="138">
        <v>414214</v>
      </c>
      <c r="C32" s="138">
        <v>34677</v>
      </c>
      <c r="D32" s="138">
        <v>16157</v>
      </c>
      <c r="E32" s="138">
        <v>30696</v>
      </c>
      <c r="F32" s="138">
        <v>23771</v>
      </c>
      <c r="G32" s="138">
        <v>20846</v>
      </c>
      <c r="H32" s="138">
        <v>9437</v>
      </c>
      <c r="I32" s="138">
        <v>23329</v>
      </c>
      <c r="J32" s="138">
        <v>24586</v>
      </c>
      <c r="K32" s="138">
        <v>14604</v>
      </c>
      <c r="L32" s="138">
        <v>40732</v>
      </c>
      <c r="M32" s="138">
        <v>20651</v>
      </c>
      <c r="N32" s="138">
        <v>24884</v>
      </c>
      <c r="O32" s="138">
        <v>28963</v>
      </c>
      <c r="P32" s="138">
        <v>37218</v>
      </c>
      <c r="Q32" s="138">
        <v>31409</v>
      </c>
      <c r="R32" s="141">
        <v>32254</v>
      </c>
      <c r="S32" s="137" t="s">
        <v>318</v>
      </c>
    </row>
    <row r="33" spans="1:19" ht="5.25" customHeight="1">
      <c r="A33" s="140"/>
      <c r="B33" s="139"/>
      <c r="C33" s="138"/>
      <c r="D33" s="138"/>
      <c r="E33" s="138"/>
      <c r="S33" s="137"/>
    </row>
    <row r="34" spans="1:19" ht="11.25" customHeight="1">
      <c r="A34" s="135" t="s">
        <v>317</v>
      </c>
      <c r="B34" s="134">
        <v>25539</v>
      </c>
      <c r="C34" s="134" t="s">
        <v>302</v>
      </c>
      <c r="D34" s="134">
        <v>1876</v>
      </c>
      <c r="E34" s="134">
        <v>1745</v>
      </c>
      <c r="F34" s="134">
        <v>999</v>
      </c>
      <c r="G34" s="134">
        <v>1060</v>
      </c>
      <c r="H34" s="134">
        <v>765</v>
      </c>
      <c r="I34" s="134">
        <v>2853</v>
      </c>
      <c r="J34" s="134">
        <v>1374</v>
      </c>
      <c r="K34" s="134">
        <v>527</v>
      </c>
      <c r="L34" s="134">
        <v>1160</v>
      </c>
      <c r="M34" s="134">
        <v>507</v>
      </c>
      <c r="N34" s="134">
        <v>808</v>
      </c>
      <c r="O34" s="134">
        <v>2983</v>
      </c>
      <c r="P34" s="134">
        <v>1457</v>
      </c>
      <c r="Q34" s="134">
        <v>5191</v>
      </c>
      <c r="R34" s="133">
        <v>2234</v>
      </c>
      <c r="S34" s="132" t="s">
        <v>317</v>
      </c>
    </row>
    <row r="35" spans="1:19" ht="11.25" customHeight="1">
      <c r="A35" s="135" t="s">
        <v>316</v>
      </c>
      <c r="B35" s="134">
        <v>29177</v>
      </c>
      <c r="C35" s="134">
        <v>4319</v>
      </c>
      <c r="D35" s="134" t="s">
        <v>302</v>
      </c>
      <c r="E35" s="134">
        <v>4238</v>
      </c>
      <c r="F35" s="134">
        <v>1527</v>
      </c>
      <c r="G35" s="134">
        <v>1206</v>
      </c>
      <c r="H35" s="134">
        <v>980</v>
      </c>
      <c r="I35" s="134">
        <v>1639</v>
      </c>
      <c r="J35" s="134">
        <v>1292</v>
      </c>
      <c r="K35" s="134">
        <v>545</v>
      </c>
      <c r="L35" s="134">
        <v>1549</v>
      </c>
      <c r="M35" s="134">
        <v>623</v>
      </c>
      <c r="N35" s="134">
        <v>897</v>
      </c>
      <c r="O35" s="134">
        <v>4671</v>
      </c>
      <c r="P35" s="134">
        <v>1431</v>
      </c>
      <c r="Q35" s="134">
        <v>2614</v>
      </c>
      <c r="R35" s="133">
        <v>1646</v>
      </c>
      <c r="S35" s="132" t="s">
        <v>316</v>
      </c>
    </row>
    <row r="36" spans="1:19" ht="11.25" customHeight="1">
      <c r="A36" s="135" t="s">
        <v>315</v>
      </c>
      <c r="B36" s="134">
        <v>13596</v>
      </c>
      <c r="C36" s="134">
        <v>1105</v>
      </c>
      <c r="D36" s="134">
        <v>1339</v>
      </c>
      <c r="E36" s="134" t="s">
        <v>302</v>
      </c>
      <c r="F36" s="134">
        <v>2457</v>
      </c>
      <c r="G36" s="134">
        <v>711</v>
      </c>
      <c r="H36" s="134">
        <v>385</v>
      </c>
      <c r="I36" s="134">
        <v>488</v>
      </c>
      <c r="J36" s="134">
        <v>491</v>
      </c>
      <c r="K36" s="134">
        <v>321</v>
      </c>
      <c r="L36" s="134">
        <v>817</v>
      </c>
      <c r="M36" s="134">
        <v>376</v>
      </c>
      <c r="N36" s="134">
        <v>403</v>
      </c>
      <c r="O36" s="134">
        <v>2672</v>
      </c>
      <c r="P36" s="134">
        <v>550</v>
      </c>
      <c r="Q36" s="134">
        <v>888</v>
      </c>
      <c r="R36" s="133">
        <v>593</v>
      </c>
      <c r="S36" s="132" t="s">
        <v>315</v>
      </c>
    </row>
    <row r="37" spans="1:19" ht="11.25" customHeight="1">
      <c r="A37" s="135" t="s">
        <v>314</v>
      </c>
      <c r="B37" s="134">
        <v>19056</v>
      </c>
      <c r="C37" s="134">
        <v>1426</v>
      </c>
      <c r="D37" s="134">
        <v>803</v>
      </c>
      <c r="E37" s="134">
        <v>3858</v>
      </c>
      <c r="F37" s="134" t="s">
        <v>302</v>
      </c>
      <c r="G37" s="134">
        <v>2215</v>
      </c>
      <c r="H37" s="134">
        <v>685</v>
      </c>
      <c r="I37" s="134">
        <v>934</v>
      </c>
      <c r="J37" s="134">
        <v>761</v>
      </c>
      <c r="K37" s="134">
        <v>449</v>
      </c>
      <c r="L37" s="134">
        <v>1974</v>
      </c>
      <c r="M37" s="134">
        <v>636</v>
      </c>
      <c r="N37" s="134">
        <v>689</v>
      </c>
      <c r="O37" s="134">
        <v>1337</v>
      </c>
      <c r="P37" s="134">
        <v>1054</v>
      </c>
      <c r="Q37" s="134">
        <v>1202</v>
      </c>
      <c r="R37" s="133">
        <v>1033</v>
      </c>
      <c r="S37" s="132" t="s">
        <v>314</v>
      </c>
    </row>
    <row r="38" spans="1:19" ht="11.25" customHeight="1">
      <c r="A38" s="135" t="s">
        <v>313</v>
      </c>
      <c r="B38" s="134">
        <v>44006</v>
      </c>
      <c r="C38" s="134">
        <v>4218</v>
      </c>
      <c r="D38" s="134">
        <v>1829</v>
      </c>
      <c r="E38" s="134">
        <v>2752</v>
      </c>
      <c r="F38" s="134">
        <v>4362</v>
      </c>
      <c r="G38" s="134" t="s">
        <v>302</v>
      </c>
      <c r="H38" s="134">
        <v>1944</v>
      </c>
      <c r="I38" s="134">
        <v>2191</v>
      </c>
      <c r="J38" s="134">
        <v>1928</v>
      </c>
      <c r="K38" s="134">
        <v>1306</v>
      </c>
      <c r="L38" s="134">
        <v>8404</v>
      </c>
      <c r="M38" s="134">
        <v>2092</v>
      </c>
      <c r="N38" s="134">
        <v>1922</v>
      </c>
      <c r="O38" s="134">
        <v>2313</v>
      </c>
      <c r="P38" s="134">
        <v>2838</v>
      </c>
      <c r="Q38" s="134">
        <v>3371</v>
      </c>
      <c r="R38" s="133">
        <v>2536</v>
      </c>
      <c r="S38" s="132" t="s">
        <v>313</v>
      </c>
    </row>
    <row r="39" spans="1:19" ht="11.25" customHeight="1">
      <c r="A39" s="135" t="s">
        <v>312</v>
      </c>
      <c r="B39" s="134">
        <v>110645</v>
      </c>
      <c r="C39" s="134">
        <v>12138</v>
      </c>
      <c r="D39" s="134">
        <v>6292</v>
      </c>
      <c r="E39" s="134">
        <v>10012</v>
      </c>
      <c r="F39" s="134">
        <v>8471</v>
      </c>
      <c r="G39" s="134">
        <v>6986</v>
      </c>
      <c r="H39" s="134" t="s">
        <v>302</v>
      </c>
      <c r="I39" s="134">
        <v>7573</v>
      </c>
      <c r="J39" s="134">
        <v>5849</v>
      </c>
      <c r="K39" s="134">
        <v>3918</v>
      </c>
      <c r="L39" s="134">
        <v>8972</v>
      </c>
      <c r="M39" s="134">
        <v>3718</v>
      </c>
      <c r="N39" s="134">
        <v>4427</v>
      </c>
      <c r="O39" s="134">
        <v>7291</v>
      </c>
      <c r="P39" s="134">
        <v>7019</v>
      </c>
      <c r="Q39" s="134">
        <v>9647</v>
      </c>
      <c r="R39" s="133">
        <v>8332</v>
      </c>
      <c r="S39" s="132" t="s">
        <v>312</v>
      </c>
    </row>
    <row r="40" spans="1:19" ht="5.25" customHeight="1">
      <c r="A40" s="135"/>
      <c r="B40" s="134"/>
      <c r="C40" s="134"/>
      <c r="D40" s="134"/>
      <c r="H40" s="134"/>
      <c r="I40" s="134"/>
      <c r="S40" s="132"/>
    </row>
    <row r="41" spans="1:19" ht="11.25" customHeight="1">
      <c r="A41" s="135" t="s">
        <v>311</v>
      </c>
      <c r="B41" s="134">
        <v>20014</v>
      </c>
      <c r="C41" s="134">
        <v>2297</v>
      </c>
      <c r="D41" s="134">
        <v>601</v>
      </c>
      <c r="E41" s="134">
        <v>994</v>
      </c>
      <c r="F41" s="134">
        <v>833</v>
      </c>
      <c r="G41" s="134">
        <v>663</v>
      </c>
      <c r="H41" s="134">
        <v>930</v>
      </c>
      <c r="I41" s="134" t="s">
        <v>302</v>
      </c>
      <c r="J41" s="134">
        <v>2618</v>
      </c>
      <c r="K41" s="134">
        <v>604</v>
      </c>
      <c r="L41" s="134">
        <v>1017</v>
      </c>
      <c r="M41" s="134">
        <v>553</v>
      </c>
      <c r="N41" s="134">
        <v>1073</v>
      </c>
      <c r="O41" s="134">
        <v>1006</v>
      </c>
      <c r="P41" s="134">
        <v>1873</v>
      </c>
      <c r="Q41" s="134">
        <v>1392</v>
      </c>
      <c r="R41" s="133">
        <v>3560</v>
      </c>
      <c r="S41" s="132" t="s">
        <v>311</v>
      </c>
    </row>
    <row r="42" spans="1:19" ht="11.25" customHeight="1">
      <c r="A42" s="135" t="s">
        <v>310</v>
      </c>
      <c r="B42" s="134">
        <v>16565</v>
      </c>
      <c r="C42" s="134">
        <v>1010</v>
      </c>
      <c r="D42" s="134">
        <v>365</v>
      </c>
      <c r="E42" s="134">
        <v>614</v>
      </c>
      <c r="F42" s="134">
        <v>478</v>
      </c>
      <c r="G42" s="134">
        <v>500</v>
      </c>
      <c r="H42" s="134">
        <v>436</v>
      </c>
      <c r="I42" s="134">
        <v>1834</v>
      </c>
      <c r="J42" s="134" t="s">
        <v>302</v>
      </c>
      <c r="K42" s="134">
        <v>790</v>
      </c>
      <c r="L42" s="134">
        <v>1045</v>
      </c>
      <c r="M42" s="134">
        <v>712</v>
      </c>
      <c r="N42" s="134">
        <v>2592</v>
      </c>
      <c r="O42" s="134">
        <v>569</v>
      </c>
      <c r="P42" s="134">
        <v>2565</v>
      </c>
      <c r="Q42" s="134">
        <v>699</v>
      </c>
      <c r="R42" s="133">
        <v>2356</v>
      </c>
      <c r="S42" s="132" t="s">
        <v>310</v>
      </c>
    </row>
    <row r="43" spans="1:19" ht="11.25" customHeight="1">
      <c r="A43" s="135" t="s">
        <v>309</v>
      </c>
      <c r="B43" s="134">
        <v>21204</v>
      </c>
      <c r="C43" s="134">
        <v>841</v>
      </c>
      <c r="D43" s="134">
        <v>363</v>
      </c>
      <c r="E43" s="134">
        <v>961</v>
      </c>
      <c r="F43" s="134">
        <v>770</v>
      </c>
      <c r="G43" s="134">
        <v>918</v>
      </c>
      <c r="H43" s="134">
        <v>784</v>
      </c>
      <c r="I43" s="134">
        <v>993</v>
      </c>
      <c r="J43" s="134">
        <v>2095</v>
      </c>
      <c r="K43" s="134" t="s">
        <v>302</v>
      </c>
      <c r="L43" s="134">
        <v>3724</v>
      </c>
      <c r="M43" s="134">
        <v>2734</v>
      </c>
      <c r="N43" s="134">
        <v>2273</v>
      </c>
      <c r="O43" s="134">
        <v>763</v>
      </c>
      <c r="P43" s="134">
        <v>2055</v>
      </c>
      <c r="Q43" s="134">
        <v>671</v>
      </c>
      <c r="R43" s="133">
        <v>1259</v>
      </c>
      <c r="S43" s="132" t="s">
        <v>309</v>
      </c>
    </row>
    <row r="44" spans="1:19" ht="11.25" customHeight="1">
      <c r="A44" s="135" t="s">
        <v>308</v>
      </c>
      <c r="B44" s="134">
        <v>19753</v>
      </c>
      <c r="C44" s="134">
        <v>809</v>
      </c>
      <c r="D44" s="134">
        <v>368</v>
      </c>
      <c r="E44" s="134">
        <v>874</v>
      </c>
      <c r="F44" s="134">
        <v>996</v>
      </c>
      <c r="G44" s="134">
        <v>3153</v>
      </c>
      <c r="H44" s="134">
        <v>775</v>
      </c>
      <c r="I44" s="134">
        <v>801</v>
      </c>
      <c r="J44" s="134">
        <v>916</v>
      </c>
      <c r="K44" s="134">
        <v>1632</v>
      </c>
      <c r="L44" s="134" t="s">
        <v>302</v>
      </c>
      <c r="M44" s="134">
        <v>4941</v>
      </c>
      <c r="N44" s="134">
        <v>1177</v>
      </c>
      <c r="O44" s="134">
        <v>694</v>
      </c>
      <c r="P44" s="134">
        <v>1233</v>
      </c>
      <c r="Q44" s="134">
        <v>606</v>
      </c>
      <c r="R44" s="133">
        <v>778</v>
      </c>
      <c r="S44" s="132" t="s">
        <v>308</v>
      </c>
    </row>
    <row r="45" spans="1:19" ht="11.25" customHeight="1">
      <c r="A45" s="135" t="s">
        <v>307</v>
      </c>
      <c r="B45" s="134">
        <v>29699</v>
      </c>
      <c r="C45" s="134">
        <v>990</v>
      </c>
      <c r="D45" s="134">
        <v>537</v>
      </c>
      <c r="E45" s="134">
        <v>1063</v>
      </c>
      <c r="F45" s="134">
        <v>873</v>
      </c>
      <c r="G45" s="134">
        <v>1575</v>
      </c>
      <c r="H45" s="134">
        <v>581</v>
      </c>
      <c r="I45" s="134">
        <v>813</v>
      </c>
      <c r="J45" s="134">
        <v>1640</v>
      </c>
      <c r="K45" s="134">
        <v>2429</v>
      </c>
      <c r="L45" s="134">
        <v>8416</v>
      </c>
      <c r="M45" s="134" t="s">
        <v>302</v>
      </c>
      <c r="N45" s="134">
        <v>4463</v>
      </c>
      <c r="O45" s="134">
        <v>695</v>
      </c>
      <c r="P45" s="134">
        <v>3620</v>
      </c>
      <c r="Q45" s="134">
        <v>670</v>
      </c>
      <c r="R45" s="133">
        <v>1334</v>
      </c>
      <c r="S45" s="132" t="s">
        <v>307</v>
      </c>
    </row>
    <row r="46" spans="1:19" ht="11.25" customHeight="1">
      <c r="A46" s="135" t="s">
        <v>306</v>
      </c>
      <c r="B46" s="134">
        <v>19041</v>
      </c>
      <c r="C46" s="134">
        <v>577</v>
      </c>
      <c r="D46" s="134">
        <v>250</v>
      </c>
      <c r="E46" s="134">
        <v>542</v>
      </c>
      <c r="F46" s="134">
        <v>461</v>
      </c>
      <c r="G46" s="134">
        <v>550</v>
      </c>
      <c r="H46" s="134">
        <v>336</v>
      </c>
      <c r="I46" s="134">
        <v>654</v>
      </c>
      <c r="J46" s="134">
        <v>2471</v>
      </c>
      <c r="K46" s="134">
        <v>1104</v>
      </c>
      <c r="L46" s="134">
        <v>1541</v>
      </c>
      <c r="M46" s="134">
        <v>2374</v>
      </c>
      <c r="N46" s="134" t="s">
        <v>302</v>
      </c>
      <c r="O46" s="134">
        <v>463</v>
      </c>
      <c r="P46" s="134">
        <v>5556</v>
      </c>
      <c r="Q46" s="134">
        <v>464</v>
      </c>
      <c r="R46" s="133">
        <v>1698</v>
      </c>
      <c r="S46" s="132" t="s">
        <v>306</v>
      </c>
    </row>
    <row r="47" spans="1:19" ht="5.25" customHeight="1">
      <c r="A47" s="135"/>
      <c r="B47" s="134"/>
      <c r="C47" s="134"/>
      <c r="N47" s="134"/>
      <c r="O47" s="134"/>
      <c r="S47" s="132"/>
    </row>
    <row r="48" spans="1:19" ht="11.25" customHeight="1">
      <c r="A48" s="135" t="s">
        <v>305</v>
      </c>
      <c r="B48" s="134">
        <v>8996</v>
      </c>
      <c r="C48" s="134">
        <v>1351</v>
      </c>
      <c r="D48" s="134">
        <v>720</v>
      </c>
      <c r="E48" s="134">
        <v>1716</v>
      </c>
      <c r="F48" s="134">
        <v>507</v>
      </c>
      <c r="G48" s="134">
        <v>313</v>
      </c>
      <c r="H48" s="134">
        <v>158</v>
      </c>
      <c r="I48" s="134">
        <v>364</v>
      </c>
      <c r="J48" s="134">
        <v>260</v>
      </c>
      <c r="K48" s="134">
        <v>124</v>
      </c>
      <c r="L48" s="134">
        <v>376</v>
      </c>
      <c r="M48" s="134">
        <v>151</v>
      </c>
      <c r="N48" s="134">
        <v>180</v>
      </c>
      <c r="O48" s="134" t="s">
        <v>302</v>
      </c>
      <c r="P48" s="134">
        <v>392</v>
      </c>
      <c r="Q48" s="134">
        <v>1953</v>
      </c>
      <c r="R48" s="133">
        <v>431</v>
      </c>
      <c r="S48" s="132" t="s">
        <v>305</v>
      </c>
    </row>
    <row r="49" spans="1:19" ht="11.25" customHeight="1">
      <c r="A49" s="135" t="s">
        <v>304</v>
      </c>
      <c r="B49" s="134">
        <v>11151</v>
      </c>
      <c r="C49" s="134">
        <v>433</v>
      </c>
      <c r="D49" s="134">
        <v>172</v>
      </c>
      <c r="E49" s="134">
        <v>309</v>
      </c>
      <c r="F49" s="134">
        <v>259</v>
      </c>
      <c r="G49" s="134">
        <v>312</v>
      </c>
      <c r="H49" s="134">
        <v>185</v>
      </c>
      <c r="I49" s="134">
        <v>502</v>
      </c>
      <c r="J49" s="134">
        <v>978</v>
      </c>
      <c r="K49" s="134">
        <v>377</v>
      </c>
      <c r="L49" s="134">
        <v>710</v>
      </c>
      <c r="M49" s="134">
        <v>661</v>
      </c>
      <c r="N49" s="134">
        <v>2555</v>
      </c>
      <c r="O49" s="134">
        <v>329</v>
      </c>
      <c r="P49" s="134" t="s">
        <v>302</v>
      </c>
      <c r="Q49" s="134">
        <v>510</v>
      </c>
      <c r="R49" s="133">
        <v>2859</v>
      </c>
      <c r="S49" s="132" t="s">
        <v>304</v>
      </c>
    </row>
    <row r="50" spans="1:19" ht="11.25" customHeight="1">
      <c r="A50" s="135" t="s">
        <v>303</v>
      </c>
      <c r="B50" s="134">
        <v>11796</v>
      </c>
      <c r="C50" s="134">
        <v>2344</v>
      </c>
      <c r="D50" s="134">
        <v>406</v>
      </c>
      <c r="E50" s="134">
        <v>619</v>
      </c>
      <c r="F50" s="134">
        <v>396</v>
      </c>
      <c r="G50" s="134">
        <v>387</v>
      </c>
      <c r="H50" s="134">
        <v>228</v>
      </c>
      <c r="I50" s="134">
        <v>584</v>
      </c>
      <c r="J50" s="134">
        <v>462</v>
      </c>
      <c r="K50" s="134">
        <v>183</v>
      </c>
      <c r="L50" s="134">
        <v>491</v>
      </c>
      <c r="M50" s="134">
        <v>210</v>
      </c>
      <c r="N50" s="134">
        <v>330</v>
      </c>
      <c r="O50" s="134">
        <v>2668</v>
      </c>
      <c r="P50" s="134">
        <v>883</v>
      </c>
      <c r="Q50" s="134" t="s">
        <v>302</v>
      </c>
      <c r="R50" s="133">
        <v>1605</v>
      </c>
      <c r="S50" s="132" t="s">
        <v>303</v>
      </c>
    </row>
    <row r="51" spans="1:19" ht="11.25" customHeight="1">
      <c r="A51" s="135" t="s">
        <v>301</v>
      </c>
      <c r="B51" s="134">
        <v>13976</v>
      </c>
      <c r="C51" s="134">
        <v>819</v>
      </c>
      <c r="D51" s="134">
        <v>236</v>
      </c>
      <c r="E51" s="134">
        <v>399</v>
      </c>
      <c r="F51" s="134">
        <v>382</v>
      </c>
      <c r="G51" s="134">
        <v>297</v>
      </c>
      <c r="H51" s="134">
        <v>265</v>
      </c>
      <c r="I51" s="134">
        <v>1106</v>
      </c>
      <c r="J51" s="134">
        <v>1451</v>
      </c>
      <c r="K51" s="134">
        <v>295</v>
      </c>
      <c r="L51" s="134">
        <v>536</v>
      </c>
      <c r="M51" s="134">
        <v>363</v>
      </c>
      <c r="N51" s="134">
        <v>1095</v>
      </c>
      <c r="O51" s="134">
        <v>509</v>
      </c>
      <c r="P51" s="134">
        <v>4692</v>
      </c>
      <c r="Q51" s="134">
        <v>1531</v>
      </c>
      <c r="R51" s="133" t="s">
        <v>322</v>
      </c>
      <c r="S51" s="132" t="s">
        <v>301</v>
      </c>
    </row>
    <row r="52" spans="1:19" ht="5.25" customHeight="1">
      <c r="A52" s="135"/>
      <c r="B52" s="134"/>
      <c r="C52" s="134"/>
      <c r="D52" s="134"/>
      <c r="E52" s="134"/>
      <c r="F52" s="134"/>
      <c r="G52" s="134"/>
      <c r="H52" s="134"/>
      <c r="I52" s="134"/>
      <c r="J52" s="134"/>
      <c r="K52" s="134"/>
      <c r="L52" s="134"/>
      <c r="M52" s="134"/>
      <c r="N52" s="134"/>
      <c r="O52" s="134"/>
      <c r="P52" s="134"/>
      <c r="Q52" s="134"/>
      <c r="R52" s="133"/>
      <c r="S52" s="132"/>
    </row>
    <row r="53" spans="1:19" ht="11.25" customHeight="1">
      <c r="A53" s="147"/>
      <c r="B53" s="146"/>
      <c r="C53" s="144"/>
      <c r="D53" s="144"/>
      <c r="E53" s="144"/>
      <c r="G53" s="150" t="s">
        <v>321</v>
      </c>
      <c r="H53" s="150"/>
      <c r="J53" s="149" t="s">
        <v>320</v>
      </c>
      <c r="M53" s="148" t="s">
        <v>319</v>
      </c>
      <c r="P53" s="144"/>
      <c r="Q53" s="144"/>
      <c r="R53" s="143"/>
      <c r="S53" s="142"/>
    </row>
    <row r="54" spans="1:19" ht="5.25" customHeight="1">
      <c r="A54" s="147"/>
      <c r="B54" s="146"/>
      <c r="C54" s="144"/>
      <c r="D54" s="144"/>
      <c r="E54" s="144"/>
      <c r="F54" s="145"/>
      <c r="G54" s="145"/>
      <c r="H54" s="145"/>
      <c r="I54" s="145"/>
      <c r="J54" s="145"/>
      <c r="K54" s="145"/>
      <c r="L54" s="145"/>
      <c r="M54" s="145"/>
      <c r="N54" s="145"/>
      <c r="O54" s="145"/>
      <c r="P54" s="144"/>
      <c r="Q54" s="144"/>
      <c r="R54" s="143"/>
      <c r="S54" s="142"/>
    </row>
    <row r="55" spans="1:19" ht="11.25" customHeight="1">
      <c r="A55" s="140" t="s">
        <v>318</v>
      </c>
      <c r="B55" s="138">
        <v>49842</v>
      </c>
      <c r="C55" s="138">
        <v>3205</v>
      </c>
      <c r="D55" s="138">
        <v>1470</v>
      </c>
      <c r="E55" s="138">
        <v>3612</v>
      </c>
      <c r="F55" s="138">
        <v>2831</v>
      </c>
      <c r="G55" s="138">
        <v>2292</v>
      </c>
      <c r="H55" s="138">
        <v>1209</v>
      </c>
      <c r="I55" s="138">
        <v>3341</v>
      </c>
      <c r="J55" s="138">
        <v>2578</v>
      </c>
      <c r="K55" s="138">
        <v>1470</v>
      </c>
      <c r="L55" s="138">
        <v>5064</v>
      </c>
      <c r="M55" s="138">
        <v>3296</v>
      </c>
      <c r="N55" s="138">
        <v>3026</v>
      </c>
      <c r="O55" s="138">
        <v>2992</v>
      </c>
      <c r="P55" s="138">
        <v>5628</v>
      </c>
      <c r="Q55" s="138">
        <v>3757</v>
      </c>
      <c r="R55" s="141">
        <v>4071</v>
      </c>
      <c r="S55" s="137" t="s">
        <v>318</v>
      </c>
    </row>
    <row r="56" spans="1:19" ht="5.25" customHeight="1">
      <c r="A56" s="140"/>
      <c r="B56" s="139"/>
      <c r="C56" s="138"/>
      <c r="D56" s="138"/>
      <c r="S56" s="137"/>
    </row>
    <row r="57" spans="1:19" ht="11.25" customHeight="1">
      <c r="A57" s="135" t="s">
        <v>317</v>
      </c>
      <c r="B57" s="134">
        <v>9333</v>
      </c>
      <c r="C57" s="134" t="s">
        <v>302</v>
      </c>
      <c r="D57" s="134">
        <v>408</v>
      </c>
      <c r="E57" s="134">
        <v>675</v>
      </c>
      <c r="F57" s="134">
        <v>443</v>
      </c>
      <c r="G57" s="134">
        <v>376</v>
      </c>
      <c r="H57" s="134">
        <v>239</v>
      </c>
      <c r="I57" s="134">
        <v>1505</v>
      </c>
      <c r="J57" s="134">
        <v>506</v>
      </c>
      <c r="K57" s="134">
        <v>204</v>
      </c>
      <c r="L57" s="134">
        <v>537</v>
      </c>
      <c r="M57" s="134">
        <v>366</v>
      </c>
      <c r="N57" s="134">
        <v>341</v>
      </c>
      <c r="O57" s="134">
        <v>752</v>
      </c>
      <c r="P57" s="134">
        <v>769</v>
      </c>
      <c r="Q57" s="134">
        <v>1373</v>
      </c>
      <c r="R57" s="133">
        <v>839</v>
      </c>
      <c r="S57" s="132" t="s">
        <v>317</v>
      </c>
    </row>
    <row r="58" spans="1:19" ht="11.25" customHeight="1">
      <c r="A58" s="135" t="s">
        <v>316</v>
      </c>
      <c r="B58" s="134">
        <v>5089</v>
      </c>
      <c r="C58" s="134">
        <v>588</v>
      </c>
      <c r="D58" s="134" t="s">
        <v>302</v>
      </c>
      <c r="E58" s="134">
        <v>539</v>
      </c>
      <c r="F58" s="134">
        <v>292</v>
      </c>
      <c r="G58" s="134">
        <v>223</v>
      </c>
      <c r="H58" s="134">
        <v>142</v>
      </c>
      <c r="I58" s="134">
        <v>333</v>
      </c>
      <c r="J58" s="134">
        <v>276</v>
      </c>
      <c r="K58" s="134">
        <v>97</v>
      </c>
      <c r="L58" s="134">
        <v>348</v>
      </c>
      <c r="M58" s="134">
        <v>221</v>
      </c>
      <c r="N58" s="134">
        <v>193</v>
      </c>
      <c r="O58" s="134">
        <v>512</v>
      </c>
      <c r="P58" s="134">
        <v>473</v>
      </c>
      <c r="Q58" s="134">
        <v>447</v>
      </c>
      <c r="R58" s="133">
        <v>405</v>
      </c>
      <c r="S58" s="132" t="s">
        <v>316</v>
      </c>
    </row>
    <row r="59" spans="1:19" ht="11.25" customHeight="1">
      <c r="A59" s="135" t="s">
        <v>315</v>
      </c>
      <c r="B59" s="134">
        <v>810</v>
      </c>
      <c r="C59" s="134">
        <v>55</v>
      </c>
      <c r="D59" s="134">
        <v>55</v>
      </c>
      <c r="E59" s="134" t="s">
        <v>302</v>
      </c>
      <c r="F59" s="134">
        <v>291</v>
      </c>
      <c r="G59" s="134">
        <v>41</v>
      </c>
      <c r="H59" s="134">
        <v>16</v>
      </c>
      <c r="I59" s="134">
        <v>16</v>
      </c>
      <c r="J59" s="134">
        <v>12</v>
      </c>
      <c r="K59" s="134">
        <v>11</v>
      </c>
      <c r="L59" s="134">
        <v>45</v>
      </c>
      <c r="M59" s="134">
        <v>28</v>
      </c>
      <c r="N59" s="134">
        <v>15</v>
      </c>
      <c r="O59" s="134">
        <v>149</v>
      </c>
      <c r="P59" s="134">
        <v>25</v>
      </c>
      <c r="Q59" s="134">
        <v>38</v>
      </c>
      <c r="R59" s="133">
        <v>13</v>
      </c>
      <c r="S59" s="132" t="s">
        <v>315</v>
      </c>
    </row>
    <row r="60" spans="1:19" ht="11.25" customHeight="1">
      <c r="A60" s="135" t="s">
        <v>314</v>
      </c>
      <c r="B60" s="134">
        <v>1859</v>
      </c>
      <c r="C60" s="134">
        <v>119</v>
      </c>
      <c r="D60" s="134">
        <v>64</v>
      </c>
      <c r="E60" s="134">
        <v>304</v>
      </c>
      <c r="F60" s="134" t="s">
        <v>302</v>
      </c>
      <c r="G60" s="134">
        <v>193</v>
      </c>
      <c r="H60" s="134">
        <v>44</v>
      </c>
      <c r="I60" s="134">
        <v>61</v>
      </c>
      <c r="J60" s="134">
        <v>55</v>
      </c>
      <c r="K60" s="134">
        <v>59</v>
      </c>
      <c r="L60" s="134">
        <v>316</v>
      </c>
      <c r="M60" s="134">
        <v>138</v>
      </c>
      <c r="N60" s="134">
        <v>83</v>
      </c>
      <c r="O60" s="134">
        <v>109</v>
      </c>
      <c r="P60" s="134">
        <v>152</v>
      </c>
      <c r="Q60" s="134">
        <v>62</v>
      </c>
      <c r="R60" s="133">
        <v>100</v>
      </c>
      <c r="S60" s="132" t="s">
        <v>314</v>
      </c>
    </row>
    <row r="61" spans="1:19" ht="11.25" customHeight="1">
      <c r="A61" s="135" t="s">
        <v>313</v>
      </c>
      <c r="B61" s="134">
        <v>4894</v>
      </c>
      <c r="C61" s="134">
        <v>305</v>
      </c>
      <c r="D61" s="134">
        <v>167</v>
      </c>
      <c r="E61" s="134">
        <v>347</v>
      </c>
      <c r="F61" s="134">
        <v>457</v>
      </c>
      <c r="G61" s="134" t="s">
        <v>302</v>
      </c>
      <c r="H61" s="134">
        <v>149</v>
      </c>
      <c r="I61" s="134">
        <v>191</v>
      </c>
      <c r="J61" s="134">
        <v>187</v>
      </c>
      <c r="K61" s="134">
        <v>150</v>
      </c>
      <c r="L61" s="134">
        <v>1016</v>
      </c>
      <c r="M61" s="134">
        <v>489</v>
      </c>
      <c r="N61" s="134">
        <v>240</v>
      </c>
      <c r="O61" s="134">
        <v>240</v>
      </c>
      <c r="P61" s="134">
        <v>435</v>
      </c>
      <c r="Q61" s="134">
        <v>292</v>
      </c>
      <c r="R61" s="133">
        <v>229</v>
      </c>
      <c r="S61" s="132" t="s">
        <v>313</v>
      </c>
    </row>
    <row r="62" spans="1:19" ht="11.25" customHeight="1">
      <c r="A62" s="135" t="s">
        <v>312</v>
      </c>
      <c r="B62" s="134">
        <v>2809</v>
      </c>
      <c r="C62" s="134">
        <v>222</v>
      </c>
      <c r="D62" s="134">
        <v>120</v>
      </c>
      <c r="E62" s="134">
        <v>255</v>
      </c>
      <c r="F62" s="134">
        <v>174</v>
      </c>
      <c r="G62" s="134">
        <v>159</v>
      </c>
      <c r="H62" s="134" t="s">
        <v>302</v>
      </c>
      <c r="I62" s="134">
        <v>165</v>
      </c>
      <c r="J62" s="134">
        <v>125</v>
      </c>
      <c r="K62" s="134">
        <v>99</v>
      </c>
      <c r="L62" s="134">
        <v>331</v>
      </c>
      <c r="M62" s="134">
        <v>190</v>
      </c>
      <c r="N62" s="134">
        <v>203</v>
      </c>
      <c r="O62" s="134">
        <v>173</v>
      </c>
      <c r="P62" s="134">
        <v>250</v>
      </c>
      <c r="Q62" s="134">
        <v>179</v>
      </c>
      <c r="R62" s="133">
        <v>164</v>
      </c>
      <c r="S62" s="132" t="s">
        <v>312</v>
      </c>
    </row>
    <row r="63" spans="1:19" ht="5.25" customHeight="1">
      <c r="A63" s="135"/>
      <c r="B63" s="134"/>
      <c r="C63" s="134"/>
      <c r="H63" s="134"/>
      <c r="I63" s="134"/>
      <c r="R63" s="136"/>
      <c r="S63" s="132"/>
    </row>
    <row r="64" spans="1:19" ht="11.25" customHeight="1">
      <c r="A64" s="135" t="s">
        <v>311</v>
      </c>
      <c r="B64" s="134">
        <v>6685</v>
      </c>
      <c r="C64" s="134">
        <v>787</v>
      </c>
      <c r="D64" s="134">
        <v>219</v>
      </c>
      <c r="E64" s="134">
        <v>437</v>
      </c>
      <c r="F64" s="134">
        <v>337</v>
      </c>
      <c r="G64" s="134">
        <v>298</v>
      </c>
      <c r="H64" s="134">
        <v>231</v>
      </c>
      <c r="I64" s="134" t="s">
        <v>302</v>
      </c>
      <c r="J64" s="134">
        <v>499</v>
      </c>
      <c r="K64" s="134">
        <v>187</v>
      </c>
      <c r="L64" s="134">
        <v>558</v>
      </c>
      <c r="M64" s="134">
        <v>303</v>
      </c>
      <c r="N64" s="134">
        <v>366</v>
      </c>
      <c r="O64" s="134">
        <v>358</v>
      </c>
      <c r="P64" s="134">
        <v>794</v>
      </c>
      <c r="Q64" s="134">
        <v>429</v>
      </c>
      <c r="R64" s="133">
        <v>882</v>
      </c>
      <c r="S64" s="132" t="s">
        <v>311</v>
      </c>
    </row>
    <row r="65" spans="1:19" ht="11.25" customHeight="1">
      <c r="A65" s="135" t="s">
        <v>310</v>
      </c>
      <c r="B65" s="134">
        <v>5050</v>
      </c>
      <c r="C65" s="134">
        <v>306</v>
      </c>
      <c r="D65" s="134">
        <v>137</v>
      </c>
      <c r="E65" s="134">
        <v>309</v>
      </c>
      <c r="F65" s="134">
        <v>269</v>
      </c>
      <c r="G65" s="134">
        <v>235</v>
      </c>
      <c r="H65" s="134">
        <v>92</v>
      </c>
      <c r="I65" s="134">
        <v>449</v>
      </c>
      <c r="J65" s="134" t="s">
        <v>302</v>
      </c>
      <c r="K65" s="134">
        <v>234</v>
      </c>
      <c r="L65" s="134">
        <v>443</v>
      </c>
      <c r="M65" s="134">
        <v>311</v>
      </c>
      <c r="N65" s="134">
        <v>502</v>
      </c>
      <c r="O65" s="134">
        <v>196</v>
      </c>
      <c r="P65" s="134">
        <v>759</v>
      </c>
      <c r="Q65" s="134">
        <v>224</v>
      </c>
      <c r="R65" s="133">
        <v>584</v>
      </c>
      <c r="S65" s="132" t="s">
        <v>310</v>
      </c>
    </row>
    <row r="66" spans="1:19" ht="11.25" customHeight="1">
      <c r="A66" s="135" t="s">
        <v>309</v>
      </c>
      <c r="B66" s="134">
        <v>2047</v>
      </c>
      <c r="C66" s="134">
        <v>85</v>
      </c>
      <c r="D66" s="134">
        <v>33</v>
      </c>
      <c r="E66" s="134">
        <v>116</v>
      </c>
      <c r="F66" s="134">
        <v>85</v>
      </c>
      <c r="G66" s="134">
        <v>90</v>
      </c>
      <c r="H66" s="134">
        <v>53</v>
      </c>
      <c r="I66" s="134">
        <v>95</v>
      </c>
      <c r="J66" s="134">
        <v>135</v>
      </c>
      <c r="K66" s="134" t="s">
        <v>302</v>
      </c>
      <c r="L66" s="134">
        <v>302</v>
      </c>
      <c r="M66" s="134">
        <v>255</v>
      </c>
      <c r="N66" s="134">
        <v>276</v>
      </c>
      <c r="O66" s="134">
        <v>85</v>
      </c>
      <c r="P66" s="134">
        <v>251</v>
      </c>
      <c r="Q66" s="134">
        <v>71</v>
      </c>
      <c r="R66" s="133">
        <v>115</v>
      </c>
      <c r="S66" s="132" t="s">
        <v>309</v>
      </c>
    </row>
    <row r="67" spans="1:19" ht="11.25" customHeight="1">
      <c r="A67" s="135" t="s">
        <v>308</v>
      </c>
      <c r="B67" s="134">
        <v>938</v>
      </c>
      <c r="C67" s="134">
        <v>11</v>
      </c>
      <c r="D67" s="134">
        <v>6</v>
      </c>
      <c r="E67" s="134">
        <v>21</v>
      </c>
      <c r="F67" s="134">
        <v>46</v>
      </c>
      <c r="G67" s="134">
        <v>201</v>
      </c>
      <c r="H67" s="134">
        <v>18</v>
      </c>
      <c r="I67" s="134">
        <v>12</v>
      </c>
      <c r="J67" s="134">
        <v>15</v>
      </c>
      <c r="K67" s="134">
        <v>61</v>
      </c>
      <c r="L67" s="134" t="s">
        <v>302</v>
      </c>
      <c r="M67" s="134">
        <v>422</v>
      </c>
      <c r="N67" s="134">
        <v>61</v>
      </c>
      <c r="O67" s="134">
        <v>11</v>
      </c>
      <c r="P67" s="134">
        <v>27</v>
      </c>
      <c r="Q67" s="134">
        <v>13</v>
      </c>
      <c r="R67" s="133">
        <v>13</v>
      </c>
      <c r="S67" s="132" t="s">
        <v>308</v>
      </c>
    </row>
    <row r="68" spans="1:19" ht="11.25" customHeight="1">
      <c r="A68" s="135" t="s">
        <v>307</v>
      </c>
      <c r="B68" s="134">
        <v>784</v>
      </c>
      <c r="C68" s="134">
        <v>10</v>
      </c>
      <c r="D68" s="134">
        <v>8</v>
      </c>
      <c r="E68" s="134">
        <v>14</v>
      </c>
      <c r="F68" s="134">
        <v>8</v>
      </c>
      <c r="G68" s="134">
        <v>98</v>
      </c>
      <c r="H68" s="134">
        <v>11</v>
      </c>
      <c r="I68" s="134">
        <v>15</v>
      </c>
      <c r="J68" s="134">
        <v>13</v>
      </c>
      <c r="K68" s="134">
        <v>56</v>
      </c>
      <c r="L68" s="134">
        <v>385</v>
      </c>
      <c r="M68" s="134" t="s">
        <v>302</v>
      </c>
      <c r="N68" s="134">
        <v>71</v>
      </c>
      <c r="O68" s="134">
        <v>9</v>
      </c>
      <c r="P68" s="134">
        <v>45</v>
      </c>
      <c r="Q68" s="134">
        <v>23</v>
      </c>
      <c r="R68" s="133">
        <v>18</v>
      </c>
      <c r="S68" s="132" t="s">
        <v>307</v>
      </c>
    </row>
    <row r="69" spans="1:19" ht="11.25" customHeight="1">
      <c r="A69" s="135" t="s">
        <v>306</v>
      </c>
      <c r="B69" s="134">
        <v>2273</v>
      </c>
      <c r="C69" s="134">
        <v>55</v>
      </c>
      <c r="D69" s="134">
        <v>38</v>
      </c>
      <c r="E69" s="134">
        <v>82</v>
      </c>
      <c r="F69" s="134">
        <v>105</v>
      </c>
      <c r="G69" s="134">
        <v>103</v>
      </c>
      <c r="H69" s="134">
        <v>45</v>
      </c>
      <c r="I69" s="134">
        <v>82</v>
      </c>
      <c r="J69" s="134">
        <v>158</v>
      </c>
      <c r="K69" s="134">
        <v>121</v>
      </c>
      <c r="L69" s="134">
        <v>318</v>
      </c>
      <c r="M69" s="134">
        <v>238</v>
      </c>
      <c r="N69" s="134" t="s">
        <v>302</v>
      </c>
      <c r="O69" s="134">
        <v>69</v>
      </c>
      <c r="P69" s="134">
        <v>669</v>
      </c>
      <c r="Q69" s="134">
        <v>24</v>
      </c>
      <c r="R69" s="133">
        <v>166</v>
      </c>
      <c r="S69" s="132" t="s">
        <v>306</v>
      </c>
    </row>
    <row r="70" spans="1:19" ht="5.25" customHeight="1">
      <c r="A70" s="135"/>
      <c r="B70" s="134"/>
      <c r="C70" s="134"/>
      <c r="N70" s="134"/>
      <c r="O70" s="134"/>
      <c r="S70" s="132"/>
    </row>
    <row r="71" spans="1:19" ht="11.25" customHeight="1">
      <c r="A71" s="135" t="s">
        <v>305</v>
      </c>
      <c r="B71" s="134">
        <v>1341</v>
      </c>
      <c r="C71" s="134">
        <v>156</v>
      </c>
      <c r="D71" s="134">
        <v>82</v>
      </c>
      <c r="E71" s="134">
        <v>221</v>
      </c>
      <c r="F71" s="134">
        <v>75</v>
      </c>
      <c r="G71" s="134">
        <v>65</v>
      </c>
      <c r="H71" s="134">
        <v>40</v>
      </c>
      <c r="I71" s="134">
        <v>66</v>
      </c>
      <c r="J71" s="134">
        <v>60</v>
      </c>
      <c r="K71" s="134">
        <v>37</v>
      </c>
      <c r="L71" s="134">
        <v>86</v>
      </c>
      <c r="M71" s="134">
        <v>46</v>
      </c>
      <c r="N71" s="134">
        <v>49</v>
      </c>
      <c r="O71" s="134" t="s">
        <v>302</v>
      </c>
      <c r="P71" s="134">
        <v>100</v>
      </c>
      <c r="Q71" s="134">
        <v>180</v>
      </c>
      <c r="R71" s="133">
        <v>78</v>
      </c>
      <c r="S71" s="132" t="s">
        <v>305</v>
      </c>
    </row>
    <row r="72" spans="1:19" ht="11.25" customHeight="1">
      <c r="A72" s="135" t="s">
        <v>304</v>
      </c>
      <c r="B72" s="134">
        <v>911</v>
      </c>
      <c r="C72" s="134">
        <v>14</v>
      </c>
      <c r="D72" s="134">
        <v>9</v>
      </c>
      <c r="E72" s="134">
        <v>21</v>
      </c>
      <c r="F72" s="134">
        <v>14</v>
      </c>
      <c r="G72" s="134">
        <v>7</v>
      </c>
      <c r="H72" s="134">
        <v>17</v>
      </c>
      <c r="I72" s="134">
        <v>38</v>
      </c>
      <c r="J72" s="134">
        <v>129</v>
      </c>
      <c r="K72" s="134">
        <v>37</v>
      </c>
      <c r="L72" s="134">
        <v>31</v>
      </c>
      <c r="M72" s="134">
        <v>34</v>
      </c>
      <c r="N72" s="134">
        <v>305</v>
      </c>
      <c r="O72" s="134">
        <v>10</v>
      </c>
      <c r="P72" s="134" t="s">
        <v>302</v>
      </c>
      <c r="Q72" s="134">
        <v>12</v>
      </c>
      <c r="R72" s="133">
        <v>233</v>
      </c>
      <c r="S72" s="132" t="s">
        <v>304</v>
      </c>
    </row>
    <row r="73" spans="1:19" ht="11.25" customHeight="1">
      <c r="A73" s="135" t="s">
        <v>303</v>
      </c>
      <c r="B73" s="134">
        <v>1629</v>
      </c>
      <c r="C73" s="134">
        <v>269</v>
      </c>
      <c r="D73" s="134">
        <v>52</v>
      </c>
      <c r="E73" s="134">
        <v>109</v>
      </c>
      <c r="F73" s="134">
        <v>64</v>
      </c>
      <c r="G73" s="134">
        <v>62</v>
      </c>
      <c r="H73" s="134">
        <v>43</v>
      </c>
      <c r="I73" s="134">
        <v>78</v>
      </c>
      <c r="J73" s="134">
        <v>91</v>
      </c>
      <c r="K73" s="134">
        <v>43</v>
      </c>
      <c r="L73" s="134">
        <v>119</v>
      </c>
      <c r="M73" s="134">
        <v>77</v>
      </c>
      <c r="N73" s="134">
        <v>75</v>
      </c>
      <c r="O73" s="134">
        <v>179</v>
      </c>
      <c r="P73" s="134">
        <v>136</v>
      </c>
      <c r="Q73" s="134" t="s">
        <v>302</v>
      </c>
      <c r="R73" s="133">
        <v>232</v>
      </c>
      <c r="S73" s="132" t="s">
        <v>303</v>
      </c>
    </row>
    <row r="74" spans="1:19" ht="11.25" customHeight="1">
      <c r="A74" s="135" t="s">
        <v>301</v>
      </c>
      <c r="B74" s="134">
        <v>3390</v>
      </c>
      <c r="C74" s="134">
        <v>223</v>
      </c>
      <c r="D74" s="134">
        <v>72</v>
      </c>
      <c r="E74" s="134">
        <v>162</v>
      </c>
      <c r="F74" s="134">
        <v>171</v>
      </c>
      <c r="G74" s="134">
        <v>141</v>
      </c>
      <c r="H74" s="134">
        <v>69</v>
      </c>
      <c r="I74" s="134">
        <v>235</v>
      </c>
      <c r="J74" s="134">
        <v>317</v>
      </c>
      <c r="K74" s="134">
        <v>74</v>
      </c>
      <c r="L74" s="134">
        <v>229</v>
      </c>
      <c r="M74" s="134">
        <v>178</v>
      </c>
      <c r="N74" s="134">
        <v>246</v>
      </c>
      <c r="O74" s="134">
        <v>140</v>
      </c>
      <c r="P74" s="134">
        <v>743</v>
      </c>
      <c r="Q74" s="134">
        <v>390</v>
      </c>
      <c r="R74" s="133" t="s">
        <v>302</v>
      </c>
      <c r="S74" s="132" t="s">
        <v>301</v>
      </c>
    </row>
    <row r="75" spans="1:19" ht="5.25" customHeight="1">
      <c r="A75" s="131"/>
      <c r="B75" s="130"/>
      <c r="C75" s="130"/>
      <c r="D75" s="130"/>
      <c r="E75" s="130"/>
      <c r="F75" s="130"/>
      <c r="G75" s="130"/>
      <c r="H75" s="130"/>
      <c r="I75" s="130"/>
      <c r="J75" s="128"/>
      <c r="K75" s="129"/>
      <c r="L75" s="129"/>
      <c r="M75" s="128"/>
      <c r="N75" s="128"/>
      <c r="O75" s="128"/>
      <c r="P75" s="128"/>
      <c r="Q75" s="128"/>
      <c r="R75" s="128"/>
      <c r="S75" s="127"/>
    </row>
    <row r="76" spans="1:19" ht="11.25" customHeight="1">
      <c r="A76" s="126" t="s">
        <v>300</v>
      </c>
      <c r="S76" s="125"/>
    </row>
    <row r="77" spans="1:19" ht="11.25" customHeight="1">
      <c r="A77" s="123" t="s">
        <v>299</v>
      </c>
      <c r="B77" s="124"/>
      <c r="C77" s="124"/>
      <c r="D77" s="124"/>
      <c r="E77" s="124"/>
      <c r="F77" s="124"/>
      <c r="G77" s="124"/>
      <c r="H77" s="124"/>
      <c r="I77" s="124"/>
      <c r="J77" s="124"/>
      <c r="K77" s="124"/>
      <c r="L77" s="124"/>
      <c r="M77" s="124"/>
      <c r="N77" s="124"/>
      <c r="O77" s="124"/>
      <c r="P77" s="124"/>
      <c r="Q77" s="124"/>
      <c r="R77" s="124"/>
    </row>
  </sheetData>
  <mergeCells count="2">
    <mergeCell ref="A4:A5"/>
    <mergeCell ref="S4:S5"/>
  </mergeCells>
  <phoneticPr fontId="13"/>
  <printOptions horizontalCentered="1" gridLinesSet="0"/>
  <pageMargins left="0.78740157480314965" right="0.78740157480314965" top="0.98425196850393704" bottom="0.78740157480314965" header="0.51181102362204722" footer="0.51181102362204722"/>
  <pageSetup paperSize="9" scale="9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77"/>
  <sheetViews>
    <sheetView showGridLines="0" zoomScale="125" zoomScaleNormal="125" workbookViewId="0"/>
  </sheetViews>
  <sheetFormatPr defaultColWidth="7" defaultRowHeight="10.5"/>
  <cols>
    <col min="1" max="2" width="0.75" style="33" customWidth="1"/>
    <col min="3" max="3" width="11.375" style="33" customWidth="1"/>
    <col min="4" max="4" width="0.75" style="33" customWidth="1"/>
    <col min="5" max="5" width="7" style="33" customWidth="1"/>
    <col min="6" max="6" width="7.375" style="33" customWidth="1"/>
    <col min="7" max="7" width="6.375" style="33" customWidth="1"/>
    <col min="8" max="8" width="4.625" style="33" customWidth="1"/>
    <col min="9" max="9" width="7.375" style="33" customWidth="1"/>
    <col min="10" max="10" width="4.625" style="33" customWidth="1"/>
    <col min="11" max="12" width="7.375" style="33" customWidth="1"/>
    <col min="13" max="13" width="6.375" style="33" customWidth="1"/>
    <col min="14" max="14" width="4.625" style="33" customWidth="1"/>
    <col min="15" max="15" width="7.375" style="33" customWidth="1"/>
    <col min="16" max="16" width="4.625" style="33" customWidth="1"/>
    <col min="17" max="18" width="0.75" style="33" customWidth="1"/>
    <col min="19" max="19" width="11.375" style="33" customWidth="1"/>
    <col min="20" max="20" width="0.75" style="33" customWidth="1"/>
    <col min="21" max="21" width="7.125" style="33" customWidth="1"/>
    <col min="22" max="22" width="7.375" style="33" customWidth="1"/>
    <col min="23" max="23" width="6.375" style="33" customWidth="1"/>
    <col min="24" max="24" width="4.625" style="33" customWidth="1"/>
    <col min="25" max="25" width="7.375" style="33" customWidth="1"/>
    <col min="26" max="26" width="4.625" style="33" customWidth="1"/>
    <col min="27" max="28" width="7.375" style="33" customWidth="1"/>
    <col min="29" max="29" width="6.375" style="33" customWidth="1"/>
    <col min="30" max="30" width="4.625" style="33" customWidth="1"/>
    <col min="31" max="31" width="7.375" style="33" customWidth="1"/>
    <col min="32" max="32" width="4.625" style="33" customWidth="1"/>
    <col min="33" max="16384" width="7" style="33"/>
  </cols>
  <sheetData>
    <row r="1" spans="1:32" ht="13.5" customHeight="1">
      <c r="I1" s="80"/>
      <c r="K1" s="80" t="s">
        <v>167</v>
      </c>
      <c r="M1" s="80"/>
      <c r="N1" s="80"/>
      <c r="O1" s="79"/>
      <c r="P1" s="77"/>
      <c r="Q1" s="78" t="s">
        <v>166</v>
      </c>
      <c r="R1" s="78"/>
      <c r="S1" s="78"/>
      <c r="T1" s="78"/>
      <c r="U1" s="78"/>
      <c r="V1" s="78"/>
      <c r="W1" s="78"/>
      <c r="AA1" s="75"/>
      <c r="AB1" s="75"/>
    </row>
    <row r="2" spans="1:32" ht="9" customHeight="1">
      <c r="H2" s="76"/>
      <c r="I2" s="76"/>
      <c r="J2" s="76"/>
      <c r="K2" s="76"/>
      <c r="L2" s="76"/>
      <c r="M2" s="76"/>
      <c r="N2" s="76"/>
      <c r="O2" s="76"/>
      <c r="P2" s="77"/>
      <c r="T2" s="76"/>
      <c r="U2" s="76"/>
      <c r="V2" s="76"/>
      <c r="W2" s="76"/>
      <c r="X2" s="76"/>
      <c r="Y2" s="76"/>
      <c r="Z2" s="76"/>
      <c r="AA2" s="75"/>
      <c r="AB2" s="75"/>
      <c r="AF2" s="74" t="s">
        <v>165</v>
      </c>
    </row>
    <row r="3" spans="1:32" ht="1.5"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row>
    <row r="4" spans="1:32">
      <c r="A4" s="72"/>
      <c r="B4" s="749" t="s">
        <v>164</v>
      </c>
      <c r="C4" s="750"/>
      <c r="D4" s="73"/>
      <c r="E4" s="744" t="s">
        <v>163</v>
      </c>
      <c r="F4" s="745"/>
      <c r="G4" s="745"/>
      <c r="H4" s="745"/>
      <c r="I4" s="745"/>
      <c r="J4" s="746"/>
      <c r="K4" s="744" t="s">
        <v>162</v>
      </c>
      <c r="L4" s="745"/>
      <c r="M4" s="745"/>
      <c r="N4" s="745"/>
      <c r="O4" s="745"/>
      <c r="P4" s="745"/>
      <c r="Q4" s="72"/>
      <c r="R4" s="749" t="s">
        <v>164</v>
      </c>
      <c r="S4" s="750"/>
      <c r="T4" s="72"/>
      <c r="U4" s="744" t="s">
        <v>163</v>
      </c>
      <c r="V4" s="745"/>
      <c r="W4" s="745"/>
      <c r="X4" s="745"/>
      <c r="Y4" s="745"/>
      <c r="Z4" s="746"/>
      <c r="AA4" s="744" t="s">
        <v>162</v>
      </c>
      <c r="AB4" s="745"/>
      <c r="AC4" s="745"/>
      <c r="AD4" s="745"/>
      <c r="AE4" s="745"/>
      <c r="AF4" s="745"/>
    </row>
    <row r="5" spans="1:32">
      <c r="B5" s="751"/>
      <c r="C5" s="752"/>
      <c r="D5" s="52"/>
      <c r="E5" s="747" t="s">
        <v>161</v>
      </c>
      <c r="F5" s="747"/>
      <c r="G5" s="747"/>
      <c r="H5" s="747"/>
      <c r="I5" s="747" t="s">
        <v>160</v>
      </c>
      <c r="J5" s="747"/>
      <c r="K5" s="747" t="s">
        <v>161</v>
      </c>
      <c r="L5" s="747"/>
      <c r="M5" s="747"/>
      <c r="N5" s="747"/>
      <c r="O5" s="747" t="s">
        <v>160</v>
      </c>
      <c r="P5" s="744"/>
      <c r="R5" s="751"/>
      <c r="S5" s="752"/>
      <c r="U5" s="747" t="s">
        <v>161</v>
      </c>
      <c r="V5" s="747"/>
      <c r="W5" s="747"/>
      <c r="X5" s="747"/>
      <c r="Y5" s="747" t="s">
        <v>160</v>
      </c>
      <c r="Z5" s="747"/>
      <c r="AA5" s="747" t="s">
        <v>161</v>
      </c>
      <c r="AB5" s="747"/>
      <c r="AC5" s="747"/>
      <c r="AD5" s="747"/>
      <c r="AE5" s="747" t="s">
        <v>160</v>
      </c>
      <c r="AF5" s="744"/>
    </row>
    <row r="6" spans="1:32" ht="19.5" customHeight="1">
      <c r="A6" s="41"/>
      <c r="B6" s="753"/>
      <c r="C6" s="754"/>
      <c r="D6" s="43"/>
      <c r="E6" s="67" t="s">
        <v>1</v>
      </c>
      <c r="F6" s="69" t="s">
        <v>158</v>
      </c>
      <c r="G6" s="69" t="s">
        <v>157</v>
      </c>
      <c r="H6" s="71" t="s">
        <v>159</v>
      </c>
      <c r="I6" s="67" t="s">
        <v>1</v>
      </c>
      <c r="J6" s="71" t="s">
        <v>159</v>
      </c>
      <c r="K6" s="67" t="s">
        <v>1</v>
      </c>
      <c r="L6" s="69" t="s">
        <v>158</v>
      </c>
      <c r="M6" s="69" t="s">
        <v>157</v>
      </c>
      <c r="N6" s="71" t="s">
        <v>156</v>
      </c>
      <c r="O6" s="67" t="s">
        <v>1</v>
      </c>
      <c r="P6" s="70" t="s">
        <v>156</v>
      </c>
      <c r="Q6" s="41"/>
      <c r="R6" s="753"/>
      <c r="S6" s="754"/>
      <c r="T6" s="41"/>
      <c r="U6" s="67" t="s">
        <v>1</v>
      </c>
      <c r="V6" s="69" t="s">
        <v>158</v>
      </c>
      <c r="W6" s="69" t="s">
        <v>157</v>
      </c>
      <c r="X6" s="68" t="s">
        <v>159</v>
      </c>
      <c r="Y6" s="67" t="s">
        <v>1</v>
      </c>
      <c r="Z6" s="68" t="s">
        <v>159</v>
      </c>
      <c r="AA6" s="67" t="s">
        <v>1</v>
      </c>
      <c r="AB6" s="69" t="s">
        <v>158</v>
      </c>
      <c r="AC6" s="69" t="s">
        <v>157</v>
      </c>
      <c r="AD6" s="68" t="s">
        <v>156</v>
      </c>
      <c r="AE6" s="67" t="s">
        <v>1</v>
      </c>
      <c r="AF6" s="66" t="s">
        <v>156</v>
      </c>
    </row>
    <row r="7" spans="1:32" ht="5.25" customHeight="1">
      <c r="D7" s="52"/>
      <c r="U7" s="65"/>
    </row>
    <row r="8" spans="1:32" ht="10.5" customHeight="1">
      <c r="B8" s="748" t="s">
        <v>155</v>
      </c>
      <c r="C8" s="748"/>
      <c r="D8" s="52"/>
      <c r="E8" s="57">
        <v>492687</v>
      </c>
      <c r="F8" s="57">
        <v>420403</v>
      </c>
      <c r="G8" s="57">
        <v>72284</v>
      </c>
      <c r="H8" s="55" t="s">
        <v>141</v>
      </c>
      <c r="I8" s="56">
        <v>514174</v>
      </c>
      <c r="J8" s="55" t="s">
        <v>141</v>
      </c>
      <c r="K8" s="57">
        <v>189276</v>
      </c>
      <c r="L8" s="57">
        <v>168241</v>
      </c>
      <c r="M8" s="57">
        <v>21035</v>
      </c>
      <c r="N8" s="55" t="s">
        <v>141</v>
      </c>
      <c r="O8" s="56">
        <v>193678</v>
      </c>
      <c r="P8" s="55" t="s">
        <v>141</v>
      </c>
      <c r="R8" s="748" t="s">
        <v>154</v>
      </c>
      <c r="S8" s="748"/>
      <c r="U8" s="64">
        <v>391875</v>
      </c>
      <c r="V8" s="57">
        <v>337983</v>
      </c>
      <c r="W8" s="57">
        <v>53892</v>
      </c>
      <c r="X8" s="54">
        <v>7.6139173179581592</v>
      </c>
      <c r="Y8" s="57">
        <v>406457</v>
      </c>
      <c r="Z8" s="54">
        <v>8.0651959008199388</v>
      </c>
      <c r="AA8" s="56">
        <v>171807</v>
      </c>
      <c r="AB8" s="56">
        <v>152788</v>
      </c>
      <c r="AC8" s="56">
        <v>19019</v>
      </c>
      <c r="AD8" s="54">
        <v>3.3381162172795853</v>
      </c>
      <c r="AE8" s="56">
        <v>175427</v>
      </c>
      <c r="AF8" s="54">
        <v>2.4181138196679011</v>
      </c>
    </row>
    <row r="9" spans="1:32" ht="10.5" customHeight="1">
      <c r="D9" s="52"/>
      <c r="E9" s="46"/>
      <c r="F9" s="46"/>
      <c r="G9" s="46"/>
      <c r="H9" s="46"/>
      <c r="I9" s="46"/>
      <c r="J9" s="46"/>
      <c r="K9" s="46"/>
      <c r="L9" s="46"/>
      <c r="M9" s="46"/>
      <c r="N9" s="46"/>
      <c r="O9" s="46"/>
      <c r="P9" s="46"/>
      <c r="U9" s="63"/>
      <c r="V9" s="62"/>
      <c r="W9" s="62"/>
      <c r="X9" s="60"/>
      <c r="Y9" s="62"/>
      <c r="Z9" s="60"/>
      <c r="AA9" s="61"/>
      <c r="AB9" s="61"/>
      <c r="AC9" s="61"/>
      <c r="AD9" s="60"/>
      <c r="AE9" s="61"/>
      <c r="AF9" s="60"/>
    </row>
    <row r="10" spans="1:32" ht="10.5" customHeight="1">
      <c r="B10" s="748" t="s">
        <v>153</v>
      </c>
      <c r="C10" s="748"/>
      <c r="D10" s="52"/>
      <c r="E10" s="57">
        <f>SUM(E12:E15)</f>
        <v>484630</v>
      </c>
      <c r="F10" s="57">
        <f>SUM(F12:F15)</f>
        <v>413022</v>
      </c>
      <c r="G10" s="57">
        <f>SUM(G12:G15)</f>
        <v>71608</v>
      </c>
      <c r="H10" s="54">
        <v>3.7722237828578997</v>
      </c>
      <c r="I10" s="56">
        <v>504338</v>
      </c>
      <c r="J10" s="54">
        <v>3.9382305831671642</v>
      </c>
      <c r="K10" s="57">
        <v>184717</v>
      </c>
      <c r="L10" s="57">
        <v>164479</v>
      </c>
      <c r="M10" s="57">
        <v>20238</v>
      </c>
      <c r="N10" s="54">
        <v>1.4377852392508981</v>
      </c>
      <c r="O10" s="56">
        <v>188882</v>
      </c>
      <c r="P10" s="54">
        <v>1.4749252862361755</v>
      </c>
      <c r="S10" s="48" t="s">
        <v>152</v>
      </c>
      <c r="U10" s="47">
        <v>4770</v>
      </c>
      <c r="V10" s="46">
        <v>3386</v>
      </c>
      <c r="W10" s="46">
        <v>1384</v>
      </c>
      <c r="X10" s="44">
        <v>1.2663772848552426</v>
      </c>
      <c r="Y10" s="46">
        <v>4687</v>
      </c>
      <c r="Z10" s="44">
        <v>1.2583259727394027</v>
      </c>
      <c r="AA10" s="45">
        <v>1299</v>
      </c>
      <c r="AB10" s="45">
        <v>1014</v>
      </c>
      <c r="AC10" s="45">
        <v>285</v>
      </c>
      <c r="AD10" s="44">
        <v>0.34486878260523279</v>
      </c>
      <c r="AE10" s="45">
        <v>1385</v>
      </c>
      <c r="AF10" s="44">
        <v>0.37183304293664876</v>
      </c>
    </row>
    <row r="11" spans="1:32" ht="10.5" customHeight="1">
      <c r="D11" s="52"/>
      <c r="E11" s="46"/>
      <c r="F11" s="45"/>
      <c r="G11" s="45"/>
      <c r="H11" s="44"/>
      <c r="I11" s="45"/>
      <c r="J11" s="44" t="s">
        <v>59</v>
      </c>
      <c r="K11" s="45"/>
      <c r="L11" s="45"/>
      <c r="M11" s="45"/>
      <c r="N11" s="44"/>
      <c r="O11" s="45"/>
      <c r="P11" s="44"/>
      <c r="S11" s="48" t="s">
        <v>151</v>
      </c>
      <c r="U11" s="47">
        <v>12005</v>
      </c>
      <c r="V11" s="46">
        <v>9544</v>
      </c>
      <c r="W11" s="46">
        <v>2461</v>
      </c>
      <c r="X11" s="44">
        <v>3.2240564834285377</v>
      </c>
      <c r="Y11" s="46">
        <v>12081</v>
      </c>
      <c r="Z11" s="54">
        <v>3.3207167536633433</v>
      </c>
      <c r="AA11" s="45">
        <v>4808</v>
      </c>
      <c r="AB11" s="45">
        <v>4566</v>
      </c>
      <c r="AC11" s="45">
        <v>242</v>
      </c>
      <c r="AD11" s="44">
        <v>1.2912339502144448</v>
      </c>
      <c r="AE11" s="45">
        <v>4503</v>
      </c>
      <c r="AF11" s="44">
        <v>1.2537214127836169</v>
      </c>
    </row>
    <row r="12" spans="1:32" ht="10.5" customHeight="1">
      <c r="C12" s="48" t="s">
        <v>150</v>
      </c>
      <c r="D12" s="52"/>
      <c r="E12" s="46">
        <v>391875</v>
      </c>
      <c r="F12" s="45">
        <v>337983</v>
      </c>
      <c r="G12" s="45">
        <v>53892</v>
      </c>
      <c r="H12" s="44">
        <v>7.6139173179581592</v>
      </c>
      <c r="I12" s="45">
        <v>406457</v>
      </c>
      <c r="J12" s="44">
        <v>8.0651959008199388</v>
      </c>
      <c r="K12" s="45">
        <v>171807</v>
      </c>
      <c r="L12" s="45">
        <v>152788</v>
      </c>
      <c r="M12" s="45">
        <v>19019</v>
      </c>
      <c r="N12" s="44">
        <v>3.3381162172795853</v>
      </c>
      <c r="O12" s="45">
        <v>175427</v>
      </c>
      <c r="P12" s="44">
        <v>3.4809417018113589</v>
      </c>
      <c r="S12" s="48" t="s">
        <v>149</v>
      </c>
      <c r="U12" s="47">
        <v>31600</v>
      </c>
      <c r="V12" s="46">
        <v>27760</v>
      </c>
      <c r="W12" s="46">
        <v>3840</v>
      </c>
      <c r="X12" s="44">
        <v>8.3472895083023833</v>
      </c>
      <c r="Y12" s="46">
        <v>32212</v>
      </c>
      <c r="Z12" s="44">
        <v>8.6664317019427628</v>
      </c>
      <c r="AA12" s="45">
        <v>4200</v>
      </c>
      <c r="AB12" s="45">
        <v>3985</v>
      </c>
      <c r="AC12" s="45">
        <v>215</v>
      </c>
      <c r="AD12" s="44">
        <v>1.1094498713566459</v>
      </c>
      <c r="AE12" s="45">
        <v>4555</v>
      </c>
      <c r="AF12" s="44">
        <v>1.2254934931810906</v>
      </c>
    </row>
    <row r="13" spans="1:32" ht="10.5" customHeight="1">
      <c r="C13" s="48" t="s">
        <v>148</v>
      </c>
      <c r="D13" s="52"/>
      <c r="E13" s="46">
        <v>59266</v>
      </c>
      <c r="F13" s="45">
        <v>48628</v>
      </c>
      <c r="G13" s="45">
        <v>10638</v>
      </c>
      <c r="H13" s="44">
        <v>2.848268407942625</v>
      </c>
      <c r="I13" s="45">
        <v>62395</v>
      </c>
      <c r="J13" s="44">
        <v>2.9610018099624815</v>
      </c>
      <c r="K13" s="45">
        <v>6888</v>
      </c>
      <c r="L13" s="45">
        <v>6134</v>
      </c>
      <c r="M13" s="45">
        <v>754</v>
      </c>
      <c r="N13" s="44">
        <v>0.33103082364102188</v>
      </c>
      <c r="O13" s="45">
        <v>7147</v>
      </c>
      <c r="P13" s="44">
        <v>0.33916627832040797</v>
      </c>
      <c r="S13" s="48" t="s">
        <v>147</v>
      </c>
      <c r="U13" s="47">
        <v>14313</v>
      </c>
      <c r="V13" s="46">
        <v>12511</v>
      </c>
      <c r="W13" s="46">
        <v>1802</v>
      </c>
      <c r="X13" s="44">
        <v>10.824812439496611</v>
      </c>
      <c r="Y13" s="46">
        <v>15436</v>
      </c>
      <c r="Z13" s="44">
        <v>11.700587454993368</v>
      </c>
      <c r="AA13" s="45">
        <v>5510</v>
      </c>
      <c r="AB13" s="45">
        <v>4081</v>
      </c>
      <c r="AC13" s="45">
        <v>1429</v>
      </c>
      <c r="AD13" s="44">
        <v>4.1671708615682483</v>
      </c>
      <c r="AE13" s="45">
        <v>6313</v>
      </c>
      <c r="AF13" s="44">
        <v>4.7852946750047378</v>
      </c>
    </row>
    <row r="14" spans="1:32" ht="10.5" customHeight="1">
      <c r="C14" s="48" t="s">
        <v>146</v>
      </c>
      <c r="D14" s="52"/>
      <c r="E14" s="46">
        <v>30928</v>
      </c>
      <c r="F14" s="45">
        <v>24638</v>
      </c>
      <c r="G14" s="45">
        <v>6290</v>
      </c>
      <c r="H14" s="44">
        <v>1.6675257342871501</v>
      </c>
      <c r="I14" s="45">
        <v>32791</v>
      </c>
      <c r="J14" s="44">
        <v>1.7563818886608893</v>
      </c>
      <c r="K14" s="45">
        <v>5230</v>
      </c>
      <c r="L14" s="45">
        <v>4795</v>
      </c>
      <c r="M14" s="45">
        <v>435</v>
      </c>
      <c r="N14" s="44">
        <v>0.28198265617957174</v>
      </c>
      <c r="O14" s="45">
        <v>5379</v>
      </c>
      <c r="P14" s="44">
        <v>0.28811497603326902</v>
      </c>
      <c r="S14" s="48" t="s">
        <v>145</v>
      </c>
      <c r="U14" s="47">
        <v>6791</v>
      </c>
      <c r="V14" s="46">
        <v>5376</v>
      </c>
      <c r="W14" s="46">
        <v>1415</v>
      </c>
      <c r="X14" s="44">
        <v>5.7149830006395801</v>
      </c>
      <c r="Y14" s="46">
        <v>6877</v>
      </c>
      <c r="Z14" s="44">
        <v>5.936380508437999</v>
      </c>
      <c r="AA14" s="45">
        <v>2327</v>
      </c>
      <c r="AB14" s="45">
        <v>2252</v>
      </c>
      <c r="AC14" s="45">
        <v>75</v>
      </c>
      <c r="AD14" s="44">
        <v>1.9582926582960247</v>
      </c>
      <c r="AE14" s="45">
        <v>2469</v>
      </c>
      <c r="AF14" s="44">
        <v>2.1312961284474947</v>
      </c>
    </row>
    <row r="15" spans="1:32" ht="10.5" customHeight="1">
      <c r="C15" s="48" t="s">
        <v>144</v>
      </c>
      <c r="D15" s="52"/>
      <c r="E15" s="46">
        <v>2561</v>
      </c>
      <c r="F15" s="45">
        <v>1773</v>
      </c>
      <c r="G15" s="45">
        <v>788</v>
      </c>
      <c r="H15" s="44">
        <v>6.8021121873080181E-2</v>
      </c>
      <c r="I15" s="45">
        <v>2695</v>
      </c>
      <c r="J15" s="44">
        <v>7.1063609973375533E-2</v>
      </c>
      <c r="K15" s="45">
        <v>792</v>
      </c>
      <c r="L15" s="45">
        <v>762</v>
      </c>
      <c r="M15" s="45">
        <v>30</v>
      </c>
      <c r="N15" s="44">
        <v>2.1035817463287584E-2</v>
      </c>
      <c r="O15" s="45">
        <v>929</v>
      </c>
      <c r="P15" s="44">
        <v>2.4496509708818507E-2</v>
      </c>
      <c r="U15" s="47"/>
      <c r="V15" s="46"/>
      <c r="W15" s="46"/>
      <c r="X15" s="44"/>
      <c r="Y15" s="46"/>
      <c r="Z15" s="44" t="s">
        <v>59</v>
      </c>
      <c r="AA15" s="45"/>
      <c r="AB15" s="45"/>
      <c r="AC15" s="45"/>
      <c r="AD15" s="44"/>
      <c r="AE15" s="45"/>
      <c r="AF15" s="44"/>
    </row>
    <row r="16" spans="1:32" ht="10.5" customHeight="1">
      <c r="D16" s="52"/>
      <c r="E16" s="46"/>
      <c r="F16" s="45"/>
      <c r="G16" s="45"/>
      <c r="H16" s="58"/>
      <c r="I16" s="45"/>
      <c r="J16" s="58"/>
      <c r="K16" s="45"/>
      <c r="L16" s="45"/>
      <c r="M16" s="45"/>
      <c r="N16" s="58"/>
      <c r="O16" s="45"/>
      <c r="P16" s="58"/>
      <c r="S16" s="48" t="s">
        <v>143</v>
      </c>
      <c r="U16" s="47">
        <v>42192</v>
      </c>
      <c r="V16" s="46">
        <v>37847</v>
      </c>
      <c r="W16" s="46">
        <v>4345</v>
      </c>
      <c r="X16" s="44">
        <v>13.807683371022584</v>
      </c>
      <c r="Y16" s="46">
        <v>44580</v>
      </c>
      <c r="Z16" s="44">
        <v>15.070892015605034</v>
      </c>
      <c r="AA16" s="45">
        <v>14972</v>
      </c>
      <c r="AB16" s="45">
        <v>13077</v>
      </c>
      <c r="AC16" s="45">
        <v>1895</v>
      </c>
      <c r="AD16" s="44">
        <v>4.8997116854131146</v>
      </c>
      <c r="AE16" s="45">
        <v>14722</v>
      </c>
      <c r="AF16" s="44">
        <v>4.9769778432870639</v>
      </c>
    </row>
    <row r="17" spans="2:32" ht="10.5" customHeight="1">
      <c r="B17" s="757" t="s">
        <v>142</v>
      </c>
      <c r="C17" s="757"/>
      <c r="D17" s="52"/>
      <c r="E17" s="57">
        <f>SUM(E19:E69)</f>
        <v>8057</v>
      </c>
      <c r="F17" s="57">
        <f>SUM(F19:F69)</f>
        <v>7381</v>
      </c>
      <c r="G17" s="57">
        <f>SUM(G19:G69)</f>
        <v>676</v>
      </c>
      <c r="H17" s="55" t="s">
        <v>141</v>
      </c>
      <c r="I17" s="56">
        <f>SUM(I19:I69)</f>
        <v>9836</v>
      </c>
      <c r="J17" s="55" t="s">
        <v>141</v>
      </c>
      <c r="K17" s="57">
        <f>SUM(K19:K69)</f>
        <v>4559</v>
      </c>
      <c r="L17" s="57">
        <f>SUM(L19:L69)</f>
        <v>3762</v>
      </c>
      <c r="M17" s="57">
        <f>SUM(M19:M69)</f>
        <v>797</v>
      </c>
      <c r="N17" s="55" t="s">
        <v>141</v>
      </c>
      <c r="O17" s="56">
        <v>4796</v>
      </c>
      <c r="P17" s="55" t="s">
        <v>141</v>
      </c>
      <c r="S17" s="48" t="s">
        <v>140</v>
      </c>
      <c r="U17" s="47">
        <v>3203</v>
      </c>
      <c r="V17" s="46">
        <v>2332</v>
      </c>
      <c r="W17" s="46">
        <v>871</v>
      </c>
      <c r="X17" s="44">
        <v>1.7605866056901631</v>
      </c>
      <c r="Y17" s="46">
        <v>3277</v>
      </c>
      <c r="Z17" s="54">
        <v>1.806066885650669</v>
      </c>
      <c r="AA17" s="45">
        <v>536</v>
      </c>
      <c r="AB17" s="45">
        <v>514</v>
      </c>
      <c r="AC17" s="45">
        <v>22</v>
      </c>
      <c r="AD17" s="44">
        <v>0.29462204828283717</v>
      </c>
      <c r="AE17" s="45">
        <v>529</v>
      </c>
      <c r="AF17" s="44">
        <v>0.36042887729711409</v>
      </c>
    </row>
    <row r="18" spans="2:32" ht="10.5" customHeight="1">
      <c r="D18" s="52"/>
      <c r="E18" s="46"/>
      <c r="F18" s="46"/>
      <c r="G18" s="46"/>
      <c r="H18" s="46"/>
      <c r="I18" s="46"/>
      <c r="J18" s="46"/>
      <c r="K18" s="46"/>
      <c r="L18" s="46"/>
      <c r="M18" s="46"/>
      <c r="N18" s="46"/>
      <c r="O18" s="46"/>
      <c r="P18" s="46"/>
      <c r="S18" s="48" t="s">
        <v>139</v>
      </c>
      <c r="U18" s="47">
        <v>7842</v>
      </c>
      <c r="V18" s="46">
        <v>6924</v>
      </c>
      <c r="W18" s="46">
        <v>918</v>
      </c>
      <c r="X18" s="44">
        <v>12.016917466057802</v>
      </c>
      <c r="Y18" s="46">
        <v>8711</v>
      </c>
      <c r="Z18" s="44">
        <v>13.289700520237387</v>
      </c>
      <c r="AA18" s="45">
        <v>2107</v>
      </c>
      <c r="AB18" s="45">
        <v>2018</v>
      </c>
      <c r="AC18" s="45">
        <v>89</v>
      </c>
      <c r="AD18" s="44">
        <v>3.2287229151981367</v>
      </c>
      <c r="AE18" s="45">
        <v>2128</v>
      </c>
      <c r="AF18" s="44">
        <v>3.2465253939920973</v>
      </c>
    </row>
    <row r="19" spans="2:32" ht="10.5" customHeight="1">
      <c r="C19" s="48" t="s">
        <v>138</v>
      </c>
      <c r="D19" s="52"/>
      <c r="E19" s="46">
        <v>65</v>
      </c>
      <c r="F19" s="45">
        <v>62</v>
      </c>
      <c r="G19" s="50">
        <v>3</v>
      </c>
      <c r="H19" s="53">
        <v>0</v>
      </c>
      <c r="I19" s="45">
        <v>105</v>
      </c>
      <c r="J19" s="44">
        <v>0</v>
      </c>
      <c r="K19" s="50">
        <v>28</v>
      </c>
      <c r="L19" s="50">
        <v>24</v>
      </c>
      <c r="M19" s="50">
        <v>4</v>
      </c>
      <c r="N19" s="49">
        <v>5.08497446343985E-4</v>
      </c>
      <c r="O19" s="45">
        <v>49</v>
      </c>
      <c r="P19" s="44">
        <v>8.7068745394463176E-4</v>
      </c>
      <c r="S19" s="48" t="s">
        <v>137</v>
      </c>
      <c r="U19" s="47">
        <v>1636</v>
      </c>
      <c r="V19" s="46">
        <v>1104</v>
      </c>
      <c r="W19" s="46">
        <v>532</v>
      </c>
      <c r="X19" s="44">
        <v>2.2716543086450609</v>
      </c>
      <c r="Y19" s="46">
        <v>1462</v>
      </c>
      <c r="Z19" s="44">
        <v>2.0473896482186871</v>
      </c>
      <c r="AA19" s="45">
        <v>548</v>
      </c>
      <c r="AB19" s="45">
        <v>540</v>
      </c>
      <c r="AC19" s="45">
        <v>8</v>
      </c>
      <c r="AD19" s="44">
        <v>0.76092088089088838</v>
      </c>
      <c r="AE19" s="45">
        <v>626</v>
      </c>
      <c r="AF19" s="44">
        <v>0.87665247591306295</v>
      </c>
    </row>
    <row r="20" spans="2:32" ht="10.5" customHeight="1">
      <c r="C20" s="48" t="s">
        <v>136</v>
      </c>
      <c r="D20" s="52"/>
      <c r="E20" s="46">
        <v>19</v>
      </c>
      <c r="F20" s="45">
        <v>19</v>
      </c>
      <c r="G20" s="50" t="s">
        <v>53</v>
      </c>
      <c r="H20" s="53">
        <v>0</v>
      </c>
      <c r="I20" s="45">
        <v>39</v>
      </c>
      <c r="J20" s="44">
        <v>0</v>
      </c>
      <c r="K20" s="50">
        <v>3</v>
      </c>
      <c r="L20" s="50">
        <v>3</v>
      </c>
      <c r="M20" s="50" t="s">
        <v>53</v>
      </c>
      <c r="N20" s="49">
        <v>2.1844570058812863E-4</v>
      </c>
      <c r="O20" s="45">
        <v>10</v>
      </c>
      <c r="P20" s="44">
        <v>6.9606036792358925E-4</v>
      </c>
      <c r="S20" s="48" t="s">
        <v>135</v>
      </c>
      <c r="U20" s="47">
        <v>7085</v>
      </c>
      <c r="V20" s="46">
        <v>5826</v>
      </c>
      <c r="W20" s="46">
        <v>1259</v>
      </c>
      <c r="X20" s="44">
        <v>4.8600297706834228</v>
      </c>
      <c r="Y20" s="46">
        <v>6875</v>
      </c>
      <c r="Z20" s="44">
        <v>4.8369848171443852</v>
      </c>
      <c r="AA20" s="45">
        <v>10000</v>
      </c>
      <c r="AB20" s="45">
        <v>9463</v>
      </c>
      <c r="AC20" s="45">
        <v>537</v>
      </c>
      <c r="AD20" s="44">
        <v>6.8596044752059591</v>
      </c>
      <c r="AE20" s="45">
        <v>8627</v>
      </c>
      <c r="AF20" s="44">
        <v>6.0696244389097611</v>
      </c>
    </row>
    <row r="21" spans="2:32" ht="10.5" customHeight="1">
      <c r="C21" s="48" t="s">
        <v>134</v>
      </c>
      <c r="D21" s="52"/>
      <c r="E21" s="46">
        <v>13</v>
      </c>
      <c r="F21" s="45">
        <v>13</v>
      </c>
      <c r="G21" s="50" t="s">
        <v>53</v>
      </c>
      <c r="H21" s="53">
        <v>0</v>
      </c>
      <c r="I21" s="45">
        <v>18</v>
      </c>
      <c r="J21" s="44">
        <v>0</v>
      </c>
      <c r="K21" s="50">
        <v>2</v>
      </c>
      <c r="L21" s="50">
        <v>2</v>
      </c>
      <c r="M21" s="50" t="s">
        <v>53</v>
      </c>
      <c r="N21" s="49">
        <v>1.5035932118780858E-4</v>
      </c>
      <c r="O21" s="45">
        <v>8</v>
      </c>
      <c r="P21" s="44">
        <v>5.7760022988489145E-4</v>
      </c>
      <c r="U21" s="47"/>
      <c r="V21" s="46"/>
      <c r="W21" s="46"/>
      <c r="X21" s="44"/>
      <c r="Y21" s="46"/>
      <c r="Z21" s="44" t="s">
        <v>59</v>
      </c>
      <c r="AA21" s="45"/>
      <c r="AB21" s="45"/>
      <c r="AC21" s="45"/>
      <c r="AD21" s="44"/>
      <c r="AE21" s="45"/>
      <c r="AF21" s="44"/>
    </row>
    <row r="22" spans="2:32" ht="10.5" customHeight="1">
      <c r="C22" s="48" t="s">
        <v>133</v>
      </c>
      <c r="D22" s="52"/>
      <c r="E22" s="46">
        <v>99</v>
      </c>
      <c r="F22" s="45">
        <v>98</v>
      </c>
      <c r="G22" s="50">
        <v>1</v>
      </c>
      <c r="H22" s="51">
        <v>0</v>
      </c>
      <c r="I22" s="45">
        <v>131</v>
      </c>
      <c r="J22" s="44">
        <v>0</v>
      </c>
      <c r="K22" s="50">
        <v>30</v>
      </c>
      <c r="L22" s="50">
        <v>27</v>
      </c>
      <c r="M22" s="50">
        <v>3</v>
      </c>
      <c r="N22" s="49">
        <v>1.2775933548110972E-3</v>
      </c>
      <c r="O22" s="45">
        <v>37</v>
      </c>
      <c r="P22" s="44">
        <v>1.5676518016556097E-3</v>
      </c>
      <c r="S22" s="48" t="s">
        <v>132</v>
      </c>
      <c r="U22" s="47">
        <v>10841</v>
      </c>
      <c r="V22" s="46">
        <v>8043</v>
      </c>
      <c r="W22" s="46">
        <v>2798</v>
      </c>
      <c r="X22" s="44">
        <v>2.5720840737673996</v>
      </c>
      <c r="Y22" s="46">
        <v>10148</v>
      </c>
      <c r="Z22" s="44">
        <v>2.4622641280532633</v>
      </c>
      <c r="AA22" s="45">
        <v>14261</v>
      </c>
      <c r="AB22" s="45">
        <v>12583</v>
      </c>
      <c r="AC22" s="45">
        <v>1678</v>
      </c>
      <c r="AD22" s="44">
        <v>3.3834969999074707</v>
      </c>
      <c r="AE22" s="45">
        <v>14089</v>
      </c>
      <c r="AF22" s="44">
        <v>3.4184902739596401</v>
      </c>
    </row>
    <row r="23" spans="2:32" ht="10.5" customHeight="1">
      <c r="C23" s="48" t="s">
        <v>131</v>
      </c>
      <c r="D23" s="52"/>
      <c r="E23" s="46">
        <v>14</v>
      </c>
      <c r="F23" s="45">
        <v>13</v>
      </c>
      <c r="G23" s="50">
        <v>1</v>
      </c>
      <c r="H23" s="51">
        <v>0</v>
      </c>
      <c r="I23" s="45">
        <v>9</v>
      </c>
      <c r="J23" s="44">
        <v>0</v>
      </c>
      <c r="K23" s="50">
        <v>2</v>
      </c>
      <c r="L23" s="50">
        <v>2</v>
      </c>
      <c r="M23" s="50" t="s">
        <v>53</v>
      </c>
      <c r="N23" s="49">
        <v>1.8416257135148623E-4</v>
      </c>
      <c r="O23" s="45">
        <v>4</v>
      </c>
      <c r="P23" s="44">
        <v>3.4919218752318851E-4</v>
      </c>
      <c r="S23" s="48" t="s">
        <v>130</v>
      </c>
      <c r="U23" s="47">
        <v>7083</v>
      </c>
      <c r="V23" s="46">
        <v>5795</v>
      </c>
      <c r="W23" s="46">
        <v>1288</v>
      </c>
      <c r="X23" s="44">
        <v>3.9638258222294351</v>
      </c>
      <c r="Y23" s="46">
        <v>6835</v>
      </c>
      <c r="Z23" s="44">
        <v>4.0146842878120408</v>
      </c>
      <c r="AA23" s="45">
        <v>3340</v>
      </c>
      <c r="AB23" s="45">
        <v>3240</v>
      </c>
      <c r="AC23" s="45">
        <v>100</v>
      </c>
      <c r="AD23" s="44">
        <v>1.8691484182191602</v>
      </c>
      <c r="AE23" s="45">
        <v>3022</v>
      </c>
      <c r="AF23" s="44">
        <v>1.7750367107195302</v>
      </c>
    </row>
    <row r="24" spans="2:32" ht="10.5" customHeight="1">
      <c r="D24" s="52"/>
      <c r="E24" s="46"/>
      <c r="F24" s="45"/>
      <c r="G24" s="45"/>
      <c r="H24" s="51"/>
      <c r="I24" s="45"/>
      <c r="J24" s="44"/>
      <c r="K24" s="50"/>
      <c r="L24" s="50"/>
      <c r="M24" s="50"/>
      <c r="N24" s="49"/>
      <c r="O24" s="45"/>
      <c r="P24" s="44" t="s">
        <v>59</v>
      </c>
      <c r="S24" s="48" t="s">
        <v>129</v>
      </c>
      <c r="U24" s="47">
        <v>2521</v>
      </c>
      <c r="V24" s="46">
        <v>1690</v>
      </c>
      <c r="W24" s="46">
        <v>831</v>
      </c>
      <c r="X24" s="44">
        <v>2.359978656281887</v>
      </c>
      <c r="Y24" s="46">
        <v>2548</v>
      </c>
      <c r="Z24" s="44">
        <v>2.4424612494128697</v>
      </c>
      <c r="AA24" s="45">
        <v>482</v>
      </c>
      <c r="AB24" s="45">
        <v>479</v>
      </c>
      <c r="AC24" s="45">
        <v>3</v>
      </c>
      <c r="AD24" s="44">
        <v>0.45121368993568794</v>
      </c>
      <c r="AE24" s="45">
        <v>480</v>
      </c>
      <c r="AF24" s="44">
        <v>0.46011828874339777</v>
      </c>
    </row>
    <row r="25" spans="2:32" ht="10.5" customHeight="1">
      <c r="C25" s="48" t="s">
        <v>128</v>
      </c>
      <c r="D25" s="52"/>
      <c r="E25" s="46">
        <v>3</v>
      </c>
      <c r="F25" s="45">
        <v>3</v>
      </c>
      <c r="G25" s="50" t="s">
        <v>53</v>
      </c>
      <c r="H25" s="51">
        <v>0</v>
      </c>
      <c r="I25" s="45">
        <v>2</v>
      </c>
      <c r="J25" s="44">
        <v>0</v>
      </c>
      <c r="K25" s="50">
        <v>1</v>
      </c>
      <c r="L25" s="50" t="s">
        <v>53</v>
      </c>
      <c r="M25" s="50">
        <v>1</v>
      </c>
      <c r="N25" s="49">
        <v>8.5548761082842001E-5</v>
      </c>
      <c r="O25" s="45">
        <v>5</v>
      </c>
      <c r="P25" s="44">
        <v>4.1112301540642386E-4</v>
      </c>
      <c r="S25" s="48" t="s">
        <v>127</v>
      </c>
      <c r="U25" s="47">
        <v>1843</v>
      </c>
      <c r="V25" s="46">
        <v>1295</v>
      </c>
      <c r="W25" s="46">
        <v>548</v>
      </c>
      <c r="X25" s="44">
        <v>2.2407567265255506</v>
      </c>
      <c r="Y25" s="46">
        <v>1753</v>
      </c>
      <c r="Z25" s="44">
        <v>2.1349929361328979</v>
      </c>
      <c r="AA25" s="45">
        <v>362</v>
      </c>
      <c r="AB25" s="45">
        <v>297</v>
      </c>
      <c r="AC25" s="45">
        <v>65</v>
      </c>
      <c r="AD25" s="44">
        <v>0.44012693163442712</v>
      </c>
      <c r="AE25" s="45">
        <v>378</v>
      </c>
      <c r="AF25" s="44">
        <v>0.46036926974229064</v>
      </c>
    </row>
    <row r="26" spans="2:32" ht="10.5" customHeight="1">
      <c r="C26" s="48" t="s">
        <v>126</v>
      </c>
      <c r="D26" s="52"/>
      <c r="E26" s="46">
        <v>10</v>
      </c>
      <c r="F26" s="45">
        <v>9</v>
      </c>
      <c r="G26" s="45">
        <v>1</v>
      </c>
      <c r="H26" s="51">
        <v>0</v>
      </c>
      <c r="I26" s="45">
        <v>19</v>
      </c>
      <c r="J26" s="44">
        <v>0</v>
      </c>
      <c r="K26" s="50">
        <v>8</v>
      </c>
      <c r="L26" s="50">
        <v>8</v>
      </c>
      <c r="M26" s="50" t="s">
        <v>53</v>
      </c>
      <c r="N26" s="49">
        <v>3.9427046165128356E-4</v>
      </c>
      <c r="O26" s="45">
        <v>11</v>
      </c>
      <c r="P26" s="44">
        <v>5.2598384082007572E-4</v>
      </c>
      <c r="S26" s="48" t="s">
        <v>125</v>
      </c>
      <c r="U26" s="47">
        <v>5436</v>
      </c>
      <c r="V26" s="46">
        <v>4644</v>
      </c>
      <c r="W26" s="46">
        <v>792</v>
      </c>
      <c r="X26" s="44">
        <v>7.2289156626506017</v>
      </c>
      <c r="Y26" s="46">
        <v>6037</v>
      </c>
      <c r="Z26" s="44">
        <v>8.1258244272754183</v>
      </c>
      <c r="AA26" s="45">
        <v>1518</v>
      </c>
      <c r="AB26" s="45">
        <v>1225</v>
      </c>
      <c r="AC26" s="45">
        <v>293</v>
      </c>
      <c r="AD26" s="44">
        <v>2.0186707093273757</v>
      </c>
      <c r="AE26" s="45">
        <v>1561</v>
      </c>
      <c r="AF26" s="44">
        <v>2.1011117990685655</v>
      </c>
    </row>
    <row r="27" spans="2:32" ht="10.5" customHeight="1">
      <c r="C27" s="48" t="s">
        <v>124</v>
      </c>
      <c r="D27" s="52"/>
      <c r="E27" s="46">
        <v>46</v>
      </c>
      <c r="F27" s="45">
        <v>42</v>
      </c>
      <c r="G27" s="45">
        <v>4</v>
      </c>
      <c r="H27" s="51">
        <v>0</v>
      </c>
      <c r="I27" s="45">
        <v>81</v>
      </c>
      <c r="J27" s="44">
        <v>0</v>
      </c>
      <c r="K27" s="50">
        <v>26</v>
      </c>
      <c r="L27" s="50">
        <v>20</v>
      </c>
      <c r="M27" s="50">
        <v>6</v>
      </c>
      <c r="N27" s="49">
        <v>8.7548867420709348E-4</v>
      </c>
      <c r="O27" s="45">
        <v>27</v>
      </c>
      <c r="P27" s="44">
        <v>9.0751208251503188E-4</v>
      </c>
      <c r="U27" s="47"/>
      <c r="V27" s="46"/>
      <c r="W27" s="46"/>
      <c r="X27" s="44"/>
      <c r="Y27" s="46"/>
      <c r="Z27" s="44" t="s">
        <v>59</v>
      </c>
      <c r="AA27" s="45"/>
      <c r="AB27" s="45"/>
      <c r="AC27" s="45"/>
      <c r="AD27" s="44"/>
      <c r="AE27" s="45"/>
      <c r="AF27" s="44"/>
    </row>
    <row r="28" spans="2:32" ht="10.5" customHeight="1">
      <c r="C28" s="48" t="s">
        <v>123</v>
      </c>
      <c r="D28" s="52"/>
      <c r="E28" s="46">
        <v>27</v>
      </c>
      <c r="F28" s="45">
        <v>27</v>
      </c>
      <c r="G28" s="50" t="s">
        <v>53</v>
      </c>
      <c r="H28" s="51">
        <v>0</v>
      </c>
      <c r="I28" s="45">
        <v>38</v>
      </c>
      <c r="J28" s="44">
        <v>0</v>
      </c>
      <c r="K28" s="50">
        <v>23</v>
      </c>
      <c r="L28" s="50">
        <v>23</v>
      </c>
      <c r="M28" s="50" t="s">
        <v>53</v>
      </c>
      <c r="N28" s="49">
        <v>1.1455991807471598E-3</v>
      </c>
      <c r="O28" s="45">
        <v>26</v>
      </c>
      <c r="P28" s="44">
        <v>1.2892790004715785E-3</v>
      </c>
      <c r="S28" s="48" t="s">
        <v>122</v>
      </c>
      <c r="U28" s="47">
        <v>3495</v>
      </c>
      <c r="V28" s="46">
        <v>2819</v>
      </c>
      <c r="W28" s="46">
        <v>676</v>
      </c>
      <c r="X28" s="44">
        <v>6.3709942032155737</v>
      </c>
      <c r="Y28" s="46">
        <v>3481</v>
      </c>
      <c r="Z28" s="44">
        <v>6.7902077440749053</v>
      </c>
      <c r="AA28" s="45">
        <v>1957</v>
      </c>
      <c r="AB28" s="45">
        <v>1955</v>
      </c>
      <c r="AC28" s="45">
        <v>2</v>
      </c>
      <c r="AD28" s="44">
        <v>3.5673921761639136</v>
      </c>
      <c r="AE28" s="45">
        <v>2264</v>
      </c>
      <c r="AF28" s="44">
        <v>4.416268409246074</v>
      </c>
    </row>
    <row r="29" spans="2:32" ht="10.5" customHeight="1">
      <c r="C29" s="48" t="s">
        <v>121</v>
      </c>
      <c r="D29" s="52"/>
      <c r="E29" s="46">
        <v>37</v>
      </c>
      <c r="F29" s="45">
        <v>27</v>
      </c>
      <c r="G29" s="45">
        <v>10</v>
      </c>
      <c r="H29" s="51">
        <v>0</v>
      </c>
      <c r="I29" s="45">
        <v>46</v>
      </c>
      <c r="J29" s="44">
        <v>0</v>
      </c>
      <c r="K29" s="50">
        <v>26</v>
      </c>
      <c r="L29" s="50">
        <v>24</v>
      </c>
      <c r="M29" s="50">
        <v>2</v>
      </c>
      <c r="N29" s="49">
        <v>1.2947768701059926E-3</v>
      </c>
      <c r="O29" s="50">
        <v>23</v>
      </c>
      <c r="P29" s="44">
        <v>1.1363658821460121E-3</v>
      </c>
      <c r="S29" s="48" t="s">
        <v>120</v>
      </c>
      <c r="U29" s="47">
        <v>8305</v>
      </c>
      <c r="V29" s="46">
        <v>7156</v>
      </c>
      <c r="W29" s="46">
        <v>1149</v>
      </c>
      <c r="X29" s="44">
        <v>8.3274842073598716</v>
      </c>
      <c r="Y29" s="46">
        <v>8731</v>
      </c>
      <c r="Z29" s="44">
        <v>8.8142950885871478</v>
      </c>
      <c r="AA29" s="45">
        <v>1303</v>
      </c>
      <c r="AB29" s="45">
        <v>783</v>
      </c>
      <c r="AC29" s="45">
        <v>520</v>
      </c>
      <c r="AD29" s="44">
        <v>1.3065276245863833</v>
      </c>
      <c r="AE29" s="45">
        <v>1418</v>
      </c>
      <c r="AF29" s="44">
        <v>1.4315279390237747</v>
      </c>
    </row>
    <row r="30" spans="2:32" ht="10.5" customHeight="1">
      <c r="D30" s="52"/>
      <c r="E30" s="46"/>
      <c r="F30" s="45"/>
      <c r="G30" s="45"/>
      <c r="H30" s="51"/>
      <c r="I30" s="45"/>
      <c r="J30" s="44"/>
      <c r="K30" s="50"/>
      <c r="L30" s="50"/>
      <c r="M30" s="50"/>
      <c r="N30" s="49"/>
      <c r="O30" s="45"/>
      <c r="P30" s="44" t="s">
        <v>59</v>
      </c>
      <c r="S30" s="48" t="s">
        <v>119</v>
      </c>
      <c r="U30" s="47">
        <v>11552</v>
      </c>
      <c r="V30" s="46">
        <v>9646</v>
      </c>
      <c r="W30" s="46">
        <v>1906</v>
      </c>
      <c r="X30" s="44">
        <v>7.851453116929016</v>
      </c>
      <c r="Y30" s="46">
        <v>12481</v>
      </c>
      <c r="Z30" s="44">
        <v>8.4799771711214689</v>
      </c>
      <c r="AA30" s="45">
        <v>8730</v>
      </c>
      <c r="AB30" s="45">
        <v>8522</v>
      </c>
      <c r="AC30" s="45">
        <v>208</v>
      </c>
      <c r="AD30" s="44">
        <v>5.9334475165157814</v>
      </c>
      <c r="AE30" s="45">
        <v>9199</v>
      </c>
      <c r="AF30" s="44">
        <v>6.2500849288635836</v>
      </c>
    </row>
    <row r="31" spans="2:32" ht="10.5" customHeight="1">
      <c r="C31" s="48" t="s">
        <v>118</v>
      </c>
      <c r="D31" s="52"/>
      <c r="E31" s="46">
        <v>369</v>
      </c>
      <c r="F31" s="45">
        <v>359</v>
      </c>
      <c r="G31" s="45">
        <v>10</v>
      </c>
      <c r="H31" s="51">
        <v>0</v>
      </c>
      <c r="I31" s="45">
        <v>480</v>
      </c>
      <c r="J31" s="44">
        <v>0</v>
      </c>
      <c r="K31" s="50">
        <v>99</v>
      </c>
      <c r="L31" s="50">
        <v>87</v>
      </c>
      <c r="M31" s="50">
        <v>12</v>
      </c>
      <c r="N31" s="49">
        <v>1.3760404394656182E-3</v>
      </c>
      <c r="O31" s="45">
        <v>93</v>
      </c>
      <c r="P31" s="44">
        <v>1.3183295149029354E-3</v>
      </c>
      <c r="S31" s="48" t="s">
        <v>117</v>
      </c>
      <c r="U31" s="47">
        <v>15453</v>
      </c>
      <c r="V31" s="46">
        <v>13729</v>
      </c>
      <c r="W31" s="46">
        <v>1724</v>
      </c>
      <c r="X31" s="44">
        <v>11.325691502616495</v>
      </c>
      <c r="Y31" s="46">
        <v>16534</v>
      </c>
      <c r="Z31" s="44">
        <v>12.071697148906654</v>
      </c>
      <c r="AA31" s="45">
        <v>3595</v>
      </c>
      <c r="AB31" s="45">
        <v>3411</v>
      </c>
      <c r="AC31" s="45">
        <v>184</v>
      </c>
      <c r="AD31" s="44">
        <v>2.6348191905718181</v>
      </c>
      <c r="AE31" s="45">
        <v>3733</v>
      </c>
      <c r="AF31" s="44">
        <v>2.7255138173986055</v>
      </c>
    </row>
    <row r="32" spans="2:32" ht="10.5" customHeight="1">
      <c r="C32" s="48" t="s">
        <v>116</v>
      </c>
      <c r="D32" s="52"/>
      <c r="E32" s="46">
        <v>363</v>
      </c>
      <c r="F32" s="45">
        <v>354</v>
      </c>
      <c r="G32" s="45">
        <v>9</v>
      </c>
      <c r="H32" s="51">
        <v>0</v>
      </c>
      <c r="I32" s="45">
        <v>506</v>
      </c>
      <c r="J32" s="44">
        <v>0</v>
      </c>
      <c r="K32" s="50">
        <v>84</v>
      </c>
      <c r="L32" s="50">
        <v>74</v>
      </c>
      <c r="M32" s="50">
        <v>10</v>
      </c>
      <c r="N32" s="49">
        <v>1.3512885259999979E-3</v>
      </c>
      <c r="O32" s="45">
        <v>96</v>
      </c>
      <c r="P32" s="44">
        <v>1.5850838327723347E-3</v>
      </c>
      <c r="S32" s="48" t="s">
        <v>115</v>
      </c>
      <c r="U32" s="47">
        <v>326</v>
      </c>
      <c r="V32" s="46">
        <v>214</v>
      </c>
      <c r="W32" s="46">
        <v>112</v>
      </c>
      <c r="X32" s="44">
        <v>0.65377827691320389</v>
      </c>
      <c r="Y32" s="46">
        <v>328</v>
      </c>
      <c r="Z32" s="44">
        <v>0.62861742496837747</v>
      </c>
      <c r="AA32" s="45">
        <v>74</v>
      </c>
      <c r="AB32" s="45">
        <v>61</v>
      </c>
      <c r="AC32" s="45">
        <v>13</v>
      </c>
      <c r="AD32" s="44">
        <v>0.14840365794962296</v>
      </c>
      <c r="AE32" s="45">
        <v>84</v>
      </c>
      <c r="AF32" s="44">
        <v>0.16098738932116982</v>
      </c>
    </row>
    <row r="33" spans="3:32" ht="10.5" customHeight="1">
      <c r="C33" s="48" t="s">
        <v>114</v>
      </c>
      <c r="D33" s="52"/>
      <c r="E33" s="46">
        <v>1053</v>
      </c>
      <c r="F33" s="45">
        <v>1037</v>
      </c>
      <c r="G33" s="50">
        <v>16</v>
      </c>
      <c r="H33" s="51">
        <v>0</v>
      </c>
      <c r="I33" s="45">
        <v>1235</v>
      </c>
      <c r="J33" s="44">
        <v>0</v>
      </c>
      <c r="K33" s="50">
        <v>1725</v>
      </c>
      <c r="L33" s="50">
        <v>1462</v>
      </c>
      <c r="M33" s="50">
        <v>263</v>
      </c>
      <c r="N33" s="49">
        <v>1.3108512341151426E-2</v>
      </c>
      <c r="O33" s="45">
        <v>1644</v>
      </c>
      <c r="P33" s="44">
        <v>1.307188399164131E-2</v>
      </c>
      <c r="U33" s="47"/>
      <c r="V33" s="46"/>
      <c r="W33" s="46"/>
      <c r="X33" s="44"/>
      <c r="Y33" s="46"/>
      <c r="Z33" s="44" t="s">
        <v>59</v>
      </c>
      <c r="AA33" s="45"/>
      <c r="AB33" s="45"/>
      <c r="AC33" s="45"/>
      <c r="AD33" s="44"/>
      <c r="AE33" s="45"/>
      <c r="AF33" s="44"/>
    </row>
    <row r="34" spans="3:32" ht="10.5" customHeight="1">
      <c r="C34" s="48" t="s">
        <v>113</v>
      </c>
      <c r="D34" s="52"/>
      <c r="E34" s="46">
        <v>875</v>
      </c>
      <c r="F34" s="45">
        <v>853</v>
      </c>
      <c r="G34" s="45">
        <v>22</v>
      </c>
      <c r="H34" s="51">
        <v>0</v>
      </c>
      <c r="I34" s="45">
        <v>1054</v>
      </c>
      <c r="J34" s="44">
        <v>0</v>
      </c>
      <c r="K34" s="50">
        <v>275</v>
      </c>
      <c r="L34" s="50">
        <v>217</v>
      </c>
      <c r="M34" s="50">
        <v>58</v>
      </c>
      <c r="N34" s="49">
        <v>3.0392345284450803E-3</v>
      </c>
      <c r="O34" s="45">
        <v>271</v>
      </c>
      <c r="P34" s="44">
        <v>3.0824923873243818E-3</v>
      </c>
      <c r="S34" s="48" t="s">
        <v>112</v>
      </c>
      <c r="U34" s="47">
        <v>13512</v>
      </c>
      <c r="V34" s="46">
        <v>11996</v>
      </c>
      <c r="W34" s="46">
        <v>1516</v>
      </c>
      <c r="X34" s="44">
        <v>12.547126009843069</v>
      </c>
      <c r="Y34" s="46">
        <v>13805</v>
      </c>
      <c r="Z34" s="44">
        <v>13.230910781203578</v>
      </c>
      <c r="AA34" s="45">
        <v>7915</v>
      </c>
      <c r="AB34" s="45">
        <v>7633</v>
      </c>
      <c r="AC34" s="45">
        <v>282</v>
      </c>
      <c r="AD34" s="44">
        <v>7.3498003528647047</v>
      </c>
      <c r="AE34" s="45">
        <v>7805</v>
      </c>
      <c r="AF34" s="44">
        <v>7.480424385895974</v>
      </c>
    </row>
    <row r="35" spans="3:32" ht="10.5" customHeight="1">
      <c r="C35" s="48" t="s">
        <v>111</v>
      </c>
      <c r="D35" s="52"/>
      <c r="E35" s="46">
        <v>26</v>
      </c>
      <c r="F35" s="45">
        <v>23</v>
      </c>
      <c r="G35" s="45">
        <v>3</v>
      </c>
      <c r="H35" s="51">
        <v>0</v>
      </c>
      <c r="I35" s="45">
        <v>19</v>
      </c>
      <c r="J35" s="44">
        <v>0</v>
      </c>
      <c r="K35" s="50">
        <v>25</v>
      </c>
      <c r="L35" s="50">
        <v>25</v>
      </c>
      <c r="M35" s="50" t="s">
        <v>53</v>
      </c>
      <c r="N35" s="49">
        <v>1.0528754027248415E-3</v>
      </c>
      <c r="O35" s="50">
        <v>29</v>
      </c>
      <c r="P35" s="44">
        <v>1.1926995273208391E-3</v>
      </c>
      <c r="S35" s="48" t="s">
        <v>110</v>
      </c>
      <c r="U35" s="47">
        <v>9575</v>
      </c>
      <c r="V35" s="46">
        <v>8490</v>
      </c>
      <c r="W35" s="46">
        <v>1085</v>
      </c>
      <c r="X35" s="44">
        <v>11.231803305610622</v>
      </c>
      <c r="Y35" s="46">
        <v>9468</v>
      </c>
      <c r="Z35" s="44">
        <v>11.796366898407715</v>
      </c>
      <c r="AA35" s="45">
        <v>6663</v>
      </c>
      <c r="AB35" s="45">
        <v>6293</v>
      </c>
      <c r="AC35" s="45">
        <v>370</v>
      </c>
      <c r="AD35" s="44">
        <v>7.8159274595596431</v>
      </c>
      <c r="AE35" s="45">
        <v>6946</v>
      </c>
      <c r="AF35" s="44">
        <v>8.6541576337494703</v>
      </c>
    </row>
    <row r="36" spans="3:32" ht="10.5" customHeight="1">
      <c r="D36" s="52"/>
      <c r="E36" s="46"/>
      <c r="F36" s="45"/>
      <c r="G36" s="45"/>
      <c r="H36" s="51"/>
      <c r="I36" s="45"/>
      <c r="J36" s="44"/>
      <c r="K36" s="50"/>
      <c r="L36" s="50"/>
      <c r="M36" s="50"/>
      <c r="N36" s="49"/>
      <c r="O36" s="45"/>
      <c r="P36" s="44" t="s">
        <v>59</v>
      </c>
      <c r="S36" s="48" t="s">
        <v>109</v>
      </c>
      <c r="U36" s="47">
        <v>8876</v>
      </c>
      <c r="V36" s="46">
        <v>7717</v>
      </c>
      <c r="W36" s="46">
        <v>1159</v>
      </c>
      <c r="X36" s="44">
        <v>10.470932427331068</v>
      </c>
      <c r="Y36" s="46">
        <v>9761</v>
      </c>
      <c r="Z36" s="44">
        <v>11.707627169467335</v>
      </c>
      <c r="AA36" s="45">
        <v>1702</v>
      </c>
      <c r="AB36" s="45">
        <v>1642</v>
      </c>
      <c r="AC36" s="45">
        <v>60</v>
      </c>
      <c r="AD36" s="44">
        <v>2.0078331445828614</v>
      </c>
      <c r="AE36" s="45">
        <v>2084</v>
      </c>
      <c r="AF36" s="44">
        <v>2.4996101855516777</v>
      </c>
    </row>
    <row r="37" spans="3:32" ht="10.5" customHeight="1">
      <c r="C37" s="48" t="s">
        <v>108</v>
      </c>
      <c r="D37" s="52"/>
      <c r="E37" s="46">
        <v>92</v>
      </c>
      <c r="F37" s="45">
        <v>70</v>
      </c>
      <c r="G37" s="45">
        <v>22</v>
      </c>
      <c r="H37" s="51">
        <v>0</v>
      </c>
      <c r="I37" s="45">
        <v>97</v>
      </c>
      <c r="J37" s="44">
        <v>0</v>
      </c>
      <c r="K37" s="50">
        <v>58</v>
      </c>
      <c r="L37" s="50">
        <v>53</v>
      </c>
      <c r="M37" s="50">
        <v>5</v>
      </c>
      <c r="N37" s="49">
        <v>5.3052969731451358E-3</v>
      </c>
      <c r="O37" s="50">
        <v>58</v>
      </c>
      <c r="P37" s="44">
        <v>5.2170987713732395E-3</v>
      </c>
      <c r="S37" s="48" t="s">
        <v>107</v>
      </c>
      <c r="U37" s="47">
        <v>3613</v>
      </c>
      <c r="V37" s="46">
        <v>3057</v>
      </c>
      <c r="W37" s="46">
        <v>556</v>
      </c>
      <c r="X37" s="44">
        <v>5.2823181964384922</v>
      </c>
      <c r="Y37" s="46">
        <v>3849</v>
      </c>
      <c r="Z37" s="44">
        <v>5.8243171672845575</v>
      </c>
      <c r="AA37" s="45">
        <v>1322</v>
      </c>
      <c r="AB37" s="45">
        <v>1279</v>
      </c>
      <c r="AC37" s="45">
        <v>43</v>
      </c>
      <c r="AD37" s="44">
        <v>1.932805052779321</v>
      </c>
      <c r="AE37" s="45">
        <v>1278</v>
      </c>
      <c r="AF37" s="44">
        <v>1.9338730422940154</v>
      </c>
    </row>
    <row r="38" spans="3:32" ht="10.5" customHeight="1">
      <c r="C38" s="48" t="s">
        <v>106</v>
      </c>
      <c r="D38" s="52"/>
      <c r="E38" s="46">
        <v>217</v>
      </c>
      <c r="F38" s="45">
        <v>189</v>
      </c>
      <c r="G38" s="45">
        <v>28</v>
      </c>
      <c r="H38" s="51">
        <v>0</v>
      </c>
      <c r="I38" s="45">
        <v>158</v>
      </c>
      <c r="J38" s="44">
        <v>0</v>
      </c>
      <c r="K38" s="50">
        <v>77</v>
      </c>
      <c r="L38" s="50">
        <v>54</v>
      </c>
      <c r="M38" s="50">
        <v>23</v>
      </c>
      <c r="N38" s="49">
        <v>6.5823892876316053E-3</v>
      </c>
      <c r="O38" s="45">
        <v>102</v>
      </c>
      <c r="P38" s="44">
        <v>8.6880529051315738E-3</v>
      </c>
      <c r="S38" s="48" t="s">
        <v>105</v>
      </c>
      <c r="U38" s="47">
        <v>15591</v>
      </c>
      <c r="V38" s="46">
        <v>14106</v>
      </c>
      <c r="W38" s="46">
        <v>1485</v>
      </c>
      <c r="X38" s="44">
        <v>19.214937145674142</v>
      </c>
      <c r="Y38" s="46">
        <v>16678</v>
      </c>
      <c r="Z38" s="44">
        <v>21.274587340867924</v>
      </c>
      <c r="AA38" s="45">
        <v>5124</v>
      </c>
      <c r="AB38" s="45">
        <v>4629</v>
      </c>
      <c r="AC38" s="45">
        <v>495</v>
      </c>
      <c r="AD38" s="44">
        <v>6.3150110919398568</v>
      </c>
      <c r="AE38" s="45">
        <v>5451</v>
      </c>
      <c r="AF38" s="44">
        <v>6.9533382656835983</v>
      </c>
    </row>
    <row r="39" spans="3:32" ht="10.5" customHeight="1">
      <c r="C39" s="48" t="s">
        <v>104</v>
      </c>
      <c r="D39" s="52"/>
      <c r="E39" s="46">
        <v>137</v>
      </c>
      <c r="F39" s="45">
        <v>90</v>
      </c>
      <c r="G39" s="45">
        <v>47</v>
      </c>
      <c r="H39" s="51">
        <v>0</v>
      </c>
      <c r="I39" s="45">
        <v>84</v>
      </c>
      <c r="J39" s="44">
        <v>0</v>
      </c>
      <c r="K39" s="50">
        <v>67</v>
      </c>
      <c r="L39" s="50">
        <v>57</v>
      </c>
      <c r="M39" s="50">
        <v>10</v>
      </c>
      <c r="N39" s="49">
        <v>8.3094179190737107E-3</v>
      </c>
      <c r="O39" s="45">
        <v>65</v>
      </c>
      <c r="P39" s="44">
        <v>7.9114694398192773E-3</v>
      </c>
      <c r="U39" s="47"/>
      <c r="V39" s="46"/>
      <c r="W39" s="46"/>
      <c r="X39" s="44"/>
      <c r="Y39" s="46"/>
      <c r="Z39" s="44" t="s">
        <v>59</v>
      </c>
      <c r="AA39" s="45"/>
      <c r="AB39" s="45"/>
      <c r="AC39" s="45"/>
      <c r="AD39" s="44"/>
      <c r="AE39" s="45"/>
      <c r="AF39" s="44"/>
    </row>
    <row r="40" spans="3:32" ht="10.5" customHeight="1">
      <c r="C40" s="48" t="s">
        <v>103</v>
      </c>
      <c r="D40" s="52"/>
      <c r="E40" s="46">
        <v>25</v>
      </c>
      <c r="F40" s="45">
        <v>16</v>
      </c>
      <c r="G40" s="45">
        <v>9</v>
      </c>
      <c r="H40" s="51">
        <v>0</v>
      </c>
      <c r="I40" s="45">
        <v>23</v>
      </c>
      <c r="J40" s="44">
        <v>0</v>
      </c>
      <c r="K40" s="50">
        <v>15</v>
      </c>
      <c r="L40" s="50">
        <v>13</v>
      </c>
      <c r="M40" s="50">
        <v>2</v>
      </c>
      <c r="N40" s="49">
        <v>1.7379717869246587E-3</v>
      </c>
      <c r="O40" s="45">
        <v>30</v>
      </c>
      <c r="P40" s="44">
        <v>3.3916892308214104E-3</v>
      </c>
      <c r="S40" s="48" t="s">
        <v>102</v>
      </c>
      <c r="U40" s="47">
        <v>1056</v>
      </c>
      <c r="V40" s="46">
        <v>750</v>
      </c>
      <c r="W40" s="46">
        <v>306</v>
      </c>
      <c r="X40" s="44">
        <v>2.3985281758920665</v>
      </c>
      <c r="Y40" s="46">
        <v>966</v>
      </c>
      <c r="Z40" s="44">
        <v>2.3360982805736259</v>
      </c>
      <c r="AA40" s="45">
        <v>513</v>
      </c>
      <c r="AB40" s="45">
        <v>508</v>
      </c>
      <c r="AC40" s="45">
        <v>5</v>
      </c>
      <c r="AD40" s="44">
        <v>1.1651940854475664</v>
      </c>
      <c r="AE40" s="45">
        <v>431</v>
      </c>
      <c r="AF40" s="44">
        <v>1.0422964378128703</v>
      </c>
    </row>
    <row r="41" spans="3:32" ht="10.5" customHeight="1">
      <c r="C41" s="48" t="s">
        <v>101</v>
      </c>
      <c r="D41" s="52"/>
      <c r="E41" s="46">
        <v>365</v>
      </c>
      <c r="F41" s="45">
        <v>220</v>
      </c>
      <c r="G41" s="45">
        <v>145</v>
      </c>
      <c r="H41" s="51">
        <v>0</v>
      </c>
      <c r="I41" s="45">
        <v>447</v>
      </c>
      <c r="J41" s="44">
        <v>0</v>
      </c>
      <c r="K41" s="50">
        <v>157</v>
      </c>
      <c r="L41" s="50">
        <v>142</v>
      </c>
      <c r="M41" s="50">
        <v>15</v>
      </c>
      <c r="N41" s="49">
        <v>7.2940171869345111E-3</v>
      </c>
      <c r="O41" s="45">
        <v>212</v>
      </c>
      <c r="P41" s="44">
        <v>9.6534150777236524E-3</v>
      </c>
      <c r="S41" s="48" t="s">
        <v>100</v>
      </c>
      <c r="U41" s="47">
        <v>6165</v>
      </c>
      <c r="V41" s="46">
        <v>5504</v>
      </c>
      <c r="W41" s="46">
        <v>661</v>
      </c>
      <c r="X41" s="44">
        <v>13.022813688212928</v>
      </c>
      <c r="Y41" s="46">
        <v>6418</v>
      </c>
      <c r="Z41" s="44">
        <v>13.391478529399492</v>
      </c>
      <c r="AA41" s="45">
        <v>927</v>
      </c>
      <c r="AB41" s="45">
        <v>913</v>
      </c>
      <c r="AC41" s="45">
        <v>14</v>
      </c>
      <c r="AD41" s="44">
        <v>1.9581749049429658</v>
      </c>
      <c r="AE41" s="45">
        <v>939</v>
      </c>
      <c r="AF41" s="44">
        <v>1.9592705420857153</v>
      </c>
    </row>
    <row r="42" spans="3:32" ht="10.5" customHeight="1">
      <c r="D42" s="52"/>
      <c r="E42" s="46"/>
      <c r="F42" s="45"/>
      <c r="G42" s="45"/>
      <c r="H42" s="51"/>
      <c r="I42" s="45"/>
      <c r="J42" s="44"/>
      <c r="K42" s="50"/>
      <c r="L42" s="50"/>
      <c r="M42" s="50"/>
      <c r="N42" s="49"/>
      <c r="O42" s="45"/>
      <c r="P42" s="44" t="s">
        <v>59</v>
      </c>
      <c r="S42" s="48" t="s">
        <v>99</v>
      </c>
      <c r="U42" s="47">
        <v>9633</v>
      </c>
      <c r="V42" s="46">
        <v>8525</v>
      </c>
      <c r="W42" s="46">
        <v>1108</v>
      </c>
      <c r="X42" s="44">
        <v>13.811742777260019</v>
      </c>
      <c r="Y42" s="46">
        <v>10454</v>
      </c>
      <c r="Z42" s="44">
        <v>15.30936516072344</v>
      </c>
      <c r="AA42" s="45">
        <v>7478</v>
      </c>
      <c r="AB42" s="45">
        <v>6027</v>
      </c>
      <c r="AC42" s="45">
        <v>1451</v>
      </c>
      <c r="AD42" s="44">
        <v>10.721915549501757</v>
      </c>
      <c r="AE42" s="45">
        <v>7254</v>
      </c>
      <c r="AF42" s="44">
        <v>10.623123672841766</v>
      </c>
    </row>
    <row r="43" spans="3:32" ht="10.5" customHeight="1">
      <c r="C43" s="48" t="s">
        <v>98</v>
      </c>
      <c r="D43" s="52"/>
      <c r="E43" s="46">
        <v>857</v>
      </c>
      <c r="F43" s="45">
        <v>685</v>
      </c>
      <c r="G43" s="45">
        <v>172</v>
      </c>
      <c r="H43" s="51">
        <v>6.0746666553253989E-2</v>
      </c>
      <c r="I43" s="45">
        <v>905</v>
      </c>
      <c r="J43" s="44">
        <v>0.1</v>
      </c>
      <c r="K43" s="50">
        <v>234</v>
      </c>
      <c r="L43" s="50">
        <v>183</v>
      </c>
      <c r="M43" s="50">
        <v>51</v>
      </c>
      <c r="N43" s="49">
        <v>1.6586604403105523E-2</v>
      </c>
      <c r="O43" s="45">
        <v>264</v>
      </c>
      <c r="P43" s="44">
        <v>1.912543168055313E-2</v>
      </c>
      <c r="S43" s="48" t="s">
        <v>97</v>
      </c>
      <c r="U43" s="47">
        <v>16207</v>
      </c>
      <c r="V43" s="46">
        <v>14233</v>
      </c>
      <c r="W43" s="46">
        <v>1974</v>
      </c>
      <c r="X43" s="44">
        <v>19.239763999192753</v>
      </c>
      <c r="Y43" s="46">
        <v>16771</v>
      </c>
      <c r="Z43" s="44">
        <v>21.339593592141593</v>
      </c>
      <c r="AA43" s="45">
        <v>11051</v>
      </c>
      <c r="AB43" s="45">
        <v>7671</v>
      </c>
      <c r="AC43" s="45">
        <v>3380</v>
      </c>
      <c r="AD43" s="44">
        <v>13.11893823379275</v>
      </c>
      <c r="AE43" s="45">
        <v>10919</v>
      </c>
      <c r="AF43" s="44">
        <v>13.893448359226884</v>
      </c>
    </row>
    <row r="44" spans="3:32" ht="10.5" customHeight="1">
      <c r="C44" s="48" t="s">
        <v>96</v>
      </c>
      <c r="D44" s="52"/>
      <c r="E44" s="46">
        <v>562</v>
      </c>
      <c r="F44" s="45">
        <v>541</v>
      </c>
      <c r="G44" s="45">
        <v>21</v>
      </c>
      <c r="H44" s="51">
        <v>0</v>
      </c>
      <c r="I44" s="45">
        <v>574</v>
      </c>
      <c r="J44" s="44">
        <v>0</v>
      </c>
      <c r="K44" s="50">
        <v>380</v>
      </c>
      <c r="L44" s="50">
        <v>198</v>
      </c>
      <c r="M44" s="50">
        <v>182</v>
      </c>
      <c r="N44" s="49">
        <v>1.4415278374199383E-2</v>
      </c>
      <c r="O44" s="45">
        <v>360</v>
      </c>
      <c r="P44" s="44">
        <v>1.3596911990210224E-2</v>
      </c>
      <c r="S44" s="48" t="s">
        <v>95</v>
      </c>
      <c r="U44" s="47">
        <v>202</v>
      </c>
      <c r="V44" s="46">
        <v>116</v>
      </c>
      <c r="W44" s="46">
        <v>86</v>
      </c>
      <c r="X44" s="44">
        <v>0.31503922394298101</v>
      </c>
      <c r="Y44" s="46">
        <v>247</v>
      </c>
      <c r="Z44" s="44">
        <v>0.3720439825274891</v>
      </c>
      <c r="AA44" s="45">
        <v>84</v>
      </c>
      <c r="AB44" s="45">
        <v>81</v>
      </c>
      <c r="AC44" s="45">
        <v>3</v>
      </c>
      <c r="AD44" s="44">
        <v>0.13100640995648716</v>
      </c>
      <c r="AE44" s="45">
        <v>54</v>
      </c>
      <c r="AF44" s="44">
        <v>8.1337550835969274E-2</v>
      </c>
    </row>
    <row r="45" spans="3:32" ht="10.5" customHeight="1">
      <c r="C45" s="48" t="s">
        <v>94</v>
      </c>
      <c r="D45" s="52"/>
      <c r="E45" s="46">
        <v>1281</v>
      </c>
      <c r="F45" s="45">
        <v>1232</v>
      </c>
      <c r="G45" s="45">
        <v>49</v>
      </c>
      <c r="H45" s="51">
        <v>0</v>
      </c>
      <c r="I45" s="45">
        <v>1760</v>
      </c>
      <c r="J45" s="44">
        <v>0</v>
      </c>
      <c r="K45" s="50">
        <v>728</v>
      </c>
      <c r="L45" s="50">
        <v>670</v>
      </c>
      <c r="M45" s="50">
        <v>58</v>
      </c>
      <c r="N45" s="49">
        <v>8.2118429891108492E-3</v>
      </c>
      <c r="O45" s="45">
        <v>835</v>
      </c>
      <c r="P45" s="44">
        <v>9.4701630886840499E-3</v>
      </c>
      <c r="U45" s="47"/>
      <c r="V45" s="46"/>
      <c r="W45" s="46"/>
      <c r="X45" s="44"/>
      <c r="Y45" s="46"/>
      <c r="Z45" s="44" t="s">
        <v>59</v>
      </c>
      <c r="AA45" s="45"/>
      <c r="AB45" s="45"/>
      <c r="AC45" s="45"/>
      <c r="AD45" s="44"/>
      <c r="AE45" s="45"/>
      <c r="AF45" s="44"/>
    </row>
    <row r="46" spans="3:32" ht="10.5" customHeight="1">
      <c r="C46" s="48" t="s">
        <v>93</v>
      </c>
      <c r="D46" s="52"/>
      <c r="E46" s="46">
        <v>614</v>
      </c>
      <c r="F46" s="45">
        <v>582</v>
      </c>
      <c r="G46" s="45">
        <v>32</v>
      </c>
      <c r="H46" s="51">
        <v>0</v>
      </c>
      <c r="I46" s="45">
        <v>815</v>
      </c>
      <c r="J46" s="44">
        <v>0</v>
      </c>
      <c r="K46" s="50">
        <v>157</v>
      </c>
      <c r="L46" s="50">
        <v>116</v>
      </c>
      <c r="M46" s="50">
        <v>41</v>
      </c>
      <c r="N46" s="49">
        <v>2.809525113307074E-3</v>
      </c>
      <c r="O46" s="45">
        <v>185</v>
      </c>
      <c r="P46" s="44">
        <v>3.3091254410751187E-3</v>
      </c>
      <c r="S46" s="48" t="s">
        <v>92</v>
      </c>
      <c r="U46" s="47">
        <v>7839</v>
      </c>
      <c r="V46" s="46">
        <v>6825</v>
      </c>
      <c r="W46" s="46">
        <v>1014</v>
      </c>
      <c r="X46" s="44">
        <v>12.064083228169533</v>
      </c>
      <c r="Y46" s="46">
        <v>8597</v>
      </c>
      <c r="Z46" s="44">
        <v>13.113978888278725</v>
      </c>
      <c r="AA46" s="45">
        <v>1149</v>
      </c>
      <c r="AB46" s="45">
        <v>1084</v>
      </c>
      <c r="AC46" s="45">
        <v>65</v>
      </c>
      <c r="AD46" s="44">
        <v>1.7682908061189944</v>
      </c>
      <c r="AE46" s="45">
        <v>1134</v>
      </c>
      <c r="AF46" s="44">
        <v>1.729818780889621</v>
      </c>
    </row>
    <row r="47" spans="3:32" ht="10.5" customHeight="1">
      <c r="C47" s="48" t="s">
        <v>91</v>
      </c>
      <c r="D47" s="52"/>
      <c r="E47" s="46">
        <v>297</v>
      </c>
      <c r="F47" s="45">
        <v>284</v>
      </c>
      <c r="G47" s="50">
        <v>13</v>
      </c>
      <c r="H47" s="51">
        <v>0</v>
      </c>
      <c r="I47" s="45">
        <v>337</v>
      </c>
      <c r="J47" s="44">
        <v>0</v>
      </c>
      <c r="K47" s="50">
        <v>40</v>
      </c>
      <c r="L47" s="50">
        <v>27</v>
      </c>
      <c r="M47" s="50">
        <v>13</v>
      </c>
      <c r="N47" s="49">
        <v>2.855657915027043E-3</v>
      </c>
      <c r="O47" s="45">
        <v>53</v>
      </c>
      <c r="P47" s="44">
        <v>3.7289542745776783E-3</v>
      </c>
      <c r="S47" s="48" t="s">
        <v>90</v>
      </c>
      <c r="U47" s="47">
        <v>12842</v>
      </c>
      <c r="V47" s="46">
        <v>11790</v>
      </c>
      <c r="W47" s="46">
        <v>1052</v>
      </c>
      <c r="X47" s="44">
        <v>19.529479751205194</v>
      </c>
      <c r="Y47" s="46">
        <v>12598</v>
      </c>
      <c r="Z47" s="44">
        <v>19.883834717004955</v>
      </c>
      <c r="AA47" s="45">
        <v>4908</v>
      </c>
      <c r="AB47" s="45">
        <v>4540</v>
      </c>
      <c r="AC47" s="45">
        <v>368</v>
      </c>
      <c r="AD47" s="44">
        <v>7.4638441534741542</v>
      </c>
      <c r="AE47" s="45">
        <v>5654</v>
      </c>
      <c r="AF47" s="44">
        <v>8.0598858970166063</v>
      </c>
    </row>
    <row r="48" spans="3:32" ht="10.5" customHeight="1">
      <c r="D48" s="52"/>
      <c r="E48" s="46"/>
      <c r="F48" s="45"/>
      <c r="G48" s="45"/>
      <c r="H48" s="51"/>
      <c r="I48" s="45"/>
      <c r="J48" s="44"/>
      <c r="K48" s="50"/>
      <c r="L48" s="50"/>
      <c r="M48" s="50"/>
      <c r="N48" s="49"/>
      <c r="O48" s="45"/>
      <c r="P48" s="44" t="s">
        <v>59</v>
      </c>
      <c r="S48" s="48" t="s">
        <v>89</v>
      </c>
      <c r="U48" s="47">
        <v>13797</v>
      </c>
      <c r="V48" s="46">
        <v>12571</v>
      </c>
      <c r="W48" s="46">
        <v>1226</v>
      </c>
      <c r="X48" s="44">
        <v>16.914099373551874</v>
      </c>
      <c r="Y48" s="46">
        <v>14350</v>
      </c>
      <c r="Z48" s="44">
        <v>18.3790568405953</v>
      </c>
      <c r="AA48" s="45">
        <v>5393</v>
      </c>
      <c r="AB48" s="45">
        <v>4879</v>
      </c>
      <c r="AC48" s="45">
        <v>514</v>
      </c>
      <c r="AD48" s="44">
        <v>6.6114182736511751</v>
      </c>
      <c r="AE48" s="45">
        <v>5479</v>
      </c>
      <c r="AF48" s="44">
        <v>6.9520617509648597</v>
      </c>
    </row>
    <row r="49" spans="3:32" ht="10.5" customHeight="1">
      <c r="C49" s="48" t="s">
        <v>88</v>
      </c>
      <c r="D49" s="52"/>
      <c r="E49" s="46">
        <v>44</v>
      </c>
      <c r="F49" s="45">
        <v>37</v>
      </c>
      <c r="G49" s="45">
        <v>7</v>
      </c>
      <c r="H49" s="51">
        <v>0</v>
      </c>
      <c r="I49" s="45">
        <v>64</v>
      </c>
      <c r="J49" s="44">
        <v>0</v>
      </c>
      <c r="K49" s="50">
        <v>19</v>
      </c>
      <c r="L49" s="50">
        <v>18</v>
      </c>
      <c r="M49" s="50">
        <v>1</v>
      </c>
      <c r="N49" s="49">
        <v>1.8958329591557755E-3</v>
      </c>
      <c r="O49" s="45">
        <v>14</v>
      </c>
      <c r="P49" s="44">
        <v>1.3513917887504356E-3</v>
      </c>
      <c r="S49" s="48" t="s">
        <v>87</v>
      </c>
      <c r="U49" s="47">
        <v>6147</v>
      </c>
      <c r="V49" s="46">
        <v>5285</v>
      </c>
      <c r="W49" s="46">
        <v>862</v>
      </c>
      <c r="X49" s="44">
        <v>14.205490848585692</v>
      </c>
      <c r="Y49" s="46">
        <v>7006</v>
      </c>
      <c r="Z49" s="44">
        <v>16.455666470933647</v>
      </c>
      <c r="AA49" s="45">
        <v>3301</v>
      </c>
      <c r="AB49" s="45">
        <v>3073</v>
      </c>
      <c r="AC49" s="50">
        <v>228</v>
      </c>
      <c r="AD49" s="44">
        <v>7.6284895544462934</v>
      </c>
      <c r="AE49" s="45">
        <v>3164</v>
      </c>
      <c r="AF49" s="44">
        <v>20.476200718387712</v>
      </c>
    </row>
    <row r="50" spans="3:32" ht="10.5" customHeight="1">
      <c r="C50" s="48" t="s">
        <v>86</v>
      </c>
      <c r="D50" s="52"/>
      <c r="E50" s="46">
        <v>11</v>
      </c>
      <c r="F50" s="45">
        <v>8</v>
      </c>
      <c r="G50" s="45">
        <v>3</v>
      </c>
      <c r="H50" s="51">
        <v>0</v>
      </c>
      <c r="I50" s="45">
        <v>7</v>
      </c>
      <c r="J50" s="44">
        <v>0</v>
      </c>
      <c r="K50" s="50">
        <v>2</v>
      </c>
      <c r="L50" s="50">
        <v>2</v>
      </c>
      <c r="M50" s="50" t="s">
        <v>53</v>
      </c>
      <c r="N50" s="49">
        <v>3.3975065699283296E-4</v>
      </c>
      <c r="O50" s="45">
        <v>2</v>
      </c>
      <c r="P50" s="44">
        <v>3.2948277793519735E-4</v>
      </c>
      <c r="S50" s="48" t="s">
        <v>85</v>
      </c>
      <c r="U50" s="47">
        <v>3757</v>
      </c>
      <c r="V50" s="46">
        <v>3096</v>
      </c>
      <c r="W50" s="46">
        <v>661</v>
      </c>
      <c r="X50" s="44">
        <v>6.2514559552730535</v>
      </c>
      <c r="Y50" s="46">
        <v>3840</v>
      </c>
      <c r="Z50" s="44">
        <v>6.8264239493706889</v>
      </c>
      <c r="AA50" s="45">
        <v>4391</v>
      </c>
      <c r="AB50" s="45">
        <v>3683</v>
      </c>
      <c r="AC50" s="45">
        <v>708</v>
      </c>
      <c r="AD50" s="44">
        <v>7.3063995474059036</v>
      </c>
      <c r="AE50" s="45">
        <v>4010</v>
      </c>
      <c r="AF50" s="44">
        <v>20.184297825285661</v>
      </c>
    </row>
    <row r="51" spans="3:32" ht="10.5" customHeight="1">
      <c r="C51" s="48" t="s">
        <v>84</v>
      </c>
      <c r="D51" s="52"/>
      <c r="E51" s="46">
        <v>3</v>
      </c>
      <c r="F51" s="45">
        <v>3</v>
      </c>
      <c r="G51" s="50" t="s">
        <v>53</v>
      </c>
      <c r="H51" s="51">
        <v>0</v>
      </c>
      <c r="I51" s="45">
        <v>9</v>
      </c>
      <c r="J51" s="44">
        <v>0</v>
      </c>
      <c r="K51" s="50">
        <v>7</v>
      </c>
      <c r="L51" s="50">
        <v>5</v>
      </c>
      <c r="M51" s="50">
        <v>2</v>
      </c>
      <c r="N51" s="49">
        <v>9.7574982889529782E-4</v>
      </c>
      <c r="O51" s="50">
        <v>2</v>
      </c>
      <c r="P51" s="44">
        <v>2.694607954752143E-4</v>
      </c>
      <c r="S51" s="48"/>
      <c r="U51" s="47"/>
      <c r="V51" s="46"/>
      <c r="W51" s="46"/>
      <c r="X51" s="44"/>
      <c r="Y51" s="46"/>
      <c r="Z51" s="44" t="s">
        <v>59</v>
      </c>
      <c r="AA51" s="45"/>
      <c r="AB51" s="45"/>
      <c r="AC51" s="45"/>
      <c r="AD51" s="44"/>
      <c r="AE51" s="45"/>
      <c r="AF51" s="44"/>
    </row>
    <row r="52" spans="3:32" ht="10.5" customHeight="1">
      <c r="C52" s="48" t="s">
        <v>83</v>
      </c>
      <c r="D52" s="52"/>
      <c r="E52" s="46">
        <v>70</v>
      </c>
      <c r="F52" s="45">
        <v>60</v>
      </c>
      <c r="G52" s="45">
        <v>10</v>
      </c>
      <c r="H52" s="51">
        <v>0</v>
      </c>
      <c r="I52" s="45">
        <v>77</v>
      </c>
      <c r="J52" s="44">
        <v>0</v>
      </c>
      <c r="K52" s="50">
        <v>22</v>
      </c>
      <c r="L52" s="50">
        <v>17</v>
      </c>
      <c r="M52" s="50">
        <v>5</v>
      </c>
      <c r="N52" s="49">
        <v>1.1309449147575974E-3</v>
      </c>
      <c r="O52" s="45">
        <v>27</v>
      </c>
      <c r="P52" s="44">
        <v>1.379476657211291E-3</v>
      </c>
      <c r="S52" s="48" t="s">
        <v>82</v>
      </c>
      <c r="U52" s="47">
        <v>14215</v>
      </c>
      <c r="V52" s="46">
        <v>12864</v>
      </c>
      <c r="W52" s="46">
        <v>1351</v>
      </c>
      <c r="X52" s="44">
        <v>16.392969993311347</v>
      </c>
      <c r="Y52" s="46">
        <v>15389</v>
      </c>
      <c r="Z52" s="44">
        <v>18.039551267774041</v>
      </c>
      <c r="AA52" s="45">
        <v>3144</v>
      </c>
      <c r="AB52" s="45">
        <v>2890</v>
      </c>
      <c r="AC52" s="45">
        <v>254</v>
      </c>
      <c r="AD52" s="44">
        <v>3.6257121110777959</v>
      </c>
      <c r="AE52" s="45">
        <v>3375</v>
      </c>
      <c r="AF52" s="44">
        <v>5.7806234050309877</v>
      </c>
    </row>
    <row r="53" spans="3:32" ht="10.5" customHeight="1">
      <c r="C53" s="48" t="s">
        <v>81</v>
      </c>
      <c r="D53" s="52"/>
      <c r="E53" s="46">
        <v>89</v>
      </c>
      <c r="F53" s="45">
        <v>79</v>
      </c>
      <c r="G53" s="50">
        <v>10</v>
      </c>
      <c r="H53" s="51">
        <v>0</v>
      </c>
      <c r="I53" s="45">
        <v>116</v>
      </c>
      <c r="J53" s="44">
        <v>0</v>
      </c>
      <c r="K53" s="50">
        <v>47</v>
      </c>
      <c r="L53" s="50">
        <v>45</v>
      </c>
      <c r="M53" s="50">
        <v>2</v>
      </c>
      <c r="N53" s="49">
        <v>1.6429258061697108E-3</v>
      </c>
      <c r="O53" s="45">
        <v>44</v>
      </c>
      <c r="P53" s="44">
        <v>1.5295612036534264E-3</v>
      </c>
      <c r="S53" s="48" t="s">
        <v>80</v>
      </c>
      <c r="U53" s="47">
        <v>5984</v>
      </c>
      <c r="V53" s="46">
        <v>5202</v>
      </c>
      <c r="W53" s="46">
        <v>782</v>
      </c>
      <c r="X53" s="44">
        <v>14.298344125588397</v>
      </c>
      <c r="Y53" s="46">
        <v>6224</v>
      </c>
      <c r="Z53" s="44">
        <v>15.803371927686369</v>
      </c>
      <c r="AA53" s="45">
        <v>2723</v>
      </c>
      <c r="AB53" s="45">
        <v>2511</v>
      </c>
      <c r="AC53" s="45">
        <v>212</v>
      </c>
      <c r="AD53" s="44">
        <v>6.5064156173090248</v>
      </c>
      <c r="AE53" s="45">
        <v>2738</v>
      </c>
      <c r="AF53" s="44">
        <v>8.6048552208248026</v>
      </c>
    </row>
    <row r="54" spans="3:32" ht="10.5" customHeight="1">
      <c r="D54" s="52"/>
      <c r="E54" s="46"/>
      <c r="F54" s="45"/>
      <c r="G54" s="45"/>
      <c r="H54" s="51"/>
      <c r="I54" s="45"/>
      <c r="J54" s="44"/>
      <c r="K54" s="50"/>
      <c r="L54" s="50"/>
      <c r="M54" s="50"/>
      <c r="N54" s="49"/>
      <c r="O54" s="45"/>
      <c r="P54" s="44" t="s">
        <v>59</v>
      </c>
      <c r="S54" s="48" t="s">
        <v>79</v>
      </c>
      <c r="U54" s="47">
        <v>11175</v>
      </c>
      <c r="V54" s="46">
        <v>10123</v>
      </c>
      <c r="W54" s="46">
        <v>1052</v>
      </c>
      <c r="X54" s="44">
        <v>21.481296374610743</v>
      </c>
      <c r="Y54" s="46">
        <v>10271</v>
      </c>
      <c r="Z54" s="44">
        <v>22.091497644806747</v>
      </c>
      <c r="AA54" s="45">
        <v>7999</v>
      </c>
      <c r="AB54" s="45">
        <v>5670</v>
      </c>
      <c r="AC54" s="45">
        <v>2329</v>
      </c>
      <c r="AD54" s="44">
        <v>15.376186997808619</v>
      </c>
      <c r="AE54" s="45">
        <v>9520</v>
      </c>
      <c r="AF54" s="44">
        <v>14.639423076923078</v>
      </c>
    </row>
    <row r="55" spans="3:32" ht="10.5" customHeight="1">
      <c r="C55" s="48" t="s">
        <v>78</v>
      </c>
      <c r="D55" s="52"/>
      <c r="E55" s="46">
        <v>15</v>
      </c>
      <c r="F55" s="45">
        <v>14</v>
      </c>
      <c r="G55" s="50">
        <v>1</v>
      </c>
      <c r="H55" s="51">
        <v>0</v>
      </c>
      <c r="I55" s="45">
        <v>47</v>
      </c>
      <c r="J55" s="44">
        <v>0</v>
      </c>
      <c r="K55" s="50">
        <v>9</v>
      </c>
      <c r="L55" s="50">
        <v>6</v>
      </c>
      <c r="M55" s="50">
        <v>3</v>
      </c>
      <c r="N55" s="49">
        <v>6.2011743646207839E-4</v>
      </c>
      <c r="O55" s="50">
        <v>17</v>
      </c>
      <c r="P55" s="44">
        <v>1.1389475856321092E-3</v>
      </c>
      <c r="S55" s="48" t="s">
        <v>77</v>
      </c>
      <c r="U55" s="47">
        <v>2250</v>
      </c>
      <c r="V55" s="46">
        <v>1990</v>
      </c>
      <c r="W55" s="46">
        <v>260</v>
      </c>
      <c r="X55" s="44">
        <v>15.619576535925026</v>
      </c>
      <c r="Y55" s="46">
        <v>2307</v>
      </c>
      <c r="Z55" s="44">
        <v>17.007003317360855</v>
      </c>
      <c r="AA55" s="45">
        <v>2618</v>
      </c>
      <c r="AB55" s="45">
        <v>2614</v>
      </c>
      <c r="AC55" s="45">
        <v>4</v>
      </c>
      <c r="AD55" s="44">
        <v>18.174245053800764</v>
      </c>
      <c r="AE55" s="45">
        <v>2738</v>
      </c>
      <c r="AF55" s="44">
        <v>6.008702897879826</v>
      </c>
    </row>
    <row r="56" spans="3:32" ht="10.5" customHeight="1">
      <c r="C56" s="48" t="s">
        <v>76</v>
      </c>
      <c r="D56" s="52"/>
      <c r="E56" s="46">
        <v>8</v>
      </c>
      <c r="F56" s="45">
        <v>7</v>
      </c>
      <c r="G56" s="45">
        <v>1</v>
      </c>
      <c r="H56" s="51">
        <v>0</v>
      </c>
      <c r="I56" s="45">
        <v>13</v>
      </c>
      <c r="J56" s="44">
        <v>0</v>
      </c>
      <c r="K56" s="50">
        <v>13</v>
      </c>
      <c r="L56" s="50">
        <v>12</v>
      </c>
      <c r="M56" s="50">
        <v>1</v>
      </c>
      <c r="N56" s="49">
        <v>1.6550157799389172E-3</v>
      </c>
      <c r="O56" s="50">
        <v>5</v>
      </c>
      <c r="P56" s="44">
        <v>6.1732205691709366E-4</v>
      </c>
      <c r="S56" s="48" t="s">
        <v>75</v>
      </c>
      <c r="U56" s="47">
        <v>1484</v>
      </c>
      <c r="V56" s="46">
        <v>1228</v>
      </c>
      <c r="W56" s="46">
        <v>256</v>
      </c>
      <c r="X56" s="44">
        <v>6.6114229706852008</v>
      </c>
      <c r="Y56" s="46">
        <v>1527</v>
      </c>
      <c r="Z56" s="44">
        <v>7.0687899268586252</v>
      </c>
      <c r="AA56" s="45">
        <v>1220</v>
      </c>
      <c r="AB56" s="45">
        <v>1209</v>
      </c>
      <c r="AC56" s="45">
        <v>11</v>
      </c>
      <c r="AD56" s="44">
        <v>5.4352668626926848</v>
      </c>
      <c r="AE56" s="45">
        <v>1298</v>
      </c>
      <c r="AF56" s="44">
        <v>0.59935454126325505</v>
      </c>
    </row>
    <row r="57" spans="3:32" ht="10.5" customHeight="1">
      <c r="C57" s="48" t="s">
        <v>74</v>
      </c>
      <c r="D57" s="52"/>
      <c r="E57" s="46">
        <v>16</v>
      </c>
      <c r="F57" s="45">
        <v>12</v>
      </c>
      <c r="G57" s="50">
        <v>4</v>
      </c>
      <c r="H57" s="51">
        <v>0</v>
      </c>
      <c r="I57" s="45">
        <v>21</v>
      </c>
      <c r="J57" s="44">
        <v>0</v>
      </c>
      <c r="K57" s="50">
        <v>17</v>
      </c>
      <c r="L57" s="50">
        <v>16</v>
      </c>
      <c r="M57" s="50">
        <v>1</v>
      </c>
      <c r="N57" s="49">
        <v>1.7070981139578366E-3</v>
      </c>
      <c r="O57" s="45">
        <v>18</v>
      </c>
      <c r="P57" s="44">
        <v>1.7779533781114186E-3</v>
      </c>
      <c r="S57" s="48"/>
      <c r="U57" s="47"/>
      <c r="V57" s="46"/>
      <c r="W57" s="46"/>
      <c r="X57" s="44"/>
      <c r="Y57" s="46"/>
      <c r="Z57" s="44" t="s">
        <v>59</v>
      </c>
      <c r="AA57" s="45"/>
      <c r="AB57" s="45"/>
      <c r="AC57" s="45"/>
      <c r="AD57" s="44"/>
      <c r="AE57" s="45"/>
      <c r="AF57" s="44"/>
    </row>
    <row r="58" spans="3:32" ht="10.5" customHeight="1">
      <c r="C58" s="48" t="s">
        <v>73</v>
      </c>
      <c r="D58" s="52"/>
      <c r="E58" s="46">
        <v>11</v>
      </c>
      <c r="F58" s="45">
        <v>9</v>
      </c>
      <c r="G58" s="50">
        <v>2</v>
      </c>
      <c r="H58" s="51">
        <v>0</v>
      </c>
      <c r="I58" s="45">
        <v>19</v>
      </c>
      <c r="J58" s="44">
        <v>0</v>
      </c>
      <c r="K58" s="50">
        <v>12</v>
      </c>
      <c r="L58" s="50">
        <v>10</v>
      </c>
      <c r="M58" s="50">
        <v>2</v>
      </c>
      <c r="N58" s="49">
        <v>8.3828562207429575E-4</v>
      </c>
      <c r="O58" s="50">
        <v>15</v>
      </c>
      <c r="P58" s="44">
        <v>1.0219271502198847E-3</v>
      </c>
      <c r="S58" s="48" t="s">
        <v>72</v>
      </c>
      <c r="U58" s="47">
        <v>2970</v>
      </c>
      <c r="V58" s="46">
        <v>2545</v>
      </c>
      <c r="W58" s="46">
        <v>425</v>
      </c>
      <c r="X58" s="44">
        <v>8.8503486500983364</v>
      </c>
      <c r="Y58" s="46">
        <v>3039</v>
      </c>
      <c r="Z58" s="44">
        <v>9.3407100046104201</v>
      </c>
      <c r="AA58" s="45">
        <v>198</v>
      </c>
      <c r="AB58" s="45">
        <v>190</v>
      </c>
      <c r="AC58" s="45">
        <v>8</v>
      </c>
      <c r="AD58" s="44">
        <v>0.59002324333988909</v>
      </c>
      <c r="AE58" s="45">
        <v>195</v>
      </c>
      <c r="AF58" s="44">
        <v>4.2590406226769861</v>
      </c>
    </row>
    <row r="59" spans="3:32" ht="10.5" customHeight="1">
      <c r="C59" s="48" t="s">
        <v>71</v>
      </c>
      <c r="D59" s="52"/>
      <c r="E59" s="46">
        <v>16</v>
      </c>
      <c r="F59" s="45">
        <v>13</v>
      </c>
      <c r="G59" s="45">
        <v>3</v>
      </c>
      <c r="H59" s="51">
        <v>0</v>
      </c>
      <c r="I59" s="45">
        <v>17</v>
      </c>
      <c r="J59" s="44">
        <v>0</v>
      </c>
      <c r="K59" s="50">
        <v>3</v>
      </c>
      <c r="L59" s="50">
        <v>2</v>
      </c>
      <c r="M59" s="50">
        <v>1</v>
      </c>
      <c r="N59" s="49">
        <v>3.9243592829410717E-4</v>
      </c>
      <c r="O59" s="50">
        <v>5</v>
      </c>
      <c r="P59" s="44">
        <v>6.2791036453964128E-4</v>
      </c>
      <c r="S59" s="48" t="s">
        <v>70</v>
      </c>
      <c r="U59" s="47">
        <v>6728</v>
      </c>
      <c r="V59" s="46">
        <v>6114</v>
      </c>
      <c r="W59" s="46">
        <v>614</v>
      </c>
      <c r="X59" s="44">
        <v>22.508447358736746</v>
      </c>
      <c r="Y59" s="46">
        <v>6995</v>
      </c>
      <c r="Z59" s="44">
        <v>24.542998491281008</v>
      </c>
      <c r="AA59" s="45">
        <v>1299</v>
      </c>
      <c r="AB59" s="45">
        <v>1296</v>
      </c>
      <c r="AC59" s="50">
        <v>3</v>
      </c>
      <c r="AD59" s="44">
        <v>4.345789702586063</v>
      </c>
      <c r="AE59" s="45">
        <v>1613</v>
      </c>
      <c r="AF59" s="44">
        <v>2.5926701570680626</v>
      </c>
    </row>
    <row r="60" spans="3:32" ht="10.5" customHeight="1">
      <c r="D60" s="52"/>
      <c r="E60" s="46"/>
      <c r="F60" s="45"/>
      <c r="G60" s="45"/>
      <c r="H60" s="51"/>
      <c r="I60" s="45"/>
      <c r="J60" s="44"/>
      <c r="K60" s="50"/>
      <c r="L60" s="50"/>
      <c r="M60" s="50"/>
      <c r="N60" s="49"/>
      <c r="O60" s="45"/>
      <c r="P60" s="44" t="s">
        <v>59</v>
      </c>
      <c r="S60" s="48" t="s">
        <v>69</v>
      </c>
      <c r="U60" s="47">
        <v>7699</v>
      </c>
      <c r="V60" s="46">
        <v>6693</v>
      </c>
      <c r="W60" s="46">
        <v>1006</v>
      </c>
      <c r="X60" s="44">
        <v>20.985063235935456</v>
      </c>
      <c r="Y60" s="46">
        <v>7804</v>
      </c>
      <c r="Z60" s="44">
        <v>21.235374149659865</v>
      </c>
      <c r="AA60" s="45">
        <v>1899</v>
      </c>
      <c r="AB60" s="45">
        <v>1898</v>
      </c>
      <c r="AC60" s="45">
        <v>1</v>
      </c>
      <c r="AD60" s="44">
        <v>5.1760793720017446</v>
      </c>
      <c r="AE60" s="45">
        <v>2267</v>
      </c>
      <c r="AF60" s="44">
        <v>4.6210097762103572</v>
      </c>
    </row>
    <row r="61" spans="3:32" ht="10.5" customHeight="1">
      <c r="C61" s="48" t="s">
        <v>68</v>
      </c>
      <c r="D61" s="52"/>
      <c r="E61" s="46">
        <v>152</v>
      </c>
      <c r="F61" s="45">
        <v>146</v>
      </c>
      <c r="G61" s="50">
        <v>6</v>
      </c>
      <c r="H61" s="51">
        <v>0</v>
      </c>
      <c r="I61" s="45">
        <v>226</v>
      </c>
      <c r="J61" s="44">
        <v>0</v>
      </c>
      <c r="K61" s="50">
        <v>69</v>
      </c>
      <c r="L61" s="50">
        <v>59</v>
      </c>
      <c r="M61" s="50">
        <v>10</v>
      </c>
      <c r="N61" s="49">
        <v>1.3604186777203642E-3</v>
      </c>
      <c r="O61" s="45">
        <v>76</v>
      </c>
      <c r="P61" s="44">
        <v>1.5049779124689006E-3</v>
      </c>
      <c r="S61" s="48" t="s">
        <v>67</v>
      </c>
      <c r="U61" s="47">
        <v>627</v>
      </c>
      <c r="V61" s="46">
        <v>492</v>
      </c>
      <c r="W61" s="46">
        <v>135</v>
      </c>
      <c r="X61" s="44">
        <v>13.85635359116022</v>
      </c>
      <c r="Y61" s="46">
        <v>625</v>
      </c>
      <c r="Z61" s="44">
        <v>14.305333028152894</v>
      </c>
      <c r="AA61" s="45">
        <v>4534</v>
      </c>
      <c r="AB61" s="45">
        <v>4520</v>
      </c>
      <c r="AC61" s="50">
        <v>14</v>
      </c>
      <c r="AD61" s="44">
        <v>100.19889502762432</v>
      </c>
      <c r="AE61" s="45">
        <v>5011</v>
      </c>
      <c r="AF61" s="44">
        <v>5.6594505455948916</v>
      </c>
    </row>
    <row r="62" spans="3:32" ht="10.5" customHeight="1">
      <c r="C62" s="48" t="s">
        <v>66</v>
      </c>
      <c r="D62" s="52"/>
      <c r="E62" s="46">
        <v>14</v>
      </c>
      <c r="F62" s="45">
        <v>11</v>
      </c>
      <c r="G62" s="50">
        <v>3</v>
      </c>
      <c r="H62" s="51">
        <v>0</v>
      </c>
      <c r="I62" s="45">
        <v>14</v>
      </c>
      <c r="J62" s="44">
        <v>0</v>
      </c>
      <c r="K62" s="50">
        <v>3</v>
      </c>
      <c r="L62" s="50">
        <v>3</v>
      </c>
      <c r="M62" s="50" t="s">
        <v>53</v>
      </c>
      <c r="N62" s="49">
        <v>3.5302922611286583E-4</v>
      </c>
      <c r="O62" s="45">
        <v>6</v>
      </c>
      <c r="P62" s="44">
        <v>6.9254555506949116E-4</v>
      </c>
      <c r="S62" s="48" t="s">
        <v>65</v>
      </c>
      <c r="U62" s="47">
        <v>2084</v>
      </c>
      <c r="V62" s="46">
        <v>1760</v>
      </c>
      <c r="W62" s="46">
        <v>324</v>
      </c>
      <c r="X62" s="44">
        <v>8.1834603000078534</v>
      </c>
      <c r="Y62" s="46">
        <v>2242</v>
      </c>
      <c r="Z62" s="44">
        <v>9.1223501647882159</v>
      </c>
      <c r="AA62" s="45">
        <v>324</v>
      </c>
      <c r="AB62" s="45">
        <v>315</v>
      </c>
      <c r="AC62" s="45">
        <v>9</v>
      </c>
      <c r="AD62" s="44">
        <v>1.2722846147804918</v>
      </c>
      <c r="AE62" s="45">
        <v>233</v>
      </c>
      <c r="AF62" s="44">
        <v>6.1687074829931969</v>
      </c>
    </row>
    <row r="63" spans="3:32" ht="10.5" customHeight="1">
      <c r="C63" s="48" t="s">
        <v>64</v>
      </c>
      <c r="D63" s="52"/>
      <c r="E63" s="46">
        <v>43</v>
      </c>
      <c r="F63" s="46">
        <v>39</v>
      </c>
      <c r="G63" s="46">
        <v>4</v>
      </c>
      <c r="H63" s="51">
        <v>0</v>
      </c>
      <c r="I63" s="45">
        <v>56</v>
      </c>
      <c r="J63" s="44">
        <v>0</v>
      </c>
      <c r="K63" s="50">
        <v>4</v>
      </c>
      <c r="L63" s="50">
        <v>3</v>
      </c>
      <c r="M63" s="50">
        <v>1</v>
      </c>
      <c r="N63" s="49">
        <v>2.80351757349947E-4</v>
      </c>
      <c r="O63" s="50">
        <v>5</v>
      </c>
      <c r="P63" s="44">
        <v>3.3815039847642959E-4</v>
      </c>
      <c r="S63" s="48"/>
      <c r="U63" s="47"/>
      <c r="V63" s="46"/>
      <c r="W63" s="46"/>
      <c r="X63" s="44"/>
      <c r="Y63" s="46"/>
      <c r="Z63" s="44" t="s">
        <v>59</v>
      </c>
      <c r="AA63" s="45"/>
      <c r="AB63" s="45"/>
      <c r="AC63" s="45"/>
      <c r="AD63" s="44"/>
      <c r="AE63" s="45"/>
      <c r="AF63" s="44"/>
    </row>
    <row r="64" spans="3:32" ht="10.5" customHeight="1">
      <c r="C64" s="48" t="s">
        <v>63</v>
      </c>
      <c r="D64" s="52"/>
      <c r="E64" s="46">
        <v>24</v>
      </c>
      <c r="F64" s="45">
        <v>23</v>
      </c>
      <c r="G64" s="50">
        <v>1</v>
      </c>
      <c r="H64" s="51">
        <v>0</v>
      </c>
      <c r="I64" s="45">
        <v>33</v>
      </c>
      <c r="J64" s="44">
        <v>0</v>
      </c>
      <c r="K64" s="50">
        <v>14</v>
      </c>
      <c r="L64" s="50">
        <v>13</v>
      </c>
      <c r="M64" s="50">
        <v>1</v>
      </c>
      <c r="N64" s="49">
        <v>7.703202221163338E-4</v>
      </c>
      <c r="O64" s="50">
        <v>15</v>
      </c>
      <c r="P64" s="44">
        <v>8.1422925330292093E-4</v>
      </c>
      <c r="S64" s="48" t="s">
        <v>62</v>
      </c>
      <c r="U64" s="47">
        <v>3676</v>
      </c>
      <c r="V64" s="46">
        <v>2991</v>
      </c>
      <c r="W64" s="46">
        <v>685</v>
      </c>
      <c r="X64" s="44">
        <v>7.381526104417671</v>
      </c>
      <c r="Y64" s="46">
        <v>4020</v>
      </c>
      <c r="Z64" s="44">
        <v>8.3669816425925152</v>
      </c>
      <c r="AA64" s="45">
        <v>861</v>
      </c>
      <c r="AB64" s="45">
        <v>831</v>
      </c>
      <c r="AC64" s="45">
        <v>30</v>
      </c>
      <c r="AD64" s="44">
        <v>1.7289156626506024</v>
      </c>
      <c r="AE64" s="45">
        <v>679</v>
      </c>
      <c r="AF64" s="44">
        <v>15.432538269846921</v>
      </c>
    </row>
    <row r="65" spans="1:32" ht="10.5" customHeight="1">
      <c r="C65" s="48" t="s">
        <v>61</v>
      </c>
      <c r="D65" s="52"/>
      <c r="E65" s="46">
        <v>18</v>
      </c>
      <c r="F65" s="45">
        <v>18</v>
      </c>
      <c r="G65" s="50" t="s">
        <v>53</v>
      </c>
      <c r="H65" s="51">
        <v>0</v>
      </c>
      <c r="I65" s="45">
        <v>30</v>
      </c>
      <c r="J65" s="44">
        <v>0</v>
      </c>
      <c r="K65" s="50">
        <v>16</v>
      </c>
      <c r="L65" s="50">
        <v>12</v>
      </c>
      <c r="M65" s="50">
        <v>4</v>
      </c>
      <c r="N65" s="49">
        <v>1.337201187768955E-3</v>
      </c>
      <c r="O65" s="50">
        <v>9</v>
      </c>
      <c r="P65" s="44">
        <v>7.440654579185513E-4</v>
      </c>
      <c r="S65" s="48" t="s">
        <v>60</v>
      </c>
      <c r="U65" s="47">
        <v>521</v>
      </c>
      <c r="V65" s="46">
        <v>321</v>
      </c>
      <c r="W65" s="46">
        <v>200</v>
      </c>
      <c r="X65" s="44">
        <v>2.5354031826366246</v>
      </c>
      <c r="Y65" s="46">
        <v>554</v>
      </c>
      <c r="Z65" s="44">
        <v>2.5286411976813179</v>
      </c>
      <c r="AA65" s="45">
        <v>51</v>
      </c>
      <c r="AB65" s="45">
        <v>48</v>
      </c>
      <c r="AC65" s="45">
        <v>3</v>
      </c>
      <c r="AD65" s="44">
        <v>0.24818725972066769</v>
      </c>
      <c r="AE65" s="45">
        <v>75</v>
      </c>
      <c r="AF65" s="44">
        <v>114.69443808651864</v>
      </c>
    </row>
    <row r="66" spans="1:32" ht="9.75" customHeight="1">
      <c r="D66" s="52"/>
      <c r="E66" s="46"/>
      <c r="F66" s="45"/>
      <c r="G66" s="50"/>
      <c r="H66" s="51"/>
      <c r="J66" s="44"/>
      <c r="K66" s="50"/>
      <c r="L66" s="50"/>
      <c r="M66" s="50"/>
      <c r="N66" s="49"/>
      <c r="P66" s="44" t="s">
        <v>59</v>
      </c>
      <c r="S66" s="48" t="s">
        <v>58</v>
      </c>
      <c r="U66" s="47">
        <v>1248</v>
      </c>
      <c r="V66" s="46">
        <v>911</v>
      </c>
      <c r="W66" s="46">
        <v>337</v>
      </c>
      <c r="X66" s="44">
        <v>4.9567082373500675</v>
      </c>
      <c r="Y66" s="46">
        <v>1319</v>
      </c>
      <c r="Z66" s="44">
        <v>5.0163535407317257</v>
      </c>
      <c r="AA66" s="45">
        <v>549</v>
      </c>
      <c r="AB66" s="45">
        <v>259</v>
      </c>
      <c r="AC66" s="45">
        <v>290</v>
      </c>
      <c r="AD66" s="44">
        <v>2.1804750178727463</v>
      </c>
      <c r="AE66" s="45">
        <v>484</v>
      </c>
      <c r="AF66" s="44">
        <v>6.215331331006305</v>
      </c>
    </row>
    <row r="67" spans="1:32" ht="10.5" customHeight="1">
      <c r="C67" s="48" t="s">
        <v>57</v>
      </c>
      <c r="D67" s="52"/>
      <c r="E67" s="46">
        <v>7</v>
      </c>
      <c r="F67" s="45">
        <v>6</v>
      </c>
      <c r="G67" s="50">
        <v>1</v>
      </c>
      <c r="H67" s="51">
        <v>0</v>
      </c>
      <c r="I67" s="45">
        <v>16</v>
      </c>
      <c r="J67" s="44">
        <v>0</v>
      </c>
      <c r="K67" s="50">
        <v>6</v>
      </c>
      <c r="L67" s="50">
        <v>5</v>
      </c>
      <c r="M67" s="50">
        <v>1</v>
      </c>
      <c r="N67" s="49">
        <v>5.285258620917468E-4</v>
      </c>
      <c r="O67" s="50">
        <v>7</v>
      </c>
      <c r="P67" s="44">
        <v>6.0708976776214564E-4</v>
      </c>
      <c r="S67" s="48" t="s">
        <v>56</v>
      </c>
      <c r="U67" s="47">
        <v>2017</v>
      </c>
      <c r="V67" s="46">
        <v>1605</v>
      </c>
      <c r="W67" s="46">
        <v>412</v>
      </c>
      <c r="X67" s="44">
        <v>4.7561780796076212</v>
      </c>
      <c r="Y67" s="46">
        <v>2150</v>
      </c>
      <c r="Z67" s="44">
        <v>5.2463336668212097</v>
      </c>
      <c r="AA67" s="45">
        <v>291</v>
      </c>
      <c r="AB67" s="45">
        <v>289</v>
      </c>
      <c r="AC67" s="45">
        <v>2</v>
      </c>
      <c r="AD67" s="44">
        <v>0.68619128466327106</v>
      </c>
      <c r="AE67" s="45">
        <v>267</v>
      </c>
      <c r="AF67" s="44">
        <v>0.94804085120234372</v>
      </c>
    </row>
    <row r="68" spans="1:32" ht="10.5" customHeight="1">
      <c r="C68" s="48" t="s">
        <v>55</v>
      </c>
      <c r="D68" s="52"/>
      <c r="E68" s="46">
        <v>33</v>
      </c>
      <c r="F68" s="45">
        <v>33</v>
      </c>
      <c r="G68" s="50" t="s">
        <v>53</v>
      </c>
      <c r="H68" s="51">
        <v>0</v>
      </c>
      <c r="I68" s="45">
        <v>49</v>
      </c>
      <c r="J68" s="44">
        <v>0</v>
      </c>
      <c r="K68" s="50">
        <v>10</v>
      </c>
      <c r="L68" s="50">
        <v>9</v>
      </c>
      <c r="M68" s="50">
        <v>1</v>
      </c>
      <c r="N68" s="49">
        <v>5.8608333401709723E-4</v>
      </c>
      <c r="O68" s="50">
        <v>15</v>
      </c>
      <c r="P68" s="44">
        <v>8.5558861930242153E-4</v>
      </c>
      <c r="S68" s="48" t="s">
        <v>54</v>
      </c>
      <c r="U68" s="47">
        <v>385</v>
      </c>
      <c r="V68" s="46">
        <v>229</v>
      </c>
      <c r="W68" s="46">
        <v>156</v>
      </c>
      <c r="X68" s="44">
        <v>1.6159496327387199</v>
      </c>
      <c r="Y68" s="46">
        <v>428</v>
      </c>
      <c r="Z68" s="44">
        <v>1.7782948313112847</v>
      </c>
      <c r="AA68" s="45">
        <v>18</v>
      </c>
      <c r="AB68" s="45">
        <v>18</v>
      </c>
      <c r="AC68" s="50" t="s">
        <v>53</v>
      </c>
      <c r="AD68" s="44">
        <v>7.5550891920251842E-2</v>
      </c>
      <c r="AE68" s="45">
        <v>23</v>
      </c>
      <c r="AF68" s="44">
        <v>1.4132289888856513</v>
      </c>
    </row>
    <row r="69" spans="1:32" ht="10.5" customHeight="1">
      <c r="C69" s="48" t="s">
        <v>52</v>
      </c>
      <c r="D69" s="52"/>
      <c r="E69" s="46">
        <v>17</v>
      </c>
      <c r="F69" s="45">
        <v>15</v>
      </c>
      <c r="G69" s="50">
        <v>2</v>
      </c>
      <c r="H69" s="51">
        <v>0</v>
      </c>
      <c r="I69" s="45">
        <v>40</v>
      </c>
      <c r="J69" s="44">
        <v>0</v>
      </c>
      <c r="K69" s="50">
        <v>16</v>
      </c>
      <c r="L69" s="50">
        <v>14</v>
      </c>
      <c r="M69" s="50">
        <v>2</v>
      </c>
      <c r="N69" s="49">
        <v>1.1487502315449686E-3</v>
      </c>
      <c r="O69" s="33">
        <v>17</v>
      </c>
      <c r="P69" s="44">
        <v>1.248536641612698E-3</v>
      </c>
      <c r="S69" s="48"/>
      <c r="U69" s="47"/>
      <c r="V69" s="46"/>
      <c r="W69" s="46"/>
      <c r="X69" s="44"/>
      <c r="Y69" s="46"/>
      <c r="Z69" s="44"/>
      <c r="AA69" s="45"/>
      <c r="AB69" s="45"/>
      <c r="AC69" s="45"/>
      <c r="AD69" s="44"/>
      <c r="AE69" s="45"/>
      <c r="AF69" s="44"/>
    </row>
    <row r="70" spans="1:32" ht="5.25" customHeight="1">
      <c r="A70" s="41"/>
      <c r="B70" s="41"/>
      <c r="C70" s="41"/>
      <c r="D70" s="43"/>
      <c r="E70" s="41"/>
      <c r="F70" s="41"/>
      <c r="G70" s="41"/>
      <c r="H70" s="41"/>
      <c r="I70" s="41"/>
      <c r="J70" s="41"/>
      <c r="K70" s="41"/>
      <c r="L70" s="41"/>
      <c r="M70" s="41"/>
      <c r="N70" s="41"/>
      <c r="O70" s="41"/>
      <c r="P70" s="41"/>
      <c r="Q70" s="41"/>
      <c r="R70" s="41"/>
      <c r="S70" s="41"/>
      <c r="T70" s="41"/>
      <c r="U70" s="42"/>
      <c r="V70" s="41"/>
      <c r="W70" s="41"/>
      <c r="X70" s="41"/>
      <c r="Y70" s="41"/>
      <c r="Z70" s="41"/>
      <c r="AA70" s="41"/>
      <c r="AB70" s="41"/>
      <c r="AC70" s="41"/>
      <c r="AD70" s="41"/>
      <c r="AE70" s="41"/>
      <c r="AF70" s="41"/>
    </row>
    <row r="71" spans="1:32" ht="10.35" customHeight="1">
      <c r="A71" s="755" t="s">
        <v>51</v>
      </c>
      <c r="B71" s="758"/>
      <c r="C71" s="758"/>
      <c r="D71" s="758"/>
      <c r="E71" s="758"/>
      <c r="F71" s="758"/>
      <c r="G71" s="758"/>
      <c r="H71" s="758"/>
      <c r="I71" s="758"/>
      <c r="J71" s="758"/>
      <c r="K71" s="758"/>
      <c r="L71" s="758"/>
      <c r="M71" s="758"/>
      <c r="N71" s="758"/>
      <c r="O71" s="758"/>
      <c r="P71" s="758"/>
      <c r="Q71" s="755" t="s">
        <v>50</v>
      </c>
      <c r="R71" s="755"/>
      <c r="S71" s="755"/>
      <c r="T71" s="755"/>
      <c r="U71" s="755"/>
      <c r="V71" s="755"/>
      <c r="W71" s="755"/>
      <c r="X71" s="755"/>
      <c r="Y71" s="755"/>
      <c r="Z71" s="755"/>
      <c r="AA71" s="755"/>
      <c r="AB71" s="755"/>
      <c r="AC71" s="755"/>
      <c r="AD71" s="755"/>
      <c r="AE71" s="755"/>
      <c r="AF71" s="755"/>
    </row>
    <row r="72" spans="1:32" ht="10.35" customHeight="1">
      <c r="A72" s="755" t="s">
        <v>49</v>
      </c>
      <c r="B72" s="758"/>
      <c r="C72" s="758"/>
      <c r="D72" s="758"/>
      <c r="E72" s="758"/>
      <c r="F72" s="758"/>
      <c r="G72" s="758"/>
      <c r="H72" s="758"/>
      <c r="I72" s="758"/>
      <c r="J72" s="758"/>
      <c r="K72" s="758"/>
      <c r="L72" s="758"/>
      <c r="M72" s="758"/>
      <c r="N72" s="758"/>
      <c r="O72" s="758"/>
      <c r="P72" s="758"/>
      <c r="Q72" s="755" t="s">
        <v>48</v>
      </c>
      <c r="R72" s="755"/>
      <c r="S72" s="755"/>
      <c r="T72" s="755"/>
      <c r="U72" s="755"/>
      <c r="V72" s="755"/>
      <c r="W72" s="755"/>
      <c r="X72" s="755"/>
      <c r="Y72" s="755"/>
      <c r="Z72" s="755"/>
      <c r="AA72" s="755"/>
      <c r="AB72" s="755"/>
      <c r="AC72" s="755"/>
      <c r="AD72" s="755"/>
      <c r="AE72" s="755"/>
      <c r="AF72" s="755"/>
    </row>
    <row r="73" spans="1:32" ht="10.35" customHeight="1">
      <c r="A73" s="761" t="s">
        <v>47</v>
      </c>
      <c r="B73" s="761"/>
      <c r="C73" s="761"/>
      <c r="D73" s="761"/>
      <c r="E73" s="762" t="s">
        <v>46</v>
      </c>
      <c r="F73" s="762"/>
      <c r="G73" s="762"/>
      <c r="H73" s="762"/>
      <c r="I73" s="762"/>
      <c r="J73" s="762"/>
      <c r="K73" s="39"/>
      <c r="L73" s="37"/>
      <c r="M73" s="37"/>
      <c r="N73" s="37"/>
      <c r="O73" s="37"/>
      <c r="P73" s="37"/>
      <c r="Q73" s="755" t="s">
        <v>45</v>
      </c>
      <c r="R73" s="755"/>
      <c r="S73" s="755"/>
      <c r="T73" s="755"/>
      <c r="U73" s="755"/>
      <c r="V73" s="755"/>
      <c r="W73" s="755"/>
      <c r="X73" s="755"/>
      <c r="Y73" s="755"/>
      <c r="Z73" s="755"/>
      <c r="AA73" s="755"/>
      <c r="AB73" s="755"/>
      <c r="AC73" s="755"/>
      <c r="AD73" s="755"/>
      <c r="AE73" s="755"/>
      <c r="AF73" s="755"/>
    </row>
    <row r="74" spans="1:32" ht="10.35" customHeight="1">
      <c r="A74" s="761"/>
      <c r="B74" s="761"/>
      <c r="C74" s="761"/>
      <c r="D74" s="761"/>
      <c r="E74" s="756" t="s">
        <v>41</v>
      </c>
      <c r="F74" s="756"/>
      <c r="G74" s="756"/>
      <c r="H74" s="756"/>
      <c r="I74" s="756"/>
      <c r="J74" s="756"/>
      <c r="K74" s="36"/>
      <c r="L74" s="37"/>
      <c r="M74" s="37"/>
      <c r="N74" s="37"/>
      <c r="O74" s="37"/>
      <c r="P74" s="37"/>
      <c r="Q74" s="755" t="s">
        <v>44</v>
      </c>
      <c r="R74" s="755"/>
      <c r="S74" s="755"/>
      <c r="T74" s="755"/>
      <c r="U74" s="755"/>
      <c r="V74" s="755"/>
      <c r="W74" s="755"/>
      <c r="X74" s="755"/>
      <c r="Y74" s="755"/>
      <c r="Z74" s="755"/>
      <c r="AA74" s="755"/>
      <c r="AB74" s="755"/>
      <c r="AC74" s="755"/>
      <c r="AD74" s="755"/>
      <c r="AE74" s="755"/>
      <c r="AF74" s="755"/>
    </row>
    <row r="75" spans="1:32" ht="10.35" customHeight="1">
      <c r="A75" s="755" t="s">
        <v>43</v>
      </c>
      <c r="B75" s="755"/>
      <c r="C75" s="755"/>
      <c r="D75" s="755"/>
      <c r="E75" s="759" t="s">
        <v>42</v>
      </c>
      <c r="F75" s="759"/>
      <c r="G75" s="759"/>
      <c r="H75" s="759"/>
      <c r="I75" s="759"/>
      <c r="J75" s="759"/>
      <c r="K75" s="38"/>
      <c r="L75" s="37"/>
      <c r="M75" s="37"/>
      <c r="N75" s="37"/>
      <c r="O75" s="37"/>
      <c r="P75" s="37"/>
      <c r="Q75" s="34"/>
    </row>
    <row r="76" spans="1:32" ht="10.35" customHeight="1">
      <c r="A76" s="755"/>
      <c r="B76" s="755"/>
      <c r="C76" s="755"/>
      <c r="D76" s="755"/>
      <c r="E76" s="756" t="s">
        <v>41</v>
      </c>
      <c r="F76" s="756"/>
      <c r="G76" s="756"/>
      <c r="H76" s="756"/>
      <c r="I76" s="756"/>
      <c r="J76" s="756"/>
      <c r="K76" s="760"/>
      <c r="L76" s="760"/>
      <c r="M76" s="760"/>
      <c r="N76" s="760"/>
      <c r="O76" s="760"/>
      <c r="P76" s="35"/>
      <c r="Q76" s="34"/>
    </row>
    <row r="77" spans="1:32" ht="10.35" customHeight="1">
      <c r="A77" s="33" t="s">
        <v>40</v>
      </c>
      <c r="R77" s="34"/>
      <c r="S77" s="34"/>
      <c r="T77" s="34"/>
      <c r="U77" s="34"/>
      <c r="V77" s="34"/>
      <c r="W77" s="34"/>
      <c r="X77" s="34"/>
      <c r="Y77" s="34"/>
      <c r="Z77" s="34"/>
      <c r="AA77" s="34"/>
    </row>
  </sheetData>
  <mergeCells count="31">
    <mergeCell ref="A75:D76"/>
    <mergeCell ref="E75:J75"/>
    <mergeCell ref="E76:J76"/>
    <mergeCell ref="K76:O76"/>
    <mergeCell ref="A73:D74"/>
    <mergeCell ref="E73:J73"/>
    <mergeCell ref="Q73:AF73"/>
    <mergeCell ref="E74:J74"/>
    <mergeCell ref="Q74:AF74"/>
    <mergeCell ref="B10:C10"/>
    <mergeCell ref="B17:C17"/>
    <mergeCell ref="A71:P71"/>
    <mergeCell ref="Q71:AF71"/>
    <mergeCell ref="A72:P72"/>
    <mergeCell ref="Q72:AF72"/>
    <mergeCell ref="B8:C8"/>
    <mergeCell ref="R8:S8"/>
    <mergeCell ref="B4:C6"/>
    <mergeCell ref="E4:J4"/>
    <mergeCell ref="K4:P4"/>
    <mergeCell ref="R4:S6"/>
    <mergeCell ref="U4:Z4"/>
    <mergeCell ref="AA4:AF4"/>
    <mergeCell ref="E5:H5"/>
    <mergeCell ref="I5:J5"/>
    <mergeCell ref="K5:N5"/>
    <mergeCell ref="O5:P5"/>
    <mergeCell ref="U5:X5"/>
    <mergeCell ref="Y5:Z5"/>
    <mergeCell ref="AA5:AD5"/>
    <mergeCell ref="AE5:AF5"/>
  </mergeCells>
  <phoneticPr fontId="13"/>
  <printOptions horizontalCentered="1" verticalCentered="1"/>
  <pageMargins left="0.7" right="0.7" top="0.75" bottom="0.75"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89301-4D18-4951-A840-4E7EC1C50295}">
  <dimension ref="A1"/>
  <sheetViews>
    <sheetView showGridLines="0" zoomScale="125" zoomScaleNormal="125" workbookViewId="0"/>
  </sheetViews>
  <sheetFormatPr defaultRowHeight="13.5"/>
  <sheetData/>
  <phoneticPr fontId="13"/>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64"/>
  <sheetViews>
    <sheetView showGridLines="0" zoomScale="125" zoomScaleNormal="125" workbookViewId="0"/>
  </sheetViews>
  <sheetFormatPr defaultColWidth="7" defaultRowHeight="10.5"/>
  <cols>
    <col min="1" max="2" width="0.75" style="33" customWidth="1"/>
    <col min="3" max="3" width="11.375" style="33" customWidth="1"/>
    <col min="4" max="4" width="0.75" style="33" customWidth="1"/>
    <col min="5" max="6" width="7.125" style="33" customWidth="1"/>
    <col min="7" max="7" width="6.75" style="33" customWidth="1"/>
    <col min="8" max="8" width="4.625" style="33" customWidth="1"/>
    <col min="9" max="9" width="7.375" style="33" customWidth="1"/>
    <col min="10" max="10" width="4.625" style="33" customWidth="1"/>
    <col min="11" max="12" width="7.375" style="33" customWidth="1"/>
    <col min="13" max="13" width="6.375" style="33" customWidth="1"/>
    <col min="14" max="14" width="4.625" style="33" customWidth="1"/>
    <col min="15" max="15" width="7.375" style="33" customWidth="1"/>
    <col min="16" max="16" width="4.625" style="33" customWidth="1"/>
    <col min="17" max="18" width="0.75" style="33" customWidth="1"/>
    <col min="19" max="19" width="11.375" style="33" customWidth="1"/>
    <col min="20" max="20" width="0.75" style="33" customWidth="1"/>
    <col min="21" max="21" width="7" style="33" customWidth="1"/>
    <col min="22" max="22" width="7.125" style="33" customWidth="1"/>
    <col min="23" max="23" width="6.375" style="33" customWidth="1"/>
    <col min="24" max="24" width="4.625" style="33" customWidth="1"/>
    <col min="25" max="25" width="7.375" style="33" customWidth="1"/>
    <col min="26" max="26" width="4.625" style="33" customWidth="1"/>
    <col min="27" max="28" width="7.375" style="33" customWidth="1"/>
    <col min="29" max="29" width="6.375" style="33" customWidth="1"/>
    <col min="30" max="30" width="4.625" style="33" customWidth="1"/>
    <col min="31" max="31" width="7.375" style="33" customWidth="1"/>
    <col min="32" max="32" width="4.625" style="33" customWidth="1"/>
    <col min="33" max="16384" width="7" style="33"/>
  </cols>
  <sheetData>
    <row r="1" spans="1:32" ht="13.5" customHeight="1">
      <c r="J1" s="80"/>
      <c r="K1" s="80" t="s">
        <v>167</v>
      </c>
      <c r="L1" s="80"/>
      <c r="M1" s="80"/>
      <c r="N1" s="80"/>
      <c r="O1" s="79"/>
      <c r="P1" s="77"/>
      <c r="Q1" s="78" t="s">
        <v>245</v>
      </c>
      <c r="R1" s="78"/>
      <c r="S1" s="78"/>
      <c r="T1" s="78"/>
      <c r="U1" s="78"/>
      <c r="V1" s="78"/>
      <c r="W1" s="78"/>
      <c r="AA1" s="75"/>
      <c r="AB1" s="75"/>
    </row>
    <row r="2" spans="1:32" ht="9" customHeight="1">
      <c r="H2" s="76"/>
      <c r="I2" s="76"/>
      <c r="J2" s="76"/>
      <c r="K2" s="76"/>
      <c r="L2" s="76"/>
      <c r="M2" s="76"/>
      <c r="N2" s="76"/>
      <c r="O2" s="76"/>
      <c r="P2" s="77"/>
      <c r="T2" s="76"/>
      <c r="U2" s="76"/>
      <c r="V2" s="76"/>
      <c r="W2" s="76"/>
      <c r="X2" s="76"/>
      <c r="Y2" s="76"/>
      <c r="Z2" s="76"/>
      <c r="AA2" s="75"/>
      <c r="AB2" s="75"/>
      <c r="AF2" s="74" t="s">
        <v>165</v>
      </c>
    </row>
    <row r="3" spans="1:32" ht="1.5"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row>
    <row r="4" spans="1:32">
      <c r="A4" s="72"/>
      <c r="B4" s="749" t="s">
        <v>164</v>
      </c>
      <c r="C4" s="750"/>
      <c r="D4" s="73"/>
      <c r="E4" s="744" t="s">
        <v>163</v>
      </c>
      <c r="F4" s="745"/>
      <c r="G4" s="745"/>
      <c r="H4" s="745"/>
      <c r="I4" s="745"/>
      <c r="J4" s="746"/>
      <c r="K4" s="744" t="s">
        <v>162</v>
      </c>
      <c r="L4" s="745"/>
      <c r="M4" s="745"/>
      <c r="N4" s="745"/>
      <c r="O4" s="745"/>
      <c r="P4" s="745"/>
      <c r="Q4" s="72"/>
      <c r="R4" s="749" t="s">
        <v>164</v>
      </c>
      <c r="S4" s="750"/>
      <c r="T4" s="72"/>
      <c r="U4" s="744" t="s">
        <v>163</v>
      </c>
      <c r="V4" s="745"/>
      <c r="W4" s="745"/>
      <c r="X4" s="745"/>
      <c r="Y4" s="745"/>
      <c r="Z4" s="746"/>
      <c r="AA4" s="744" t="s">
        <v>162</v>
      </c>
      <c r="AB4" s="745"/>
      <c r="AC4" s="745"/>
      <c r="AD4" s="745"/>
      <c r="AE4" s="745"/>
      <c r="AF4" s="745"/>
    </row>
    <row r="5" spans="1:32">
      <c r="B5" s="751"/>
      <c r="C5" s="752"/>
      <c r="D5" s="52"/>
      <c r="E5" s="747" t="s">
        <v>161</v>
      </c>
      <c r="F5" s="747"/>
      <c r="G5" s="747"/>
      <c r="H5" s="747"/>
      <c r="I5" s="747" t="s">
        <v>160</v>
      </c>
      <c r="J5" s="747"/>
      <c r="K5" s="747" t="s">
        <v>161</v>
      </c>
      <c r="L5" s="747"/>
      <c r="M5" s="747"/>
      <c r="N5" s="747"/>
      <c r="O5" s="747" t="s">
        <v>160</v>
      </c>
      <c r="P5" s="744"/>
      <c r="R5" s="751"/>
      <c r="S5" s="752"/>
      <c r="U5" s="747" t="s">
        <v>161</v>
      </c>
      <c r="V5" s="747"/>
      <c r="W5" s="747"/>
      <c r="X5" s="747"/>
      <c r="Y5" s="747" t="s">
        <v>160</v>
      </c>
      <c r="Z5" s="747"/>
      <c r="AA5" s="747" t="s">
        <v>161</v>
      </c>
      <c r="AB5" s="747"/>
      <c r="AC5" s="747"/>
      <c r="AD5" s="747"/>
      <c r="AE5" s="747" t="s">
        <v>160</v>
      </c>
      <c r="AF5" s="744"/>
    </row>
    <row r="6" spans="1:32" ht="19.5" customHeight="1">
      <c r="A6" s="41"/>
      <c r="B6" s="753"/>
      <c r="C6" s="754"/>
      <c r="D6" s="43"/>
      <c r="E6" s="67" t="s">
        <v>1</v>
      </c>
      <c r="F6" s="69" t="s">
        <v>158</v>
      </c>
      <c r="G6" s="69" t="s">
        <v>157</v>
      </c>
      <c r="H6" s="71" t="s">
        <v>159</v>
      </c>
      <c r="I6" s="67" t="s">
        <v>1</v>
      </c>
      <c r="J6" s="71" t="s">
        <v>159</v>
      </c>
      <c r="K6" s="67" t="s">
        <v>1</v>
      </c>
      <c r="L6" s="69" t="s">
        <v>158</v>
      </c>
      <c r="M6" s="69" t="s">
        <v>157</v>
      </c>
      <c r="N6" s="71" t="s">
        <v>156</v>
      </c>
      <c r="O6" s="67" t="s">
        <v>1</v>
      </c>
      <c r="P6" s="70" t="s">
        <v>156</v>
      </c>
      <c r="Q6" s="41"/>
      <c r="R6" s="753"/>
      <c r="S6" s="754"/>
      <c r="T6" s="41"/>
      <c r="U6" s="67" t="s">
        <v>1</v>
      </c>
      <c r="V6" s="69" t="s">
        <v>158</v>
      </c>
      <c r="W6" s="69" t="s">
        <v>157</v>
      </c>
      <c r="X6" s="68" t="s">
        <v>159</v>
      </c>
      <c r="Y6" s="67" t="s">
        <v>1</v>
      </c>
      <c r="Z6" s="68" t="s">
        <v>159</v>
      </c>
      <c r="AA6" s="67" t="s">
        <v>1</v>
      </c>
      <c r="AB6" s="69" t="s">
        <v>158</v>
      </c>
      <c r="AC6" s="69" t="s">
        <v>157</v>
      </c>
      <c r="AD6" s="68" t="s">
        <v>156</v>
      </c>
      <c r="AE6" s="67" t="s">
        <v>1</v>
      </c>
      <c r="AF6" s="66" t="s">
        <v>156</v>
      </c>
    </row>
    <row r="7" spans="1:32" ht="9.75" customHeight="1">
      <c r="A7" s="72"/>
      <c r="B7" s="72"/>
      <c r="C7" s="72"/>
      <c r="D7" s="73"/>
      <c r="E7" s="110"/>
      <c r="Q7" s="91"/>
      <c r="R7" s="91"/>
      <c r="S7" s="91"/>
      <c r="T7" s="109"/>
      <c r="U7" s="108"/>
      <c r="V7" s="107"/>
      <c r="W7" s="107"/>
      <c r="X7" s="91"/>
      <c r="Y7" s="91"/>
      <c r="Z7" s="91"/>
      <c r="AA7" s="91"/>
      <c r="AB7" s="91"/>
      <c r="AC7" s="91"/>
      <c r="AD7" s="91"/>
      <c r="AE7" s="91"/>
      <c r="AF7" s="91"/>
    </row>
    <row r="8" spans="1:32" ht="9.75" customHeight="1">
      <c r="C8" s="48" t="s">
        <v>244</v>
      </c>
      <c r="D8" s="52"/>
      <c r="E8" s="46">
        <v>509</v>
      </c>
      <c r="F8" s="45">
        <v>327</v>
      </c>
      <c r="G8" s="50">
        <v>182</v>
      </c>
      <c r="H8" s="44">
        <v>2.2827159386492064</v>
      </c>
      <c r="I8" s="45">
        <v>501</v>
      </c>
      <c r="J8" s="44">
        <v>2.2730366135837756</v>
      </c>
      <c r="K8" s="45">
        <v>26</v>
      </c>
      <c r="L8" s="45">
        <v>26</v>
      </c>
      <c r="M8" s="50" t="s">
        <v>53</v>
      </c>
      <c r="N8" s="44">
        <v>0.11660238586420307</v>
      </c>
      <c r="O8" s="45">
        <v>33</v>
      </c>
      <c r="P8" s="44">
        <v>0.34232507188826511</v>
      </c>
      <c r="Q8" s="91"/>
      <c r="R8" s="91"/>
      <c r="S8" s="48" t="s">
        <v>243</v>
      </c>
      <c r="T8" s="93"/>
      <c r="U8" s="46">
        <v>35</v>
      </c>
      <c r="V8" s="45">
        <v>26</v>
      </c>
      <c r="W8" s="45">
        <v>9</v>
      </c>
      <c r="X8" s="44">
        <v>0.78055307760927739</v>
      </c>
      <c r="Y8" s="45">
        <v>29</v>
      </c>
      <c r="Z8" s="44">
        <v>0.59548254620123198</v>
      </c>
      <c r="AA8" s="50">
        <v>1</v>
      </c>
      <c r="AB8" s="50">
        <v>1</v>
      </c>
      <c r="AC8" s="50" t="s">
        <v>53</v>
      </c>
      <c r="AD8" s="44">
        <v>2.2301516503122214E-2</v>
      </c>
      <c r="AE8" s="45">
        <v>1</v>
      </c>
      <c r="AF8" s="44">
        <v>2.0533880903490759E-2</v>
      </c>
    </row>
    <row r="9" spans="1:32" ht="9.75" customHeight="1">
      <c r="C9" s="48" t="s">
        <v>242</v>
      </c>
      <c r="D9" s="52"/>
      <c r="E9" s="46">
        <v>223</v>
      </c>
      <c r="F9" s="45">
        <v>146</v>
      </c>
      <c r="G9" s="50">
        <v>77</v>
      </c>
      <c r="H9" s="44">
        <v>1.805375647668394</v>
      </c>
      <c r="I9" s="45">
        <v>237</v>
      </c>
      <c r="J9" s="44">
        <v>1.8512732385564754</v>
      </c>
      <c r="K9" s="45">
        <v>11</v>
      </c>
      <c r="L9" s="45">
        <v>11</v>
      </c>
      <c r="M9" s="50" t="s">
        <v>53</v>
      </c>
      <c r="N9" s="44">
        <v>8.9054404145077717E-2</v>
      </c>
      <c r="O9" s="45">
        <v>10</v>
      </c>
      <c r="P9" s="44">
        <v>1.8407241195710047</v>
      </c>
      <c r="Q9" s="91"/>
      <c r="R9" s="91"/>
      <c r="S9" s="48" t="s">
        <v>241</v>
      </c>
      <c r="T9" s="52"/>
      <c r="U9" s="46">
        <v>191</v>
      </c>
      <c r="V9" s="46">
        <v>134</v>
      </c>
      <c r="W9" s="46">
        <v>57</v>
      </c>
      <c r="X9" s="44">
        <v>1.5857202158572021</v>
      </c>
      <c r="Y9" s="46">
        <v>197</v>
      </c>
      <c r="Z9" s="44">
        <v>1.5229996134518748</v>
      </c>
      <c r="AA9" s="106">
        <v>22</v>
      </c>
      <c r="AB9" s="106">
        <v>22</v>
      </c>
      <c r="AC9" s="106" t="s">
        <v>53</v>
      </c>
      <c r="AD9" s="44">
        <v>0.18264840182648401</v>
      </c>
      <c r="AE9" s="46">
        <v>12</v>
      </c>
      <c r="AF9" s="44">
        <v>9.2771550057982224E-2</v>
      </c>
    </row>
    <row r="10" spans="1:32" ht="9.75" customHeight="1">
      <c r="C10" s="48" t="s">
        <v>240</v>
      </c>
      <c r="D10" s="52"/>
      <c r="E10" s="46">
        <v>961</v>
      </c>
      <c r="F10" s="45">
        <v>732</v>
      </c>
      <c r="G10" s="50">
        <v>229</v>
      </c>
      <c r="H10" s="44">
        <v>2.5336145531241758</v>
      </c>
      <c r="I10" s="45">
        <v>918</v>
      </c>
      <c r="J10" s="44">
        <v>2.5789414540959661</v>
      </c>
      <c r="K10" s="45">
        <v>183</v>
      </c>
      <c r="L10" s="45">
        <v>183</v>
      </c>
      <c r="M10" s="50" t="s">
        <v>53</v>
      </c>
      <c r="N10" s="44">
        <v>0.48246770366464542</v>
      </c>
      <c r="O10" s="45">
        <v>168</v>
      </c>
      <c r="P10" s="44">
        <v>0.65152143676337815</v>
      </c>
      <c r="Q10" s="91"/>
      <c r="R10" s="91"/>
      <c r="S10" s="92" t="s">
        <v>239</v>
      </c>
      <c r="T10" s="93"/>
      <c r="U10" s="88">
        <v>19</v>
      </c>
      <c r="V10" s="89">
        <v>10</v>
      </c>
      <c r="W10" s="89">
        <v>9</v>
      </c>
      <c r="X10" s="86">
        <v>0.19937040923399793</v>
      </c>
      <c r="Y10" s="88">
        <v>25</v>
      </c>
      <c r="Z10" s="86">
        <v>0.23707918444760551</v>
      </c>
      <c r="AA10" s="87">
        <v>5</v>
      </c>
      <c r="AB10" s="87">
        <v>5</v>
      </c>
      <c r="AC10" s="50" t="s">
        <v>53</v>
      </c>
      <c r="AD10" s="86">
        <v>5.2465897166841552E-2</v>
      </c>
      <c r="AE10" s="89">
        <v>7</v>
      </c>
      <c r="AF10" s="86">
        <v>6.6382171645329544E-2</v>
      </c>
    </row>
    <row r="11" spans="1:32" ht="9.75" customHeight="1">
      <c r="C11" s="48" t="s">
        <v>238</v>
      </c>
      <c r="D11" s="52"/>
      <c r="E11" s="46">
        <v>11</v>
      </c>
      <c r="F11" s="45">
        <v>7</v>
      </c>
      <c r="G11" s="50">
        <v>4</v>
      </c>
      <c r="H11" s="44">
        <v>0.19067429363841221</v>
      </c>
      <c r="I11" s="45">
        <v>20</v>
      </c>
      <c r="J11" s="44">
        <v>0.3171582619727244</v>
      </c>
      <c r="K11" s="45">
        <v>8</v>
      </c>
      <c r="L11" s="45">
        <v>8</v>
      </c>
      <c r="M11" s="50" t="s">
        <v>53</v>
      </c>
      <c r="N11" s="44">
        <v>0.1386722135552089</v>
      </c>
      <c r="O11" s="45">
        <v>13</v>
      </c>
      <c r="P11" s="44">
        <v>9.556257271065316E-2</v>
      </c>
      <c r="Q11" s="91"/>
      <c r="R11" s="91"/>
      <c r="S11" s="92" t="s">
        <v>237</v>
      </c>
      <c r="T11" s="93"/>
      <c r="U11" s="88">
        <v>517</v>
      </c>
      <c r="V11" s="89">
        <v>404</v>
      </c>
      <c r="W11" s="89">
        <v>113</v>
      </c>
      <c r="X11" s="86">
        <v>2.7464938376540586</v>
      </c>
      <c r="Y11" s="88">
        <v>635</v>
      </c>
      <c r="Z11" s="86">
        <v>3.2949356579493565</v>
      </c>
      <c r="AA11" s="89">
        <v>37</v>
      </c>
      <c r="AB11" s="89">
        <v>37</v>
      </c>
      <c r="AC11" s="87" t="s">
        <v>53</v>
      </c>
      <c r="AD11" s="86">
        <v>0.19655758606034851</v>
      </c>
      <c r="AE11" s="50">
        <v>17</v>
      </c>
      <c r="AF11" s="86">
        <v>8.8210875882108755E-2</v>
      </c>
    </row>
    <row r="12" spans="1:32" ht="9.75" customHeight="1">
      <c r="C12" s="38" t="s">
        <v>182</v>
      </c>
      <c r="D12" s="52"/>
      <c r="E12" s="46">
        <v>4</v>
      </c>
      <c r="F12" s="45">
        <v>1</v>
      </c>
      <c r="G12" s="50">
        <v>3</v>
      </c>
      <c r="H12" s="49" t="s">
        <v>141</v>
      </c>
      <c r="I12" s="46">
        <v>5</v>
      </c>
      <c r="J12" s="49" t="s">
        <v>141</v>
      </c>
      <c r="K12" s="45">
        <v>1</v>
      </c>
      <c r="L12" s="45">
        <v>1</v>
      </c>
      <c r="M12" s="50" t="s">
        <v>53</v>
      </c>
      <c r="N12" s="49" t="s">
        <v>141</v>
      </c>
      <c r="O12" s="50" t="s">
        <v>53</v>
      </c>
      <c r="P12" s="49" t="s">
        <v>141</v>
      </c>
      <c r="Q12" s="91"/>
      <c r="R12" s="91"/>
      <c r="S12" s="95" t="s">
        <v>182</v>
      </c>
      <c r="T12" s="93"/>
      <c r="U12" s="88">
        <v>15</v>
      </c>
      <c r="V12" s="89">
        <v>11</v>
      </c>
      <c r="W12" s="89">
        <v>4</v>
      </c>
      <c r="X12" s="94" t="s">
        <v>141</v>
      </c>
      <c r="Y12" s="88">
        <v>10</v>
      </c>
      <c r="Z12" s="94" t="s">
        <v>141</v>
      </c>
      <c r="AA12" s="89">
        <v>4</v>
      </c>
      <c r="AB12" s="89">
        <v>3</v>
      </c>
      <c r="AC12" s="50">
        <v>1</v>
      </c>
      <c r="AD12" s="94" t="s">
        <v>141</v>
      </c>
      <c r="AE12" s="89">
        <v>14</v>
      </c>
      <c r="AF12" s="94" t="s">
        <v>141</v>
      </c>
    </row>
    <row r="13" spans="1:32" ht="9.75" customHeight="1">
      <c r="D13" s="52"/>
      <c r="E13" s="46"/>
      <c r="F13" s="45"/>
      <c r="G13" s="45"/>
      <c r="H13" s="44"/>
      <c r="I13" s="45"/>
      <c r="J13" s="44"/>
      <c r="K13" s="45"/>
      <c r="L13" s="45"/>
      <c r="M13" s="45"/>
      <c r="N13" s="44"/>
      <c r="O13" s="45"/>
      <c r="P13" s="44"/>
      <c r="Q13" s="91"/>
      <c r="R13" s="91"/>
      <c r="T13" s="52"/>
    </row>
    <row r="14" spans="1:32" ht="9.75" customHeight="1">
      <c r="B14" s="763" t="s">
        <v>236</v>
      </c>
      <c r="C14" s="763"/>
      <c r="D14" s="52"/>
      <c r="E14" s="57">
        <v>59266</v>
      </c>
      <c r="F14" s="56">
        <v>48628</v>
      </c>
      <c r="G14" s="56">
        <v>10638</v>
      </c>
      <c r="H14" s="54">
        <v>2.848268407942625</v>
      </c>
      <c r="I14" s="56">
        <v>62395</v>
      </c>
      <c r="J14" s="54">
        <v>2.9610018099624815</v>
      </c>
      <c r="K14" s="105">
        <v>6888</v>
      </c>
      <c r="L14" s="105">
        <v>6134</v>
      </c>
      <c r="M14" s="105">
        <v>754</v>
      </c>
      <c r="N14" s="104">
        <v>0.33103082364102188</v>
      </c>
      <c r="O14" s="56">
        <v>7147</v>
      </c>
      <c r="P14" s="54">
        <v>0.33916627832040797</v>
      </c>
      <c r="Q14" s="91"/>
      <c r="R14" s="763" t="s">
        <v>146</v>
      </c>
      <c r="S14" s="763"/>
      <c r="T14" s="93"/>
      <c r="U14" s="103">
        <v>30928</v>
      </c>
      <c r="V14" s="101">
        <v>24638</v>
      </c>
      <c r="W14" s="101">
        <v>6290</v>
      </c>
      <c r="X14" s="100">
        <v>1.6675257342871501</v>
      </c>
      <c r="Y14" s="103">
        <v>32791</v>
      </c>
      <c r="Z14" s="100">
        <v>1.7563818886608893</v>
      </c>
      <c r="AA14" s="101">
        <v>5230</v>
      </c>
      <c r="AB14" s="101">
        <v>4795</v>
      </c>
      <c r="AC14" s="102">
        <v>435</v>
      </c>
      <c r="AD14" s="100">
        <v>0.28198265617957174</v>
      </c>
      <c r="AE14" s="101">
        <v>5379</v>
      </c>
      <c r="AF14" s="100">
        <v>0.28811497603326902</v>
      </c>
    </row>
    <row r="15" spans="1:32" ht="9.75" customHeight="1">
      <c r="C15" s="48"/>
      <c r="D15" s="52"/>
      <c r="E15" s="46"/>
      <c r="F15" s="45"/>
      <c r="G15" s="45"/>
      <c r="H15" s="44" t="s">
        <v>59</v>
      </c>
      <c r="I15" s="45"/>
      <c r="J15" s="44"/>
      <c r="K15" s="50"/>
      <c r="L15" s="50"/>
      <c r="M15" s="50"/>
      <c r="N15" s="49"/>
      <c r="O15" s="45"/>
      <c r="P15" s="44" t="s">
        <v>59</v>
      </c>
      <c r="Q15" s="91"/>
      <c r="R15" s="91"/>
      <c r="S15" s="92"/>
      <c r="T15" s="93"/>
      <c r="U15" s="88"/>
      <c r="V15" s="89"/>
      <c r="W15" s="89"/>
      <c r="X15" s="86"/>
      <c r="Y15" s="88"/>
      <c r="Z15" s="86"/>
      <c r="AA15" s="89"/>
      <c r="AB15" s="89"/>
      <c r="AC15" s="87"/>
      <c r="AD15" s="86"/>
      <c r="AE15" s="89"/>
      <c r="AF15" s="86" t="s">
        <v>59</v>
      </c>
    </row>
    <row r="16" spans="1:32" ht="9.75" customHeight="1">
      <c r="C16" s="48" t="s">
        <v>235</v>
      </c>
      <c r="D16" s="52"/>
      <c r="E16" s="46">
        <v>13158</v>
      </c>
      <c r="F16" s="45">
        <v>10976</v>
      </c>
      <c r="G16" s="45">
        <v>2182</v>
      </c>
      <c r="H16" s="44">
        <v>3.184907633321715</v>
      </c>
      <c r="I16" s="45">
        <v>12956</v>
      </c>
      <c r="J16" s="44">
        <v>3.1342608384317088</v>
      </c>
      <c r="K16" s="50">
        <v>2748</v>
      </c>
      <c r="L16" s="50">
        <v>2315</v>
      </c>
      <c r="M16" s="50">
        <v>433</v>
      </c>
      <c r="N16" s="49">
        <v>0.66515626815382833</v>
      </c>
      <c r="O16" s="45">
        <v>2641</v>
      </c>
      <c r="P16" s="44">
        <v>0.63889957350248083</v>
      </c>
      <c r="Q16" s="91"/>
      <c r="R16" s="91"/>
      <c r="S16" s="92" t="s">
        <v>234</v>
      </c>
      <c r="T16" s="93"/>
      <c r="U16" s="88">
        <v>2795</v>
      </c>
      <c r="V16" s="89">
        <v>1877</v>
      </c>
      <c r="W16" s="89">
        <v>918</v>
      </c>
      <c r="X16" s="86">
        <v>0.97814142630168055</v>
      </c>
      <c r="Y16" s="88">
        <v>3036</v>
      </c>
      <c r="Z16" s="86">
        <v>1.0522010965626711</v>
      </c>
      <c r="AA16" s="89">
        <v>883</v>
      </c>
      <c r="AB16" s="89">
        <v>587</v>
      </c>
      <c r="AC16" s="89">
        <v>296</v>
      </c>
      <c r="AD16" s="86">
        <v>0.30901569925738243</v>
      </c>
      <c r="AE16" s="89">
        <v>873</v>
      </c>
      <c r="AF16" s="86">
        <v>0.30255980148195383</v>
      </c>
    </row>
    <row r="17" spans="2:32" ht="9.75" customHeight="1">
      <c r="C17" s="48" t="s">
        <v>233</v>
      </c>
      <c r="D17" s="52"/>
      <c r="E17" s="46">
        <v>4301</v>
      </c>
      <c r="F17" s="45">
        <v>3417</v>
      </c>
      <c r="G17" s="45">
        <v>884</v>
      </c>
      <c r="H17" s="44">
        <v>2.6687763713080166</v>
      </c>
      <c r="I17" s="45">
        <v>4469</v>
      </c>
      <c r="J17" s="44">
        <v>2.7574504843586105</v>
      </c>
      <c r="K17" s="50">
        <v>580</v>
      </c>
      <c r="L17" s="50">
        <v>538</v>
      </c>
      <c r="M17" s="50">
        <v>42</v>
      </c>
      <c r="N17" s="49">
        <v>0.35989079175974187</v>
      </c>
      <c r="O17" s="45">
        <v>620</v>
      </c>
      <c r="P17" s="44">
        <v>0.38255074967606589</v>
      </c>
      <c r="Q17" s="91"/>
      <c r="R17" s="91"/>
      <c r="S17" s="92" t="s">
        <v>232</v>
      </c>
      <c r="T17" s="93"/>
      <c r="U17" s="88">
        <v>8331</v>
      </c>
      <c r="V17" s="89">
        <v>6675</v>
      </c>
      <c r="W17" s="89">
        <v>1656</v>
      </c>
      <c r="X17" s="86">
        <v>2.7069266910574914</v>
      </c>
      <c r="Y17" s="88">
        <v>8349</v>
      </c>
      <c r="Z17" s="86">
        <v>2.7477825865161511</v>
      </c>
      <c r="AA17" s="87">
        <v>1788</v>
      </c>
      <c r="AB17" s="87">
        <v>1734</v>
      </c>
      <c r="AC17" s="87">
        <v>54</v>
      </c>
      <c r="AD17" s="86">
        <v>0.5809608598740601</v>
      </c>
      <c r="AE17" s="89">
        <v>1724</v>
      </c>
      <c r="AF17" s="86">
        <v>0.56739455972617614</v>
      </c>
    </row>
    <row r="18" spans="2:32" ht="9.75" customHeight="1">
      <c r="C18" s="48" t="s">
        <v>231</v>
      </c>
      <c r="D18" s="52"/>
      <c r="E18" s="46">
        <v>45</v>
      </c>
      <c r="F18" s="45">
        <v>31</v>
      </c>
      <c r="G18" s="45">
        <v>14</v>
      </c>
      <c r="H18" s="44">
        <v>4.8519089566239341E-2</v>
      </c>
      <c r="I18" s="45">
        <v>33</v>
      </c>
      <c r="J18" s="44">
        <v>3.4292483711070236E-2</v>
      </c>
      <c r="K18" s="50">
        <v>37</v>
      </c>
      <c r="L18" s="50">
        <v>36</v>
      </c>
      <c r="M18" s="50">
        <v>1</v>
      </c>
      <c r="N18" s="49">
        <v>3.9893473643352349E-2</v>
      </c>
      <c r="O18" s="45">
        <v>44</v>
      </c>
      <c r="P18" s="44">
        <v>4.5723311614760315E-2</v>
      </c>
      <c r="Q18" s="91"/>
      <c r="R18" s="91"/>
      <c r="S18" s="92" t="s">
        <v>230</v>
      </c>
      <c r="T18" s="93"/>
      <c r="U18" s="88">
        <v>353</v>
      </c>
      <c r="V18" s="89">
        <v>191</v>
      </c>
      <c r="W18" s="89">
        <v>162</v>
      </c>
      <c r="X18" s="86">
        <v>0.27097358583261044</v>
      </c>
      <c r="Y18" s="88">
        <v>427</v>
      </c>
      <c r="Z18" s="86">
        <v>0.31622602384655263</v>
      </c>
      <c r="AA18" s="89">
        <v>69</v>
      </c>
      <c r="AB18" s="89">
        <v>59</v>
      </c>
      <c r="AC18" s="89">
        <v>10</v>
      </c>
      <c r="AD18" s="86">
        <v>5.2966508278895527E-2</v>
      </c>
      <c r="AE18" s="89">
        <v>51</v>
      </c>
      <c r="AF18" s="86">
        <v>3.7769384581204178E-2</v>
      </c>
    </row>
    <row r="19" spans="2:32" ht="9.75" customHeight="1">
      <c r="C19" s="48" t="s">
        <v>229</v>
      </c>
      <c r="D19" s="52"/>
      <c r="E19" s="46">
        <v>8842</v>
      </c>
      <c r="F19" s="45">
        <v>7711</v>
      </c>
      <c r="G19" s="45">
        <v>1131</v>
      </c>
      <c r="H19" s="44">
        <v>7.8529241973444641</v>
      </c>
      <c r="I19" s="45">
        <v>9848</v>
      </c>
      <c r="J19" s="44">
        <v>8.5727218914307599</v>
      </c>
      <c r="K19" s="50">
        <v>680</v>
      </c>
      <c r="L19" s="50">
        <v>668</v>
      </c>
      <c r="M19" s="50">
        <v>12</v>
      </c>
      <c r="N19" s="49">
        <v>0.60393445534881651</v>
      </c>
      <c r="O19" s="45">
        <v>702</v>
      </c>
      <c r="P19" s="44">
        <v>0.61109370103415861</v>
      </c>
      <c r="Q19" s="91"/>
      <c r="R19" s="91"/>
      <c r="S19" s="92" t="s">
        <v>228</v>
      </c>
      <c r="T19" s="93"/>
      <c r="U19" s="88">
        <v>927</v>
      </c>
      <c r="V19" s="89">
        <v>541</v>
      </c>
      <c r="W19" s="89">
        <v>386</v>
      </c>
      <c r="X19" s="86">
        <v>0.5517298844759756</v>
      </c>
      <c r="Y19" s="88">
        <v>896</v>
      </c>
      <c r="Z19" s="86">
        <v>0.53026223124404492</v>
      </c>
      <c r="AA19" s="89">
        <v>109</v>
      </c>
      <c r="AB19" s="89">
        <v>106</v>
      </c>
      <c r="AC19" s="89">
        <v>3</v>
      </c>
      <c r="AD19" s="86">
        <v>6.4874387710767367E-2</v>
      </c>
      <c r="AE19" s="89">
        <v>132</v>
      </c>
      <c r="AF19" s="86">
        <v>7.8118989424345892E-2</v>
      </c>
    </row>
    <row r="20" spans="2:32" ht="9.75" customHeight="1">
      <c r="C20" s="48" t="s">
        <v>227</v>
      </c>
      <c r="D20" s="52"/>
      <c r="E20" s="46">
        <v>909</v>
      </c>
      <c r="F20" s="45">
        <v>649</v>
      </c>
      <c r="G20" s="45">
        <v>260</v>
      </c>
      <c r="H20" s="44">
        <v>0.99433371983635599</v>
      </c>
      <c r="I20" s="45">
        <v>885</v>
      </c>
      <c r="J20" s="44">
        <v>0.95575450608551027</v>
      </c>
      <c r="K20" s="50">
        <v>180</v>
      </c>
      <c r="L20" s="50">
        <v>128</v>
      </c>
      <c r="M20" s="50">
        <v>52</v>
      </c>
      <c r="N20" s="49">
        <v>0.19689776630422892</v>
      </c>
      <c r="O20" s="45">
        <v>203</v>
      </c>
      <c r="P20" s="44">
        <v>0.21922956467272159</v>
      </c>
      <c r="Q20" s="91"/>
      <c r="R20" s="91"/>
      <c r="S20" s="92" t="s">
        <v>226</v>
      </c>
      <c r="T20" s="93"/>
      <c r="U20" s="88">
        <v>9872</v>
      </c>
      <c r="V20" s="89">
        <v>8717</v>
      </c>
      <c r="W20" s="89">
        <v>1155</v>
      </c>
      <c r="X20" s="86">
        <v>7.0368522346567817</v>
      </c>
      <c r="Y20" s="88">
        <v>10894</v>
      </c>
      <c r="Z20" s="86">
        <v>7.8394968444837829</v>
      </c>
      <c r="AA20" s="87">
        <v>1058</v>
      </c>
      <c r="AB20" s="87">
        <v>1055</v>
      </c>
      <c r="AC20" s="87">
        <v>3</v>
      </c>
      <c r="AD20" s="86">
        <v>0.75415211347922162</v>
      </c>
      <c r="AE20" s="89">
        <v>1207</v>
      </c>
      <c r="AF20" s="86">
        <v>0.86857652756489134</v>
      </c>
    </row>
    <row r="21" spans="2:32" ht="9.75" customHeight="1">
      <c r="C21" s="48"/>
      <c r="D21" s="52"/>
      <c r="E21" s="46"/>
      <c r="F21" s="45"/>
      <c r="G21" s="45"/>
      <c r="H21" s="44" t="s">
        <v>59</v>
      </c>
      <c r="I21" s="45"/>
      <c r="J21" s="44"/>
      <c r="K21" s="50"/>
      <c r="L21" s="50"/>
      <c r="M21" s="50"/>
      <c r="N21" s="49"/>
      <c r="O21" s="45"/>
      <c r="P21" s="44" t="s">
        <v>59</v>
      </c>
      <c r="Q21" s="91"/>
      <c r="R21" s="91"/>
      <c r="T21" s="93"/>
      <c r="U21" s="88"/>
      <c r="V21" s="89"/>
      <c r="W21" s="89"/>
      <c r="X21" s="86" t="s">
        <v>59</v>
      </c>
      <c r="Y21" s="88"/>
      <c r="Z21" s="86"/>
      <c r="AA21" s="89"/>
      <c r="AB21" s="89"/>
      <c r="AC21" s="87"/>
      <c r="AD21" s="86"/>
      <c r="AE21" s="89"/>
      <c r="AF21" s="86" t="s">
        <v>59</v>
      </c>
    </row>
    <row r="22" spans="2:32" ht="9.75" customHeight="1">
      <c r="C22" s="48" t="s">
        <v>225</v>
      </c>
      <c r="D22" s="52"/>
      <c r="E22" s="46">
        <v>1127</v>
      </c>
      <c r="F22" s="45">
        <v>772</v>
      </c>
      <c r="G22" s="45">
        <v>355</v>
      </c>
      <c r="H22" s="44">
        <v>1.3929056976887901</v>
      </c>
      <c r="I22" s="45">
        <v>1238</v>
      </c>
      <c r="J22" s="44">
        <v>1.4724072312083729</v>
      </c>
      <c r="K22" s="50">
        <v>183</v>
      </c>
      <c r="L22" s="50">
        <v>177</v>
      </c>
      <c r="M22" s="50">
        <v>6</v>
      </c>
      <c r="N22" s="49">
        <v>0.22617723396366335</v>
      </c>
      <c r="O22" s="45">
        <v>170</v>
      </c>
      <c r="P22" s="44">
        <v>0.20218839200761179</v>
      </c>
      <c r="Q22" s="91"/>
      <c r="R22" s="91"/>
      <c r="S22" s="92" t="s">
        <v>224</v>
      </c>
      <c r="T22" s="93"/>
      <c r="U22" s="88">
        <v>2648</v>
      </c>
      <c r="V22" s="89">
        <v>1877</v>
      </c>
      <c r="W22" s="89">
        <v>771</v>
      </c>
      <c r="X22" s="86">
        <v>1.3286969436959652</v>
      </c>
      <c r="Y22" s="88">
        <v>2690</v>
      </c>
      <c r="Z22" s="86">
        <v>1.3929595989933408</v>
      </c>
      <c r="AA22" s="89">
        <v>298</v>
      </c>
      <c r="AB22" s="89">
        <v>241</v>
      </c>
      <c r="AC22" s="89">
        <v>57</v>
      </c>
      <c r="AD22" s="86">
        <v>0.14952858354282389</v>
      </c>
      <c r="AE22" s="89">
        <v>316</v>
      </c>
      <c r="AF22" s="86">
        <v>0.16363391571817684</v>
      </c>
    </row>
    <row r="23" spans="2:32" ht="9.75" customHeight="1">
      <c r="C23" s="48" t="s">
        <v>223</v>
      </c>
      <c r="D23" s="52"/>
      <c r="E23" s="46">
        <v>152</v>
      </c>
      <c r="F23" s="45">
        <v>88</v>
      </c>
      <c r="G23" s="45">
        <v>64</v>
      </c>
      <c r="H23" s="44">
        <v>0.67170445004198154</v>
      </c>
      <c r="I23" s="45">
        <v>136</v>
      </c>
      <c r="J23" s="44">
        <v>0.58144506199230439</v>
      </c>
      <c r="K23" s="50">
        <v>21</v>
      </c>
      <c r="L23" s="50">
        <v>21</v>
      </c>
      <c r="M23" s="50" t="s">
        <v>53</v>
      </c>
      <c r="N23" s="49">
        <v>9.28012727031685E-2</v>
      </c>
      <c r="O23" s="45">
        <v>27</v>
      </c>
      <c r="P23" s="44">
        <v>0.11543394613082515</v>
      </c>
      <c r="Q23" s="91"/>
      <c r="R23" s="91"/>
      <c r="S23" s="92" t="s">
        <v>222</v>
      </c>
      <c r="T23" s="93"/>
      <c r="U23" s="88">
        <v>79</v>
      </c>
      <c r="V23" s="89">
        <v>69</v>
      </c>
      <c r="W23" s="89">
        <v>10</v>
      </c>
      <c r="X23" s="86">
        <v>9.8400677594539382E-2</v>
      </c>
      <c r="Y23" s="88">
        <v>102</v>
      </c>
      <c r="Z23" s="86">
        <v>0.12415404839573495</v>
      </c>
      <c r="AA23" s="87">
        <v>17</v>
      </c>
      <c r="AB23" s="87">
        <v>13</v>
      </c>
      <c r="AC23" s="87">
        <v>4</v>
      </c>
      <c r="AD23" s="86">
        <v>2.1174829355786958E-2</v>
      </c>
      <c r="AE23" s="89">
        <v>8</v>
      </c>
      <c r="AF23" s="86">
        <v>9.7375724231948974E-3</v>
      </c>
    </row>
    <row r="24" spans="2:32" ht="9.75" customHeight="1">
      <c r="C24" s="48" t="s">
        <v>221</v>
      </c>
      <c r="D24" s="52"/>
      <c r="E24" s="46">
        <v>1609</v>
      </c>
      <c r="F24" s="45">
        <v>1305</v>
      </c>
      <c r="G24" s="45">
        <v>304</v>
      </c>
      <c r="H24" s="44">
        <v>3.983955233119568</v>
      </c>
      <c r="I24" s="45">
        <v>1747</v>
      </c>
      <c r="J24" s="44">
        <v>4.1530963984309999</v>
      </c>
      <c r="K24" s="50">
        <v>126</v>
      </c>
      <c r="L24" s="50">
        <v>107</v>
      </c>
      <c r="M24" s="50">
        <v>19</v>
      </c>
      <c r="N24" s="49">
        <v>0.31198157823061873</v>
      </c>
      <c r="O24" s="45">
        <v>138</v>
      </c>
      <c r="P24" s="44">
        <v>0.32806371092357067</v>
      </c>
      <c r="Q24" s="91"/>
      <c r="R24" s="91"/>
      <c r="S24" s="92" t="s">
        <v>220</v>
      </c>
      <c r="T24" s="93"/>
      <c r="U24" s="88">
        <v>19</v>
      </c>
      <c r="V24" s="89">
        <v>16</v>
      </c>
      <c r="W24" s="89">
        <v>3</v>
      </c>
      <c r="X24" s="86">
        <v>9.48435082114511E-2</v>
      </c>
      <c r="Y24" s="88">
        <v>29</v>
      </c>
      <c r="Z24" s="86">
        <v>0.13120390897163281</v>
      </c>
      <c r="AA24" s="87">
        <v>7</v>
      </c>
      <c r="AB24" s="87">
        <v>7</v>
      </c>
      <c r="AC24" s="87" t="s">
        <v>53</v>
      </c>
      <c r="AD24" s="86">
        <v>3.4942345130534617E-2</v>
      </c>
      <c r="AE24" s="89">
        <v>8</v>
      </c>
      <c r="AF24" s="86">
        <v>3.6194181785278022E-2</v>
      </c>
    </row>
    <row r="25" spans="2:32" ht="9.75" customHeight="1">
      <c r="C25" s="48" t="s">
        <v>219</v>
      </c>
      <c r="D25" s="52"/>
      <c r="E25" s="46">
        <v>2081</v>
      </c>
      <c r="F25" s="45">
        <v>1642</v>
      </c>
      <c r="G25" s="45">
        <v>439</v>
      </c>
      <c r="H25" s="44">
        <v>3.0968644433531258</v>
      </c>
      <c r="I25" s="45">
        <v>2048</v>
      </c>
      <c r="J25" s="44">
        <v>3.0690843698486439</v>
      </c>
      <c r="K25" s="50">
        <v>172</v>
      </c>
      <c r="L25" s="50">
        <v>149</v>
      </c>
      <c r="M25" s="50">
        <v>23</v>
      </c>
      <c r="N25" s="49">
        <v>0.25596380790809115</v>
      </c>
      <c r="O25" s="45">
        <v>282</v>
      </c>
      <c r="P25" s="44">
        <v>0.42259853139517456</v>
      </c>
      <c r="Q25" s="91"/>
      <c r="R25" s="91"/>
      <c r="S25" s="92" t="s">
        <v>218</v>
      </c>
      <c r="T25" s="93"/>
      <c r="U25" s="88">
        <v>476</v>
      </c>
      <c r="V25" s="89">
        <v>296</v>
      </c>
      <c r="W25" s="89">
        <v>180</v>
      </c>
      <c r="X25" s="86">
        <v>0.93291260803951159</v>
      </c>
      <c r="Y25" s="88">
        <v>460</v>
      </c>
      <c r="Z25" s="86">
        <v>0.93395326173025006</v>
      </c>
      <c r="AA25" s="87">
        <v>67</v>
      </c>
      <c r="AB25" s="87">
        <v>65</v>
      </c>
      <c r="AC25" s="87">
        <v>2</v>
      </c>
      <c r="AD25" s="86">
        <v>0.13131332928287243</v>
      </c>
      <c r="AE25" s="87">
        <v>182</v>
      </c>
      <c r="AF25" s="86">
        <v>0.36952063833675103</v>
      </c>
    </row>
    <row r="26" spans="2:32" ht="9.75" customHeight="1">
      <c r="B26" s="99"/>
      <c r="C26" s="48" t="s">
        <v>217</v>
      </c>
      <c r="D26" s="52"/>
      <c r="E26" s="46">
        <v>1139</v>
      </c>
      <c r="F26" s="45">
        <v>841</v>
      </c>
      <c r="G26" s="45">
        <v>298</v>
      </c>
      <c r="H26" s="44">
        <v>2.1203321046948878</v>
      </c>
      <c r="I26" s="45">
        <v>1244</v>
      </c>
      <c r="J26" s="44">
        <v>2.2309499470956404</v>
      </c>
      <c r="K26" s="50">
        <v>84</v>
      </c>
      <c r="L26" s="50">
        <v>83</v>
      </c>
      <c r="M26" s="50">
        <v>1</v>
      </c>
      <c r="N26" s="49">
        <v>0.1563721657544957</v>
      </c>
      <c r="O26" s="45">
        <v>106</v>
      </c>
      <c r="P26" s="44">
        <v>0.19009702121554492</v>
      </c>
      <c r="Q26" s="91"/>
      <c r="R26" s="91"/>
      <c r="S26" s="92" t="s">
        <v>216</v>
      </c>
      <c r="T26" s="93"/>
      <c r="U26" s="88">
        <v>36</v>
      </c>
      <c r="V26" s="89">
        <v>19</v>
      </c>
      <c r="W26" s="89">
        <v>17</v>
      </c>
      <c r="X26" s="86">
        <v>0.16794961511546536</v>
      </c>
      <c r="Y26" s="88">
        <v>27</v>
      </c>
      <c r="Z26" s="86">
        <v>0.11705033164260631</v>
      </c>
      <c r="AA26" s="87">
        <v>16</v>
      </c>
      <c r="AB26" s="87">
        <v>14</v>
      </c>
      <c r="AC26" s="87">
        <v>2</v>
      </c>
      <c r="AD26" s="86">
        <v>7.4644273384651266E-2</v>
      </c>
      <c r="AE26" s="89">
        <v>16</v>
      </c>
      <c r="AF26" s="86">
        <v>6.936315949191485E-2</v>
      </c>
    </row>
    <row r="27" spans="2:32" ht="9.75" customHeight="1">
      <c r="D27" s="52"/>
      <c r="H27" s="44" t="s">
        <v>59</v>
      </c>
      <c r="J27" s="44"/>
      <c r="K27" s="74"/>
      <c r="L27" s="74"/>
      <c r="M27" s="74"/>
      <c r="N27" s="49"/>
      <c r="P27" s="44" t="s">
        <v>59</v>
      </c>
      <c r="Q27" s="91"/>
      <c r="R27" s="91"/>
      <c r="T27" s="93"/>
      <c r="U27" s="88"/>
      <c r="V27" s="89"/>
      <c r="W27" s="89"/>
      <c r="X27" s="86" t="s">
        <v>59</v>
      </c>
      <c r="Y27" s="88"/>
      <c r="Z27" s="86"/>
      <c r="AA27" s="87"/>
      <c r="AB27" s="87"/>
      <c r="AC27" s="87"/>
      <c r="AD27" s="86"/>
      <c r="AE27" s="89"/>
      <c r="AF27" s="86" t="s">
        <v>59</v>
      </c>
    </row>
    <row r="28" spans="2:32" ht="9.75" customHeight="1">
      <c r="C28" s="48" t="s">
        <v>215</v>
      </c>
      <c r="D28" s="52"/>
      <c r="E28" s="46">
        <v>1040</v>
      </c>
      <c r="F28" s="45">
        <v>754</v>
      </c>
      <c r="G28" s="45">
        <v>286</v>
      </c>
      <c r="H28" s="44">
        <v>1.9002722505435874</v>
      </c>
      <c r="I28" s="45">
        <v>1076</v>
      </c>
      <c r="J28" s="44">
        <v>2.0639518155486929</v>
      </c>
      <c r="K28" s="50">
        <v>166</v>
      </c>
      <c r="L28" s="50">
        <v>161</v>
      </c>
      <c r="M28" s="50">
        <v>5</v>
      </c>
      <c r="N28" s="49">
        <v>0.30331268614445728</v>
      </c>
      <c r="O28" s="45">
        <v>165</v>
      </c>
      <c r="P28" s="44">
        <v>0.31649818732856344</v>
      </c>
      <c r="Q28" s="91"/>
      <c r="R28" s="91"/>
      <c r="S28" s="92" t="s">
        <v>214</v>
      </c>
      <c r="T28" s="93"/>
      <c r="U28" s="88">
        <v>13</v>
      </c>
      <c r="V28" s="89">
        <v>8</v>
      </c>
      <c r="W28" s="89">
        <v>5</v>
      </c>
      <c r="X28" s="86">
        <v>6.6117383785983114E-2</v>
      </c>
      <c r="Y28" s="88">
        <v>14</v>
      </c>
      <c r="Z28" s="86">
        <v>6.5944418276024486E-2</v>
      </c>
      <c r="AA28" s="89">
        <v>4</v>
      </c>
      <c r="AB28" s="89">
        <v>4</v>
      </c>
      <c r="AC28" s="87" t="s">
        <v>53</v>
      </c>
      <c r="AD28" s="86">
        <v>2.0343810395687112E-2</v>
      </c>
      <c r="AE28" s="87">
        <v>4</v>
      </c>
      <c r="AF28" s="86">
        <v>1.8841262364578427E-2</v>
      </c>
    </row>
    <row r="29" spans="2:32" ht="9.75" customHeight="1">
      <c r="C29" s="48" t="s">
        <v>213</v>
      </c>
      <c r="D29" s="52"/>
      <c r="E29" s="46">
        <v>2943</v>
      </c>
      <c r="F29" s="45">
        <v>2451</v>
      </c>
      <c r="G29" s="45">
        <v>492</v>
      </c>
      <c r="H29" s="44">
        <v>4.8664737494832577</v>
      </c>
      <c r="I29" s="45">
        <v>3184</v>
      </c>
      <c r="J29" s="44">
        <v>5.1270490483398286</v>
      </c>
      <c r="K29" s="50">
        <v>253</v>
      </c>
      <c r="L29" s="50">
        <v>249</v>
      </c>
      <c r="M29" s="50">
        <v>4</v>
      </c>
      <c r="N29" s="49">
        <v>0.4183546920214965</v>
      </c>
      <c r="O29" s="45">
        <v>327</v>
      </c>
      <c r="P29" s="44">
        <v>0.52655309007761419</v>
      </c>
      <c r="Q29" s="91"/>
      <c r="R29" s="91"/>
      <c r="S29" s="92" t="s">
        <v>212</v>
      </c>
      <c r="T29" s="93"/>
      <c r="U29" s="88">
        <v>856</v>
      </c>
      <c r="V29" s="89">
        <v>626</v>
      </c>
      <c r="W29" s="89">
        <v>230</v>
      </c>
      <c r="X29" s="86">
        <v>1.8737413536467911</v>
      </c>
      <c r="Y29" s="88">
        <v>993</v>
      </c>
      <c r="Z29" s="86">
        <v>2.1379666709727423</v>
      </c>
      <c r="AA29" s="89">
        <v>318</v>
      </c>
      <c r="AB29" s="89">
        <v>318</v>
      </c>
      <c r="AC29" s="87" t="s">
        <v>53</v>
      </c>
      <c r="AD29" s="86">
        <v>0.69608615707906485</v>
      </c>
      <c r="AE29" s="89">
        <v>372</v>
      </c>
      <c r="AF29" s="86">
        <v>0.80093011238858025</v>
      </c>
    </row>
    <row r="30" spans="2:32" ht="9.75" customHeight="1">
      <c r="C30" s="48" t="s">
        <v>211</v>
      </c>
      <c r="D30" s="52"/>
      <c r="E30" s="46">
        <v>5623</v>
      </c>
      <c r="F30" s="45">
        <v>4795</v>
      </c>
      <c r="G30" s="45">
        <v>828</v>
      </c>
      <c r="H30" s="44">
        <v>3.8618444548226694</v>
      </c>
      <c r="I30" s="45">
        <v>5928</v>
      </c>
      <c r="J30" s="44">
        <v>4.1116983644762577</v>
      </c>
      <c r="K30" s="50">
        <v>511</v>
      </c>
      <c r="L30" s="50">
        <v>480</v>
      </c>
      <c r="M30" s="50">
        <v>31</v>
      </c>
      <c r="N30" s="49">
        <v>0.35095189692590861</v>
      </c>
      <c r="O30" s="45">
        <v>435</v>
      </c>
      <c r="P30" s="44">
        <v>0.30171875650255942</v>
      </c>
      <c r="Q30" s="91"/>
      <c r="R30" s="91"/>
      <c r="S30" s="92" t="s">
        <v>210</v>
      </c>
      <c r="T30" s="93"/>
      <c r="U30" s="88">
        <v>79</v>
      </c>
      <c r="V30" s="89">
        <v>57</v>
      </c>
      <c r="W30" s="89">
        <v>22</v>
      </c>
      <c r="X30" s="86">
        <v>0.14443997513438403</v>
      </c>
      <c r="Y30" s="88">
        <v>102</v>
      </c>
      <c r="Z30" s="86">
        <v>0.1751824817518248</v>
      </c>
      <c r="AA30" s="87">
        <v>7</v>
      </c>
      <c r="AB30" s="87">
        <v>6</v>
      </c>
      <c r="AC30" s="87">
        <v>1</v>
      </c>
      <c r="AD30" s="86">
        <v>1.2798478809375799E-2</v>
      </c>
      <c r="AE30" s="87">
        <v>12</v>
      </c>
      <c r="AF30" s="86">
        <v>2.0609703735508803E-2</v>
      </c>
    </row>
    <row r="31" spans="2:32" ht="9.75" customHeight="1">
      <c r="C31" s="48" t="s">
        <v>209</v>
      </c>
      <c r="D31" s="52"/>
      <c r="E31" s="46">
        <v>4623</v>
      </c>
      <c r="F31" s="45">
        <v>3929</v>
      </c>
      <c r="G31" s="45">
        <v>694</v>
      </c>
      <c r="H31" s="44">
        <v>4.7446529003653684</v>
      </c>
      <c r="I31" s="45">
        <v>5548</v>
      </c>
      <c r="J31" s="44">
        <v>5.6794218209364704</v>
      </c>
      <c r="K31" s="50">
        <v>396</v>
      </c>
      <c r="L31" s="50">
        <v>328</v>
      </c>
      <c r="M31" s="50">
        <v>68</v>
      </c>
      <c r="N31" s="49">
        <v>0.40642062482039493</v>
      </c>
      <c r="O31" s="45">
        <v>419</v>
      </c>
      <c r="P31" s="44">
        <v>0.42892533218680262</v>
      </c>
      <c r="Q31" s="91"/>
      <c r="R31" s="91"/>
      <c r="S31" s="92" t="s">
        <v>208</v>
      </c>
      <c r="U31" s="98">
        <v>121</v>
      </c>
      <c r="V31" s="58">
        <v>88</v>
      </c>
      <c r="W31" s="97">
        <v>33</v>
      </c>
      <c r="X31" s="86">
        <v>0.1244766323412923</v>
      </c>
      <c r="Y31" s="87">
        <v>108</v>
      </c>
      <c r="Z31" s="86">
        <v>0.1073313258400167</v>
      </c>
      <c r="AA31" s="87">
        <v>34</v>
      </c>
      <c r="AB31" s="87">
        <v>34</v>
      </c>
      <c r="AC31" s="87" t="s">
        <v>53</v>
      </c>
      <c r="AD31" s="86">
        <v>3.4976904955404446E-2</v>
      </c>
      <c r="AE31" s="87">
        <v>30</v>
      </c>
      <c r="AF31" s="86">
        <v>2.9814257177782414E-2</v>
      </c>
    </row>
    <row r="32" spans="2:32" ht="9.75" customHeight="1">
      <c r="C32" s="48" t="s">
        <v>207</v>
      </c>
      <c r="D32" s="52"/>
      <c r="E32" s="46">
        <v>336</v>
      </c>
      <c r="F32" s="58">
        <v>246</v>
      </c>
      <c r="G32" s="58">
        <v>90</v>
      </c>
      <c r="H32" s="44">
        <v>1.1340240980120828</v>
      </c>
      <c r="I32" s="58">
        <v>381</v>
      </c>
      <c r="J32" s="44">
        <v>1.2567621058187095</v>
      </c>
      <c r="K32" s="96">
        <v>9</v>
      </c>
      <c r="L32" s="96">
        <v>9</v>
      </c>
      <c r="M32" s="96" t="s">
        <v>53</v>
      </c>
      <c r="N32" s="49">
        <v>3.0375645482466504E-2</v>
      </c>
      <c r="O32" s="58">
        <v>7</v>
      </c>
      <c r="P32" s="44">
        <v>2.3090117429740074E-2</v>
      </c>
      <c r="Q32" s="91"/>
      <c r="R32" s="91"/>
      <c r="S32" s="92" t="s">
        <v>206</v>
      </c>
      <c r="T32" s="91"/>
      <c r="U32" s="90">
        <v>699</v>
      </c>
      <c r="V32" s="88">
        <v>611</v>
      </c>
      <c r="W32" s="89">
        <v>88</v>
      </c>
      <c r="X32" s="86">
        <v>10.196936542669583</v>
      </c>
      <c r="Y32" s="88">
        <v>849</v>
      </c>
      <c r="Z32" s="86">
        <v>12.189519023689877</v>
      </c>
      <c r="AA32" s="89">
        <v>227</v>
      </c>
      <c r="AB32" s="89">
        <v>227</v>
      </c>
      <c r="AC32" s="87" t="s">
        <v>53</v>
      </c>
      <c r="AD32" s="86">
        <v>3.3114514952589351</v>
      </c>
      <c r="AE32" s="89">
        <v>125</v>
      </c>
      <c r="AF32" s="86">
        <v>1.7946877243359656</v>
      </c>
    </row>
    <row r="33" spans="2:32" ht="9.75" customHeight="1">
      <c r="D33" s="52"/>
      <c r="H33" s="44" t="s">
        <v>59</v>
      </c>
      <c r="J33" s="44"/>
      <c r="K33" s="74"/>
      <c r="L33" s="74"/>
      <c r="M33" s="74"/>
      <c r="N33" s="49"/>
      <c r="P33" s="44" t="s">
        <v>59</v>
      </c>
      <c r="Q33" s="91"/>
      <c r="R33" s="91"/>
      <c r="T33" s="91"/>
      <c r="U33" s="90"/>
      <c r="V33" s="88"/>
      <c r="W33" s="89"/>
      <c r="X33" s="86" t="s">
        <v>59</v>
      </c>
      <c r="Y33" s="88"/>
      <c r="Z33" s="86"/>
      <c r="AA33" s="87"/>
      <c r="AB33" s="87"/>
      <c r="AC33" s="87"/>
      <c r="AD33" s="86"/>
      <c r="AE33" s="89"/>
      <c r="AF33" s="86" t="s">
        <v>59</v>
      </c>
    </row>
    <row r="34" spans="2:32" ht="9.75" customHeight="1">
      <c r="C34" s="48" t="s">
        <v>205</v>
      </c>
      <c r="D34" s="52"/>
      <c r="E34" s="46">
        <v>2047</v>
      </c>
      <c r="F34" s="45">
        <v>1750</v>
      </c>
      <c r="G34" s="45">
        <v>297</v>
      </c>
      <c r="H34" s="44">
        <v>3.9403272377285852</v>
      </c>
      <c r="I34" s="45">
        <v>1825</v>
      </c>
      <c r="J34" s="44">
        <v>3.6493431182387166</v>
      </c>
      <c r="K34" s="50">
        <v>104</v>
      </c>
      <c r="L34" s="50">
        <v>71</v>
      </c>
      <c r="M34" s="50">
        <v>33</v>
      </c>
      <c r="N34" s="49">
        <v>0.20019249278152071</v>
      </c>
      <c r="O34" s="45">
        <v>138</v>
      </c>
      <c r="P34" s="44">
        <v>0.27595032894079063</v>
      </c>
      <c r="Q34" s="91"/>
      <c r="R34" s="91"/>
      <c r="S34" s="92" t="s">
        <v>204</v>
      </c>
      <c r="T34" s="52"/>
      <c r="U34" s="88">
        <v>1527</v>
      </c>
      <c r="V34" s="89">
        <v>1333</v>
      </c>
      <c r="W34" s="89">
        <v>194</v>
      </c>
      <c r="X34" s="86">
        <v>5.9506644324071543</v>
      </c>
      <c r="Y34" s="88">
        <v>1907</v>
      </c>
      <c r="Z34" s="86">
        <v>7.3637873112715759</v>
      </c>
      <c r="AA34" s="87">
        <v>63</v>
      </c>
      <c r="AB34" s="87">
        <v>63</v>
      </c>
      <c r="AC34" s="87" t="s">
        <v>53</v>
      </c>
      <c r="AD34" s="86">
        <v>0.24550874868477457</v>
      </c>
      <c r="AE34" s="87">
        <v>55</v>
      </c>
      <c r="AF34" s="86">
        <v>0.21237981233347492</v>
      </c>
    </row>
    <row r="35" spans="2:32" ht="9.75" customHeight="1">
      <c r="C35" s="48" t="s">
        <v>203</v>
      </c>
      <c r="D35" s="52"/>
      <c r="E35" s="46">
        <v>668</v>
      </c>
      <c r="F35" s="45">
        <v>534</v>
      </c>
      <c r="G35" s="45">
        <v>134</v>
      </c>
      <c r="H35" s="44">
        <v>1.9060119268410991</v>
      </c>
      <c r="I35" s="45">
        <v>718</v>
      </c>
      <c r="J35" s="44">
        <v>2.0749645984452214</v>
      </c>
      <c r="K35" s="50">
        <v>38</v>
      </c>
      <c r="L35" s="50">
        <v>36</v>
      </c>
      <c r="M35" s="50">
        <v>2</v>
      </c>
      <c r="N35" s="49">
        <v>0.10842582817359545</v>
      </c>
      <c r="O35" s="45">
        <v>44</v>
      </c>
      <c r="P35" s="44">
        <v>0.12715660491864866</v>
      </c>
      <c r="Q35" s="91"/>
      <c r="R35" s="91"/>
      <c r="S35" s="92" t="s">
        <v>202</v>
      </c>
      <c r="T35" s="91"/>
      <c r="U35" s="90">
        <v>703</v>
      </c>
      <c r="V35" s="88">
        <v>508</v>
      </c>
      <c r="W35" s="89">
        <v>195</v>
      </c>
      <c r="X35" s="86">
        <v>1.7584671569363151</v>
      </c>
      <c r="Y35" s="88">
        <v>672</v>
      </c>
      <c r="Z35" s="86">
        <v>1.723695685630739</v>
      </c>
      <c r="AA35" s="89">
        <v>44</v>
      </c>
      <c r="AB35" s="89">
        <v>41</v>
      </c>
      <c r="AC35" s="87">
        <v>3</v>
      </c>
      <c r="AD35" s="86">
        <v>0.11006053329331134</v>
      </c>
      <c r="AE35" s="89">
        <v>50</v>
      </c>
      <c r="AF35" s="86">
        <v>0.12825116708562048</v>
      </c>
    </row>
    <row r="36" spans="2:32" ht="9.75" customHeight="1">
      <c r="C36" s="48" t="s">
        <v>201</v>
      </c>
      <c r="D36" s="52"/>
      <c r="E36" s="46">
        <v>51</v>
      </c>
      <c r="F36" s="45">
        <v>46</v>
      </c>
      <c r="G36" s="45">
        <v>5</v>
      </c>
      <c r="H36" s="44">
        <v>0.11462992515340181</v>
      </c>
      <c r="I36" s="45">
        <v>54</v>
      </c>
      <c r="J36" s="44">
        <v>0.11369617854511001</v>
      </c>
      <c r="K36" s="50">
        <v>20</v>
      </c>
      <c r="L36" s="50">
        <v>20</v>
      </c>
      <c r="M36" s="50" t="s">
        <v>53</v>
      </c>
      <c r="N36" s="49">
        <v>4.4952911824863453E-2</v>
      </c>
      <c r="O36" s="45">
        <v>37</v>
      </c>
      <c r="P36" s="44">
        <v>7.7902937151279078E-2</v>
      </c>
      <c r="Q36" s="91"/>
      <c r="R36" s="91"/>
      <c r="S36" s="92" t="s">
        <v>200</v>
      </c>
      <c r="T36" s="91"/>
      <c r="U36" s="90">
        <v>548</v>
      </c>
      <c r="V36" s="88">
        <v>496</v>
      </c>
      <c r="W36" s="89">
        <v>52</v>
      </c>
      <c r="X36" s="86">
        <v>5.6929150218159155</v>
      </c>
      <c r="Y36" s="88">
        <v>411</v>
      </c>
      <c r="Z36" s="86">
        <v>5.7773404554399779</v>
      </c>
      <c r="AA36" s="87">
        <v>50</v>
      </c>
      <c r="AB36" s="87">
        <v>50</v>
      </c>
      <c r="AC36" s="87" t="s">
        <v>53</v>
      </c>
      <c r="AD36" s="86">
        <v>0.51942655308539376</v>
      </c>
      <c r="AE36" s="89">
        <v>41</v>
      </c>
      <c r="AF36" s="86">
        <v>0.57632836660106834</v>
      </c>
    </row>
    <row r="37" spans="2:32" ht="9.75" customHeight="1">
      <c r="C37" s="48" t="s">
        <v>199</v>
      </c>
      <c r="D37" s="52"/>
      <c r="E37" s="46">
        <v>30</v>
      </c>
      <c r="F37" s="45">
        <v>20</v>
      </c>
      <c r="G37" s="45">
        <v>10</v>
      </c>
      <c r="H37" s="44">
        <v>8.2612766426171727E-2</v>
      </c>
      <c r="I37" s="45">
        <v>22</v>
      </c>
      <c r="J37" s="44">
        <v>5.7151763911258896E-2</v>
      </c>
      <c r="K37" s="50">
        <v>29</v>
      </c>
      <c r="L37" s="50">
        <v>29</v>
      </c>
      <c r="M37" s="50" t="s">
        <v>53</v>
      </c>
      <c r="N37" s="49">
        <v>7.9859007545299329E-2</v>
      </c>
      <c r="O37" s="45">
        <v>22</v>
      </c>
      <c r="P37" s="44">
        <v>5.7151763911258896E-2</v>
      </c>
      <c r="Q37" s="91"/>
      <c r="R37" s="91"/>
      <c r="S37" s="92" t="s">
        <v>198</v>
      </c>
      <c r="T37" s="91"/>
      <c r="U37" s="90">
        <v>589</v>
      </c>
      <c r="V37" s="88">
        <v>490</v>
      </c>
      <c r="W37" s="89">
        <v>99</v>
      </c>
      <c r="X37" s="86">
        <v>4.2062415196743554</v>
      </c>
      <c r="Y37" s="88">
        <v>526</v>
      </c>
      <c r="Z37" s="86">
        <v>4.0312691600245243</v>
      </c>
      <c r="AA37" s="87">
        <v>144</v>
      </c>
      <c r="AB37" s="87">
        <v>144</v>
      </c>
      <c r="AC37" s="87" t="s">
        <v>53</v>
      </c>
      <c r="AD37" s="86">
        <v>1.0283510676283654</v>
      </c>
      <c r="AE37" s="89">
        <v>147</v>
      </c>
      <c r="AF37" s="86">
        <v>1.1266094420600858</v>
      </c>
    </row>
    <row r="38" spans="2:32" ht="9.75" customHeight="1">
      <c r="C38" s="48" t="s">
        <v>197</v>
      </c>
      <c r="D38" s="52"/>
      <c r="E38" s="46">
        <v>1426</v>
      </c>
      <c r="F38" s="45">
        <v>1164</v>
      </c>
      <c r="G38" s="45">
        <v>262</v>
      </c>
      <c r="H38" s="44">
        <v>3.7584670936453972</v>
      </c>
      <c r="I38" s="45">
        <v>1699</v>
      </c>
      <c r="J38" s="44">
        <v>4.3063898816313086</v>
      </c>
      <c r="K38" s="50">
        <v>115</v>
      </c>
      <c r="L38" s="50">
        <v>114</v>
      </c>
      <c r="M38" s="50">
        <v>1</v>
      </c>
      <c r="N38" s="49">
        <v>0.30310218497140295</v>
      </c>
      <c r="O38" s="45">
        <v>163</v>
      </c>
      <c r="P38" s="44">
        <v>0.413149823841026</v>
      </c>
      <c r="Q38" s="91"/>
      <c r="R38" s="91"/>
      <c r="S38" s="92" t="s">
        <v>196</v>
      </c>
      <c r="T38" s="91"/>
      <c r="U38" s="90">
        <v>47</v>
      </c>
      <c r="V38" s="88">
        <v>17</v>
      </c>
      <c r="W38" s="89">
        <v>30</v>
      </c>
      <c r="X38" s="86">
        <v>0.30444358077471173</v>
      </c>
      <c r="Y38" s="88">
        <v>56</v>
      </c>
      <c r="Z38" s="86">
        <v>0.35458747546381308</v>
      </c>
      <c r="AA38" s="87">
        <v>8</v>
      </c>
      <c r="AB38" s="87">
        <v>8</v>
      </c>
      <c r="AC38" s="87" t="s">
        <v>53</v>
      </c>
      <c r="AD38" s="86">
        <v>5.1820183961653062E-2</v>
      </c>
      <c r="AE38" s="89">
        <v>7</v>
      </c>
      <c r="AF38" s="86">
        <v>4.4323434432976636E-2</v>
      </c>
    </row>
    <row r="39" spans="2:32" ht="9.75" customHeight="1">
      <c r="D39" s="52"/>
      <c r="H39" s="44" t="s">
        <v>59</v>
      </c>
      <c r="J39" s="44"/>
      <c r="K39" s="74"/>
      <c r="L39" s="74"/>
      <c r="M39" s="74"/>
      <c r="N39" s="49"/>
      <c r="P39" s="44"/>
      <c r="Q39" s="91"/>
      <c r="R39" s="91"/>
      <c r="T39" s="91"/>
      <c r="U39" s="90"/>
      <c r="V39" s="88"/>
      <c r="W39" s="89"/>
      <c r="X39" s="86" t="s">
        <v>59</v>
      </c>
      <c r="Y39" s="88"/>
      <c r="Z39" s="86"/>
      <c r="AA39" s="89"/>
      <c r="AB39" s="89"/>
      <c r="AC39" s="87"/>
      <c r="AD39" s="86"/>
      <c r="AE39" s="89"/>
      <c r="AF39" s="86" t="s">
        <v>59</v>
      </c>
    </row>
    <row r="40" spans="2:32" ht="9.75" customHeight="1">
      <c r="C40" s="48" t="s">
        <v>195</v>
      </c>
      <c r="D40" s="52"/>
      <c r="E40" s="46">
        <v>978</v>
      </c>
      <c r="F40" s="45">
        <v>843</v>
      </c>
      <c r="G40" s="45">
        <v>135</v>
      </c>
      <c r="H40" s="44">
        <v>4.108553184338767</v>
      </c>
      <c r="I40" s="45">
        <v>871</v>
      </c>
      <c r="J40" s="44">
        <v>3.8242009132420089</v>
      </c>
      <c r="K40" s="50">
        <v>91</v>
      </c>
      <c r="L40" s="50">
        <v>89</v>
      </c>
      <c r="M40" s="50">
        <v>2</v>
      </c>
      <c r="N40" s="49">
        <v>0.38228869097630652</v>
      </c>
      <c r="O40" s="45">
        <v>58</v>
      </c>
      <c r="P40" s="44">
        <v>0.25465402177730945</v>
      </c>
      <c r="Q40" s="91"/>
      <c r="R40" s="91"/>
      <c r="S40" s="92" t="s">
        <v>194</v>
      </c>
      <c r="U40" s="90">
        <v>96</v>
      </c>
      <c r="V40" s="88">
        <v>52</v>
      </c>
      <c r="W40" s="89">
        <v>44</v>
      </c>
      <c r="X40" s="86">
        <v>0.420444094074366</v>
      </c>
      <c r="Y40" s="88">
        <v>103</v>
      </c>
      <c r="Z40" s="86">
        <v>0.45538951277743395</v>
      </c>
      <c r="AA40" s="87">
        <v>5</v>
      </c>
      <c r="AB40" s="87">
        <v>5</v>
      </c>
      <c r="AC40" s="87" t="s">
        <v>53</v>
      </c>
      <c r="AD40" s="86">
        <v>2.1898129899706565E-2</v>
      </c>
      <c r="AE40" s="89">
        <v>3</v>
      </c>
      <c r="AF40" s="86">
        <v>1.3263772216818464E-2</v>
      </c>
    </row>
    <row r="41" spans="2:32" ht="9.75" customHeight="1">
      <c r="C41" s="48" t="s">
        <v>193</v>
      </c>
      <c r="D41" s="52"/>
      <c r="E41" s="46">
        <v>916</v>
      </c>
      <c r="F41" s="45">
        <v>769</v>
      </c>
      <c r="G41" s="45">
        <v>147</v>
      </c>
      <c r="H41" s="44">
        <v>4.0159586128282694</v>
      </c>
      <c r="I41" s="45">
        <v>942</v>
      </c>
      <c r="J41" s="44">
        <v>4.1505111032781112</v>
      </c>
      <c r="K41" s="50">
        <v>48</v>
      </c>
      <c r="L41" s="50">
        <v>48</v>
      </c>
      <c r="M41" s="50" t="s">
        <v>53</v>
      </c>
      <c r="N41" s="49">
        <v>0.21044324608707091</v>
      </c>
      <c r="O41" s="45">
        <v>32</v>
      </c>
      <c r="P41" s="44">
        <v>0.14099400775467041</v>
      </c>
      <c r="Q41" s="91"/>
      <c r="R41" s="91"/>
      <c r="S41" s="92" t="s">
        <v>192</v>
      </c>
      <c r="T41" s="91"/>
      <c r="U41" s="90">
        <v>17</v>
      </c>
      <c r="V41" s="88">
        <v>16</v>
      </c>
      <c r="W41" s="89">
        <v>1</v>
      </c>
      <c r="X41" s="86">
        <v>0.16321044546850999</v>
      </c>
      <c r="Y41" s="88">
        <v>28</v>
      </c>
      <c r="Z41" s="86">
        <v>0.25227497972790341</v>
      </c>
      <c r="AA41" s="87" t="s">
        <v>53</v>
      </c>
      <c r="AB41" s="87" t="s">
        <v>53</v>
      </c>
      <c r="AC41" s="87" t="s">
        <v>53</v>
      </c>
      <c r="AD41" s="94" t="s">
        <v>53</v>
      </c>
      <c r="AE41" s="87">
        <v>4</v>
      </c>
      <c r="AF41" s="86">
        <v>3.6039282818271914E-2</v>
      </c>
    </row>
    <row r="42" spans="2:32" ht="9.75" customHeight="1">
      <c r="C42" s="48" t="s">
        <v>191</v>
      </c>
      <c r="D42" s="52"/>
      <c r="E42" s="46">
        <v>576</v>
      </c>
      <c r="F42" s="45">
        <v>406</v>
      </c>
      <c r="G42" s="45">
        <v>170</v>
      </c>
      <c r="H42" s="44">
        <v>1.8383761011106856</v>
      </c>
      <c r="I42" s="45">
        <v>623</v>
      </c>
      <c r="J42" s="44">
        <v>1.9139784946236558</v>
      </c>
      <c r="K42" s="50">
        <v>36</v>
      </c>
      <c r="L42" s="50">
        <v>36</v>
      </c>
      <c r="M42" s="50" t="s">
        <v>53</v>
      </c>
      <c r="N42" s="49">
        <v>0.11489850631941785</v>
      </c>
      <c r="O42" s="45">
        <v>35</v>
      </c>
      <c r="P42" s="44">
        <v>0.10752688172043011</v>
      </c>
      <c r="Q42" s="91"/>
      <c r="R42" s="91"/>
      <c r="S42" s="92" t="s">
        <v>190</v>
      </c>
      <c r="T42" s="91"/>
      <c r="U42" s="90">
        <v>37</v>
      </c>
      <c r="V42" s="88">
        <v>20</v>
      </c>
      <c r="W42" s="89">
        <v>17</v>
      </c>
      <c r="X42" s="86">
        <v>0.24187749231875533</v>
      </c>
      <c r="Y42" s="88">
        <v>50</v>
      </c>
      <c r="Z42" s="86">
        <v>0.33713168363562807</v>
      </c>
      <c r="AA42" s="87">
        <v>2</v>
      </c>
      <c r="AB42" s="87">
        <v>2</v>
      </c>
      <c r="AC42" s="87" t="s">
        <v>53</v>
      </c>
      <c r="AD42" s="86">
        <v>1.3074459044257043E-2</v>
      </c>
      <c r="AE42" s="87">
        <v>2</v>
      </c>
      <c r="AF42" s="94">
        <v>1.3485267345425125E-2</v>
      </c>
    </row>
    <row r="43" spans="2:32" ht="9.75" customHeight="1">
      <c r="C43" s="48" t="s">
        <v>189</v>
      </c>
      <c r="D43" s="52"/>
      <c r="E43" s="46">
        <v>642</v>
      </c>
      <c r="F43" s="45">
        <v>503</v>
      </c>
      <c r="G43" s="45">
        <v>139</v>
      </c>
      <c r="H43" s="44">
        <v>2.2522364497456584</v>
      </c>
      <c r="I43" s="45">
        <v>703</v>
      </c>
      <c r="J43" s="44">
        <v>2.4329468766222528</v>
      </c>
      <c r="K43" s="50">
        <v>12</v>
      </c>
      <c r="L43" s="50">
        <v>12</v>
      </c>
      <c r="M43" s="50" t="s">
        <v>53</v>
      </c>
      <c r="N43" s="49">
        <v>4.2097877565339413E-2</v>
      </c>
      <c r="O43" s="45">
        <v>11</v>
      </c>
      <c r="P43" s="44">
        <v>3.8068870046720889E-2</v>
      </c>
      <c r="Q43" s="91"/>
      <c r="R43" s="91"/>
      <c r="S43" s="92" t="s">
        <v>188</v>
      </c>
      <c r="T43" s="91"/>
      <c r="U43" s="90">
        <v>10</v>
      </c>
      <c r="V43" s="88">
        <v>6</v>
      </c>
      <c r="W43" s="89">
        <v>4</v>
      </c>
      <c r="X43" s="86">
        <v>0.11504832029452369</v>
      </c>
      <c r="Y43" s="88">
        <v>10</v>
      </c>
      <c r="Z43" s="86">
        <v>0.11041183614883515</v>
      </c>
      <c r="AA43" s="87">
        <v>1</v>
      </c>
      <c r="AB43" s="87">
        <v>1</v>
      </c>
      <c r="AC43" s="87" t="s">
        <v>53</v>
      </c>
      <c r="AD43" s="86">
        <v>1.1504832029452371E-2</v>
      </c>
      <c r="AE43" s="89">
        <v>1</v>
      </c>
      <c r="AF43" s="86">
        <v>1.1041183614883515E-2</v>
      </c>
    </row>
    <row r="44" spans="2:32" ht="9.75" customHeight="1">
      <c r="B44" s="59"/>
      <c r="C44" s="48" t="s">
        <v>187</v>
      </c>
      <c r="D44" s="52"/>
      <c r="E44" s="46">
        <v>176</v>
      </c>
      <c r="F44" s="45">
        <v>135</v>
      </c>
      <c r="G44" s="45">
        <v>41</v>
      </c>
      <c r="H44" s="44">
        <v>2.1739130434782608</v>
      </c>
      <c r="I44" s="45">
        <v>189</v>
      </c>
      <c r="J44" s="44">
        <v>2.1930842422835926</v>
      </c>
      <c r="K44" s="50">
        <v>12</v>
      </c>
      <c r="L44" s="50">
        <v>12</v>
      </c>
      <c r="M44" s="50" t="s">
        <v>53</v>
      </c>
      <c r="N44" s="49">
        <v>0.14822134387351776</v>
      </c>
      <c r="O44" s="45">
        <v>12</v>
      </c>
      <c r="P44" s="44">
        <v>0.1392434439545138</v>
      </c>
      <c r="Q44" s="91"/>
      <c r="R44" s="91"/>
      <c r="S44" s="92" t="s">
        <v>186</v>
      </c>
      <c r="T44" s="91"/>
      <c r="U44" s="90">
        <v>26</v>
      </c>
      <c r="V44" s="88">
        <v>18</v>
      </c>
      <c r="W44" s="89">
        <v>8</v>
      </c>
      <c r="X44" s="86">
        <v>0.1757825704820499</v>
      </c>
      <c r="Y44" s="88">
        <v>24</v>
      </c>
      <c r="Z44" s="86">
        <v>0.14382453406843651</v>
      </c>
      <c r="AA44" s="87" t="s">
        <v>53</v>
      </c>
      <c r="AB44" s="87" t="s">
        <v>53</v>
      </c>
      <c r="AC44" s="87" t="s">
        <v>53</v>
      </c>
      <c r="AD44" s="94" t="s">
        <v>53</v>
      </c>
      <c r="AE44" s="87">
        <v>2</v>
      </c>
      <c r="AF44" s="86">
        <v>1.1985377839036375E-2</v>
      </c>
    </row>
    <row r="45" spans="2:32" ht="9.75" customHeight="1">
      <c r="D45" s="52"/>
      <c r="H45" s="44" t="s">
        <v>59</v>
      </c>
      <c r="J45" s="44"/>
      <c r="K45" s="74"/>
      <c r="L45" s="74"/>
      <c r="M45" s="74"/>
      <c r="N45" s="49"/>
      <c r="P45" s="44"/>
      <c r="Q45" s="91"/>
      <c r="R45" s="91"/>
      <c r="T45" s="52"/>
      <c r="X45" s="86" t="s">
        <v>59</v>
      </c>
      <c r="Z45" s="86"/>
      <c r="AD45" s="86"/>
      <c r="AF45" s="86" t="s">
        <v>59</v>
      </c>
    </row>
    <row r="46" spans="2:32" ht="9.75" customHeight="1">
      <c r="C46" s="48" t="s">
        <v>185</v>
      </c>
      <c r="D46" s="52"/>
      <c r="E46" s="46">
        <v>417</v>
      </c>
      <c r="F46" s="45">
        <v>334</v>
      </c>
      <c r="G46" s="45">
        <v>83</v>
      </c>
      <c r="H46" s="44">
        <v>2.0782457014702218</v>
      </c>
      <c r="I46" s="45">
        <v>435</v>
      </c>
      <c r="J46" s="44">
        <v>2.0883341334613537</v>
      </c>
      <c r="K46" s="50">
        <v>11</v>
      </c>
      <c r="L46" s="50">
        <v>11</v>
      </c>
      <c r="M46" s="50" t="s">
        <v>53</v>
      </c>
      <c r="N46" s="49">
        <v>5.4821829055569406E-2</v>
      </c>
      <c r="O46" s="45">
        <v>12</v>
      </c>
      <c r="P46" s="44">
        <v>5.7609217474795964E-2</v>
      </c>
      <c r="Q46" s="91"/>
      <c r="R46" s="91"/>
      <c r="S46" s="92" t="s">
        <v>184</v>
      </c>
      <c r="U46" s="90">
        <v>13</v>
      </c>
      <c r="V46" s="88">
        <v>12</v>
      </c>
      <c r="W46" s="89">
        <v>1</v>
      </c>
      <c r="X46" s="86">
        <v>6.985116329052711E-2</v>
      </c>
      <c r="Y46" s="88">
        <v>14</v>
      </c>
      <c r="Z46" s="86">
        <v>7.0129740019035214E-2</v>
      </c>
      <c r="AA46" s="87">
        <v>7</v>
      </c>
      <c r="AB46" s="87">
        <v>7</v>
      </c>
      <c r="AC46" s="87" t="s">
        <v>53</v>
      </c>
      <c r="AD46" s="86">
        <v>3.7612164848745369E-2</v>
      </c>
      <c r="AE46" s="89">
        <v>3</v>
      </c>
      <c r="AF46" s="86">
        <v>1.5027801432650404E-2</v>
      </c>
    </row>
    <row r="47" spans="2:32" ht="9.75" customHeight="1">
      <c r="C47" s="48" t="s">
        <v>183</v>
      </c>
      <c r="D47" s="52"/>
      <c r="E47" s="46">
        <v>204</v>
      </c>
      <c r="F47" s="45">
        <v>141</v>
      </c>
      <c r="G47" s="45">
        <v>63</v>
      </c>
      <c r="H47" s="44">
        <v>2.0343039489429597</v>
      </c>
      <c r="I47" s="45">
        <v>218</v>
      </c>
      <c r="J47" s="44">
        <v>2.3144707506104685</v>
      </c>
      <c r="K47" s="50">
        <v>16</v>
      </c>
      <c r="L47" s="50">
        <v>16</v>
      </c>
      <c r="M47" s="50" t="s">
        <v>53</v>
      </c>
      <c r="N47" s="49">
        <v>0.15955325089748704</v>
      </c>
      <c r="O47" s="45">
        <v>15</v>
      </c>
      <c r="P47" s="44">
        <v>0.15925257458328909</v>
      </c>
      <c r="Q47" s="91"/>
      <c r="S47" s="95" t="s">
        <v>182</v>
      </c>
      <c r="T47" s="91"/>
      <c r="U47" s="90">
        <v>22</v>
      </c>
      <c r="V47" s="88">
        <v>16</v>
      </c>
      <c r="W47" s="89">
        <v>6</v>
      </c>
      <c r="X47" s="94" t="s">
        <v>141</v>
      </c>
      <c r="Y47" s="88">
        <v>14</v>
      </c>
      <c r="Z47" s="94" t="s">
        <v>141</v>
      </c>
      <c r="AA47" s="87">
        <v>4</v>
      </c>
      <c r="AB47" s="87">
        <v>4</v>
      </c>
      <c r="AC47" s="87" t="s">
        <v>53</v>
      </c>
      <c r="AD47" s="94" t="s">
        <v>141</v>
      </c>
      <c r="AE47" s="87">
        <v>4</v>
      </c>
      <c r="AF47" s="94" t="s">
        <v>141</v>
      </c>
    </row>
    <row r="48" spans="2:32" ht="9.75" customHeight="1">
      <c r="C48" s="48" t="s">
        <v>181</v>
      </c>
      <c r="D48" s="52"/>
      <c r="E48" s="46">
        <v>398</v>
      </c>
      <c r="F48" s="45">
        <v>298</v>
      </c>
      <c r="G48" s="45">
        <v>100</v>
      </c>
      <c r="H48" s="44">
        <v>2.6062471350926595</v>
      </c>
      <c r="I48" s="45">
        <v>362</v>
      </c>
      <c r="J48" s="44">
        <v>2.3717486732621373</v>
      </c>
      <c r="K48" s="50">
        <v>20</v>
      </c>
      <c r="L48" s="50">
        <v>20</v>
      </c>
      <c r="M48" s="50" t="s">
        <v>53</v>
      </c>
      <c r="N48" s="49">
        <v>0.13096719271822407</v>
      </c>
      <c r="O48" s="45">
        <v>33</v>
      </c>
      <c r="P48" s="44">
        <v>0.21620913319792961</v>
      </c>
      <c r="Q48" s="91"/>
      <c r="R48" s="91"/>
      <c r="S48" s="92"/>
      <c r="T48" s="91"/>
      <c r="U48" s="90"/>
      <c r="V48" s="88"/>
      <c r="W48" s="89"/>
      <c r="X48" s="86"/>
      <c r="Y48" s="88"/>
      <c r="Z48" s="86"/>
      <c r="AA48" s="87"/>
      <c r="AB48" s="87"/>
      <c r="AC48" s="87"/>
      <c r="AD48" s="86"/>
      <c r="AE48" s="89"/>
      <c r="AF48" s="86"/>
    </row>
    <row r="49" spans="1:32" ht="9.75" customHeight="1">
      <c r="C49" s="48" t="s">
        <v>180</v>
      </c>
      <c r="D49" s="52"/>
      <c r="E49" s="46">
        <v>307</v>
      </c>
      <c r="F49" s="45">
        <v>213</v>
      </c>
      <c r="G49" s="45">
        <v>94</v>
      </c>
      <c r="H49" s="44">
        <v>1.2907837201479988</v>
      </c>
      <c r="I49" s="45">
        <v>351</v>
      </c>
      <c r="J49" s="44">
        <v>1.3401038485033598</v>
      </c>
      <c r="K49" s="50">
        <v>18</v>
      </c>
      <c r="L49" s="50">
        <v>18</v>
      </c>
      <c r="M49" s="50" t="s">
        <v>53</v>
      </c>
      <c r="N49" s="49">
        <v>7.5681130171543889E-2</v>
      </c>
      <c r="O49" s="45">
        <v>23</v>
      </c>
      <c r="P49" s="44">
        <v>8.7813072693952346E-2</v>
      </c>
      <c r="Q49" s="91"/>
      <c r="R49" s="91"/>
      <c r="S49" s="92"/>
      <c r="T49" s="91"/>
      <c r="U49" s="90"/>
      <c r="V49" s="88"/>
      <c r="W49" s="89"/>
      <c r="X49" s="86"/>
      <c r="Y49" s="88"/>
      <c r="Z49" s="86"/>
      <c r="AA49" s="87"/>
      <c r="AB49" s="87"/>
      <c r="AC49" s="87"/>
      <c r="AD49" s="86"/>
      <c r="AE49" s="89"/>
      <c r="AF49" s="86"/>
    </row>
    <row r="50" spans="1:32" ht="9.75" customHeight="1">
      <c r="C50" s="48" t="s">
        <v>179</v>
      </c>
      <c r="D50" s="52"/>
      <c r="E50" s="46">
        <v>399</v>
      </c>
      <c r="F50" s="45">
        <v>286</v>
      </c>
      <c r="G50" s="45">
        <v>113</v>
      </c>
      <c r="H50" s="44">
        <v>1.6723249088394314</v>
      </c>
      <c r="I50" s="45">
        <v>382</v>
      </c>
      <c r="J50" s="44">
        <v>1.6058516899276947</v>
      </c>
      <c r="K50" s="50">
        <v>15</v>
      </c>
      <c r="L50" s="50">
        <v>15</v>
      </c>
      <c r="M50" s="50" t="s">
        <v>53</v>
      </c>
      <c r="N50" s="49">
        <v>6.2869357475166601E-2</v>
      </c>
      <c r="O50" s="45">
        <v>50</v>
      </c>
      <c r="P50" s="44">
        <v>0.21019001177064064</v>
      </c>
      <c r="Q50" s="91"/>
      <c r="R50" s="91"/>
      <c r="S50" s="92"/>
      <c r="T50" s="91"/>
      <c r="U50" s="90"/>
      <c r="V50" s="88"/>
      <c r="W50" s="89"/>
      <c r="X50" s="86"/>
      <c r="Y50" s="88"/>
      <c r="Z50" s="86"/>
      <c r="AA50" s="87"/>
      <c r="AB50" s="87"/>
      <c r="AC50" s="87"/>
      <c r="AD50" s="86"/>
      <c r="AE50" s="87"/>
      <c r="AF50" s="86"/>
    </row>
    <row r="51" spans="1:32" ht="9.75" customHeight="1">
      <c r="D51" s="52"/>
      <c r="H51" s="44" t="s">
        <v>59</v>
      </c>
      <c r="J51" s="44"/>
      <c r="K51" s="74"/>
      <c r="L51" s="74"/>
      <c r="M51" s="74"/>
      <c r="N51" s="49"/>
      <c r="P51" s="44"/>
      <c r="Q51" s="91"/>
      <c r="R51" s="91"/>
      <c r="T51" s="91"/>
      <c r="U51" s="90"/>
      <c r="V51" s="88"/>
      <c r="W51" s="88"/>
      <c r="X51" s="86"/>
      <c r="Y51" s="88"/>
      <c r="Z51" s="86"/>
      <c r="AA51" s="88"/>
      <c r="AB51" s="88"/>
      <c r="AC51" s="88"/>
      <c r="AD51" s="86"/>
      <c r="AE51" s="89"/>
      <c r="AF51" s="86"/>
    </row>
    <row r="52" spans="1:32" ht="9.75" customHeight="1">
      <c r="C52" s="48" t="s">
        <v>178</v>
      </c>
      <c r="D52" s="52"/>
      <c r="E52" s="46">
        <v>413</v>
      </c>
      <c r="F52" s="45">
        <v>301</v>
      </c>
      <c r="G52" s="45">
        <v>112</v>
      </c>
      <c r="H52" s="44">
        <v>1.6533226581265013</v>
      </c>
      <c r="I52" s="45">
        <v>409</v>
      </c>
      <c r="J52" s="44">
        <v>1.6653772547742172</v>
      </c>
      <c r="K52" s="50">
        <v>17</v>
      </c>
      <c r="L52" s="50">
        <v>17</v>
      </c>
      <c r="M52" s="50" t="s">
        <v>53</v>
      </c>
      <c r="N52" s="49">
        <v>6.8054443554843871E-2</v>
      </c>
      <c r="O52" s="45">
        <v>24</v>
      </c>
      <c r="P52" s="44">
        <v>9.7723848690907611E-2</v>
      </c>
      <c r="Q52" s="91"/>
      <c r="R52" s="91"/>
      <c r="S52" s="92"/>
      <c r="T52" s="91"/>
      <c r="U52" s="90"/>
      <c r="V52" s="88"/>
      <c r="W52" s="89"/>
      <c r="X52" s="86"/>
      <c r="Y52" s="88"/>
      <c r="Z52" s="86"/>
      <c r="AA52" s="87"/>
      <c r="AB52" s="87"/>
      <c r="AC52" s="87"/>
      <c r="AD52" s="86"/>
      <c r="AE52" s="89"/>
      <c r="AF52" s="86"/>
    </row>
    <row r="53" spans="1:32" ht="9.75" customHeight="1">
      <c r="C53" s="48" t="s">
        <v>177</v>
      </c>
      <c r="D53" s="52"/>
      <c r="E53" s="46">
        <v>460</v>
      </c>
      <c r="F53" s="45">
        <v>351</v>
      </c>
      <c r="G53" s="45">
        <v>109</v>
      </c>
      <c r="H53" s="44">
        <v>2.5006795324816524</v>
      </c>
      <c r="I53" s="45">
        <v>456</v>
      </c>
      <c r="J53" s="44">
        <v>2.5987348264660626</v>
      </c>
      <c r="K53" s="50">
        <v>11</v>
      </c>
      <c r="L53" s="50">
        <v>11</v>
      </c>
      <c r="M53" s="50" t="s">
        <v>53</v>
      </c>
      <c r="N53" s="49">
        <v>5.9798858385430823E-2</v>
      </c>
      <c r="O53" s="45">
        <v>6</v>
      </c>
      <c r="P53" s="44">
        <v>3.4193879295606085E-2</v>
      </c>
      <c r="Q53" s="91"/>
      <c r="S53" s="92"/>
      <c r="T53" s="91"/>
      <c r="U53" s="90"/>
      <c r="V53" s="88"/>
      <c r="W53" s="89"/>
      <c r="X53" s="86"/>
      <c r="Y53" s="88"/>
      <c r="Z53" s="86"/>
      <c r="AA53" s="87"/>
      <c r="AB53" s="87"/>
      <c r="AC53" s="87"/>
      <c r="AD53" s="86"/>
      <c r="AE53" s="87"/>
      <c r="AF53" s="86"/>
    </row>
    <row r="54" spans="1:32" ht="9.75" customHeight="1">
      <c r="C54" s="48" t="s">
        <v>176</v>
      </c>
      <c r="D54" s="52"/>
      <c r="E54" s="46">
        <v>209</v>
      </c>
      <c r="F54" s="45">
        <v>164</v>
      </c>
      <c r="G54" s="45">
        <v>45</v>
      </c>
      <c r="H54" s="44">
        <v>2.4997009927042222</v>
      </c>
      <c r="I54" s="45">
        <v>242</v>
      </c>
      <c r="J54" s="44">
        <v>2.8297474275023387</v>
      </c>
      <c r="K54" s="50">
        <v>54</v>
      </c>
      <c r="L54" s="50">
        <v>36</v>
      </c>
      <c r="M54" s="50">
        <v>18</v>
      </c>
      <c r="N54" s="49">
        <v>0.64585575888051672</v>
      </c>
      <c r="O54" s="45">
        <v>86</v>
      </c>
      <c r="P54" s="44">
        <v>1.0056127221702527</v>
      </c>
      <c r="Q54" s="91"/>
      <c r="S54" s="92"/>
      <c r="U54" s="90"/>
      <c r="V54" s="88"/>
      <c r="W54" s="89"/>
      <c r="X54" s="86"/>
      <c r="Y54" s="88"/>
      <c r="Z54" s="86"/>
      <c r="AA54" s="87"/>
      <c r="AB54" s="87"/>
      <c r="AC54" s="87"/>
      <c r="AD54" s="86"/>
      <c r="AE54" s="89"/>
      <c r="AF54" s="86"/>
    </row>
    <row r="55" spans="1:32" ht="9.75" customHeight="1">
      <c r="C55" s="48" t="s">
        <v>175</v>
      </c>
      <c r="D55" s="52"/>
      <c r="E55" s="46">
        <v>80</v>
      </c>
      <c r="F55" s="45">
        <v>50</v>
      </c>
      <c r="G55" s="45">
        <v>30</v>
      </c>
      <c r="H55" s="44">
        <v>1.4503263234227701</v>
      </c>
      <c r="I55" s="45">
        <v>85</v>
      </c>
      <c r="J55" s="44">
        <v>1.4886164623467601</v>
      </c>
      <c r="K55" s="50" t="s">
        <v>53</v>
      </c>
      <c r="L55" s="50" t="s">
        <v>53</v>
      </c>
      <c r="M55" s="50" t="s">
        <v>53</v>
      </c>
      <c r="N55" s="49" t="s">
        <v>53</v>
      </c>
      <c r="O55" s="45">
        <v>3</v>
      </c>
      <c r="P55" s="44">
        <v>5.2539404553415069E-2</v>
      </c>
      <c r="Q55" s="91"/>
      <c r="S55" s="92"/>
      <c r="T55" s="91"/>
      <c r="U55" s="90"/>
      <c r="V55" s="88"/>
      <c r="W55" s="89"/>
      <c r="X55" s="86"/>
      <c r="Y55" s="88"/>
      <c r="Z55" s="86"/>
      <c r="AA55" s="87"/>
      <c r="AB55" s="87"/>
      <c r="AC55" s="87"/>
      <c r="AD55" s="87"/>
      <c r="AE55" s="87"/>
      <c r="AF55" s="87"/>
    </row>
    <row r="56" spans="1:32" ht="9.75" customHeight="1">
      <c r="C56" s="48" t="s">
        <v>174</v>
      </c>
      <c r="D56" s="93"/>
      <c r="E56" s="46">
        <v>164</v>
      </c>
      <c r="F56" s="45">
        <v>128</v>
      </c>
      <c r="G56" s="45">
        <v>36</v>
      </c>
      <c r="H56" s="44">
        <v>1.5481922023978099</v>
      </c>
      <c r="I56" s="45">
        <v>192</v>
      </c>
      <c r="J56" s="44">
        <v>1.7715445654179738</v>
      </c>
      <c r="K56" s="50">
        <v>6</v>
      </c>
      <c r="L56" s="50">
        <v>6</v>
      </c>
      <c r="M56" s="50" t="s">
        <v>53</v>
      </c>
      <c r="N56" s="49">
        <v>5.6641178136505238E-2</v>
      </c>
      <c r="O56" s="46">
        <v>6</v>
      </c>
      <c r="P56" s="44">
        <v>5.5360767669311681E-2</v>
      </c>
      <c r="Q56" s="91"/>
      <c r="R56" s="91"/>
      <c r="S56" s="92"/>
      <c r="T56" s="91"/>
      <c r="U56" s="90"/>
      <c r="V56" s="88"/>
      <c r="W56" s="89"/>
      <c r="X56" s="86"/>
      <c r="Y56" s="88"/>
      <c r="Z56" s="86"/>
      <c r="AA56" s="87"/>
      <c r="AB56" s="87"/>
      <c r="AC56" s="87"/>
      <c r="AD56" s="87"/>
      <c r="AE56" s="87"/>
      <c r="AF56" s="86"/>
    </row>
    <row r="57" spans="1:32" ht="9.75" customHeight="1">
      <c r="B57" s="41"/>
      <c r="C57" s="41"/>
      <c r="D57" s="43"/>
      <c r="E57" s="41"/>
      <c r="F57" s="41"/>
      <c r="G57" s="41"/>
      <c r="H57" s="85"/>
      <c r="I57" s="41"/>
      <c r="J57" s="85"/>
      <c r="K57" s="41"/>
      <c r="L57" s="41"/>
      <c r="M57" s="41"/>
      <c r="N57" s="85"/>
      <c r="O57" s="41"/>
      <c r="P57" s="85"/>
      <c r="Q57" s="84"/>
      <c r="R57" s="41"/>
      <c r="S57" s="83"/>
      <c r="T57" s="41"/>
      <c r="U57" s="82"/>
      <c r="V57" s="81"/>
      <c r="W57" s="81"/>
      <c r="X57" s="81"/>
      <c r="Y57" s="81"/>
      <c r="Z57" s="81"/>
      <c r="AA57" s="81"/>
      <c r="AB57" s="81"/>
      <c r="AC57" s="81"/>
      <c r="AD57" s="81"/>
      <c r="AE57" s="81"/>
      <c r="AF57" s="81"/>
    </row>
    <row r="58" spans="1:32" ht="9.75" customHeight="1">
      <c r="A58" s="755" t="s">
        <v>173</v>
      </c>
      <c r="B58" s="755"/>
      <c r="C58" s="755"/>
      <c r="D58" s="755"/>
      <c r="E58" s="755"/>
      <c r="F58" s="755"/>
      <c r="G58" s="755"/>
      <c r="H58" s="755"/>
      <c r="I58" s="755"/>
      <c r="J58" s="755"/>
      <c r="K58" s="755"/>
      <c r="L58" s="755"/>
      <c r="M58" s="755"/>
      <c r="N58" s="755"/>
      <c r="O58" s="755"/>
      <c r="P58" s="755"/>
      <c r="Q58" s="40" t="s">
        <v>172</v>
      </c>
    </row>
    <row r="59" spans="1:32" ht="10.5" customHeight="1">
      <c r="A59" s="755" t="s">
        <v>171</v>
      </c>
      <c r="B59" s="755"/>
      <c r="C59" s="755"/>
      <c r="D59" s="755"/>
      <c r="E59" s="755"/>
      <c r="F59" s="755"/>
      <c r="G59" s="755"/>
      <c r="H59" s="755"/>
      <c r="I59" s="755"/>
      <c r="J59" s="755"/>
      <c r="K59" s="755"/>
      <c r="L59" s="755"/>
      <c r="M59" s="755"/>
      <c r="N59" s="755"/>
      <c r="O59" s="755"/>
      <c r="P59" s="755"/>
      <c r="Q59" s="40" t="s">
        <v>170</v>
      </c>
      <c r="R59" s="34"/>
      <c r="S59" s="34"/>
    </row>
    <row r="60" spans="1:32" ht="10.5" customHeight="1">
      <c r="A60" s="761" t="s">
        <v>47</v>
      </c>
      <c r="B60" s="761"/>
      <c r="C60" s="761"/>
      <c r="D60" s="761"/>
      <c r="E60" s="762" t="s">
        <v>46</v>
      </c>
      <c r="F60" s="762"/>
      <c r="G60" s="762"/>
      <c r="H60" s="762"/>
      <c r="I60" s="762"/>
      <c r="J60" s="762"/>
      <c r="K60" s="39"/>
      <c r="L60" s="37"/>
      <c r="M60" s="37"/>
      <c r="N60" s="37"/>
      <c r="O60" s="37"/>
      <c r="P60" s="37"/>
      <c r="Q60" s="40" t="s">
        <v>169</v>
      </c>
      <c r="T60" s="34"/>
      <c r="U60" s="34"/>
      <c r="V60" s="34"/>
      <c r="W60" s="34"/>
      <c r="X60" s="34"/>
      <c r="Y60" s="34"/>
      <c r="Z60" s="34"/>
      <c r="AA60" s="34"/>
    </row>
    <row r="61" spans="1:32" ht="10.5" customHeight="1">
      <c r="A61" s="761"/>
      <c r="B61" s="761"/>
      <c r="C61" s="761"/>
      <c r="D61" s="761"/>
      <c r="E61" s="756" t="s">
        <v>41</v>
      </c>
      <c r="F61" s="756"/>
      <c r="G61" s="756"/>
      <c r="H61" s="756"/>
      <c r="I61" s="756"/>
      <c r="J61" s="756"/>
      <c r="K61" s="36"/>
      <c r="L61" s="37"/>
      <c r="M61" s="37"/>
      <c r="N61" s="37"/>
      <c r="O61" s="37"/>
      <c r="P61" s="37"/>
      <c r="Q61" s="40" t="s">
        <v>168</v>
      </c>
    </row>
    <row r="62" spans="1:32" ht="9.75" customHeight="1">
      <c r="A62" s="755" t="s">
        <v>43</v>
      </c>
      <c r="B62" s="755"/>
      <c r="C62" s="755"/>
      <c r="D62" s="755"/>
      <c r="E62" s="759" t="s">
        <v>42</v>
      </c>
      <c r="F62" s="759"/>
      <c r="G62" s="759"/>
      <c r="H62" s="759"/>
      <c r="I62" s="759"/>
      <c r="J62" s="759"/>
      <c r="K62" s="38"/>
      <c r="L62" s="37"/>
      <c r="M62" s="37"/>
      <c r="N62" s="37"/>
      <c r="O62" s="37"/>
      <c r="P62" s="37"/>
    </row>
    <row r="63" spans="1:32" ht="9.75" customHeight="1">
      <c r="A63" s="755"/>
      <c r="B63" s="755"/>
      <c r="C63" s="755"/>
      <c r="D63" s="755"/>
      <c r="E63" s="756" t="s">
        <v>41</v>
      </c>
      <c r="F63" s="756"/>
      <c r="G63" s="756"/>
      <c r="H63" s="756"/>
      <c r="I63" s="756"/>
      <c r="J63" s="756"/>
      <c r="K63" s="760"/>
      <c r="L63" s="760"/>
      <c r="M63" s="760"/>
      <c r="N63" s="760"/>
      <c r="O63" s="760"/>
      <c r="P63" s="35"/>
      <c r="Q63" s="34"/>
    </row>
    <row r="64" spans="1:32" ht="9.75" customHeight="1">
      <c r="A64" s="33" t="s">
        <v>40</v>
      </c>
      <c r="Q64" s="34"/>
    </row>
  </sheetData>
  <mergeCells count="25">
    <mergeCell ref="A62:D63"/>
    <mergeCell ref="E62:J62"/>
    <mergeCell ref="E63:J63"/>
    <mergeCell ref="K63:O63"/>
    <mergeCell ref="A58:P58"/>
    <mergeCell ref="A59:P59"/>
    <mergeCell ref="A60:D61"/>
    <mergeCell ref="E60:J60"/>
    <mergeCell ref="E61:J61"/>
    <mergeCell ref="B14:C14"/>
    <mergeCell ref="R14:S14"/>
    <mergeCell ref="B4:C6"/>
    <mergeCell ref="E4:J4"/>
    <mergeCell ref="K4:P4"/>
    <mergeCell ref="R4:S6"/>
    <mergeCell ref="U4:Z4"/>
    <mergeCell ref="AA4:AF4"/>
    <mergeCell ref="E5:H5"/>
    <mergeCell ref="I5:J5"/>
    <mergeCell ref="K5:N5"/>
    <mergeCell ref="O5:P5"/>
    <mergeCell ref="U5:X5"/>
    <mergeCell ref="Y5:Z5"/>
    <mergeCell ref="AA5:AD5"/>
    <mergeCell ref="AE5:AF5"/>
  </mergeCells>
  <phoneticPr fontId="13"/>
  <printOptions horizontalCentered="1" verticalCentered="1"/>
  <pageMargins left="0.7" right="0.7" top="0.75" bottom="0.75" header="0.3" footer="0.3"/>
  <pageSetup paperSize="9"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2"/>
  <sheetViews>
    <sheetView showGridLines="0" zoomScale="125" zoomScaleNormal="125" workbookViewId="0"/>
  </sheetViews>
  <sheetFormatPr defaultColWidth="7" defaultRowHeight="10.5"/>
  <cols>
    <col min="1" max="2" width="0.75" style="33" customWidth="1"/>
    <col min="3" max="3" width="11.375" style="33" customWidth="1"/>
    <col min="4" max="4" width="0.75" style="33" customWidth="1"/>
    <col min="5" max="6" width="7.125" style="33" customWidth="1"/>
    <col min="7" max="7" width="6.75" style="33" customWidth="1"/>
    <col min="8" max="8" width="4.625" style="33" customWidth="1"/>
    <col min="9" max="9" width="7.375" style="33" customWidth="1"/>
    <col min="10" max="10" width="4.625" style="33" customWidth="1"/>
    <col min="11" max="12" width="7.375" style="33" customWidth="1"/>
    <col min="13" max="13" width="6.375" style="33" customWidth="1"/>
    <col min="14" max="14" width="4.625" style="33" customWidth="1"/>
    <col min="15" max="15" width="7.375" style="33" customWidth="1"/>
    <col min="16" max="16" width="4.625" style="33" customWidth="1"/>
    <col min="17" max="16384" width="7" style="33"/>
  </cols>
  <sheetData>
    <row r="1" spans="1:16" ht="13.5" customHeight="1">
      <c r="A1" s="121" t="s">
        <v>298</v>
      </c>
      <c r="B1" s="122"/>
      <c r="C1" s="122"/>
      <c r="D1" s="122"/>
      <c r="E1" s="122"/>
      <c r="F1" s="122"/>
      <c r="G1" s="122"/>
      <c r="H1" s="121"/>
      <c r="I1" s="122"/>
      <c r="J1" s="121"/>
      <c r="K1" s="122"/>
      <c r="L1" s="121"/>
      <c r="M1" s="121"/>
      <c r="N1" s="121"/>
      <c r="O1" s="120"/>
      <c r="P1" s="119"/>
    </row>
    <row r="2" spans="1:16" ht="9" customHeight="1">
      <c r="E2" s="103"/>
      <c r="F2" s="103"/>
      <c r="G2" s="101"/>
      <c r="H2" s="100"/>
      <c r="I2" s="103"/>
      <c r="J2" s="100"/>
      <c r="K2" s="101"/>
      <c r="L2" s="101"/>
      <c r="M2" s="101"/>
      <c r="N2" s="100"/>
      <c r="O2" s="101"/>
      <c r="P2" s="74" t="s">
        <v>165</v>
      </c>
    </row>
    <row r="3" spans="1:16" ht="1.5" customHeight="1">
      <c r="A3" s="41"/>
      <c r="B3" s="41"/>
      <c r="C3" s="41"/>
      <c r="D3" s="41"/>
      <c r="E3" s="41"/>
      <c r="F3" s="41"/>
      <c r="G3" s="41"/>
      <c r="H3" s="41"/>
      <c r="I3" s="41"/>
      <c r="J3" s="41"/>
      <c r="K3" s="41"/>
      <c r="L3" s="41"/>
      <c r="M3" s="41"/>
      <c r="N3" s="41"/>
      <c r="O3" s="41"/>
      <c r="P3" s="41"/>
    </row>
    <row r="4" spans="1:16">
      <c r="A4" s="72"/>
      <c r="B4" s="749" t="s">
        <v>164</v>
      </c>
      <c r="C4" s="750"/>
      <c r="D4" s="73"/>
      <c r="E4" s="744" t="s">
        <v>163</v>
      </c>
      <c r="F4" s="745"/>
      <c r="G4" s="745"/>
      <c r="H4" s="745"/>
      <c r="I4" s="745"/>
      <c r="J4" s="746"/>
      <c r="K4" s="744" t="s">
        <v>162</v>
      </c>
      <c r="L4" s="745"/>
      <c r="M4" s="745"/>
      <c r="N4" s="745"/>
      <c r="O4" s="745"/>
      <c r="P4" s="745"/>
    </row>
    <row r="5" spans="1:16">
      <c r="B5" s="751"/>
      <c r="C5" s="752"/>
      <c r="D5" s="52"/>
      <c r="E5" s="747" t="s">
        <v>161</v>
      </c>
      <c r="F5" s="747"/>
      <c r="G5" s="747"/>
      <c r="H5" s="747"/>
      <c r="I5" s="747" t="s">
        <v>160</v>
      </c>
      <c r="J5" s="747"/>
      <c r="K5" s="747" t="s">
        <v>161</v>
      </c>
      <c r="L5" s="747"/>
      <c r="M5" s="747"/>
      <c r="N5" s="747"/>
      <c r="O5" s="747" t="s">
        <v>160</v>
      </c>
      <c r="P5" s="744"/>
    </row>
    <row r="6" spans="1:16" ht="19.5">
      <c r="A6" s="41"/>
      <c r="B6" s="753"/>
      <c r="C6" s="754"/>
      <c r="D6" s="43"/>
      <c r="E6" s="67" t="s">
        <v>1</v>
      </c>
      <c r="F6" s="69" t="s">
        <v>158</v>
      </c>
      <c r="G6" s="69" t="s">
        <v>157</v>
      </c>
      <c r="H6" s="71" t="s">
        <v>159</v>
      </c>
      <c r="I6" s="67" t="s">
        <v>1</v>
      </c>
      <c r="J6" s="71" t="s">
        <v>159</v>
      </c>
      <c r="K6" s="67" t="s">
        <v>1</v>
      </c>
      <c r="L6" s="69" t="s">
        <v>158</v>
      </c>
      <c r="M6" s="69" t="s">
        <v>157</v>
      </c>
      <c r="N6" s="71" t="s">
        <v>156</v>
      </c>
      <c r="O6" s="67" t="s">
        <v>1</v>
      </c>
      <c r="P6" s="70" t="s">
        <v>156</v>
      </c>
    </row>
    <row r="7" spans="1:16" ht="4.5" customHeight="1">
      <c r="E7" s="118"/>
      <c r="F7" s="72"/>
      <c r="G7" s="72"/>
      <c r="H7" s="72"/>
      <c r="I7" s="72"/>
      <c r="J7" s="72"/>
      <c r="K7" s="72"/>
      <c r="L7" s="72"/>
      <c r="M7" s="72"/>
      <c r="N7" s="72"/>
      <c r="O7" s="72"/>
      <c r="P7" s="72"/>
    </row>
    <row r="8" spans="1:16">
      <c r="B8" s="763" t="s">
        <v>144</v>
      </c>
      <c r="C8" s="763"/>
      <c r="E8" s="64">
        <v>2561</v>
      </c>
      <c r="F8" s="57">
        <v>1773</v>
      </c>
      <c r="G8" s="57">
        <v>788</v>
      </c>
      <c r="H8" s="54">
        <v>6.8021121873080181E-2</v>
      </c>
      <c r="I8" s="57">
        <v>2695</v>
      </c>
      <c r="J8" s="54">
        <v>7.1063609973375533E-2</v>
      </c>
      <c r="K8" s="116">
        <v>792</v>
      </c>
      <c r="L8" s="116">
        <v>762</v>
      </c>
      <c r="M8" s="116">
        <v>30</v>
      </c>
      <c r="N8" s="54">
        <v>2.1035817463287584E-2</v>
      </c>
      <c r="O8" s="57">
        <v>929</v>
      </c>
      <c r="P8" s="54">
        <v>2.4496509708818507E-2</v>
      </c>
    </row>
    <row r="9" spans="1:16" ht="6" customHeight="1">
      <c r="E9" s="47"/>
      <c r="H9" s="44" t="s">
        <v>59</v>
      </c>
      <c r="I9" s="46"/>
      <c r="J9" s="44"/>
      <c r="K9" s="46"/>
      <c r="L9" s="46"/>
      <c r="M9" s="46"/>
      <c r="N9" s="44"/>
      <c r="O9" s="46"/>
      <c r="P9" s="44" t="s">
        <v>59</v>
      </c>
    </row>
    <row r="10" spans="1:16" ht="9.75" customHeight="1">
      <c r="C10" s="92" t="s">
        <v>297</v>
      </c>
      <c r="E10" s="47">
        <v>407</v>
      </c>
      <c r="F10" s="46">
        <v>359</v>
      </c>
      <c r="G10" s="106">
        <v>48</v>
      </c>
      <c r="H10" s="44">
        <v>5.6827939798686673E-2</v>
      </c>
      <c r="I10" s="46">
        <v>445</v>
      </c>
      <c r="J10" s="44">
        <v>6.1521616207420478E-2</v>
      </c>
      <c r="K10" s="46">
        <v>210</v>
      </c>
      <c r="L10" s="46">
        <v>200</v>
      </c>
      <c r="M10" s="106">
        <v>10</v>
      </c>
      <c r="N10" s="44">
        <v>2.9321541419469785E-2</v>
      </c>
      <c r="O10" s="46">
        <v>253</v>
      </c>
      <c r="P10" s="44">
        <v>3.4977458203319954E-2</v>
      </c>
    </row>
    <row r="11" spans="1:16" ht="9.75" customHeight="1">
      <c r="C11" s="92" t="s">
        <v>296</v>
      </c>
      <c r="E11" s="47">
        <v>1142</v>
      </c>
      <c r="F11" s="46">
        <v>723</v>
      </c>
      <c r="G11" s="46">
        <v>419</v>
      </c>
      <c r="H11" s="44">
        <v>0.14259564021946244</v>
      </c>
      <c r="I11" s="46">
        <v>1105</v>
      </c>
      <c r="J11" s="44">
        <v>0.13743234100135318</v>
      </c>
      <c r="K11" s="46">
        <v>308</v>
      </c>
      <c r="L11" s="46">
        <v>297</v>
      </c>
      <c r="M11" s="106">
        <v>11</v>
      </c>
      <c r="N11" s="44">
        <v>3.8458368815756941E-2</v>
      </c>
      <c r="O11" s="46">
        <v>367</v>
      </c>
      <c r="P11" s="44">
        <v>4.564494945474807E-2</v>
      </c>
    </row>
    <row r="12" spans="1:16" ht="9.75" customHeight="1">
      <c r="C12" s="92" t="s">
        <v>295</v>
      </c>
      <c r="E12" s="47">
        <v>32</v>
      </c>
      <c r="F12" s="46">
        <v>29</v>
      </c>
      <c r="G12" s="46">
        <v>3</v>
      </c>
      <c r="H12" s="44">
        <v>1.5817779183802595E-2</v>
      </c>
      <c r="I12" s="46">
        <v>37</v>
      </c>
      <c r="J12" s="44">
        <v>1.7788033941491792E-2</v>
      </c>
      <c r="K12" s="46">
        <v>30</v>
      </c>
      <c r="L12" s="46">
        <v>30</v>
      </c>
      <c r="M12" s="106" t="s">
        <v>53</v>
      </c>
      <c r="N12" s="44">
        <v>1.4829167984814932E-2</v>
      </c>
      <c r="O12" s="46">
        <v>32</v>
      </c>
      <c r="P12" s="44">
        <v>1.5384245571019927E-2</v>
      </c>
    </row>
    <row r="13" spans="1:16" ht="9.75" customHeight="1">
      <c r="C13" s="92" t="s">
        <v>294</v>
      </c>
      <c r="E13" s="115">
        <v>27</v>
      </c>
      <c r="F13" s="46">
        <v>23</v>
      </c>
      <c r="G13" s="46">
        <v>4</v>
      </c>
      <c r="H13" s="44">
        <v>2.4142062626298755E-2</v>
      </c>
      <c r="I13" s="114">
        <v>30</v>
      </c>
      <c r="J13" s="44">
        <v>2.6728200924795751E-2</v>
      </c>
      <c r="K13" s="114">
        <v>18</v>
      </c>
      <c r="L13" s="114">
        <v>18</v>
      </c>
      <c r="M13" s="117" t="s">
        <v>53</v>
      </c>
      <c r="N13" s="44">
        <v>1.6094708417532501E-2</v>
      </c>
      <c r="O13" s="114">
        <v>10</v>
      </c>
      <c r="P13" s="44">
        <v>8.9094003082652515E-3</v>
      </c>
    </row>
    <row r="14" spans="1:16" ht="9.75" customHeight="1">
      <c r="C14" s="48" t="s">
        <v>293</v>
      </c>
      <c r="E14" s="47">
        <v>52</v>
      </c>
      <c r="F14" s="46">
        <v>39</v>
      </c>
      <c r="G14" s="46">
        <v>13</v>
      </c>
      <c r="H14" s="44">
        <v>5.1856875024931186E-2</v>
      </c>
      <c r="I14" s="46">
        <v>59</v>
      </c>
      <c r="J14" s="44">
        <v>5.7781956359932621E-2</v>
      </c>
      <c r="K14" s="46">
        <v>11</v>
      </c>
      <c r="L14" s="46">
        <v>11</v>
      </c>
      <c r="M14" s="106" t="s">
        <v>53</v>
      </c>
      <c r="N14" s="44">
        <v>1.0969723562966214E-2</v>
      </c>
      <c r="O14" s="46">
        <v>22</v>
      </c>
      <c r="P14" s="44">
        <v>2.1545814235907079E-2</v>
      </c>
    </row>
    <row r="15" spans="1:16" ht="6" customHeight="1">
      <c r="E15" s="47"/>
      <c r="H15" s="44" t="s">
        <v>59</v>
      </c>
      <c r="I15" s="46"/>
      <c r="J15" s="44"/>
      <c r="K15" s="46"/>
      <c r="L15" s="46"/>
      <c r="M15" s="106"/>
      <c r="N15" s="44"/>
      <c r="O15" s="46"/>
      <c r="P15" s="44" t="s">
        <v>59</v>
      </c>
    </row>
    <row r="16" spans="1:16" ht="9.75" customHeight="1">
      <c r="C16" s="92" t="s">
        <v>292</v>
      </c>
      <c r="E16" s="47">
        <v>36</v>
      </c>
      <c r="F16" s="114">
        <v>30</v>
      </c>
      <c r="G16" s="114">
        <v>6</v>
      </c>
      <c r="H16" s="44">
        <v>1.4171721903577178E-2</v>
      </c>
      <c r="I16" s="46">
        <v>44</v>
      </c>
      <c r="J16" s="44">
        <v>1.7370912407174185E-2</v>
      </c>
      <c r="K16" s="46">
        <v>14</v>
      </c>
      <c r="L16" s="46">
        <v>14</v>
      </c>
      <c r="M16" s="106" t="s">
        <v>53</v>
      </c>
      <c r="N16" s="44">
        <v>5.5112251847244586E-3</v>
      </c>
      <c r="O16" s="46">
        <v>27</v>
      </c>
      <c r="P16" s="44">
        <v>1.0659423522584159E-2</v>
      </c>
    </row>
    <row r="17" spans="2:16" ht="9.75" customHeight="1">
      <c r="C17" s="48" t="s">
        <v>291</v>
      </c>
      <c r="E17" s="47">
        <v>173</v>
      </c>
      <c r="F17" s="46">
        <v>102</v>
      </c>
      <c r="G17" s="46">
        <v>71</v>
      </c>
      <c r="H17" s="44">
        <v>0.10259451445515197</v>
      </c>
      <c r="I17" s="46">
        <v>200</v>
      </c>
      <c r="J17" s="44">
        <v>0.11702818623865559</v>
      </c>
      <c r="K17" s="46">
        <v>35</v>
      </c>
      <c r="L17" s="46">
        <v>30</v>
      </c>
      <c r="M17" s="106">
        <v>5</v>
      </c>
      <c r="N17" s="44">
        <v>2.0756115641215718E-2</v>
      </c>
      <c r="O17" s="46">
        <v>26</v>
      </c>
      <c r="P17" s="44">
        <v>1.5213664211025227E-2</v>
      </c>
    </row>
    <row r="18" spans="2:16" ht="9.75" customHeight="1">
      <c r="C18" s="92" t="s">
        <v>290</v>
      </c>
      <c r="E18" s="47">
        <v>64</v>
      </c>
      <c r="F18" s="46">
        <v>50</v>
      </c>
      <c r="G18" s="46">
        <v>14</v>
      </c>
      <c r="H18" s="44">
        <v>4.4677449755321154E-2</v>
      </c>
      <c r="I18" s="46">
        <v>76</v>
      </c>
      <c r="J18" s="44">
        <v>5.3109342352604103E-2</v>
      </c>
      <c r="K18" s="106">
        <v>7</v>
      </c>
      <c r="L18" s="106">
        <v>7</v>
      </c>
      <c r="M18" s="106" t="s">
        <v>53</v>
      </c>
      <c r="N18" s="44">
        <v>4.8865960669882509E-3</v>
      </c>
      <c r="O18" s="46">
        <v>9</v>
      </c>
      <c r="P18" s="44">
        <v>6.2892642259662753E-3</v>
      </c>
    </row>
    <row r="19" spans="2:16" ht="9.75" customHeight="1">
      <c r="C19" s="92" t="s">
        <v>289</v>
      </c>
      <c r="E19" s="115">
        <v>124</v>
      </c>
      <c r="F19" s="46">
        <v>83</v>
      </c>
      <c r="G19" s="46">
        <v>41</v>
      </c>
      <c r="H19" s="44">
        <v>0.10656308276685887</v>
      </c>
      <c r="I19" s="114">
        <v>136</v>
      </c>
      <c r="J19" s="44">
        <v>0.11539407926555063</v>
      </c>
      <c r="K19" s="114">
        <v>30</v>
      </c>
      <c r="L19" s="114">
        <v>30</v>
      </c>
      <c r="M19" s="117" t="s">
        <v>53</v>
      </c>
      <c r="N19" s="44">
        <v>2.5781390991981984E-2</v>
      </c>
      <c r="O19" s="114">
        <v>33</v>
      </c>
      <c r="P19" s="44">
        <v>2.8000033939435075E-2</v>
      </c>
    </row>
    <row r="20" spans="2:16" ht="9.75" customHeight="1">
      <c r="C20" s="92" t="s">
        <v>288</v>
      </c>
      <c r="E20" s="47">
        <v>77</v>
      </c>
      <c r="F20" s="46">
        <v>64</v>
      </c>
      <c r="G20" s="46">
        <v>13</v>
      </c>
      <c r="H20" s="44">
        <v>5.4167751194152701E-2</v>
      </c>
      <c r="I20" s="46">
        <v>100</v>
      </c>
      <c r="J20" s="44">
        <v>7.0450318435439335E-2</v>
      </c>
      <c r="K20" s="46">
        <v>8</v>
      </c>
      <c r="L20" s="46">
        <v>6</v>
      </c>
      <c r="M20" s="46">
        <v>2</v>
      </c>
      <c r="N20" s="44">
        <v>5.6278183058859951E-3</v>
      </c>
      <c r="O20" s="46">
        <v>13</v>
      </c>
      <c r="P20" s="44">
        <v>9.1585413966071127E-3</v>
      </c>
    </row>
    <row r="21" spans="2:16" ht="6" customHeight="1">
      <c r="C21" s="48"/>
      <c r="E21" s="47"/>
      <c r="H21" s="44" t="s">
        <v>59</v>
      </c>
      <c r="I21" s="46"/>
      <c r="J21" s="44"/>
      <c r="K21" s="106"/>
      <c r="L21" s="106"/>
      <c r="M21" s="106"/>
      <c r="N21" s="44"/>
      <c r="O21" s="46"/>
      <c r="P21" s="44" t="s">
        <v>59</v>
      </c>
    </row>
    <row r="22" spans="2:16" ht="9.75" customHeight="1">
      <c r="C22" s="92" t="s">
        <v>287</v>
      </c>
      <c r="E22" s="47">
        <v>59</v>
      </c>
      <c r="F22" s="46">
        <v>39</v>
      </c>
      <c r="G22" s="46">
        <v>20</v>
      </c>
      <c r="H22" s="44">
        <v>6.953775074841477E-2</v>
      </c>
      <c r="I22" s="46">
        <v>78</v>
      </c>
      <c r="J22" s="44">
        <v>9.3986094877757831E-2</v>
      </c>
      <c r="K22" s="46">
        <v>12</v>
      </c>
      <c r="L22" s="46">
        <v>12</v>
      </c>
      <c r="M22" s="106" t="s">
        <v>53</v>
      </c>
      <c r="N22" s="44">
        <v>1.4143271338660631E-2</v>
      </c>
      <c r="O22" s="46">
        <v>24</v>
      </c>
      <c r="P22" s="44">
        <v>2.8918798423925487E-2</v>
      </c>
    </row>
    <row r="23" spans="2:16" ht="9.75" customHeight="1">
      <c r="C23" s="92" t="s">
        <v>286</v>
      </c>
      <c r="E23" s="47">
        <v>206</v>
      </c>
      <c r="F23" s="114">
        <v>112</v>
      </c>
      <c r="G23" s="114">
        <v>94</v>
      </c>
      <c r="H23" s="44">
        <v>0.34272214550717889</v>
      </c>
      <c r="I23" s="46">
        <v>213</v>
      </c>
      <c r="J23" s="44">
        <v>0.34921467685346097</v>
      </c>
      <c r="K23" s="46">
        <v>30</v>
      </c>
      <c r="L23" s="46">
        <v>30</v>
      </c>
      <c r="M23" s="106" t="s">
        <v>53</v>
      </c>
      <c r="N23" s="44">
        <v>4.9910992064152261E-2</v>
      </c>
      <c r="O23" s="46">
        <v>26</v>
      </c>
      <c r="P23" s="44">
        <v>4.2627143653474114E-2</v>
      </c>
    </row>
    <row r="24" spans="2:16" ht="9.75" customHeight="1">
      <c r="C24" s="92" t="s">
        <v>285</v>
      </c>
      <c r="E24" s="47">
        <v>15</v>
      </c>
      <c r="F24" s="46">
        <v>8</v>
      </c>
      <c r="G24" s="46">
        <v>7</v>
      </c>
      <c r="H24" s="44">
        <v>4.3227665706051875E-2</v>
      </c>
      <c r="I24" s="46">
        <v>13</v>
      </c>
      <c r="J24" s="44">
        <v>3.6856430029485139E-2</v>
      </c>
      <c r="K24" s="106">
        <v>9</v>
      </c>
      <c r="L24" s="106">
        <v>9</v>
      </c>
      <c r="M24" s="106" t="s">
        <v>53</v>
      </c>
      <c r="N24" s="44">
        <v>2.5936599423631124E-2</v>
      </c>
      <c r="O24" s="46">
        <v>15</v>
      </c>
      <c r="P24" s="44">
        <v>4.252665003402132E-2</v>
      </c>
    </row>
    <row r="25" spans="2:16" ht="9.75" customHeight="1">
      <c r="C25" s="92" t="s">
        <v>284</v>
      </c>
      <c r="E25" s="115">
        <v>35</v>
      </c>
      <c r="F25" s="46">
        <v>23</v>
      </c>
      <c r="G25" s="46">
        <v>12</v>
      </c>
      <c r="H25" s="44">
        <v>7.4403180204502456E-2</v>
      </c>
      <c r="I25" s="114">
        <v>39</v>
      </c>
      <c r="J25" s="44">
        <v>8.2101806239737271E-2</v>
      </c>
      <c r="K25" s="114">
        <v>6</v>
      </c>
      <c r="L25" s="114">
        <v>6</v>
      </c>
      <c r="M25" s="106" t="s">
        <v>53</v>
      </c>
      <c r="N25" s="44">
        <v>1.2754830892200423E-2</v>
      </c>
      <c r="O25" s="114">
        <v>7</v>
      </c>
      <c r="P25" s="44">
        <v>1.4736221632773355E-2</v>
      </c>
    </row>
    <row r="26" spans="2:16" ht="9.75" customHeight="1">
      <c r="C26" s="92" t="s">
        <v>283</v>
      </c>
      <c r="E26" s="47">
        <v>17</v>
      </c>
      <c r="F26" s="46">
        <v>10</v>
      </c>
      <c r="G26" s="46">
        <v>7</v>
      </c>
      <c r="H26" s="44">
        <v>3.4680430037332462E-2</v>
      </c>
      <c r="I26" s="46">
        <v>13</v>
      </c>
      <c r="J26" s="44">
        <v>2.5668871556915787E-2</v>
      </c>
      <c r="K26" s="46">
        <v>8</v>
      </c>
      <c r="L26" s="46">
        <v>8</v>
      </c>
      <c r="M26" s="106" t="s">
        <v>53</v>
      </c>
      <c r="N26" s="44">
        <v>1.6320202370509393E-2</v>
      </c>
      <c r="O26" s="106">
        <v>3</v>
      </c>
      <c r="P26" s="44">
        <v>5.923585743903643E-3</v>
      </c>
    </row>
    <row r="27" spans="2:16" ht="6" customHeight="1">
      <c r="E27" s="47"/>
      <c r="H27" s="44" t="s">
        <v>59</v>
      </c>
      <c r="I27" s="46"/>
      <c r="J27" s="44"/>
      <c r="K27" s="106"/>
      <c r="L27" s="106"/>
      <c r="M27" s="106"/>
      <c r="N27" s="44"/>
      <c r="O27" s="46"/>
      <c r="P27" s="44" t="s">
        <v>59</v>
      </c>
    </row>
    <row r="28" spans="2:16" ht="9.75" customHeight="1">
      <c r="C28" s="92" t="s">
        <v>282</v>
      </c>
      <c r="E28" s="47">
        <v>11</v>
      </c>
      <c r="F28" s="46">
        <v>10</v>
      </c>
      <c r="G28" s="46">
        <v>1</v>
      </c>
      <c r="H28" s="44">
        <v>2.6985256237273995E-2</v>
      </c>
      <c r="I28" s="46">
        <v>7</v>
      </c>
      <c r="J28" s="44">
        <v>1.8080380204566589E-2</v>
      </c>
      <c r="K28" s="106">
        <v>1</v>
      </c>
      <c r="L28" s="106">
        <v>1</v>
      </c>
      <c r="M28" s="106" t="s">
        <v>53</v>
      </c>
      <c r="N28" s="44">
        <v>2.4532051124794545E-3</v>
      </c>
      <c r="O28" s="106">
        <v>3</v>
      </c>
      <c r="P28" s="44">
        <v>7.7487343733856802E-3</v>
      </c>
    </row>
    <row r="29" spans="2:16" ht="9.75" customHeight="1">
      <c r="C29" s="92" t="s">
        <v>281</v>
      </c>
      <c r="E29" s="47">
        <v>11</v>
      </c>
      <c r="F29" s="46">
        <v>5</v>
      </c>
      <c r="G29" s="106">
        <v>6</v>
      </c>
      <c r="H29" s="44">
        <v>5.6598919475173655E-2</v>
      </c>
      <c r="I29" s="46">
        <v>17</v>
      </c>
      <c r="J29" s="44">
        <v>8.3855374142948746E-2</v>
      </c>
      <c r="K29" s="106">
        <v>1</v>
      </c>
      <c r="L29" s="106">
        <v>1</v>
      </c>
      <c r="M29" s="106" t="s">
        <v>53</v>
      </c>
      <c r="N29" s="44">
        <v>5.1453563159248776E-3</v>
      </c>
      <c r="O29" s="106">
        <v>2</v>
      </c>
      <c r="P29" s="44">
        <v>9.8653381344645588E-3</v>
      </c>
    </row>
    <row r="30" spans="2:16" ht="9.75" customHeight="1">
      <c r="C30" s="95" t="s">
        <v>268</v>
      </c>
      <c r="E30" s="115">
        <v>73</v>
      </c>
      <c r="F30" s="46">
        <v>64</v>
      </c>
      <c r="G30" s="46">
        <v>9</v>
      </c>
      <c r="H30" s="49" t="s">
        <v>141</v>
      </c>
      <c r="I30" s="114">
        <v>83</v>
      </c>
      <c r="J30" s="49" t="s">
        <v>141</v>
      </c>
      <c r="K30" s="117">
        <v>54</v>
      </c>
      <c r="L30" s="117">
        <v>52</v>
      </c>
      <c r="M30" s="117">
        <v>2</v>
      </c>
      <c r="N30" s="49" t="s">
        <v>141</v>
      </c>
      <c r="O30" s="114">
        <v>57</v>
      </c>
      <c r="P30" s="49" t="s">
        <v>141</v>
      </c>
    </row>
    <row r="31" spans="2:16" ht="6" customHeight="1">
      <c r="E31" s="47"/>
      <c r="F31" s="46"/>
      <c r="G31" s="46"/>
      <c r="H31" s="44"/>
      <c r="I31" s="46"/>
      <c r="J31" s="44"/>
      <c r="K31" s="106"/>
      <c r="L31" s="106"/>
      <c r="M31" s="106"/>
      <c r="N31" s="49"/>
      <c r="O31" s="46"/>
      <c r="P31" s="44"/>
    </row>
    <row r="32" spans="2:16">
      <c r="B32" s="763" t="s">
        <v>98</v>
      </c>
      <c r="C32" s="763"/>
      <c r="E32" s="64">
        <v>857</v>
      </c>
      <c r="F32" s="57">
        <v>685</v>
      </c>
      <c r="G32" s="57">
        <v>172</v>
      </c>
      <c r="H32" s="54">
        <v>6.0746666553253989E-2</v>
      </c>
      <c r="I32" s="57">
        <v>905</v>
      </c>
      <c r="J32" s="54">
        <v>6.5562559359471903E-2</v>
      </c>
      <c r="K32" s="116">
        <v>234</v>
      </c>
      <c r="L32" s="116">
        <v>183</v>
      </c>
      <c r="M32" s="116">
        <v>51</v>
      </c>
      <c r="N32" s="54">
        <v>1.912543168055313E-2</v>
      </c>
      <c r="O32" s="57">
        <v>264</v>
      </c>
      <c r="P32" s="54">
        <v>1.912543168055313E-2</v>
      </c>
    </row>
    <row r="33" spans="2:16" ht="6" customHeight="1">
      <c r="E33" s="47"/>
      <c r="F33" s="113"/>
      <c r="G33" s="46"/>
      <c r="H33" s="44" t="s">
        <v>59</v>
      </c>
      <c r="I33" s="46"/>
      <c r="J33" s="44"/>
      <c r="K33" s="106"/>
      <c r="L33" s="106"/>
      <c r="M33" s="106"/>
      <c r="N33" s="44"/>
      <c r="O33" s="46"/>
      <c r="P33" s="44" t="s">
        <v>59</v>
      </c>
    </row>
    <row r="34" spans="2:16" ht="9.75" customHeight="1">
      <c r="B34" s="48"/>
      <c r="C34" s="92" t="s">
        <v>280</v>
      </c>
      <c r="E34" s="47">
        <v>123</v>
      </c>
      <c r="F34" s="46">
        <v>116</v>
      </c>
      <c r="G34" s="46">
        <v>7</v>
      </c>
      <c r="H34" s="44">
        <v>3.64299803929699E-2</v>
      </c>
      <c r="I34" s="106">
        <v>90</v>
      </c>
      <c r="J34" s="44">
        <v>2.7801889910694152E-2</v>
      </c>
      <c r="K34" s="106">
        <v>26</v>
      </c>
      <c r="L34" s="106">
        <v>24</v>
      </c>
      <c r="M34" s="106">
        <v>2</v>
      </c>
      <c r="N34" s="44">
        <v>9.6130897133310349E-3</v>
      </c>
      <c r="O34" s="46">
        <v>30</v>
      </c>
      <c r="P34" s="44">
        <v>9.2672966368980512E-3</v>
      </c>
    </row>
    <row r="35" spans="2:16" ht="9.75" customHeight="1">
      <c r="B35" s="48"/>
      <c r="C35" s="92" t="s">
        <v>279</v>
      </c>
      <c r="E35" s="47">
        <v>93</v>
      </c>
      <c r="F35" s="46">
        <v>64</v>
      </c>
      <c r="G35" s="46">
        <v>29</v>
      </c>
      <c r="H35" s="44">
        <v>8.2920218267413248E-2</v>
      </c>
      <c r="I35" s="106">
        <v>108</v>
      </c>
      <c r="J35" s="44">
        <v>9.8379471483617087E-2</v>
      </c>
      <c r="K35" s="106">
        <v>40</v>
      </c>
      <c r="L35" s="106">
        <v>27</v>
      </c>
      <c r="M35" s="106">
        <v>13</v>
      </c>
      <c r="N35" s="44">
        <v>4.4635130580529973E-2</v>
      </c>
      <c r="O35" s="106">
        <v>49</v>
      </c>
      <c r="P35" s="44">
        <v>4.4635130580529973E-2</v>
      </c>
    </row>
    <row r="36" spans="2:16" ht="9.75" customHeight="1">
      <c r="C36" s="92" t="s">
        <v>278</v>
      </c>
      <c r="E36" s="47">
        <v>151</v>
      </c>
      <c r="F36" s="46">
        <v>104</v>
      </c>
      <c r="G36" s="46">
        <v>47</v>
      </c>
      <c r="H36" s="44">
        <v>0.12164568077273202</v>
      </c>
      <c r="I36" s="46">
        <v>162</v>
      </c>
      <c r="J36" s="44">
        <v>0.13012257225015661</v>
      </c>
      <c r="K36" s="106">
        <v>31</v>
      </c>
      <c r="L36" s="106">
        <v>22</v>
      </c>
      <c r="M36" s="106">
        <v>9</v>
      </c>
      <c r="N36" s="44">
        <v>3.3748493370831661E-2</v>
      </c>
      <c r="O36" s="46">
        <v>24</v>
      </c>
      <c r="P36" s="44">
        <v>1.9277418111134315E-2</v>
      </c>
    </row>
    <row r="37" spans="2:16" ht="9.75" customHeight="1">
      <c r="C37" s="92" t="s">
        <v>277</v>
      </c>
      <c r="E37" s="115">
        <v>24</v>
      </c>
      <c r="F37" s="46">
        <v>20</v>
      </c>
      <c r="G37" s="114">
        <v>4</v>
      </c>
      <c r="H37" s="44">
        <v>2.9362108199368717E-2</v>
      </c>
      <c r="I37" s="114">
        <v>37</v>
      </c>
      <c r="J37" s="44">
        <v>4.5900012405408759E-2</v>
      </c>
      <c r="K37" s="114">
        <v>6</v>
      </c>
      <c r="L37" s="114">
        <v>6</v>
      </c>
      <c r="M37" s="106" t="s">
        <v>53</v>
      </c>
      <c r="N37" s="44">
        <v>7.2960747118050485E-3</v>
      </c>
      <c r="O37" s="114">
        <v>7</v>
      </c>
      <c r="P37" s="44">
        <v>8.683786130753008E-3</v>
      </c>
    </row>
    <row r="38" spans="2:16" ht="9.75" customHeight="1">
      <c r="C38" s="92" t="s">
        <v>276</v>
      </c>
      <c r="E38" s="47">
        <v>26</v>
      </c>
      <c r="F38" s="46">
        <v>24</v>
      </c>
      <c r="G38" s="46">
        <v>2</v>
      </c>
      <c r="H38" s="44">
        <v>1.9866436419762518E-2</v>
      </c>
      <c r="I38" s="46">
        <v>36</v>
      </c>
      <c r="J38" s="44">
        <v>2.971302173177395E-2</v>
      </c>
      <c r="K38" s="106">
        <v>46</v>
      </c>
      <c r="L38" s="106">
        <v>19</v>
      </c>
      <c r="M38" s="106">
        <v>27</v>
      </c>
      <c r="N38" s="44">
        <v>4.2093447453346429E-2</v>
      </c>
      <c r="O38" s="106">
        <v>51</v>
      </c>
      <c r="P38" s="44">
        <v>4.2093447453346429E-2</v>
      </c>
    </row>
    <row r="39" spans="2:16" ht="6" customHeight="1">
      <c r="C39" s="48"/>
      <c r="E39" s="47"/>
      <c r="F39" s="113"/>
      <c r="G39" s="46"/>
      <c r="H39" s="44" t="s">
        <v>59</v>
      </c>
      <c r="I39" s="46"/>
      <c r="J39" s="44"/>
      <c r="K39" s="106"/>
      <c r="L39" s="106"/>
      <c r="M39" s="106"/>
      <c r="N39" s="44"/>
      <c r="O39" s="106"/>
      <c r="P39" s="44" t="s">
        <v>59</v>
      </c>
    </row>
    <row r="40" spans="2:16" ht="9.75" customHeight="1">
      <c r="C40" s="48" t="s">
        <v>275</v>
      </c>
      <c r="E40" s="47">
        <v>16</v>
      </c>
      <c r="F40" s="46">
        <v>15</v>
      </c>
      <c r="G40" s="106">
        <v>1</v>
      </c>
      <c r="H40" s="44">
        <v>2.0898641588296761E-2</v>
      </c>
      <c r="I40" s="46">
        <v>22</v>
      </c>
      <c r="J40" s="44">
        <v>3.1063355124747609E-2</v>
      </c>
      <c r="K40" s="106">
        <v>6</v>
      </c>
      <c r="L40" s="106">
        <v>6</v>
      </c>
      <c r="M40" s="106" t="s">
        <v>53</v>
      </c>
      <c r="N40" s="44">
        <v>7.059853437442639E-3</v>
      </c>
      <c r="O40" s="106">
        <v>5</v>
      </c>
      <c r="P40" s="44">
        <v>7.059853437442639E-3</v>
      </c>
    </row>
    <row r="41" spans="2:16" ht="9.75" customHeight="1">
      <c r="C41" s="48" t="s">
        <v>274</v>
      </c>
      <c r="E41" s="47">
        <v>10</v>
      </c>
      <c r="F41" s="46">
        <v>9</v>
      </c>
      <c r="G41" s="46">
        <v>1</v>
      </c>
      <c r="H41" s="44">
        <v>1.5709685020815333E-2</v>
      </c>
      <c r="I41" s="46">
        <v>23</v>
      </c>
      <c r="J41" s="44">
        <v>3.8417210910487901E-2</v>
      </c>
      <c r="K41" s="106">
        <v>6</v>
      </c>
      <c r="L41" s="106">
        <v>6</v>
      </c>
      <c r="M41" s="106" t="s">
        <v>53</v>
      </c>
      <c r="N41" s="44">
        <v>1.3362508142778399E-2</v>
      </c>
      <c r="O41" s="106">
        <v>8</v>
      </c>
      <c r="P41" s="44">
        <v>1.3362508142778399E-2</v>
      </c>
    </row>
    <row r="42" spans="2:16" ht="9.75" customHeight="1">
      <c r="C42" s="48" t="s">
        <v>273</v>
      </c>
      <c r="E42" s="47">
        <v>22</v>
      </c>
      <c r="F42" s="46">
        <v>15</v>
      </c>
      <c r="G42" s="46">
        <v>7</v>
      </c>
      <c r="H42" s="44">
        <v>2.3731446323783222E-2</v>
      </c>
      <c r="I42" s="46">
        <v>19</v>
      </c>
      <c r="J42" s="44">
        <v>2.0244424791961896E-2</v>
      </c>
      <c r="K42" s="106">
        <v>26</v>
      </c>
      <c r="L42" s="106">
        <v>26</v>
      </c>
      <c r="M42" s="106" t="s">
        <v>53</v>
      </c>
      <c r="N42" s="44">
        <v>4.0488849583923792E-2</v>
      </c>
      <c r="O42" s="106">
        <v>38</v>
      </c>
      <c r="P42" s="44">
        <v>4.0488849583923792E-2</v>
      </c>
    </row>
    <row r="43" spans="2:16" ht="9.75" customHeight="1">
      <c r="C43" s="92" t="s">
        <v>272</v>
      </c>
      <c r="E43" s="47">
        <v>14</v>
      </c>
      <c r="F43" s="46">
        <v>12</v>
      </c>
      <c r="G43" s="46">
        <v>2</v>
      </c>
      <c r="H43" s="44">
        <v>2.8025222700430386E-2</v>
      </c>
      <c r="I43" s="46">
        <v>14</v>
      </c>
      <c r="J43" s="44">
        <v>2.8290829729620496E-2</v>
      </c>
      <c r="K43" s="106">
        <v>2</v>
      </c>
      <c r="L43" s="106">
        <v>2</v>
      </c>
      <c r="M43" s="106" t="s">
        <v>53</v>
      </c>
      <c r="N43" s="44">
        <v>8.0830942084630011E-3</v>
      </c>
      <c r="O43" s="106">
        <v>4</v>
      </c>
      <c r="P43" s="44">
        <v>8.0830942084630011E-3</v>
      </c>
    </row>
    <row r="44" spans="2:16" ht="9.75" customHeight="1">
      <c r="C44" s="48" t="s">
        <v>271</v>
      </c>
      <c r="E44" s="47">
        <v>15</v>
      </c>
      <c r="F44" s="46">
        <v>14</v>
      </c>
      <c r="G44" s="46">
        <v>1</v>
      </c>
      <c r="H44" s="44">
        <v>1.2989374691502352E-2</v>
      </c>
      <c r="I44" s="46">
        <v>25</v>
      </c>
      <c r="J44" s="44">
        <v>2.1404659366250845E-2</v>
      </c>
      <c r="K44" s="106">
        <v>12</v>
      </c>
      <c r="L44" s="106">
        <v>12</v>
      </c>
      <c r="M44" s="106" t="s">
        <v>53</v>
      </c>
      <c r="N44" s="44">
        <v>1.2652507907817443E-2</v>
      </c>
      <c r="O44" s="106">
        <v>10</v>
      </c>
      <c r="P44" s="44">
        <v>8.5618637465003384E-3</v>
      </c>
    </row>
    <row r="45" spans="2:16" ht="6" customHeight="1">
      <c r="E45" s="47"/>
      <c r="F45" s="46"/>
      <c r="G45" s="46"/>
      <c r="H45" s="44" t="s">
        <v>59</v>
      </c>
      <c r="I45" s="46"/>
      <c r="J45" s="44"/>
      <c r="K45" s="106"/>
      <c r="L45" s="106"/>
      <c r="M45" s="106"/>
      <c r="N45" s="44"/>
      <c r="O45" s="106"/>
      <c r="P45" s="44" t="s">
        <v>59</v>
      </c>
    </row>
    <row r="46" spans="2:16" ht="9.75" customHeight="1">
      <c r="C46" s="48" t="s">
        <v>270</v>
      </c>
      <c r="E46" s="47">
        <v>318</v>
      </c>
      <c r="F46" s="46">
        <v>260</v>
      </c>
      <c r="G46" s="46">
        <v>58</v>
      </c>
      <c r="H46" s="44">
        <v>0.79380928607089374</v>
      </c>
      <c r="I46" s="46">
        <v>317</v>
      </c>
      <c r="J46" s="44">
        <v>0.77300104855031826</v>
      </c>
      <c r="K46" s="106">
        <v>14</v>
      </c>
      <c r="L46" s="106">
        <v>14</v>
      </c>
      <c r="M46" s="106" t="s">
        <v>53</v>
      </c>
      <c r="N46" s="44">
        <v>1.2689872212986815E-2</v>
      </c>
      <c r="O46" s="106">
        <v>18</v>
      </c>
      <c r="P46" s="44">
        <v>4.3892804018630056E-2</v>
      </c>
    </row>
    <row r="47" spans="2:16" ht="9.75" customHeight="1">
      <c r="C47" s="48" t="s">
        <v>269</v>
      </c>
      <c r="E47" s="47">
        <v>10</v>
      </c>
      <c r="F47" s="46">
        <v>5</v>
      </c>
      <c r="G47" s="46">
        <v>5</v>
      </c>
      <c r="H47" s="44">
        <v>4.9706730291281441E-2</v>
      </c>
      <c r="I47" s="106">
        <v>8</v>
      </c>
      <c r="J47" s="44">
        <v>4.0549444979471848E-2</v>
      </c>
      <c r="K47" s="106">
        <v>3</v>
      </c>
      <c r="L47" s="106">
        <v>3</v>
      </c>
      <c r="M47" s="106" t="s">
        <v>53</v>
      </c>
      <c r="N47" s="44">
        <v>4.3892804018630056E-2</v>
      </c>
      <c r="O47" s="106">
        <v>2</v>
      </c>
      <c r="P47" s="44">
        <v>1.0137361244867962E-2</v>
      </c>
    </row>
    <row r="48" spans="2:16" ht="9.75" customHeight="1">
      <c r="C48" s="95" t="s">
        <v>268</v>
      </c>
      <c r="E48" s="47">
        <v>35</v>
      </c>
      <c r="F48" s="46">
        <v>27</v>
      </c>
      <c r="G48" s="106">
        <v>8</v>
      </c>
      <c r="H48" s="49" t="s">
        <v>141</v>
      </c>
      <c r="I48" s="46">
        <v>44</v>
      </c>
      <c r="J48" s="49" t="s">
        <v>141</v>
      </c>
      <c r="K48" s="106">
        <v>16</v>
      </c>
      <c r="L48" s="106">
        <v>16</v>
      </c>
      <c r="M48" s="106" t="s">
        <v>53</v>
      </c>
      <c r="N48" s="49" t="s">
        <v>141</v>
      </c>
      <c r="O48" s="106">
        <v>18</v>
      </c>
      <c r="P48" s="49" t="s">
        <v>141</v>
      </c>
    </row>
    <row r="49" spans="2:16" ht="6" customHeight="1">
      <c r="E49" s="47"/>
      <c r="F49" s="46"/>
      <c r="G49" s="46"/>
      <c r="H49" s="44"/>
      <c r="I49" s="46"/>
      <c r="J49" s="44"/>
      <c r="K49" s="106"/>
      <c r="L49" s="106"/>
      <c r="M49" s="106"/>
      <c r="N49" s="49"/>
      <c r="O49" s="106"/>
      <c r="P49" s="44"/>
    </row>
    <row r="50" spans="2:16" ht="9.75" customHeight="1">
      <c r="B50" s="764" t="s">
        <v>267</v>
      </c>
      <c r="C50" s="764"/>
      <c r="E50" s="64">
        <f>SUM(E52:E70)</f>
        <v>2777</v>
      </c>
      <c r="F50" s="57">
        <f>SUM(F52:F70)</f>
        <v>2695</v>
      </c>
      <c r="G50" s="57">
        <f>SUM(G52:G70)</f>
        <v>82</v>
      </c>
      <c r="H50" s="104" t="s">
        <v>141</v>
      </c>
      <c r="I50" s="57">
        <f>SUM(I52:I70)</f>
        <v>3371</v>
      </c>
      <c r="J50" s="104" t="s">
        <v>141</v>
      </c>
      <c r="K50" s="57">
        <f>SUM(K52:K70)</f>
        <v>2903</v>
      </c>
      <c r="L50" s="57">
        <f>SUM(L52:L70)</f>
        <v>2475</v>
      </c>
      <c r="M50" s="57">
        <f>SUM(M52:M70)</f>
        <v>428</v>
      </c>
      <c r="N50" s="104" t="s">
        <v>141</v>
      </c>
      <c r="O50" s="57">
        <f>SUM(O52:O70)</f>
        <v>3079</v>
      </c>
      <c r="P50" s="104" t="s">
        <v>141</v>
      </c>
    </row>
    <row r="51" spans="2:16" ht="6" customHeight="1">
      <c r="E51" s="47"/>
      <c r="F51" s="46"/>
      <c r="G51" s="106"/>
      <c r="H51" s="44"/>
      <c r="I51" s="106"/>
      <c r="J51" s="44"/>
      <c r="K51" s="106"/>
      <c r="L51" s="106"/>
      <c r="M51" s="106"/>
      <c r="N51" s="44"/>
      <c r="O51" s="106"/>
      <c r="P51" s="44"/>
    </row>
    <row r="52" spans="2:16" ht="9.75" customHeight="1">
      <c r="C52" s="92" t="s">
        <v>266</v>
      </c>
      <c r="E52" s="47">
        <v>34</v>
      </c>
      <c r="F52" s="46">
        <v>33</v>
      </c>
      <c r="G52" s="46">
        <v>1</v>
      </c>
      <c r="H52" s="44">
        <v>1.7768069211855481E-3</v>
      </c>
      <c r="I52" s="46">
        <v>59</v>
      </c>
      <c r="J52" s="44">
        <v>3.1368579210713375E-3</v>
      </c>
      <c r="K52" s="46">
        <v>16</v>
      </c>
      <c r="L52" s="46">
        <v>15</v>
      </c>
      <c r="M52" s="46">
        <v>1</v>
      </c>
      <c r="N52" s="44">
        <v>8.361444334990815E-4</v>
      </c>
      <c r="O52" s="46">
        <v>26</v>
      </c>
      <c r="P52" s="44">
        <v>1.3823441686077083E-3</v>
      </c>
    </row>
    <row r="53" spans="2:16" ht="9.75" customHeight="1">
      <c r="C53" s="92" t="s">
        <v>265</v>
      </c>
      <c r="E53" s="47">
        <v>26</v>
      </c>
      <c r="F53" s="46">
        <v>26</v>
      </c>
      <c r="G53" s="106" t="s">
        <v>53</v>
      </c>
      <c r="H53" s="44">
        <v>2.4856929251443134E-3</v>
      </c>
      <c r="I53" s="46">
        <v>53</v>
      </c>
      <c r="J53" s="44">
        <v>5.1700961637886466E-3</v>
      </c>
      <c r="K53" s="46">
        <v>25</v>
      </c>
      <c r="L53" s="46">
        <v>22</v>
      </c>
      <c r="M53" s="46">
        <v>3</v>
      </c>
      <c r="N53" s="44">
        <v>2.3900893511003014E-3</v>
      </c>
      <c r="O53" s="46">
        <v>33</v>
      </c>
      <c r="P53" s="44">
        <v>3.2191164793401008E-3</v>
      </c>
    </row>
    <row r="54" spans="2:16" ht="9.75" customHeight="1">
      <c r="C54" s="92" t="s">
        <v>264</v>
      </c>
      <c r="E54" s="47">
        <v>86</v>
      </c>
      <c r="F54" s="46">
        <v>86</v>
      </c>
      <c r="G54" s="106" t="s">
        <v>53</v>
      </c>
      <c r="H54" s="44">
        <v>7.0351446376655099E-3</v>
      </c>
      <c r="I54" s="46">
        <v>119</v>
      </c>
      <c r="J54" s="44">
        <v>1.0116346485717248E-2</v>
      </c>
      <c r="K54" s="46">
        <v>36</v>
      </c>
      <c r="L54" s="46">
        <v>35</v>
      </c>
      <c r="M54" s="46">
        <v>1</v>
      </c>
      <c r="N54" s="44">
        <v>2.9449442669297484E-3</v>
      </c>
      <c r="O54" s="46">
        <v>34</v>
      </c>
      <c r="P54" s="44">
        <v>2.8903847102049285E-3</v>
      </c>
    </row>
    <row r="55" spans="2:16" ht="9.75" customHeight="1">
      <c r="C55" s="92" t="s">
        <v>263</v>
      </c>
      <c r="E55" s="47">
        <v>69</v>
      </c>
      <c r="F55" s="46">
        <v>69</v>
      </c>
      <c r="G55" s="106" t="s">
        <v>53</v>
      </c>
      <c r="H55" s="44">
        <v>7.1744290870071094E-3</v>
      </c>
      <c r="I55" s="46">
        <v>78</v>
      </c>
      <c r="J55" s="44">
        <v>8.4386450997977966E-3</v>
      </c>
      <c r="K55" s="46">
        <v>21</v>
      </c>
      <c r="L55" s="46">
        <v>17</v>
      </c>
      <c r="M55" s="46">
        <v>4</v>
      </c>
      <c r="N55" s="44">
        <v>2.1835218960456417E-3</v>
      </c>
      <c r="O55" s="46">
        <v>17</v>
      </c>
      <c r="P55" s="44">
        <v>1.839191880725161E-3</v>
      </c>
    </row>
    <row r="56" spans="2:16" ht="9.75" customHeight="1">
      <c r="C56" s="92" t="s">
        <v>262</v>
      </c>
      <c r="D56" s="91"/>
      <c r="E56" s="47">
        <v>758</v>
      </c>
      <c r="F56" s="46">
        <v>744</v>
      </c>
      <c r="G56" s="46">
        <v>14</v>
      </c>
      <c r="H56" s="44">
        <v>8.4733494714496743E-3</v>
      </c>
      <c r="I56" s="46">
        <v>816</v>
      </c>
      <c r="J56" s="44">
        <v>9.6117002661946262E-3</v>
      </c>
      <c r="K56" s="46">
        <v>1555</v>
      </c>
      <c r="L56" s="46">
        <v>1374</v>
      </c>
      <c r="M56" s="46">
        <v>181</v>
      </c>
      <c r="N56" s="44">
        <v>1.7382662833910614E-2</v>
      </c>
      <c r="O56" s="46">
        <v>1504</v>
      </c>
      <c r="P56" s="44">
        <v>1.7715682843574408E-2</v>
      </c>
    </row>
    <row r="57" spans="2:16" ht="10.5" customHeight="1">
      <c r="C57" s="92" t="s">
        <v>261</v>
      </c>
      <c r="D57" s="91"/>
      <c r="E57" s="47">
        <v>419</v>
      </c>
      <c r="F57" s="46">
        <v>408</v>
      </c>
      <c r="G57" s="46">
        <v>11</v>
      </c>
      <c r="H57" s="44">
        <v>1.1358790578872704E-2</v>
      </c>
      <c r="I57" s="46">
        <v>543</v>
      </c>
      <c r="J57" s="44">
        <v>1.5169174003555675E-2</v>
      </c>
      <c r="K57" s="46">
        <v>145</v>
      </c>
      <c r="L57" s="46">
        <v>119</v>
      </c>
      <c r="M57" s="46">
        <v>26</v>
      </c>
      <c r="N57" s="44">
        <v>3.9308463817101236E-3</v>
      </c>
      <c r="O57" s="46">
        <v>142</v>
      </c>
      <c r="P57" s="44">
        <v>3.9668926491803055E-3</v>
      </c>
    </row>
    <row r="58" spans="2:16" ht="6" customHeight="1">
      <c r="D58" s="91"/>
      <c r="E58" s="47"/>
      <c r="F58" s="46"/>
      <c r="G58" s="46"/>
      <c r="H58" s="44"/>
      <c r="I58" s="46"/>
      <c r="J58" s="44"/>
      <c r="K58" s="46"/>
      <c r="L58" s="46"/>
      <c r="M58" s="46"/>
      <c r="N58" s="44"/>
      <c r="O58" s="46"/>
      <c r="P58" s="44" t="s">
        <v>59</v>
      </c>
    </row>
    <row r="59" spans="2:16" ht="9.75" customHeight="1">
      <c r="C59" s="92" t="s">
        <v>260</v>
      </c>
      <c r="D59" s="91"/>
      <c r="E59" s="47">
        <v>167</v>
      </c>
      <c r="F59" s="46">
        <v>166</v>
      </c>
      <c r="G59" s="46">
        <v>1</v>
      </c>
      <c r="H59" s="44">
        <v>1.1715089034676664E-2</v>
      </c>
      <c r="I59" s="46">
        <v>156</v>
      </c>
      <c r="J59" s="44">
        <v>1.1755742793390559E-2</v>
      </c>
      <c r="K59" s="46">
        <v>37</v>
      </c>
      <c r="L59" s="46">
        <v>28</v>
      </c>
      <c r="M59" s="46">
        <v>9</v>
      </c>
      <c r="N59" s="44">
        <v>2.5955586484014163E-3</v>
      </c>
      <c r="O59" s="46">
        <v>33</v>
      </c>
      <c r="P59" s="44">
        <v>2.4867917447556954E-3</v>
      </c>
    </row>
    <row r="60" spans="2:16" ht="9.75" customHeight="1">
      <c r="C60" s="92" t="s">
        <v>259</v>
      </c>
      <c r="D60" s="91"/>
      <c r="E60" s="47">
        <v>46</v>
      </c>
      <c r="F60" s="46">
        <v>45</v>
      </c>
      <c r="G60" s="46">
        <v>1</v>
      </c>
      <c r="H60" s="44">
        <v>6.4107566922725293E-3</v>
      </c>
      <c r="I60" s="46">
        <v>59</v>
      </c>
      <c r="J60" s="44">
        <v>8.4091103446309965E-3</v>
      </c>
      <c r="K60" s="46">
        <v>28</v>
      </c>
      <c r="L60" s="46">
        <v>17</v>
      </c>
      <c r="M60" s="46">
        <v>11</v>
      </c>
      <c r="N60" s="44">
        <v>3.9021997257311048E-3</v>
      </c>
      <c r="O60" s="46">
        <v>59</v>
      </c>
      <c r="P60" s="44">
        <v>8.4091103446309965E-3</v>
      </c>
    </row>
    <row r="61" spans="2:16" ht="9.75" customHeight="1">
      <c r="C61" s="92" t="s">
        <v>258</v>
      </c>
      <c r="D61" s="91"/>
      <c r="E61" s="47">
        <v>15</v>
      </c>
      <c r="F61" s="46">
        <v>12</v>
      </c>
      <c r="G61" s="46">
        <v>3</v>
      </c>
      <c r="H61" s="44">
        <v>1.8475158917158618E-3</v>
      </c>
      <c r="I61" s="46">
        <v>3</v>
      </c>
      <c r="J61" s="44">
        <v>3.6861965455423437E-4</v>
      </c>
      <c r="K61" s="46">
        <v>7</v>
      </c>
      <c r="L61" s="46">
        <v>7</v>
      </c>
      <c r="M61" s="106" t="s">
        <v>53</v>
      </c>
      <c r="N61" s="44">
        <v>8.6217408280073562E-4</v>
      </c>
      <c r="O61" s="46">
        <v>19</v>
      </c>
      <c r="P61" s="44">
        <v>2.3345911455101512E-3</v>
      </c>
    </row>
    <row r="62" spans="2:16" ht="10.5" customHeight="1">
      <c r="C62" s="92" t="s">
        <v>257</v>
      </c>
      <c r="D62" s="91"/>
      <c r="E62" s="47">
        <v>369</v>
      </c>
      <c r="F62" s="46">
        <v>358</v>
      </c>
      <c r="G62" s="46">
        <v>11</v>
      </c>
      <c r="H62" s="44">
        <v>2.5033666550204711E-2</v>
      </c>
      <c r="I62" s="46">
        <v>354</v>
      </c>
      <c r="J62" s="44">
        <v>2.400307564833731E-2</v>
      </c>
      <c r="K62" s="46">
        <v>308</v>
      </c>
      <c r="L62" s="46">
        <v>160</v>
      </c>
      <c r="M62" s="46">
        <v>148</v>
      </c>
      <c r="N62" s="44">
        <v>2.0895309749222362E-2</v>
      </c>
      <c r="O62" s="46">
        <v>308</v>
      </c>
      <c r="P62" s="44">
        <v>2.0884031920022292E-2</v>
      </c>
    </row>
    <row r="63" spans="2:16" ht="9.75" customHeight="1">
      <c r="B63" s="91"/>
      <c r="C63" s="92" t="s">
        <v>256</v>
      </c>
      <c r="E63" s="47">
        <v>319</v>
      </c>
      <c r="F63" s="46">
        <v>305</v>
      </c>
      <c r="G63" s="46">
        <v>14</v>
      </c>
      <c r="H63" s="44">
        <v>1.1968571057669002E-2</v>
      </c>
      <c r="I63" s="46">
        <v>444</v>
      </c>
      <c r="J63" s="44">
        <v>1.688976499261453E-2</v>
      </c>
      <c r="K63" s="46">
        <v>523</v>
      </c>
      <c r="L63" s="46">
        <v>514</v>
      </c>
      <c r="M63" s="46">
        <v>9</v>
      </c>
      <c r="N63" s="44">
        <v>1.9622453489532565E-2</v>
      </c>
      <c r="O63" s="46">
        <v>570</v>
      </c>
      <c r="P63" s="44">
        <v>2.1682806409437573E-2</v>
      </c>
    </row>
    <row r="64" spans="2:16" ht="9.75" customHeight="1">
      <c r="B64" s="91"/>
      <c r="C64" s="92" t="s">
        <v>255</v>
      </c>
      <c r="E64" s="47">
        <v>127</v>
      </c>
      <c r="F64" s="46">
        <v>121</v>
      </c>
      <c r="G64" s="46">
        <v>6</v>
      </c>
      <c r="H64" s="44">
        <v>1.5083744474242428E-2</v>
      </c>
      <c r="I64" s="46">
        <v>147</v>
      </c>
      <c r="J64" s="44">
        <v>1.7690254474912331E-2</v>
      </c>
      <c r="K64" s="46">
        <v>17</v>
      </c>
      <c r="L64" s="46">
        <v>15</v>
      </c>
      <c r="M64" s="46">
        <v>2</v>
      </c>
      <c r="N64" s="44">
        <v>2.0190839060009549E-3</v>
      </c>
      <c r="O64" s="46">
        <v>147</v>
      </c>
      <c r="P64" s="44">
        <v>1.7690254474912331E-2</v>
      </c>
    </row>
    <row r="65" spans="1:16" ht="6" customHeight="1">
      <c r="B65" s="91"/>
      <c r="D65" s="91"/>
      <c r="E65" s="47"/>
      <c r="F65" s="46"/>
      <c r="G65" s="46"/>
      <c r="H65" s="44"/>
      <c r="I65" s="46"/>
      <c r="J65" s="44"/>
      <c r="K65" s="46"/>
      <c r="L65" s="46"/>
      <c r="M65" s="46"/>
      <c r="N65" s="44"/>
      <c r="O65" s="46"/>
      <c r="P65" s="44" t="s">
        <v>59</v>
      </c>
    </row>
    <row r="66" spans="1:16" ht="9.75" customHeight="1">
      <c r="B66" s="91"/>
      <c r="C66" s="92" t="s">
        <v>254</v>
      </c>
      <c r="E66" s="47">
        <v>168</v>
      </c>
      <c r="F66" s="46">
        <v>161</v>
      </c>
      <c r="G66" s="46">
        <v>7</v>
      </c>
      <c r="H66" s="44">
        <v>1.0879419764279238E-2</v>
      </c>
      <c r="I66" s="46">
        <v>298</v>
      </c>
      <c r="J66" s="44">
        <v>1.9535949096396797E-2</v>
      </c>
      <c r="K66" s="46">
        <v>82</v>
      </c>
      <c r="L66" s="46">
        <v>62</v>
      </c>
      <c r="M66" s="46">
        <v>20</v>
      </c>
      <c r="N66" s="44">
        <v>5.3101929801839141E-3</v>
      </c>
      <c r="O66" s="46">
        <v>93</v>
      </c>
      <c r="P66" s="44">
        <v>6.0967894831036986E-3</v>
      </c>
    </row>
    <row r="67" spans="1:16" ht="9.75" customHeight="1">
      <c r="B67" s="91"/>
      <c r="C67" s="92" t="s">
        <v>253</v>
      </c>
      <c r="D67" s="91"/>
      <c r="E67" s="47">
        <v>32</v>
      </c>
      <c r="F67" s="46">
        <v>30</v>
      </c>
      <c r="G67" s="46">
        <v>2</v>
      </c>
      <c r="H67" s="44">
        <v>4.5096845475658979E-3</v>
      </c>
      <c r="I67" s="46">
        <v>34</v>
      </c>
      <c r="J67" s="44">
        <v>4.8838505426819813E-3</v>
      </c>
      <c r="K67" s="46">
        <v>15</v>
      </c>
      <c r="L67" s="46">
        <v>11</v>
      </c>
      <c r="M67" s="46">
        <v>4</v>
      </c>
      <c r="N67" s="44">
        <v>2.1139146316715143E-3</v>
      </c>
      <c r="O67" s="46">
        <v>12</v>
      </c>
      <c r="P67" s="44">
        <v>1.723711956240699E-3</v>
      </c>
    </row>
    <row r="68" spans="1:16" ht="9.75" customHeight="1">
      <c r="B68" s="91"/>
      <c r="C68" s="92" t="s">
        <v>252</v>
      </c>
      <c r="D68" s="91"/>
      <c r="E68" s="47">
        <v>46</v>
      </c>
      <c r="F68" s="46">
        <v>39</v>
      </c>
      <c r="G68" s="46">
        <v>7</v>
      </c>
      <c r="H68" s="44">
        <v>3.9187523374079837E-3</v>
      </c>
      <c r="I68" s="46">
        <v>64</v>
      </c>
      <c r="J68" s="44">
        <v>5.5440487668389649E-3</v>
      </c>
      <c r="K68" s="46">
        <v>36</v>
      </c>
      <c r="L68" s="46">
        <v>35</v>
      </c>
      <c r="M68" s="46">
        <v>1</v>
      </c>
      <c r="N68" s="44">
        <v>3.0668496553627701E-3</v>
      </c>
      <c r="O68" s="46">
        <v>21</v>
      </c>
      <c r="P68" s="44">
        <v>1.8191410016190354E-3</v>
      </c>
    </row>
    <row r="69" spans="1:16" ht="9.75" customHeight="1">
      <c r="B69" s="91"/>
      <c r="C69" s="92" t="s">
        <v>251</v>
      </c>
      <c r="D69" s="91"/>
      <c r="E69" s="47">
        <v>19</v>
      </c>
      <c r="F69" s="46">
        <v>18</v>
      </c>
      <c r="G69" s="106">
        <v>1</v>
      </c>
      <c r="H69" s="44">
        <v>1.945035348458201E-3</v>
      </c>
      <c r="I69" s="46">
        <v>45</v>
      </c>
      <c r="J69" s="44">
        <v>4.5293273948818604E-3</v>
      </c>
      <c r="K69" s="46">
        <v>9</v>
      </c>
      <c r="L69" s="46">
        <v>5</v>
      </c>
      <c r="M69" s="106">
        <v>4</v>
      </c>
      <c r="N69" s="44">
        <v>9.2133253348020052E-4</v>
      </c>
      <c r="O69" s="46">
        <v>20</v>
      </c>
      <c r="P69" s="44">
        <v>2.013034397725271E-3</v>
      </c>
    </row>
    <row r="70" spans="1:16" ht="9.75" customHeight="1">
      <c r="B70" s="91"/>
      <c r="C70" s="92" t="s">
        <v>250</v>
      </c>
      <c r="E70" s="90">
        <v>77</v>
      </c>
      <c r="F70" s="88">
        <v>74</v>
      </c>
      <c r="G70" s="88">
        <v>3</v>
      </c>
      <c r="H70" s="44">
        <v>5.2604863012154458E-3</v>
      </c>
      <c r="I70" s="46">
        <v>99</v>
      </c>
      <c r="J70" s="44">
        <v>7.0649742128441224E-3</v>
      </c>
      <c r="K70" s="88">
        <v>43</v>
      </c>
      <c r="L70" s="88">
        <v>39</v>
      </c>
      <c r="M70" s="88">
        <v>4</v>
      </c>
      <c r="N70" s="44">
        <v>2.9376741682112231E-3</v>
      </c>
      <c r="O70" s="46">
        <v>41</v>
      </c>
      <c r="P70" s="44">
        <v>2.9258984113798895E-3</v>
      </c>
    </row>
    <row r="71" spans="1:16" ht="6" customHeight="1">
      <c r="A71" s="41"/>
      <c r="B71" s="41"/>
      <c r="C71" s="112"/>
      <c r="D71" s="43"/>
      <c r="E71" s="111"/>
      <c r="F71" s="111"/>
      <c r="G71" s="111"/>
      <c r="H71" s="85"/>
      <c r="I71" s="81"/>
      <c r="J71" s="85"/>
      <c r="K71" s="111"/>
      <c r="L71" s="111"/>
      <c r="M71" s="111"/>
      <c r="N71" s="85"/>
      <c r="O71" s="81"/>
      <c r="P71" s="85"/>
    </row>
    <row r="72" spans="1:16" ht="10.5" customHeight="1">
      <c r="A72" s="755" t="s">
        <v>51</v>
      </c>
      <c r="B72" s="758"/>
      <c r="C72" s="758"/>
      <c r="D72" s="758"/>
      <c r="E72" s="758"/>
      <c r="F72" s="758"/>
      <c r="G72" s="758"/>
      <c r="H72" s="758"/>
      <c r="I72" s="758"/>
      <c r="J72" s="758"/>
      <c r="K72" s="758"/>
      <c r="L72" s="758"/>
      <c r="M72" s="758"/>
      <c r="N72" s="758"/>
      <c r="O72" s="758"/>
      <c r="P72" s="758"/>
    </row>
    <row r="73" spans="1:16" ht="10.5" customHeight="1">
      <c r="A73" s="755" t="s">
        <v>49</v>
      </c>
      <c r="B73" s="758"/>
      <c r="C73" s="758"/>
      <c r="D73" s="758"/>
      <c r="E73" s="758"/>
      <c r="F73" s="758"/>
      <c r="G73" s="758"/>
      <c r="H73" s="758"/>
      <c r="I73" s="758"/>
      <c r="J73" s="758"/>
      <c r="K73" s="758"/>
      <c r="L73" s="758"/>
      <c r="M73" s="758"/>
      <c r="N73" s="758"/>
      <c r="O73" s="758"/>
      <c r="P73" s="758"/>
    </row>
    <row r="74" spans="1:16" ht="10.5" customHeight="1">
      <c r="A74" s="761" t="s">
        <v>47</v>
      </c>
      <c r="B74" s="761"/>
      <c r="C74" s="761"/>
      <c r="D74" s="761"/>
      <c r="E74" s="762" t="s">
        <v>46</v>
      </c>
      <c r="F74" s="762"/>
      <c r="G74" s="762"/>
      <c r="H74" s="762"/>
      <c r="I74" s="762"/>
      <c r="J74" s="762"/>
      <c r="K74" s="39"/>
      <c r="L74" s="37"/>
      <c r="M74" s="37"/>
      <c r="N74" s="37"/>
      <c r="O74" s="37"/>
      <c r="P74" s="37"/>
    </row>
    <row r="75" spans="1:16" ht="9.75" customHeight="1">
      <c r="A75" s="761"/>
      <c r="B75" s="761"/>
      <c r="C75" s="761"/>
      <c r="D75" s="761"/>
      <c r="E75" s="756" t="s">
        <v>41</v>
      </c>
      <c r="F75" s="756"/>
      <c r="G75" s="756"/>
      <c r="H75" s="756"/>
      <c r="I75" s="756"/>
      <c r="J75" s="756"/>
      <c r="K75" s="36"/>
      <c r="L75" s="37"/>
      <c r="M75" s="37"/>
      <c r="N75" s="37"/>
      <c r="O75" s="37"/>
      <c r="P75" s="37"/>
    </row>
    <row r="76" spans="1:16" ht="9.75" customHeight="1">
      <c r="A76" s="755" t="s">
        <v>43</v>
      </c>
      <c r="B76" s="755"/>
      <c r="C76" s="755"/>
      <c r="D76" s="755"/>
      <c r="E76" s="759" t="s">
        <v>42</v>
      </c>
      <c r="F76" s="759"/>
      <c r="G76" s="759"/>
      <c r="H76" s="759"/>
      <c r="I76" s="759"/>
      <c r="J76" s="759"/>
      <c r="K76" s="38"/>
      <c r="L76" s="37"/>
      <c r="M76" s="37"/>
      <c r="N76" s="37"/>
      <c r="O76" s="37"/>
      <c r="P76" s="37"/>
    </row>
    <row r="77" spans="1:16" ht="9.75" customHeight="1">
      <c r="A77" s="755"/>
      <c r="B77" s="755"/>
      <c r="C77" s="755"/>
      <c r="D77" s="755"/>
      <c r="E77" s="756" t="s">
        <v>41</v>
      </c>
      <c r="F77" s="756"/>
      <c r="G77" s="756"/>
      <c r="H77" s="756"/>
      <c r="I77" s="756"/>
      <c r="J77" s="756"/>
      <c r="K77" s="760"/>
      <c r="L77" s="760"/>
      <c r="M77" s="760"/>
      <c r="N77" s="760"/>
      <c r="O77" s="760"/>
      <c r="P77" s="35"/>
    </row>
    <row r="78" spans="1:16">
      <c r="A78" s="755" t="s">
        <v>249</v>
      </c>
      <c r="B78" s="755"/>
      <c r="C78" s="755"/>
      <c r="D78" s="755"/>
      <c r="E78" s="755"/>
      <c r="F78" s="755"/>
      <c r="G78" s="755"/>
      <c r="H78" s="755"/>
      <c r="I78" s="755"/>
      <c r="J78" s="755"/>
      <c r="K78" s="755"/>
      <c r="L78" s="755"/>
      <c r="M78" s="755"/>
      <c r="N78" s="755"/>
      <c r="O78" s="755"/>
      <c r="P78" s="755"/>
    </row>
    <row r="79" spans="1:16">
      <c r="A79" s="755" t="s">
        <v>248</v>
      </c>
      <c r="B79" s="755"/>
      <c r="C79" s="755"/>
      <c r="D79" s="755"/>
      <c r="E79" s="755"/>
      <c r="F79" s="755"/>
      <c r="G79" s="755"/>
      <c r="H79" s="755"/>
      <c r="I79" s="755"/>
      <c r="J79" s="755"/>
      <c r="K79" s="755"/>
      <c r="L79" s="755"/>
      <c r="M79" s="755"/>
      <c r="N79" s="755"/>
      <c r="O79" s="755"/>
      <c r="P79" s="755"/>
    </row>
    <row r="80" spans="1:16" ht="10.5" customHeight="1">
      <c r="A80" s="755" t="s">
        <v>247</v>
      </c>
      <c r="B80" s="755"/>
      <c r="C80" s="755"/>
      <c r="D80" s="755"/>
      <c r="E80" s="755"/>
      <c r="F80" s="755"/>
      <c r="G80" s="755"/>
      <c r="H80" s="755"/>
      <c r="I80" s="755"/>
      <c r="J80" s="755"/>
      <c r="K80" s="755"/>
      <c r="L80" s="755"/>
      <c r="M80" s="755"/>
      <c r="N80" s="755"/>
      <c r="O80" s="755"/>
      <c r="P80" s="755"/>
    </row>
    <row r="81" spans="1:16">
      <c r="A81" s="755" t="s">
        <v>246</v>
      </c>
      <c r="B81" s="755"/>
      <c r="C81" s="755"/>
      <c r="D81" s="755"/>
      <c r="E81" s="755"/>
      <c r="F81" s="755"/>
      <c r="G81" s="755"/>
      <c r="H81" s="755"/>
      <c r="I81" s="755"/>
      <c r="J81" s="755"/>
      <c r="K81" s="755"/>
      <c r="L81" s="755"/>
      <c r="M81" s="755"/>
      <c r="N81" s="755"/>
      <c r="O81" s="755"/>
      <c r="P81" s="755"/>
    </row>
    <row r="82" spans="1:16">
      <c r="A82" s="33" t="s">
        <v>40</v>
      </c>
    </row>
  </sheetData>
  <mergeCells count="23">
    <mergeCell ref="A74:D75"/>
    <mergeCell ref="E74:J74"/>
    <mergeCell ref="E75:J75"/>
    <mergeCell ref="A80:P80"/>
    <mergeCell ref="A81:P81"/>
    <mergeCell ref="A76:D77"/>
    <mergeCell ref="E76:J76"/>
    <mergeCell ref="E77:J77"/>
    <mergeCell ref="K77:O77"/>
    <mergeCell ref="A78:P78"/>
    <mergeCell ref="A79:P79"/>
    <mergeCell ref="B8:C8"/>
    <mergeCell ref="B32:C32"/>
    <mergeCell ref="B50:C50"/>
    <mergeCell ref="A72:P72"/>
    <mergeCell ref="A73:P73"/>
    <mergeCell ref="B4:C6"/>
    <mergeCell ref="E4:J4"/>
    <mergeCell ref="K4:P4"/>
    <mergeCell ref="E5:H5"/>
    <mergeCell ref="I5:J5"/>
    <mergeCell ref="K5:N5"/>
    <mergeCell ref="O5:P5"/>
  </mergeCells>
  <phoneticPr fontId="13"/>
  <printOptions horizontalCentered="1" verticalCentered="1"/>
  <pageMargins left="0.7" right="0.7" top="0.75" bottom="0.75" header="0.3" footer="0.3"/>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82"/>
  <sheetViews>
    <sheetView showGridLines="0" zoomScale="125" zoomScaleNormal="125" workbookViewId="0">
      <selection sqref="A1:M1"/>
    </sheetView>
  </sheetViews>
  <sheetFormatPr defaultColWidth="7" defaultRowHeight="10.5"/>
  <cols>
    <col min="1" max="1" width="5.875" style="3" customWidth="1"/>
    <col min="2" max="2" width="7.5" style="3" bestFit="1" customWidth="1"/>
    <col min="3" max="3" width="6.75" style="3" bestFit="1" customWidth="1"/>
    <col min="4" max="4" width="7" style="3" customWidth="1"/>
    <col min="5" max="5" width="6.625" style="3" customWidth="1"/>
    <col min="6" max="6" width="6.75" style="3" bestFit="1" customWidth="1"/>
    <col min="7" max="7" width="6.75" style="3" customWidth="1"/>
    <col min="8" max="8" width="6.875" style="3" customWidth="1"/>
    <col min="9" max="9" width="6.75" style="3" customWidth="1"/>
    <col min="10" max="10" width="7" style="3" customWidth="1"/>
    <col min="11" max="12" width="6.75" style="3" bestFit="1" customWidth="1"/>
    <col min="13" max="13" width="6.75" style="3" customWidth="1"/>
    <col min="14" max="16384" width="7" style="3"/>
  </cols>
  <sheetData>
    <row r="1" spans="1:13" ht="13.5" customHeight="1">
      <c r="A1" s="725" t="s">
        <v>29</v>
      </c>
      <c r="B1" s="726"/>
      <c r="C1" s="726"/>
      <c r="D1" s="726"/>
      <c r="E1" s="726"/>
      <c r="F1" s="726"/>
      <c r="G1" s="726"/>
      <c r="H1" s="726"/>
      <c r="I1" s="726"/>
      <c r="J1" s="726"/>
      <c r="K1" s="726"/>
      <c r="L1" s="726"/>
      <c r="M1" s="726"/>
    </row>
    <row r="2" spans="1:13" ht="8.25" customHeight="1">
      <c r="A2" s="1"/>
      <c r="B2" s="2"/>
      <c r="C2" s="2"/>
      <c r="D2" s="2"/>
      <c r="E2" s="2"/>
      <c r="F2" s="2"/>
      <c r="G2" s="2"/>
      <c r="H2" s="2"/>
      <c r="I2" s="2"/>
      <c r="J2" s="2"/>
      <c r="K2" s="2"/>
      <c r="L2" s="2"/>
      <c r="M2" s="2"/>
    </row>
    <row r="3" spans="1:13" ht="10.5" customHeight="1">
      <c r="A3" s="4"/>
      <c r="B3" s="4"/>
      <c r="C3" s="4"/>
      <c r="D3" s="4"/>
      <c r="E3" s="4"/>
      <c r="F3" s="4"/>
      <c r="G3" s="4"/>
      <c r="H3" s="4"/>
      <c r="I3" s="4"/>
      <c r="J3" s="4"/>
      <c r="K3" s="4"/>
      <c r="L3" s="4"/>
      <c r="M3" s="5" t="s">
        <v>21</v>
      </c>
    </row>
    <row r="4" spans="1:13" ht="1.5" customHeight="1">
      <c r="A4" s="6"/>
      <c r="B4" s="6"/>
      <c r="C4" s="6"/>
      <c r="D4" s="6"/>
      <c r="E4" s="6"/>
      <c r="F4" s="6"/>
      <c r="G4" s="6"/>
      <c r="H4" s="6"/>
      <c r="I4" s="6"/>
      <c r="J4" s="6"/>
      <c r="K4" s="6"/>
      <c r="L4" s="6"/>
      <c r="M4" s="7"/>
    </row>
    <row r="5" spans="1:13" ht="10.5" customHeight="1">
      <c r="A5" s="781" t="s">
        <v>0</v>
      </c>
      <c r="B5" s="773" t="s">
        <v>25</v>
      </c>
      <c r="C5" s="775"/>
      <c r="D5" s="775"/>
      <c r="E5" s="775"/>
      <c r="F5" s="775"/>
      <c r="G5" s="776"/>
      <c r="H5" s="773" t="s">
        <v>26</v>
      </c>
      <c r="I5" s="774"/>
      <c r="J5" s="774"/>
      <c r="K5" s="774"/>
      <c r="L5" s="774"/>
      <c r="M5" s="774"/>
    </row>
    <row r="6" spans="1:13" ht="10.5" customHeight="1">
      <c r="A6" s="782"/>
      <c r="B6" s="734" t="s">
        <v>38</v>
      </c>
      <c r="C6" s="734" t="s">
        <v>20</v>
      </c>
      <c r="D6" s="739" t="s">
        <v>35</v>
      </c>
      <c r="E6" s="30" t="s">
        <v>39</v>
      </c>
      <c r="F6" s="28"/>
      <c r="G6" s="29"/>
      <c r="H6" s="734" t="s">
        <v>37</v>
      </c>
      <c r="I6" s="734" t="s">
        <v>20</v>
      </c>
      <c r="J6" s="734" t="s">
        <v>22</v>
      </c>
      <c r="K6" s="779" t="s">
        <v>31</v>
      </c>
      <c r="L6" s="780"/>
      <c r="M6" s="780"/>
    </row>
    <row r="7" spans="1:13" ht="10.5" customHeight="1">
      <c r="A7" s="782"/>
      <c r="B7" s="767"/>
      <c r="C7" s="770"/>
      <c r="D7" s="768"/>
      <c r="E7" s="768"/>
      <c r="F7" s="768" t="s">
        <v>36</v>
      </c>
      <c r="G7" s="768" t="s">
        <v>34</v>
      </c>
      <c r="H7" s="767"/>
      <c r="I7" s="770"/>
      <c r="J7" s="770"/>
      <c r="K7" s="768"/>
      <c r="L7" s="739" t="s">
        <v>23</v>
      </c>
      <c r="M7" s="777" t="s">
        <v>24</v>
      </c>
    </row>
    <row r="8" spans="1:13" ht="10.5" customHeight="1">
      <c r="A8" s="783"/>
      <c r="B8" s="738"/>
      <c r="C8" s="771"/>
      <c r="D8" s="772"/>
      <c r="E8" s="772"/>
      <c r="F8" s="765"/>
      <c r="G8" s="765"/>
      <c r="H8" s="738"/>
      <c r="I8" s="771"/>
      <c r="J8" s="771"/>
      <c r="K8" s="772"/>
      <c r="L8" s="765"/>
      <c r="M8" s="778"/>
    </row>
    <row r="9" spans="1:13" ht="5.25" customHeight="1">
      <c r="A9" s="4"/>
      <c r="B9" s="8"/>
      <c r="C9" s="4"/>
      <c r="D9" s="4"/>
      <c r="E9" s="4"/>
      <c r="F9" s="4"/>
      <c r="G9" s="4"/>
      <c r="H9" s="4"/>
      <c r="I9" s="4"/>
      <c r="J9" s="4"/>
      <c r="K9" s="4"/>
      <c r="L9" s="4"/>
      <c r="M9" s="4"/>
    </row>
    <row r="10" spans="1:13" ht="10.5" customHeight="1">
      <c r="A10" s="4"/>
      <c r="B10" s="9"/>
      <c r="C10" s="4"/>
      <c r="D10" s="4"/>
      <c r="E10" s="769" t="s">
        <v>1</v>
      </c>
      <c r="F10" s="769"/>
      <c r="G10" s="769"/>
      <c r="H10" s="769"/>
      <c r="I10" s="769"/>
      <c r="J10" s="4"/>
      <c r="K10" s="4"/>
      <c r="L10" s="4"/>
      <c r="M10" s="4"/>
    </row>
    <row r="11" spans="1:13" ht="5.25" customHeight="1">
      <c r="A11" s="4"/>
      <c r="B11" s="9"/>
      <c r="C11" s="4"/>
      <c r="D11" s="4"/>
      <c r="E11" s="4"/>
      <c r="F11" s="4"/>
      <c r="G11" s="4"/>
      <c r="H11" s="4"/>
      <c r="I11" s="4"/>
      <c r="J11" s="4"/>
      <c r="K11" s="4"/>
      <c r="L11" s="4"/>
      <c r="M11" s="4"/>
    </row>
    <row r="12" spans="1:13" ht="10.5" customHeight="1">
      <c r="A12" s="10" t="s">
        <v>2</v>
      </c>
      <c r="B12" s="11">
        <v>1199686</v>
      </c>
      <c r="C12" s="12">
        <v>445868</v>
      </c>
      <c r="D12" s="12">
        <v>464056</v>
      </c>
      <c r="E12" s="12">
        <v>234595</v>
      </c>
      <c r="F12" s="12">
        <v>171807</v>
      </c>
      <c r="G12" s="12">
        <v>17469</v>
      </c>
      <c r="H12" s="12">
        <v>1503097</v>
      </c>
      <c r="I12" s="12">
        <v>445868</v>
      </c>
      <c r="J12" s="12">
        <v>464056</v>
      </c>
      <c r="K12" s="12">
        <v>492687</v>
      </c>
      <c r="L12" s="12">
        <v>391875</v>
      </c>
      <c r="M12" s="12">
        <v>100812</v>
      </c>
    </row>
    <row r="13" spans="1:13" ht="5.25" customHeight="1">
      <c r="A13" s="13"/>
      <c r="B13" s="14"/>
      <c r="C13" s="15"/>
      <c r="D13" s="15"/>
      <c r="E13" s="15"/>
      <c r="F13" s="15"/>
      <c r="G13" s="15"/>
      <c r="H13" s="15"/>
      <c r="I13" s="15"/>
      <c r="J13" s="15"/>
      <c r="K13" s="15"/>
      <c r="L13" s="15"/>
      <c r="M13" s="15"/>
    </row>
    <row r="14" spans="1:13" ht="10.5" customHeight="1">
      <c r="A14" s="13" t="s">
        <v>3</v>
      </c>
      <c r="B14" s="20">
        <v>86598</v>
      </c>
      <c r="C14" s="21">
        <v>29502</v>
      </c>
      <c r="D14" s="21">
        <v>37882</v>
      </c>
      <c r="E14" s="21">
        <v>14204</v>
      </c>
      <c r="F14" s="21">
        <v>8562</v>
      </c>
      <c r="G14" s="21">
        <v>1605</v>
      </c>
      <c r="H14" s="21">
        <v>104278</v>
      </c>
      <c r="I14" s="21">
        <v>29502</v>
      </c>
      <c r="J14" s="17">
        <v>34872</v>
      </c>
      <c r="K14" s="16">
        <v>30857</v>
      </c>
      <c r="L14" s="16">
        <v>24346</v>
      </c>
      <c r="M14" s="16">
        <v>6511</v>
      </c>
    </row>
    <row r="15" spans="1:13" ht="10.5" customHeight="1">
      <c r="A15" s="13" t="s">
        <v>4</v>
      </c>
      <c r="B15" s="20">
        <v>38801</v>
      </c>
      <c r="C15" s="21">
        <v>13768</v>
      </c>
      <c r="D15" s="21">
        <v>17627</v>
      </c>
      <c r="E15" s="21">
        <v>5786</v>
      </c>
      <c r="F15" s="21">
        <v>4058</v>
      </c>
      <c r="G15" s="21">
        <v>722</v>
      </c>
      <c r="H15" s="21">
        <v>81590</v>
      </c>
      <c r="I15" s="21">
        <v>13768</v>
      </c>
      <c r="J15" s="17">
        <v>34266</v>
      </c>
      <c r="K15" s="16">
        <v>30930</v>
      </c>
      <c r="L15" s="16">
        <v>24082</v>
      </c>
      <c r="M15" s="16">
        <v>6848</v>
      </c>
    </row>
    <row r="16" spans="1:13" ht="10.5" customHeight="1">
      <c r="A16" s="13" t="s">
        <v>5</v>
      </c>
      <c r="B16" s="20">
        <v>87962</v>
      </c>
      <c r="C16" s="21">
        <v>31794</v>
      </c>
      <c r="D16" s="21">
        <v>34308</v>
      </c>
      <c r="E16" s="21">
        <v>17729</v>
      </c>
      <c r="F16" s="21">
        <v>13656</v>
      </c>
      <c r="G16" s="21">
        <v>1220</v>
      </c>
      <c r="H16" s="21">
        <v>70596</v>
      </c>
      <c r="I16" s="21">
        <v>31794</v>
      </c>
      <c r="J16" s="17">
        <v>14406</v>
      </c>
      <c r="K16" s="16">
        <v>17412</v>
      </c>
      <c r="L16" s="16">
        <v>15032</v>
      </c>
      <c r="M16" s="16">
        <v>2380</v>
      </c>
    </row>
    <row r="17" spans="1:13" ht="10.5" customHeight="1">
      <c r="A17" s="13" t="s">
        <v>6</v>
      </c>
      <c r="B17" s="20">
        <v>78929</v>
      </c>
      <c r="C17" s="21">
        <v>31823</v>
      </c>
      <c r="D17" s="21">
        <v>26602</v>
      </c>
      <c r="E17" s="21">
        <v>16771</v>
      </c>
      <c r="F17" s="21">
        <v>12088</v>
      </c>
      <c r="G17" s="21">
        <v>1390</v>
      </c>
      <c r="H17" s="21">
        <v>92838</v>
      </c>
      <c r="I17" s="21">
        <v>31823</v>
      </c>
      <c r="J17" s="17">
        <v>20915</v>
      </c>
      <c r="K17" s="16">
        <v>33074</v>
      </c>
      <c r="L17" s="16">
        <v>27581</v>
      </c>
      <c r="M17" s="16">
        <v>5493</v>
      </c>
    </row>
    <row r="18" spans="1:13" ht="10.5" customHeight="1">
      <c r="A18" s="13" t="s">
        <v>7</v>
      </c>
      <c r="B18" s="20">
        <v>72595</v>
      </c>
      <c r="C18" s="21">
        <v>32041</v>
      </c>
      <c r="D18" s="21">
        <v>23138</v>
      </c>
      <c r="E18" s="21">
        <v>12413</v>
      </c>
      <c r="F18" s="21">
        <v>7697</v>
      </c>
      <c r="G18" s="21">
        <v>1313</v>
      </c>
      <c r="H18" s="21">
        <v>162785</v>
      </c>
      <c r="I18" s="21">
        <v>32041</v>
      </c>
      <c r="J18" s="17">
        <v>48900</v>
      </c>
      <c r="K18" s="16">
        <v>73438</v>
      </c>
      <c r="L18" s="16">
        <v>53490</v>
      </c>
      <c r="M18" s="16">
        <v>19948</v>
      </c>
    </row>
    <row r="19" spans="1:13" ht="10.5" customHeight="1">
      <c r="A19" s="13" t="s">
        <v>8</v>
      </c>
      <c r="B19" s="20">
        <v>39314</v>
      </c>
      <c r="C19" s="21">
        <v>21346</v>
      </c>
      <c r="D19" s="21">
        <v>10646</v>
      </c>
      <c r="E19" s="21">
        <v>5349</v>
      </c>
      <c r="F19" s="21">
        <v>3285</v>
      </c>
      <c r="G19" s="21">
        <v>608</v>
      </c>
      <c r="H19" s="21">
        <v>257992</v>
      </c>
      <c r="I19" s="21">
        <v>21346</v>
      </c>
      <c r="J19" s="17">
        <v>113454</v>
      </c>
      <c r="K19" s="16">
        <v>119763</v>
      </c>
      <c r="L19" s="16">
        <v>91009</v>
      </c>
      <c r="M19" s="16">
        <v>28754</v>
      </c>
    </row>
    <row r="20" spans="1:13" ht="5.25" customHeight="1">
      <c r="A20" s="13"/>
      <c r="B20" s="20"/>
      <c r="C20" s="21"/>
      <c r="D20" s="21"/>
      <c r="E20" s="21"/>
      <c r="F20" s="21"/>
      <c r="G20" s="21"/>
      <c r="H20" s="21"/>
      <c r="I20" s="21"/>
      <c r="J20" s="16"/>
      <c r="K20" s="16"/>
      <c r="L20" s="16"/>
      <c r="M20" s="16"/>
    </row>
    <row r="21" spans="1:13" ht="10.5" customHeight="1">
      <c r="A21" s="13" t="s">
        <v>9</v>
      </c>
      <c r="B21" s="20">
        <v>58822</v>
      </c>
      <c r="C21" s="21">
        <v>20323</v>
      </c>
      <c r="D21" s="21">
        <v>26670</v>
      </c>
      <c r="E21" s="21">
        <v>8498</v>
      </c>
      <c r="F21" s="21">
        <v>5512</v>
      </c>
      <c r="G21" s="21">
        <v>884</v>
      </c>
      <c r="H21" s="21">
        <v>75416</v>
      </c>
      <c r="I21" s="21">
        <v>20323</v>
      </c>
      <c r="J21" s="17">
        <v>26699</v>
      </c>
      <c r="K21" s="16">
        <v>22961</v>
      </c>
      <c r="L21" s="16">
        <v>17818</v>
      </c>
      <c r="M21" s="16">
        <v>5143</v>
      </c>
    </row>
    <row r="22" spans="1:13" ht="10.5" customHeight="1">
      <c r="A22" s="13" t="s">
        <v>10</v>
      </c>
      <c r="B22" s="20">
        <v>57333</v>
      </c>
      <c r="C22" s="21">
        <v>18392</v>
      </c>
      <c r="D22" s="21">
        <v>27164</v>
      </c>
      <c r="E22" s="21">
        <v>9144</v>
      </c>
      <c r="F22" s="21">
        <v>6192</v>
      </c>
      <c r="G22" s="21">
        <v>778</v>
      </c>
      <c r="H22" s="21">
        <v>59538</v>
      </c>
      <c r="I22" s="21">
        <v>18392</v>
      </c>
      <c r="J22" s="17">
        <v>21615</v>
      </c>
      <c r="K22" s="16">
        <v>14724</v>
      </c>
      <c r="L22" s="16">
        <v>12188</v>
      </c>
      <c r="M22" s="16">
        <v>2536</v>
      </c>
    </row>
    <row r="23" spans="1:13" ht="10.5" customHeight="1">
      <c r="A23" s="13" t="s">
        <v>11</v>
      </c>
      <c r="B23" s="20">
        <v>35590</v>
      </c>
      <c r="C23" s="21">
        <v>11958</v>
      </c>
      <c r="D23" s="21">
        <v>16074</v>
      </c>
      <c r="E23" s="21">
        <v>5771</v>
      </c>
      <c r="F23" s="21">
        <v>4060</v>
      </c>
      <c r="G23" s="21">
        <v>536</v>
      </c>
      <c r="H23" s="21">
        <v>58469</v>
      </c>
      <c r="I23" s="21">
        <v>11958</v>
      </c>
      <c r="J23" s="17">
        <v>23251</v>
      </c>
      <c r="K23" s="16">
        <v>20298</v>
      </c>
      <c r="L23" s="16">
        <v>16326</v>
      </c>
      <c r="M23" s="16">
        <v>3972</v>
      </c>
    </row>
    <row r="24" spans="1:13" ht="10.5" customHeight="1">
      <c r="A24" s="13" t="s">
        <v>12</v>
      </c>
      <c r="B24" s="20">
        <v>117484</v>
      </c>
      <c r="C24" s="21">
        <v>44304</v>
      </c>
      <c r="D24" s="21">
        <v>45796</v>
      </c>
      <c r="E24" s="21">
        <v>21449</v>
      </c>
      <c r="F24" s="21">
        <v>14324</v>
      </c>
      <c r="G24" s="21">
        <v>1963</v>
      </c>
      <c r="H24" s="21">
        <v>94877</v>
      </c>
      <c r="I24" s="21">
        <v>44304</v>
      </c>
      <c r="J24" s="17">
        <v>20691</v>
      </c>
      <c r="K24" s="16">
        <v>18785</v>
      </c>
      <c r="L24" s="16">
        <v>15771</v>
      </c>
      <c r="M24" s="16">
        <v>3014</v>
      </c>
    </row>
    <row r="25" spans="1:13" ht="10.5" customHeight="1">
      <c r="A25" s="13" t="s">
        <v>13</v>
      </c>
      <c r="B25" s="20">
        <v>76023</v>
      </c>
      <c r="C25" s="21">
        <v>37816</v>
      </c>
      <c r="D25" s="21">
        <v>23947</v>
      </c>
      <c r="E25" s="21">
        <v>13188</v>
      </c>
      <c r="F25" s="21">
        <v>9181</v>
      </c>
      <c r="G25" s="21">
        <v>944</v>
      </c>
      <c r="H25" s="21">
        <v>97085</v>
      </c>
      <c r="I25" s="21">
        <v>37816</v>
      </c>
      <c r="J25" s="17">
        <v>30483</v>
      </c>
      <c r="K25" s="16">
        <v>24651</v>
      </c>
      <c r="L25" s="16">
        <v>19837</v>
      </c>
      <c r="M25" s="16">
        <v>4814</v>
      </c>
    </row>
    <row r="26" spans="1:13" ht="10.5" customHeight="1">
      <c r="A26" s="13" t="s">
        <v>14</v>
      </c>
      <c r="B26" s="20">
        <v>72566</v>
      </c>
      <c r="C26" s="21">
        <v>29820</v>
      </c>
      <c r="D26" s="21">
        <v>27910</v>
      </c>
      <c r="E26" s="21">
        <v>12395</v>
      </c>
      <c r="F26" s="21">
        <v>9590</v>
      </c>
      <c r="G26" s="21">
        <v>744</v>
      </c>
      <c r="H26" s="21">
        <v>73252</v>
      </c>
      <c r="I26" s="21">
        <v>29820</v>
      </c>
      <c r="J26" s="17">
        <v>21314</v>
      </c>
      <c r="K26" s="16">
        <v>17616</v>
      </c>
      <c r="L26" s="16">
        <v>15510</v>
      </c>
      <c r="M26" s="16">
        <v>2106</v>
      </c>
    </row>
    <row r="27" spans="1:13" ht="5.25" customHeight="1">
      <c r="A27" s="13"/>
      <c r="B27" s="20"/>
      <c r="C27" s="21"/>
      <c r="D27" s="21"/>
      <c r="E27" s="21"/>
      <c r="F27" s="21"/>
      <c r="G27" s="21"/>
      <c r="H27" s="21"/>
      <c r="I27" s="21"/>
      <c r="J27" s="16"/>
      <c r="K27" s="16"/>
      <c r="L27" s="16"/>
      <c r="M27" s="16"/>
    </row>
    <row r="28" spans="1:13" ht="10.5" customHeight="1">
      <c r="A28" s="13" t="s">
        <v>15</v>
      </c>
      <c r="B28" s="20">
        <v>87265</v>
      </c>
      <c r="C28" s="21">
        <v>29863</v>
      </c>
      <c r="D28" s="21">
        <v>31955</v>
      </c>
      <c r="E28" s="21">
        <v>21782</v>
      </c>
      <c r="F28" s="21">
        <v>17225</v>
      </c>
      <c r="G28" s="21">
        <v>1096</v>
      </c>
      <c r="H28" s="21">
        <v>65422</v>
      </c>
      <c r="I28" s="21">
        <v>29863</v>
      </c>
      <c r="J28" s="17">
        <v>10337</v>
      </c>
      <c r="K28" s="16">
        <v>18096</v>
      </c>
      <c r="L28" s="16">
        <v>15667</v>
      </c>
      <c r="M28" s="16">
        <v>2429</v>
      </c>
    </row>
    <row r="29" spans="1:13" ht="10.5" customHeight="1">
      <c r="A29" s="13" t="s">
        <v>16</v>
      </c>
      <c r="B29" s="20">
        <v>121481</v>
      </c>
      <c r="C29" s="21">
        <v>39842</v>
      </c>
      <c r="D29" s="21">
        <v>42846</v>
      </c>
      <c r="E29" s="21">
        <v>35238</v>
      </c>
      <c r="F29" s="21">
        <v>29457</v>
      </c>
      <c r="G29" s="21">
        <v>1354</v>
      </c>
      <c r="H29" s="21">
        <v>76079</v>
      </c>
      <c r="I29" s="21">
        <v>39842</v>
      </c>
      <c r="J29" s="17">
        <v>12062</v>
      </c>
      <c r="K29" s="16">
        <v>16193</v>
      </c>
      <c r="L29" s="16">
        <v>15065</v>
      </c>
      <c r="M29" s="16">
        <v>1128</v>
      </c>
    </row>
    <row r="30" spans="1:13" ht="10.5" customHeight="1">
      <c r="A30" s="13" t="s">
        <v>17</v>
      </c>
      <c r="B30" s="20">
        <v>83662</v>
      </c>
      <c r="C30" s="21">
        <v>25656</v>
      </c>
      <c r="D30" s="21">
        <v>35166</v>
      </c>
      <c r="E30" s="21">
        <v>18344</v>
      </c>
      <c r="F30" s="21">
        <v>13823</v>
      </c>
      <c r="G30" s="21">
        <v>1371</v>
      </c>
      <c r="H30" s="21">
        <v>63224</v>
      </c>
      <c r="I30" s="21">
        <v>25656</v>
      </c>
      <c r="J30" s="17">
        <v>13425</v>
      </c>
      <c r="K30" s="16">
        <v>16497</v>
      </c>
      <c r="L30" s="16">
        <v>14570</v>
      </c>
      <c r="M30" s="16">
        <v>1927</v>
      </c>
    </row>
    <row r="31" spans="1:13" ht="10.5" customHeight="1">
      <c r="A31" s="13" t="s">
        <v>18</v>
      </c>
      <c r="B31" s="20">
        <v>85261</v>
      </c>
      <c r="C31" s="21">
        <v>27620</v>
      </c>
      <c r="D31" s="21">
        <v>36325</v>
      </c>
      <c r="E31" s="21">
        <v>16534</v>
      </c>
      <c r="F31" s="21">
        <v>13097</v>
      </c>
      <c r="G31" s="21">
        <v>941</v>
      </c>
      <c r="H31" s="21">
        <v>69656</v>
      </c>
      <c r="I31" s="21">
        <v>27620</v>
      </c>
      <c r="J31" s="17">
        <v>17366</v>
      </c>
      <c r="K31" s="16">
        <v>17392</v>
      </c>
      <c r="L31" s="16">
        <v>13583</v>
      </c>
      <c r="M31" s="16">
        <v>3809</v>
      </c>
    </row>
    <row r="32" spans="1:13" ht="5.25" customHeight="1">
      <c r="A32" s="4"/>
      <c r="B32" s="22"/>
      <c r="C32" s="23"/>
      <c r="D32" s="23"/>
      <c r="E32" s="23"/>
      <c r="F32" s="23"/>
      <c r="G32" s="23"/>
      <c r="H32" s="23"/>
      <c r="I32" s="23"/>
      <c r="J32" s="4"/>
      <c r="K32" s="4"/>
      <c r="L32" s="4"/>
      <c r="M32" s="4"/>
    </row>
    <row r="33" spans="1:13" ht="10.5" customHeight="1">
      <c r="A33" s="4"/>
      <c r="B33" s="22"/>
      <c r="C33" s="23"/>
      <c r="D33" s="23"/>
      <c r="E33" s="766" t="s">
        <v>27</v>
      </c>
      <c r="F33" s="766"/>
      <c r="G33" s="766"/>
      <c r="H33" s="766"/>
      <c r="I33" s="766"/>
      <c r="J33" s="4"/>
      <c r="K33" s="4"/>
      <c r="L33" s="4"/>
      <c r="M33" s="4"/>
    </row>
    <row r="34" spans="1:13" ht="5.25" customHeight="1">
      <c r="A34" s="4"/>
      <c r="B34" s="22"/>
      <c r="C34" s="23"/>
      <c r="D34" s="23"/>
      <c r="E34" s="23"/>
      <c r="F34" s="23"/>
      <c r="G34" s="23"/>
      <c r="H34" s="23"/>
      <c r="I34" s="23"/>
      <c r="J34" s="4"/>
      <c r="K34" s="4"/>
      <c r="L34" s="4"/>
      <c r="M34" s="4"/>
    </row>
    <row r="35" spans="1:13" ht="10.5" customHeight="1">
      <c r="A35" s="10" t="s">
        <v>2</v>
      </c>
      <c r="B35" s="24">
        <v>1087196</v>
      </c>
      <c r="C35" s="25">
        <v>414735</v>
      </c>
      <c r="D35" s="25">
        <v>414214</v>
      </c>
      <c r="E35" s="25">
        <v>207064</v>
      </c>
      <c r="F35" s="25">
        <v>152788</v>
      </c>
      <c r="G35" s="25">
        <v>15453</v>
      </c>
      <c r="H35" s="25">
        <v>1339358</v>
      </c>
      <c r="I35" s="25">
        <v>414735</v>
      </c>
      <c r="J35" s="12">
        <v>414214</v>
      </c>
      <c r="K35" s="12">
        <v>420403</v>
      </c>
      <c r="L35" s="12">
        <v>337983</v>
      </c>
      <c r="M35" s="12">
        <v>82420</v>
      </c>
    </row>
    <row r="36" spans="1:13" ht="5.25" customHeight="1">
      <c r="A36" s="13"/>
      <c r="B36" s="26"/>
      <c r="C36" s="27"/>
      <c r="D36" s="27"/>
      <c r="E36" s="27"/>
      <c r="F36" s="27"/>
      <c r="G36" s="27"/>
      <c r="H36" s="27"/>
      <c r="I36" s="27"/>
      <c r="J36" s="15"/>
      <c r="K36" s="15"/>
      <c r="L36" s="15"/>
      <c r="M36" s="15"/>
    </row>
    <row r="37" spans="1:13" ht="10.5" customHeight="1">
      <c r="A37" s="13" t="s">
        <v>3</v>
      </c>
      <c r="B37" s="20">
        <v>77257</v>
      </c>
      <c r="C37" s="21">
        <v>25506</v>
      </c>
      <c r="D37" s="21">
        <v>34677</v>
      </c>
      <c r="E37" s="21">
        <v>12548</v>
      </c>
      <c r="F37" s="21">
        <v>7526</v>
      </c>
      <c r="G37" s="21">
        <v>1433</v>
      </c>
      <c r="H37" s="21">
        <v>78383</v>
      </c>
      <c r="I37" s="21">
        <v>25506</v>
      </c>
      <c r="J37" s="17">
        <v>25539</v>
      </c>
      <c r="K37" s="16">
        <v>19223</v>
      </c>
      <c r="L37" s="16">
        <v>15447</v>
      </c>
      <c r="M37" s="16">
        <v>3776</v>
      </c>
    </row>
    <row r="38" spans="1:13" ht="10.5" customHeight="1">
      <c r="A38" s="13" t="s">
        <v>4</v>
      </c>
      <c r="B38" s="20">
        <v>35696</v>
      </c>
      <c r="C38" s="21">
        <v>12920</v>
      </c>
      <c r="D38" s="21">
        <v>16157</v>
      </c>
      <c r="E38" s="21">
        <v>5078</v>
      </c>
      <c r="F38" s="21">
        <v>3579</v>
      </c>
      <c r="G38" s="21">
        <v>636</v>
      </c>
      <c r="H38" s="21">
        <v>70676</v>
      </c>
      <c r="I38" s="21">
        <v>12920</v>
      </c>
      <c r="J38" s="17">
        <v>29177</v>
      </c>
      <c r="K38" s="16">
        <v>26175</v>
      </c>
      <c r="L38" s="16">
        <v>20109</v>
      </c>
      <c r="M38" s="16">
        <v>6066</v>
      </c>
    </row>
    <row r="39" spans="1:13" ht="10.5" customHeight="1">
      <c r="A39" s="13" t="s">
        <v>5</v>
      </c>
      <c r="B39" s="20">
        <v>80679</v>
      </c>
      <c r="C39" s="21">
        <v>30311</v>
      </c>
      <c r="D39" s="21">
        <v>30696</v>
      </c>
      <c r="E39" s="21">
        <v>15774</v>
      </c>
      <c r="F39" s="21">
        <v>12335</v>
      </c>
      <c r="G39" s="21">
        <v>1102</v>
      </c>
      <c r="H39" s="21">
        <v>66534</v>
      </c>
      <c r="I39" s="21">
        <v>30311</v>
      </c>
      <c r="J39" s="17">
        <v>13596</v>
      </c>
      <c r="K39" s="16">
        <v>16392</v>
      </c>
      <c r="L39" s="16">
        <v>14149</v>
      </c>
      <c r="M39" s="16">
        <v>2243</v>
      </c>
    </row>
    <row r="40" spans="1:13" ht="10.5" customHeight="1">
      <c r="A40" s="13" t="s">
        <v>6</v>
      </c>
      <c r="B40" s="20">
        <v>72731</v>
      </c>
      <c r="C40" s="21">
        <v>30459</v>
      </c>
      <c r="D40" s="21">
        <v>23771</v>
      </c>
      <c r="E40" s="21">
        <v>14943</v>
      </c>
      <c r="F40" s="21">
        <v>10832</v>
      </c>
      <c r="G40" s="21">
        <v>1226</v>
      </c>
      <c r="H40" s="21">
        <v>86492</v>
      </c>
      <c r="I40" s="21">
        <v>30459</v>
      </c>
      <c r="J40" s="17">
        <v>19056</v>
      </c>
      <c r="K40" s="16">
        <v>30534</v>
      </c>
      <c r="L40" s="16">
        <v>25523</v>
      </c>
      <c r="M40" s="16">
        <v>5011</v>
      </c>
    </row>
    <row r="41" spans="1:13" ht="10.5" customHeight="1">
      <c r="A41" s="13" t="s">
        <v>7</v>
      </c>
      <c r="B41" s="20">
        <v>66657</v>
      </c>
      <c r="C41" s="21">
        <v>29993</v>
      </c>
      <c r="D41" s="21">
        <v>20846</v>
      </c>
      <c r="E41" s="21">
        <v>11099</v>
      </c>
      <c r="F41" s="21">
        <v>6919</v>
      </c>
      <c r="G41" s="21">
        <v>1157</v>
      </c>
      <c r="H41" s="21">
        <v>145221</v>
      </c>
      <c r="I41" s="21">
        <v>29993</v>
      </c>
      <c r="J41" s="17">
        <v>44006</v>
      </c>
      <c r="K41" s="16">
        <v>63480</v>
      </c>
      <c r="L41" s="16">
        <v>46742</v>
      </c>
      <c r="M41" s="16">
        <v>16738</v>
      </c>
    </row>
    <row r="42" spans="1:13" ht="10.5" customHeight="1">
      <c r="A42" s="13" t="s">
        <v>8</v>
      </c>
      <c r="B42" s="20">
        <v>36758</v>
      </c>
      <c r="C42" s="21">
        <v>20701</v>
      </c>
      <c r="D42" s="21">
        <v>9437</v>
      </c>
      <c r="E42" s="21">
        <v>4727</v>
      </c>
      <c r="F42" s="21">
        <v>2913</v>
      </c>
      <c r="G42" s="21">
        <v>535</v>
      </c>
      <c r="H42" s="21">
        <v>247310</v>
      </c>
      <c r="I42" s="21">
        <v>20701</v>
      </c>
      <c r="J42" s="17">
        <v>110645</v>
      </c>
      <c r="K42" s="16">
        <v>112792</v>
      </c>
      <c r="L42" s="16">
        <v>86130</v>
      </c>
      <c r="M42" s="16">
        <v>26662</v>
      </c>
    </row>
    <row r="43" spans="1:13" ht="5.25" customHeight="1">
      <c r="A43" s="13"/>
      <c r="B43" s="20"/>
      <c r="C43" s="21"/>
      <c r="D43" s="21"/>
      <c r="E43" s="21"/>
      <c r="F43" s="21"/>
      <c r="G43" s="21"/>
      <c r="H43" s="21"/>
      <c r="I43" s="21"/>
      <c r="J43" s="16"/>
      <c r="K43" s="16"/>
      <c r="L43" s="16"/>
      <c r="M43" s="16"/>
    </row>
    <row r="44" spans="1:13" ht="10.5" customHeight="1">
      <c r="A44" s="13" t="s">
        <v>9</v>
      </c>
      <c r="B44" s="20">
        <v>51239</v>
      </c>
      <c r="C44" s="21">
        <v>17594</v>
      </c>
      <c r="D44" s="21">
        <v>23329</v>
      </c>
      <c r="E44" s="21">
        <v>7380</v>
      </c>
      <c r="F44" s="21">
        <v>4816</v>
      </c>
      <c r="G44" s="21">
        <v>784</v>
      </c>
      <c r="H44" s="21">
        <v>55218</v>
      </c>
      <c r="I44" s="21">
        <v>17594</v>
      </c>
      <c r="J44" s="17">
        <v>20014</v>
      </c>
      <c r="K44" s="16">
        <v>12894</v>
      </c>
      <c r="L44" s="16">
        <v>10665</v>
      </c>
      <c r="M44" s="16">
        <v>2229</v>
      </c>
    </row>
    <row r="45" spans="1:13" ht="10.5" customHeight="1">
      <c r="A45" s="13" t="s">
        <v>10</v>
      </c>
      <c r="B45" s="20">
        <v>52064</v>
      </c>
      <c r="C45" s="21">
        <v>16947</v>
      </c>
      <c r="D45" s="21">
        <v>24586</v>
      </c>
      <c r="E45" s="21">
        <v>8081</v>
      </c>
      <c r="F45" s="21">
        <v>5514</v>
      </c>
      <c r="G45" s="21">
        <v>658</v>
      </c>
      <c r="H45" s="21">
        <v>48580</v>
      </c>
      <c r="I45" s="21">
        <v>16947</v>
      </c>
      <c r="J45" s="17">
        <v>16565</v>
      </c>
      <c r="K45" s="16">
        <v>10709</v>
      </c>
      <c r="L45" s="16">
        <v>8832</v>
      </c>
      <c r="M45" s="16">
        <v>1877</v>
      </c>
    </row>
    <row r="46" spans="1:13" ht="10.5" customHeight="1">
      <c r="A46" s="13" t="s">
        <v>11</v>
      </c>
      <c r="B46" s="20">
        <v>32581</v>
      </c>
      <c r="C46" s="21">
        <v>11205</v>
      </c>
      <c r="D46" s="21">
        <v>14604</v>
      </c>
      <c r="E46" s="21">
        <v>5074</v>
      </c>
      <c r="F46" s="21">
        <v>3638</v>
      </c>
      <c r="G46" s="21">
        <v>471</v>
      </c>
      <c r="H46" s="21">
        <v>51822</v>
      </c>
      <c r="I46" s="21">
        <v>11205</v>
      </c>
      <c r="J46" s="17">
        <v>21204</v>
      </c>
      <c r="K46" s="16">
        <v>16750</v>
      </c>
      <c r="L46" s="16">
        <v>13614</v>
      </c>
      <c r="M46" s="16">
        <v>3136</v>
      </c>
    </row>
    <row r="47" spans="1:13" ht="10.5" customHeight="1">
      <c r="A47" s="13" t="s">
        <v>12</v>
      </c>
      <c r="B47" s="20">
        <v>107391</v>
      </c>
      <c r="C47" s="21">
        <v>41953</v>
      </c>
      <c r="D47" s="21">
        <v>40732</v>
      </c>
      <c r="E47" s="21">
        <v>19093</v>
      </c>
      <c r="F47" s="21">
        <v>12882</v>
      </c>
      <c r="G47" s="21">
        <v>1733</v>
      </c>
      <c r="H47" s="21">
        <v>89791</v>
      </c>
      <c r="I47" s="21">
        <v>41953</v>
      </c>
      <c r="J47" s="17">
        <v>19753</v>
      </c>
      <c r="K47" s="16">
        <v>17994</v>
      </c>
      <c r="L47" s="16">
        <v>15064</v>
      </c>
      <c r="M47" s="16">
        <v>2930</v>
      </c>
    </row>
    <row r="48" spans="1:13" ht="10.5" customHeight="1">
      <c r="A48" s="13" t="s">
        <v>13</v>
      </c>
      <c r="B48" s="20">
        <v>69510</v>
      </c>
      <c r="C48" s="21">
        <v>36093</v>
      </c>
      <c r="D48" s="21">
        <v>20651</v>
      </c>
      <c r="E48" s="21">
        <v>11766</v>
      </c>
      <c r="F48" s="21">
        <v>8328</v>
      </c>
      <c r="G48" s="21">
        <v>843</v>
      </c>
      <c r="H48" s="21">
        <v>93220</v>
      </c>
      <c r="I48" s="21">
        <v>36093</v>
      </c>
      <c r="J48" s="17">
        <v>29699</v>
      </c>
      <c r="K48" s="16">
        <v>23833</v>
      </c>
      <c r="L48" s="16">
        <v>19211</v>
      </c>
      <c r="M48" s="16">
        <v>4622</v>
      </c>
    </row>
    <row r="49" spans="1:13" ht="10.5" customHeight="1">
      <c r="A49" s="13" t="s">
        <v>14</v>
      </c>
      <c r="B49" s="20">
        <v>66227</v>
      </c>
      <c r="C49" s="21">
        <v>28027</v>
      </c>
      <c r="D49" s="21">
        <v>24884</v>
      </c>
      <c r="E49" s="21">
        <v>11062</v>
      </c>
      <c r="F49" s="21">
        <v>8700</v>
      </c>
      <c r="G49" s="21">
        <v>651</v>
      </c>
      <c r="H49" s="21">
        <v>66005</v>
      </c>
      <c r="I49" s="21">
        <v>28027</v>
      </c>
      <c r="J49" s="17">
        <v>19041</v>
      </c>
      <c r="K49" s="16">
        <v>14972</v>
      </c>
      <c r="L49" s="16">
        <v>13313</v>
      </c>
      <c r="M49" s="16">
        <v>1659</v>
      </c>
    </row>
    <row r="50" spans="1:13" ht="5.25" customHeight="1">
      <c r="A50" s="13"/>
      <c r="B50" s="20"/>
      <c r="C50" s="21"/>
      <c r="D50" s="21"/>
      <c r="E50" s="21"/>
      <c r="F50" s="21"/>
      <c r="G50" s="21"/>
      <c r="H50" s="21"/>
      <c r="I50" s="21"/>
      <c r="J50" s="17"/>
      <c r="K50" s="16"/>
      <c r="L50" s="16"/>
      <c r="M50" s="16"/>
    </row>
    <row r="51" spans="1:13" ht="10.5" customHeight="1">
      <c r="A51" s="13" t="s">
        <v>15</v>
      </c>
      <c r="B51" s="20">
        <v>79674</v>
      </c>
      <c r="C51" s="21">
        <v>28173</v>
      </c>
      <c r="D51" s="21">
        <v>28963</v>
      </c>
      <c r="E51" s="21">
        <v>19114</v>
      </c>
      <c r="F51" s="21">
        <v>15104</v>
      </c>
      <c r="G51" s="21">
        <v>1008</v>
      </c>
      <c r="H51" s="21">
        <v>58805</v>
      </c>
      <c r="I51" s="21">
        <v>28173</v>
      </c>
      <c r="J51" s="17">
        <v>8996</v>
      </c>
      <c r="K51" s="16">
        <v>15210</v>
      </c>
      <c r="L51" s="16">
        <v>13547</v>
      </c>
      <c r="M51" s="16">
        <v>1663</v>
      </c>
    </row>
    <row r="52" spans="1:13" ht="10.5" customHeight="1">
      <c r="A52" s="13" t="s">
        <v>16</v>
      </c>
      <c r="B52" s="20">
        <v>109493</v>
      </c>
      <c r="C52" s="21">
        <v>37300</v>
      </c>
      <c r="D52" s="21">
        <v>37218</v>
      </c>
      <c r="E52" s="21">
        <v>31720</v>
      </c>
      <c r="F52" s="21">
        <v>26770</v>
      </c>
      <c r="G52" s="21">
        <v>1163</v>
      </c>
      <c r="H52" s="21">
        <v>70570</v>
      </c>
      <c r="I52" s="21">
        <v>37300</v>
      </c>
      <c r="J52" s="17">
        <v>11151</v>
      </c>
      <c r="K52" s="16">
        <v>15077</v>
      </c>
      <c r="L52" s="16">
        <v>14061</v>
      </c>
      <c r="M52" s="16">
        <v>1016</v>
      </c>
    </row>
    <row r="53" spans="1:13" ht="10.5" customHeight="1">
      <c r="A53" s="13" t="s">
        <v>17</v>
      </c>
      <c r="B53" s="20">
        <v>74318</v>
      </c>
      <c r="C53" s="21">
        <v>23483</v>
      </c>
      <c r="D53" s="21">
        <v>31409</v>
      </c>
      <c r="E53" s="21">
        <v>15304</v>
      </c>
      <c r="F53" s="21">
        <v>11488</v>
      </c>
      <c r="G53" s="21">
        <v>1219</v>
      </c>
      <c r="H53" s="21">
        <v>56394</v>
      </c>
      <c r="I53" s="21">
        <v>23483</v>
      </c>
      <c r="J53" s="17">
        <v>11796</v>
      </c>
      <c r="K53" s="16">
        <v>14396</v>
      </c>
      <c r="L53" s="16">
        <v>12819</v>
      </c>
      <c r="M53" s="16">
        <v>1577</v>
      </c>
    </row>
    <row r="54" spans="1:13" ht="10.5" customHeight="1">
      <c r="A54" s="13" t="s">
        <v>18</v>
      </c>
      <c r="B54" s="20">
        <v>74921</v>
      </c>
      <c r="C54" s="21">
        <v>24070</v>
      </c>
      <c r="D54" s="21">
        <v>32254</v>
      </c>
      <c r="E54" s="21">
        <v>14301</v>
      </c>
      <c r="F54" s="21">
        <v>11444</v>
      </c>
      <c r="G54" s="21">
        <v>834</v>
      </c>
      <c r="H54" s="21">
        <v>54337</v>
      </c>
      <c r="I54" s="21">
        <v>24070</v>
      </c>
      <c r="J54" s="17">
        <v>13976</v>
      </c>
      <c r="K54" s="16">
        <v>9972</v>
      </c>
      <c r="L54" s="16">
        <v>8757</v>
      </c>
      <c r="M54" s="16">
        <v>1215</v>
      </c>
    </row>
    <row r="55" spans="1:13" ht="5.25" customHeight="1">
      <c r="A55" s="4"/>
      <c r="B55" s="22"/>
      <c r="C55" s="23"/>
      <c r="D55" s="23"/>
      <c r="E55" s="23"/>
      <c r="F55" s="23"/>
      <c r="G55" s="23"/>
      <c r="H55" s="23"/>
      <c r="I55" s="23"/>
      <c r="J55" s="4"/>
      <c r="K55" s="4"/>
      <c r="L55" s="4"/>
      <c r="M55" s="4"/>
    </row>
    <row r="56" spans="1:13" ht="10.5" customHeight="1">
      <c r="A56" s="4"/>
      <c r="B56" s="22"/>
      <c r="C56" s="23"/>
      <c r="D56" s="23"/>
      <c r="E56" s="766" t="s">
        <v>28</v>
      </c>
      <c r="F56" s="766"/>
      <c r="G56" s="766"/>
      <c r="H56" s="766"/>
      <c r="I56" s="766"/>
      <c r="J56" s="4"/>
      <c r="K56" s="4"/>
      <c r="L56" s="4"/>
      <c r="M56" s="4"/>
    </row>
    <row r="57" spans="1:13" ht="5.25" customHeight="1">
      <c r="A57" s="4"/>
      <c r="B57" s="22"/>
      <c r="C57" s="23"/>
      <c r="D57" s="23"/>
      <c r="E57" s="23"/>
      <c r="F57" s="23"/>
      <c r="G57" s="23"/>
      <c r="H57" s="23"/>
      <c r="I57" s="23"/>
      <c r="J57" s="4"/>
      <c r="K57" s="4"/>
      <c r="L57" s="4"/>
      <c r="M57" s="4"/>
    </row>
    <row r="58" spans="1:13" ht="10.5" customHeight="1">
      <c r="A58" s="10" t="s">
        <v>2</v>
      </c>
      <c r="B58" s="24">
        <v>112490</v>
      </c>
      <c r="C58" s="25">
        <v>31133</v>
      </c>
      <c r="D58" s="25">
        <v>49842</v>
      </c>
      <c r="E58" s="25">
        <v>27531</v>
      </c>
      <c r="F58" s="25">
        <v>19019</v>
      </c>
      <c r="G58" s="25">
        <v>2016</v>
      </c>
      <c r="H58" s="25">
        <v>163739</v>
      </c>
      <c r="I58" s="25">
        <v>31133</v>
      </c>
      <c r="J58" s="12">
        <v>49842</v>
      </c>
      <c r="K58" s="12">
        <v>72284</v>
      </c>
      <c r="L58" s="12">
        <v>53892</v>
      </c>
      <c r="M58" s="12">
        <v>18392</v>
      </c>
    </row>
    <row r="59" spans="1:13" ht="5.25" customHeight="1">
      <c r="A59" s="13"/>
      <c r="B59" s="26"/>
      <c r="C59" s="27"/>
      <c r="D59" s="27"/>
      <c r="E59" s="27"/>
      <c r="F59" s="27"/>
      <c r="G59" s="27"/>
      <c r="H59" s="27"/>
      <c r="I59" s="27"/>
      <c r="J59" s="15"/>
      <c r="K59" s="15"/>
      <c r="L59" s="15"/>
      <c r="M59" s="15"/>
    </row>
    <row r="60" spans="1:13" ht="10.5" customHeight="1">
      <c r="A60" s="13" t="s">
        <v>3</v>
      </c>
      <c r="B60" s="20">
        <v>9341</v>
      </c>
      <c r="C60" s="21">
        <v>3996</v>
      </c>
      <c r="D60" s="21">
        <v>3205</v>
      </c>
      <c r="E60" s="21">
        <v>1656</v>
      </c>
      <c r="F60" s="21">
        <v>1036</v>
      </c>
      <c r="G60" s="21">
        <v>172</v>
      </c>
      <c r="H60" s="21">
        <v>25895</v>
      </c>
      <c r="I60" s="21">
        <v>3996</v>
      </c>
      <c r="J60" s="17">
        <v>9333</v>
      </c>
      <c r="K60" s="16">
        <v>11634</v>
      </c>
      <c r="L60" s="16">
        <v>8899</v>
      </c>
      <c r="M60" s="16">
        <v>2735</v>
      </c>
    </row>
    <row r="61" spans="1:13" ht="10.5" customHeight="1">
      <c r="A61" s="13" t="s">
        <v>4</v>
      </c>
      <c r="B61" s="20">
        <v>3105</v>
      </c>
      <c r="C61" s="21">
        <v>848</v>
      </c>
      <c r="D61" s="21">
        <v>1470</v>
      </c>
      <c r="E61" s="21">
        <v>708</v>
      </c>
      <c r="F61" s="21">
        <v>479</v>
      </c>
      <c r="G61" s="21">
        <v>86</v>
      </c>
      <c r="H61" s="21">
        <v>10914</v>
      </c>
      <c r="I61" s="21">
        <v>848</v>
      </c>
      <c r="J61" s="17">
        <v>5089</v>
      </c>
      <c r="K61" s="16">
        <v>4755</v>
      </c>
      <c r="L61" s="16">
        <v>3973</v>
      </c>
      <c r="M61" s="16">
        <v>782</v>
      </c>
    </row>
    <row r="62" spans="1:13" ht="10.5" customHeight="1">
      <c r="A62" s="13" t="s">
        <v>5</v>
      </c>
      <c r="B62" s="20">
        <v>7283</v>
      </c>
      <c r="C62" s="21">
        <v>1483</v>
      </c>
      <c r="D62" s="21">
        <v>3612</v>
      </c>
      <c r="E62" s="21">
        <v>1955</v>
      </c>
      <c r="F62" s="21">
        <v>1321</v>
      </c>
      <c r="G62" s="21">
        <v>118</v>
      </c>
      <c r="H62" s="21">
        <v>4062</v>
      </c>
      <c r="I62" s="21">
        <v>1483</v>
      </c>
      <c r="J62" s="17">
        <v>810</v>
      </c>
      <c r="K62" s="16">
        <v>1020</v>
      </c>
      <c r="L62" s="16">
        <v>883</v>
      </c>
      <c r="M62" s="16">
        <v>137</v>
      </c>
    </row>
    <row r="63" spans="1:13" ht="10.5" customHeight="1">
      <c r="A63" s="13" t="s">
        <v>6</v>
      </c>
      <c r="B63" s="20">
        <v>6198</v>
      </c>
      <c r="C63" s="21">
        <v>1364</v>
      </c>
      <c r="D63" s="21">
        <v>2831</v>
      </c>
      <c r="E63" s="21">
        <v>1828</v>
      </c>
      <c r="F63" s="21">
        <v>1256</v>
      </c>
      <c r="G63" s="21">
        <v>164</v>
      </c>
      <c r="H63" s="21">
        <v>6346</v>
      </c>
      <c r="I63" s="21">
        <v>1364</v>
      </c>
      <c r="J63" s="17">
        <v>1859</v>
      </c>
      <c r="K63" s="16">
        <v>2540</v>
      </c>
      <c r="L63" s="16">
        <v>2058</v>
      </c>
      <c r="M63" s="16">
        <v>482</v>
      </c>
    </row>
    <row r="64" spans="1:13" ht="10.5" customHeight="1">
      <c r="A64" s="13" t="s">
        <v>7</v>
      </c>
      <c r="B64" s="20">
        <v>5938</v>
      </c>
      <c r="C64" s="21">
        <v>2048</v>
      </c>
      <c r="D64" s="21">
        <v>2292</v>
      </c>
      <c r="E64" s="21">
        <v>1314</v>
      </c>
      <c r="F64" s="21">
        <v>778</v>
      </c>
      <c r="G64" s="21">
        <v>156</v>
      </c>
      <c r="H64" s="21">
        <v>17564</v>
      </c>
      <c r="I64" s="21">
        <v>2048</v>
      </c>
      <c r="J64" s="17">
        <v>4894</v>
      </c>
      <c r="K64" s="16">
        <v>9958</v>
      </c>
      <c r="L64" s="16">
        <v>6748</v>
      </c>
      <c r="M64" s="16">
        <v>3210</v>
      </c>
    </row>
    <row r="65" spans="1:13" ht="10.5" customHeight="1">
      <c r="A65" s="13" t="s">
        <v>8</v>
      </c>
      <c r="B65" s="20">
        <v>2556</v>
      </c>
      <c r="C65" s="21">
        <v>645</v>
      </c>
      <c r="D65" s="21">
        <v>1209</v>
      </c>
      <c r="E65" s="21">
        <v>622</v>
      </c>
      <c r="F65" s="21">
        <v>372</v>
      </c>
      <c r="G65" s="21">
        <v>73</v>
      </c>
      <c r="H65" s="21">
        <v>10682</v>
      </c>
      <c r="I65" s="21">
        <v>645</v>
      </c>
      <c r="J65" s="17">
        <v>2809</v>
      </c>
      <c r="K65" s="16">
        <v>6971</v>
      </c>
      <c r="L65" s="16">
        <v>4879</v>
      </c>
      <c r="M65" s="16">
        <v>2092</v>
      </c>
    </row>
    <row r="66" spans="1:13" ht="5.25" customHeight="1">
      <c r="A66" s="13"/>
      <c r="B66" s="20"/>
      <c r="C66" s="21"/>
      <c r="D66" s="21"/>
      <c r="E66" s="21"/>
      <c r="F66" s="21"/>
      <c r="G66" s="21"/>
      <c r="H66" s="21"/>
      <c r="I66" s="21"/>
      <c r="J66" s="16"/>
      <c r="K66" s="16"/>
      <c r="L66" s="16"/>
      <c r="M66" s="16"/>
    </row>
    <row r="67" spans="1:13" ht="10.5" customHeight="1">
      <c r="A67" s="13" t="s">
        <v>9</v>
      </c>
      <c r="B67" s="20">
        <v>7583</v>
      </c>
      <c r="C67" s="21">
        <v>2729</v>
      </c>
      <c r="D67" s="21">
        <v>3341</v>
      </c>
      <c r="E67" s="21">
        <v>1118</v>
      </c>
      <c r="F67" s="21">
        <v>696</v>
      </c>
      <c r="G67" s="21">
        <v>100</v>
      </c>
      <c r="H67" s="21">
        <v>20198</v>
      </c>
      <c r="I67" s="21">
        <v>2729</v>
      </c>
      <c r="J67" s="17">
        <v>6685</v>
      </c>
      <c r="K67" s="16">
        <v>10067</v>
      </c>
      <c r="L67" s="16">
        <v>7153</v>
      </c>
      <c r="M67" s="16">
        <v>2914</v>
      </c>
    </row>
    <row r="68" spans="1:13" ht="10.5" customHeight="1">
      <c r="A68" s="13" t="s">
        <v>10</v>
      </c>
      <c r="B68" s="20">
        <v>5269</v>
      </c>
      <c r="C68" s="21">
        <v>1445</v>
      </c>
      <c r="D68" s="21">
        <v>2578</v>
      </c>
      <c r="E68" s="21">
        <v>1063</v>
      </c>
      <c r="F68" s="21">
        <v>678</v>
      </c>
      <c r="G68" s="21">
        <v>120</v>
      </c>
      <c r="H68" s="21">
        <v>10958</v>
      </c>
      <c r="I68" s="21">
        <v>1445</v>
      </c>
      <c r="J68" s="17">
        <v>5050</v>
      </c>
      <c r="K68" s="16">
        <v>4015</v>
      </c>
      <c r="L68" s="16">
        <v>3356</v>
      </c>
      <c r="M68" s="16">
        <v>659</v>
      </c>
    </row>
    <row r="69" spans="1:13" ht="10.5" customHeight="1">
      <c r="A69" s="13" t="s">
        <v>11</v>
      </c>
      <c r="B69" s="20">
        <v>3009</v>
      </c>
      <c r="C69" s="21">
        <v>753</v>
      </c>
      <c r="D69" s="21">
        <v>1470</v>
      </c>
      <c r="E69" s="21">
        <v>697</v>
      </c>
      <c r="F69" s="21">
        <v>422</v>
      </c>
      <c r="G69" s="21">
        <v>65</v>
      </c>
      <c r="H69" s="21">
        <v>6647</v>
      </c>
      <c r="I69" s="21">
        <v>753</v>
      </c>
      <c r="J69" s="17">
        <v>2047</v>
      </c>
      <c r="K69" s="16">
        <v>3548</v>
      </c>
      <c r="L69" s="16">
        <v>2712</v>
      </c>
      <c r="M69" s="16">
        <v>836</v>
      </c>
    </row>
    <row r="70" spans="1:13" ht="10.5" customHeight="1">
      <c r="A70" s="13" t="s">
        <v>12</v>
      </c>
      <c r="B70" s="20">
        <v>10093</v>
      </c>
      <c r="C70" s="21">
        <v>2351</v>
      </c>
      <c r="D70" s="21">
        <v>5064</v>
      </c>
      <c r="E70" s="21">
        <v>2356</v>
      </c>
      <c r="F70" s="21">
        <v>1442</v>
      </c>
      <c r="G70" s="21">
        <v>230</v>
      </c>
      <c r="H70" s="21">
        <v>5086</v>
      </c>
      <c r="I70" s="21">
        <v>2351</v>
      </c>
      <c r="J70" s="17">
        <v>938</v>
      </c>
      <c r="K70" s="16">
        <v>791</v>
      </c>
      <c r="L70" s="16">
        <v>707</v>
      </c>
      <c r="M70" s="16">
        <v>84</v>
      </c>
    </row>
    <row r="71" spans="1:13" ht="10.5" customHeight="1">
      <c r="A71" s="13" t="s">
        <v>13</v>
      </c>
      <c r="B71" s="20">
        <v>6513</v>
      </c>
      <c r="C71" s="21">
        <v>1723</v>
      </c>
      <c r="D71" s="21">
        <v>3296</v>
      </c>
      <c r="E71" s="21">
        <v>1422</v>
      </c>
      <c r="F71" s="21">
        <v>853</v>
      </c>
      <c r="G71" s="21">
        <v>101</v>
      </c>
      <c r="H71" s="21">
        <v>3865</v>
      </c>
      <c r="I71" s="21">
        <v>1723</v>
      </c>
      <c r="J71" s="17">
        <v>784</v>
      </c>
      <c r="K71" s="16">
        <v>818</v>
      </c>
      <c r="L71" s="16">
        <v>626</v>
      </c>
      <c r="M71" s="16">
        <v>192</v>
      </c>
    </row>
    <row r="72" spans="1:13" ht="10.5" customHeight="1">
      <c r="A72" s="13" t="s">
        <v>14</v>
      </c>
      <c r="B72" s="20">
        <v>6339</v>
      </c>
      <c r="C72" s="21">
        <v>1793</v>
      </c>
      <c r="D72" s="21">
        <v>3026</v>
      </c>
      <c r="E72" s="21">
        <v>1333</v>
      </c>
      <c r="F72" s="21">
        <v>890</v>
      </c>
      <c r="G72" s="21">
        <v>93</v>
      </c>
      <c r="H72" s="21">
        <v>7247</v>
      </c>
      <c r="I72" s="21">
        <v>1793</v>
      </c>
      <c r="J72" s="17">
        <v>2273</v>
      </c>
      <c r="K72" s="16">
        <v>2644</v>
      </c>
      <c r="L72" s="16">
        <v>2197</v>
      </c>
      <c r="M72" s="16">
        <v>447</v>
      </c>
    </row>
    <row r="73" spans="1:13" ht="5.25" customHeight="1">
      <c r="A73" s="13"/>
      <c r="B73" s="20"/>
      <c r="C73" s="21"/>
      <c r="D73" s="21"/>
      <c r="E73" s="21"/>
      <c r="F73" s="21"/>
      <c r="G73" s="21"/>
      <c r="H73" s="21"/>
      <c r="I73" s="21"/>
      <c r="J73" s="16"/>
      <c r="K73" s="16"/>
      <c r="L73" s="16"/>
      <c r="M73" s="16"/>
    </row>
    <row r="74" spans="1:13" ht="10.5" customHeight="1">
      <c r="A74" s="13" t="s">
        <v>15</v>
      </c>
      <c r="B74" s="20">
        <v>7591</v>
      </c>
      <c r="C74" s="21">
        <v>1690</v>
      </c>
      <c r="D74" s="21">
        <v>2992</v>
      </c>
      <c r="E74" s="21">
        <v>2668</v>
      </c>
      <c r="F74" s="21">
        <v>2121</v>
      </c>
      <c r="G74" s="21">
        <v>88</v>
      </c>
      <c r="H74" s="21">
        <v>6617</v>
      </c>
      <c r="I74" s="21">
        <v>1690</v>
      </c>
      <c r="J74" s="17">
        <v>1341</v>
      </c>
      <c r="K74" s="16">
        <v>2886</v>
      </c>
      <c r="L74" s="16">
        <v>2120</v>
      </c>
      <c r="M74" s="16">
        <v>766</v>
      </c>
    </row>
    <row r="75" spans="1:13" ht="10.5" customHeight="1">
      <c r="A75" s="13" t="s">
        <v>16</v>
      </c>
      <c r="B75" s="20">
        <v>11988</v>
      </c>
      <c r="C75" s="21">
        <v>2542</v>
      </c>
      <c r="D75" s="21">
        <v>5628</v>
      </c>
      <c r="E75" s="21">
        <v>3518</v>
      </c>
      <c r="F75" s="21">
        <v>2687</v>
      </c>
      <c r="G75" s="21">
        <v>191</v>
      </c>
      <c r="H75" s="21">
        <v>5509</v>
      </c>
      <c r="I75" s="21">
        <v>2542</v>
      </c>
      <c r="J75" s="17">
        <v>911</v>
      </c>
      <c r="K75" s="16">
        <v>1116</v>
      </c>
      <c r="L75" s="16">
        <v>1004</v>
      </c>
      <c r="M75" s="16">
        <v>112</v>
      </c>
    </row>
    <row r="76" spans="1:13" ht="10.5" customHeight="1">
      <c r="A76" s="13" t="s">
        <v>17</v>
      </c>
      <c r="B76" s="20">
        <v>9344</v>
      </c>
      <c r="C76" s="21">
        <v>2173</v>
      </c>
      <c r="D76" s="21">
        <v>3757</v>
      </c>
      <c r="E76" s="21">
        <v>3040</v>
      </c>
      <c r="F76" s="21">
        <v>2335</v>
      </c>
      <c r="G76" s="21">
        <v>152</v>
      </c>
      <c r="H76" s="21">
        <v>6830</v>
      </c>
      <c r="I76" s="21">
        <v>2173</v>
      </c>
      <c r="J76" s="17">
        <v>1629</v>
      </c>
      <c r="K76" s="16">
        <v>2101</v>
      </c>
      <c r="L76" s="16">
        <v>1751</v>
      </c>
      <c r="M76" s="16">
        <v>350</v>
      </c>
    </row>
    <row r="77" spans="1:13" ht="10.5" customHeight="1">
      <c r="A77" s="13" t="s">
        <v>18</v>
      </c>
      <c r="B77" s="20">
        <v>10340</v>
      </c>
      <c r="C77" s="21">
        <v>3550</v>
      </c>
      <c r="D77" s="21">
        <v>4071</v>
      </c>
      <c r="E77" s="21">
        <v>2233</v>
      </c>
      <c r="F77" s="21">
        <v>1653</v>
      </c>
      <c r="G77" s="21">
        <v>107</v>
      </c>
      <c r="H77" s="21">
        <v>15319</v>
      </c>
      <c r="I77" s="21">
        <v>3550</v>
      </c>
      <c r="J77" s="17">
        <v>3390</v>
      </c>
      <c r="K77" s="16">
        <v>7420</v>
      </c>
      <c r="L77" s="16">
        <v>4826</v>
      </c>
      <c r="M77" s="16">
        <v>2594</v>
      </c>
    </row>
    <row r="78" spans="1:13" ht="5.25" customHeight="1">
      <c r="A78" s="6"/>
      <c r="B78" s="18"/>
      <c r="C78" s="6"/>
      <c r="D78" s="6"/>
      <c r="E78" s="6"/>
      <c r="F78" s="6"/>
      <c r="G78" s="6"/>
      <c r="H78" s="6"/>
      <c r="I78" s="6"/>
      <c r="J78" s="6"/>
      <c r="K78" s="6"/>
      <c r="L78" s="6"/>
      <c r="M78" s="6"/>
    </row>
    <row r="79" spans="1:13" ht="10.5" customHeight="1">
      <c r="A79" s="19" t="s">
        <v>30</v>
      </c>
      <c r="B79" s="4"/>
      <c r="C79" s="4"/>
      <c r="D79" s="4"/>
      <c r="E79" s="4"/>
      <c r="F79" s="4"/>
      <c r="G79" s="4"/>
      <c r="H79" s="4"/>
      <c r="I79" s="4"/>
      <c r="J79" s="4"/>
      <c r="K79" s="4"/>
      <c r="L79" s="4"/>
      <c r="M79" s="4"/>
    </row>
    <row r="80" spans="1:13" ht="10.5" customHeight="1">
      <c r="A80" s="19" t="s">
        <v>32</v>
      </c>
      <c r="B80" s="4"/>
      <c r="C80" s="4"/>
      <c r="D80" s="4"/>
      <c r="E80" s="4"/>
      <c r="F80" s="4"/>
      <c r="G80" s="4"/>
      <c r="H80" s="4"/>
      <c r="I80" s="4"/>
      <c r="J80" s="4"/>
      <c r="K80" s="4"/>
      <c r="L80" s="4"/>
      <c r="M80" s="4"/>
    </row>
    <row r="81" spans="1:13" ht="10.5" customHeight="1">
      <c r="A81" s="19" t="s">
        <v>33</v>
      </c>
      <c r="B81" s="4"/>
      <c r="C81" s="4"/>
      <c r="D81" s="4"/>
      <c r="E81" s="4"/>
      <c r="F81" s="4"/>
      <c r="G81" s="4"/>
      <c r="H81" s="4"/>
      <c r="I81" s="4"/>
      <c r="J81" s="4"/>
      <c r="K81" s="4"/>
      <c r="L81" s="4"/>
      <c r="M81" s="4"/>
    </row>
    <row r="82" spans="1:13" ht="10.5" customHeight="1">
      <c r="A82" s="4" t="s">
        <v>19</v>
      </c>
    </row>
  </sheetData>
  <mergeCells count="20">
    <mergeCell ref="A5:A8"/>
    <mergeCell ref="E7:E8"/>
    <mergeCell ref="F7:F8"/>
    <mergeCell ref="K7:K8"/>
    <mergeCell ref="L7:L8"/>
    <mergeCell ref="E56:I56"/>
    <mergeCell ref="B6:B8"/>
    <mergeCell ref="G7:G8"/>
    <mergeCell ref="A1:M1"/>
    <mergeCell ref="E33:I33"/>
    <mergeCell ref="E10:I10"/>
    <mergeCell ref="C6:C8"/>
    <mergeCell ref="D6:D8"/>
    <mergeCell ref="H5:M5"/>
    <mergeCell ref="B5:G5"/>
    <mergeCell ref="M7:M8"/>
    <mergeCell ref="I6:I8"/>
    <mergeCell ref="J6:J8"/>
    <mergeCell ref="H6:H8"/>
    <mergeCell ref="K6:M6"/>
  </mergeCells>
  <phoneticPr fontId="1"/>
  <pageMargins left="0.59055118110236227" right="0.59055118110236227"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8FC45-1A96-47D1-B19B-DE80095D3778}">
  <dimension ref="A1:D50"/>
  <sheetViews>
    <sheetView showGridLines="0" zoomScale="125" zoomScaleNormal="125" workbookViewId="0"/>
  </sheetViews>
  <sheetFormatPr defaultRowHeight="13.5"/>
  <sheetData>
    <row r="1" spans="1:1">
      <c r="A1" t="s">
        <v>1029</v>
      </c>
    </row>
    <row r="2" spans="1:1">
      <c r="A2" t="s">
        <v>1030</v>
      </c>
    </row>
    <row r="3" spans="1:1">
      <c r="A3" t="s">
        <v>1031</v>
      </c>
    </row>
    <row r="4" spans="1:1">
      <c r="A4" t="s">
        <v>1032</v>
      </c>
    </row>
    <row r="5" spans="1:1">
      <c r="A5" t="s">
        <v>1033</v>
      </c>
    </row>
    <row r="6" spans="1:1">
      <c r="A6" t="s">
        <v>1034</v>
      </c>
    </row>
    <row r="7" spans="1:1">
      <c r="A7" t="s">
        <v>1035</v>
      </c>
    </row>
    <row r="8" spans="1:1">
      <c r="A8" t="s">
        <v>1036</v>
      </c>
    </row>
    <row r="9" spans="1:1">
      <c r="A9" t="s">
        <v>1037</v>
      </c>
    </row>
    <row r="10" spans="1:1">
      <c r="A10" t="s">
        <v>1038</v>
      </c>
    </row>
    <row r="11" spans="1:1">
      <c r="A11" t="s">
        <v>1039</v>
      </c>
    </row>
    <row r="12" spans="1:1">
      <c r="A12" t="s">
        <v>1040</v>
      </c>
    </row>
    <row r="13" spans="1:1">
      <c r="A13" t="s">
        <v>1041</v>
      </c>
    </row>
    <row r="14" spans="1:1">
      <c r="A14" t="s">
        <v>1042</v>
      </c>
    </row>
    <row r="15" spans="1:1">
      <c r="A15" t="s">
        <v>1043</v>
      </c>
    </row>
    <row r="16" spans="1:1">
      <c r="A16" t="s">
        <v>1044</v>
      </c>
    </row>
    <row r="17" spans="1:4">
      <c r="A17" t="s">
        <v>1045</v>
      </c>
    </row>
    <row r="19" spans="1:4">
      <c r="A19" t="s">
        <v>1046</v>
      </c>
    </row>
    <row r="20" spans="1:4">
      <c r="A20" t="s">
        <v>1047</v>
      </c>
    </row>
    <row r="21" spans="1:4">
      <c r="A21" t="s">
        <v>1048</v>
      </c>
    </row>
    <row r="22" spans="1:4">
      <c r="A22" t="s">
        <v>1049</v>
      </c>
    </row>
    <row r="23" spans="1:4">
      <c r="A23" t="s">
        <v>1050</v>
      </c>
      <c r="B23" t="s">
        <v>1051</v>
      </c>
    </row>
    <row r="24" spans="1:4">
      <c r="B24" t="s">
        <v>1052</v>
      </c>
      <c r="C24" t="s">
        <v>1053</v>
      </c>
      <c r="D24" t="s">
        <v>1054</v>
      </c>
    </row>
    <row r="25" spans="1:4">
      <c r="B25" t="s">
        <v>1055</v>
      </c>
      <c r="C25" t="s">
        <v>1056</v>
      </c>
      <c r="D25" t="s">
        <v>1057</v>
      </c>
    </row>
    <row r="26" spans="1:4">
      <c r="B26" t="s">
        <v>1058</v>
      </c>
      <c r="C26" t="s">
        <v>1059</v>
      </c>
      <c r="D26" t="s">
        <v>1060</v>
      </c>
    </row>
    <row r="27" spans="1:4">
      <c r="B27" t="s">
        <v>1061</v>
      </c>
      <c r="C27" t="s">
        <v>1062</v>
      </c>
      <c r="D27" t="s">
        <v>1063</v>
      </c>
    </row>
    <row r="28" spans="1:4">
      <c r="B28" t="s">
        <v>1064</v>
      </c>
      <c r="C28" t="s">
        <v>1065</v>
      </c>
      <c r="D28" t="s">
        <v>1066</v>
      </c>
    </row>
    <row r="29" spans="1:4">
      <c r="B29" t="s">
        <v>1067</v>
      </c>
      <c r="C29" t="s">
        <v>1068</v>
      </c>
    </row>
    <row r="30" spans="1:4">
      <c r="A30" t="s">
        <v>1069</v>
      </c>
      <c r="B30" t="s">
        <v>1070</v>
      </c>
    </row>
    <row r="31" spans="1:4">
      <c r="A31" t="s">
        <v>1071</v>
      </c>
    </row>
    <row r="32" spans="1:4">
      <c r="A32" t="s">
        <v>1072</v>
      </c>
    </row>
    <row r="33" spans="1:1">
      <c r="A33" t="s">
        <v>1073</v>
      </c>
    </row>
    <row r="34" spans="1:1">
      <c r="A34" t="s">
        <v>1074</v>
      </c>
    </row>
    <row r="35" spans="1:1">
      <c r="A35" t="s">
        <v>1075</v>
      </c>
    </row>
    <row r="36" spans="1:1">
      <c r="A36" t="s">
        <v>1076</v>
      </c>
    </row>
    <row r="37" spans="1:1">
      <c r="A37" t="s">
        <v>1077</v>
      </c>
    </row>
    <row r="38" spans="1:1">
      <c r="A38" t="s">
        <v>1078</v>
      </c>
    </row>
    <row r="39" spans="1:1">
      <c r="A39" t="s">
        <v>1079</v>
      </c>
    </row>
    <row r="40" spans="1:1">
      <c r="A40" t="s">
        <v>1080</v>
      </c>
    </row>
    <row r="41" spans="1:1">
      <c r="A41" t="s">
        <v>1081</v>
      </c>
    </row>
    <row r="42" spans="1:1">
      <c r="A42" t="s">
        <v>1082</v>
      </c>
    </row>
    <row r="43" spans="1:1">
      <c r="A43" t="s">
        <v>1083</v>
      </c>
    </row>
    <row r="44" spans="1:1">
      <c r="A44" t="s">
        <v>1084</v>
      </c>
    </row>
    <row r="45" spans="1:1">
      <c r="A45" t="s">
        <v>1085</v>
      </c>
    </row>
    <row r="46" spans="1:1">
      <c r="A46" t="s">
        <v>1086</v>
      </c>
    </row>
    <row r="47" spans="1:1">
      <c r="A47" t="s">
        <v>1087</v>
      </c>
    </row>
    <row r="48" spans="1:1">
      <c r="A48" t="s">
        <v>1088</v>
      </c>
    </row>
    <row r="49" spans="1:1">
      <c r="A49" t="s">
        <v>1089</v>
      </c>
    </row>
    <row r="50" spans="1:1">
      <c r="A50" t="s">
        <v>1090</v>
      </c>
    </row>
  </sheetData>
  <phoneticPr fontId="1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showGridLines="0" zoomScale="125" zoomScaleNormal="125" workbookViewId="0"/>
  </sheetViews>
  <sheetFormatPr defaultColWidth="11.25" defaultRowHeight="13.5"/>
  <cols>
    <col min="1" max="1" width="6.625" style="560" customWidth="1"/>
    <col min="2" max="2" width="0.375" style="458" customWidth="1"/>
    <col min="3" max="3" width="6" style="458" customWidth="1"/>
    <col min="4" max="4" width="7.875" style="458" customWidth="1"/>
    <col min="5" max="7" width="8.875" style="458" customWidth="1"/>
    <col min="8" max="9" width="7.125" style="458" customWidth="1"/>
    <col min="10" max="10" width="8.75" style="458" customWidth="1"/>
    <col min="11" max="11" width="9.375" style="458" customWidth="1"/>
    <col min="12" max="12" width="7.125" style="458" customWidth="1"/>
    <col min="13" max="16384" width="11.25" style="458"/>
  </cols>
  <sheetData>
    <row r="1" spans="1:12" ht="13.5" customHeight="1">
      <c r="A1" s="594" t="s">
        <v>1024</v>
      </c>
      <c r="B1" s="593"/>
      <c r="C1" s="593"/>
      <c r="D1" s="593"/>
      <c r="E1" s="471"/>
      <c r="F1" s="593"/>
      <c r="G1" s="593"/>
      <c r="H1" s="593"/>
      <c r="I1" s="593"/>
      <c r="J1" s="593"/>
      <c r="K1" s="593"/>
      <c r="L1" s="593"/>
    </row>
    <row r="2" spans="1:12" ht="7.5" customHeight="1"/>
    <row r="3" spans="1:12" ht="11.25" customHeight="1">
      <c r="A3" s="473" t="s">
        <v>1023</v>
      </c>
      <c r="B3" s="473"/>
      <c r="K3"/>
      <c r="L3" s="592" t="s">
        <v>1022</v>
      </c>
    </row>
    <row r="4" spans="1:12" ht="1.5" customHeight="1">
      <c r="A4" s="473"/>
      <c r="B4" s="473"/>
    </row>
    <row r="5" spans="1:12" s="582" customFormat="1" ht="16.5" customHeight="1">
      <c r="A5" s="606" t="s">
        <v>0</v>
      </c>
      <c r="B5" s="591"/>
      <c r="C5" s="589" t="s">
        <v>1021</v>
      </c>
      <c r="D5" s="608" t="s">
        <v>597</v>
      </c>
      <c r="E5" s="590" t="s">
        <v>1020</v>
      </c>
      <c r="F5" s="590"/>
      <c r="G5" s="590"/>
      <c r="H5" s="589" t="s">
        <v>1019</v>
      </c>
      <c r="I5" s="610" t="s">
        <v>1018</v>
      </c>
      <c r="J5" s="588" t="s">
        <v>1017</v>
      </c>
      <c r="K5" s="610" t="s">
        <v>1016</v>
      </c>
      <c r="L5" s="604" t="s">
        <v>1015</v>
      </c>
    </row>
    <row r="6" spans="1:12" s="582" customFormat="1" ht="16.5" customHeight="1">
      <c r="A6" s="607"/>
      <c r="B6" s="587"/>
      <c r="C6" s="583" t="s">
        <v>1014</v>
      </c>
      <c r="D6" s="609"/>
      <c r="E6" s="428" t="s">
        <v>1</v>
      </c>
      <c r="F6" s="586" t="s">
        <v>590</v>
      </c>
      <c r="G6" s="585" t="s">
        <v>589</v>
      </c>
      <c r="H6" s="584" t="s">
        <v>1013</v>
      </c>
      <c r="I6" s="611"/>
      <c r="J6" s="583" t="s">
        <v>1012</v>
      </c>
      <c r="K6" s="611"/>
      <c r="L6" s="605"/>
    </row>
    <row r="7" spans="1:12" s="476" customFormat="1" ht="9" customHeight="1">
      <c r="A7" s="580"/>
      <c r="C7" s="581"/>
      <c r="D7" s="580"/>
      <c r="E7" s="580"/>
      <c r="F7" s="580"/>
      <c r="G7" s="580"/>
      <c r="H7" s="580"/>
      <c r="I7" s="580"/>
      <c r="J7" s="580"/>
      <c r="K7" s="580"/>
      <c r="L7" s="580"/>
    </row>
    <row r="8" spans="1:12" s="527" customFormat="1" ht="26.25" customHeight="1">
      <c r="A8" s="528" t="s">
        <v>334</v>
      </c>
      <c r="B8" s="488"/>
      <c r="C8" s="579">
        <v>326.43</v>
      </c>
      <c r="D8" s="576">
        <v>1021227</v>
      </c>
      <c r="E8" s="531">
        <v>2263894</v>
      </c>
      <c r="F8" s="531">
        <v>1116211</v>
      </c>
      <c r="G8" s="531">
        <v>1147683</v>
      </c>
      <c r="H8" s="578">
        <v>97.3</v>
      </c>
      <c r="I8" s="577">
        <v>2.2200000000000002</v>
      </c>
      <c r="J8" s="576">
        <v>6935</v>
      </c>
      <c r="K8" s="531">
        <v>2215062</v>
      </c>
      <c r="L8" s="575">
        <v>2.2045432588342897</v>
      </c>
    </row>
    <row r="9" spans="1:12" s="527" customFormat="1" ht="9" customHeight="1">
      <c r="A9" s="488"/>
      <c r="B9" s="488"/>
      <c r="C9" s="574"/>
      <c r="D9" s="468"/>
      <c r="E9" s="468"/>
      <c r="F9" s="468"/>
      <c r="G9" s="468"/>
      <c r="H9" s="573"/>
      <c r="I9" s="572"/>
      <c r="J9" s="468"/>
      <c r="K9" s="468"/>
      <c r="L9" s="571"/>
    </row>
    <row r="10" spans="1:12" s="168" customFormat="1" ht="24" customHeight="1">
      <c r="A10" s="183" t="s">
        <v>3</v>
      </c>
      <c r="B10" s="488"/>
      <c r="C10" s="568">
        <v>18.23</v>
      </c>
      <c r="D10" s="461">
        <v>80411</v>
      </c>
      <c r="E10" s="461">
        <v>160015</v>
      </c>
      <c r="F10" s="461">
        <v>77824</v>
      </c>
      <c r="G10" s="461">
        <v>82191</v>
      </c>
      <c r="H10" s="567">
        <v>94.7</v>
      </c>
      <c r="I10" s="566">
        <v>1.99</v>
      </c>
      <c r="J10" s="461">
        <v>8778</v>
      </c>
      <c r="K10" s="461">
        <v>153118</v>
      </c>
      <c r="L10" s="565">
        <v>4.5043691793257485</v>
      </c>
    </row>
    <row r="11" spans="1:12" s="168" customFormat="1" ht="24" customHeight="1">
      <c r="A11" s="488" t="s">
        <v>333</v>
      </c>
      <c r="B11" s="488"/>
      <c r="C11" s="568">
        <v>7.7</v>
      </c>
      <c r="D11" s="461">
        <v>38562</v>
      </c>
      <c r="E11" s="461">
        <v>73272</v>
      </c>
      <c r="F11" s="461">
        <v>34785</v>
      </c>
      <c r="G11" s="461">
        <v>38487</v>
      </c>
      <c r="H11" s="567">
        <v>90.4</v>
      </c>
      <c r="I11" s="566">
        <v>1.9</v>
      </c>
      <c r="J11" s="461">
        <v>9516</v>
      </c>
      <c r="K11" s="461">
        <v>68485</v>
      </c>
      <c r="L11" s="565">
        <v>6.9898517923632912</v>
      </c>
    </row>
    <row r="12" spans="1:12" s="168" customFormat="1" ht="24" customHeight="1">
      <c r="A12" s="488" t="s">
        <v>332</v>
      </c>
      <c r="B12" s="488"/>
      <c r="C12" s="568">
        <v>17.55</v>
      </c>
      <c r="D12" s="461">
        <v>74641</v>
      </c>
      <c r="E12" s="461">
        <v>165785</v>
      </c>
      <c r="F12" s="461">
        <v>80534</v>
      </c>
      <c r="G12" s="461">
        <v>85251</v>
      </c>
      <c r="H12" s="567">
        <v>94.5</v>
      </c>
      <c r="I12" s="566">
        <v>2.2200000000000002</v>
      </c>
      <c r="J12" s="461">
        <v>9446</v>
      </c>
      <c r="K12" s="461">
        <v>166441</v>
      </c>
      <c r="L12" s="565">
        <v>-0.39413365697153946</v>
      </c>
    </row>
    <row r="13" spans="1:12" s="168" customFormat="1" ht="24" customHeight="1">
      <c r="A13" s="488" t="s">
        <v>331</v>
      </c>
      <c r="B13" s="488"/>
      <c r="C13" s="568">
        <v>17.89</v>
      </c>
      <c r="D13" s="461">
        <v>66133</v>
      </c>
      <c r="E13" s="461">
        <v>144995</v>
      </c>
      <c r="F13" s="461">
        <v>71908</v>
      </c>
      <c r="G13" s="461">
        <v>73087</v>
      </c>
      <c r="H13" s="567">
        <v>98.4</v>
      </c>
      <c r="I13" s="566">
        <v>2.19</v>
      </c>
      <c r="J13" s="461">
        <v>8105</v>
      </c>
      <c r="K13" s="461">
        <v>143104</v>
      </c>
      <c r="L13" s="565">
        <v>1.3214165921288015</v>
      </c>
    </row>
    <row r="14" spans="1:12" s="168" customFormat="1" ht="24" customHeight="1">
      <c r="A14" s="488" t="s">
        <v>7</v>
      </c>
      <c r="B14" s="488"/>
      <c r="C14" s="568">
        <v>16.309999999999999</v>
      </c>
      <c r="D14" s="461">
        <v>68877</v>
      </c>
      <c r="E14" s="461">
        <v>136164</v>
      </c>
      <c r="F14" s="461">
        <v>68456</v>
      </c>
      <c r="G14" s="461">
        <v>67708</v>
      </c>
      <c r="H14" s="567">
        <v>101.1</v>
      </c>
      <c r="I14" s="566">
        <v>1.98</v>
      </c>
      <c r="J14" s="461">
        <v>8348</v>
      </c>
      <c r="K14" s="461">
        <v>134576</v>
      </c>
      <c r="L14" s="565">
        <v>1.1800023778385449</v>
      </c>
    </row>
    <row r="15" spans="1:12" s="168" customFormat="1" ht="24" customHeight="1">
      <c r="A15" s="488" t="s">
        <v>330</v>
      </c>
      <c r="B15" s="488"/>
      <c r="C15" s="568">
        <v>9.3800000000000008</v>
      </c>
      <c r="D15" s="461">
        <v>50000</v>
      </c>
      <c r="E15" s="461">
        <v>78353</v>
      </c>
      <c r="F15" s="461">
        <v>37724</v>
      </c>
      <c r="G15" s="461">
        <v>40629</v>
      </c>
      <c r="H15" s="567">
        <v>92.8</v>
      </c>
      <c r="I15" s="566">
        <v>1.57</v>
      </c>
      <c r="J15" s="461">
        <v>8353</v>
      </c>
      <c r="K15" s="461">
        <v>70738</v>
      </c>
      <c r="L15" s="565">
        <v>10.765076762136335</v>
      </c>
    </row>
    <row r="16" spans="1:12" s="168" customFormat="1" ht="9" customHeight="1">
      <c r="A16" s="488"/>
      <c r="B16" s="488"/>
      <c r="C16" s="568"/>
      <c r="D16" s="461"/>
      <c r="E16" s="461"/>
      <c r="F16" s="461"/>
      <c r="G16" s="461"/>
      <c r="H16" s="567"/>
      <c r="I16" s="566"/>
      <c r="J16" s="461"/>
      <c r="K16" s="461"/>
      <c r="L16" s="570"/>
    </row>
    <row r="17" spans="1:12" s="168" customFormat="1" ht="24" customHeight="1">
      <c r="A17" s="488" t="s">
        <v>9</v>
      </c>
      <c r="B17" s="488"/>
      <c r="C17" s="568">
        <v>10.94</v>
      </c>
      <c r="D17" s="461">
        <v>53782</v>
      </c>
      <c r="E17" s="461">
        <v>105536</v>
      </c>
      <c r="F17" s="461">
        <v>52200</v>
      </c>
      <c r="G17" s="461">
        <v>53336</v>
      </c>
      <c r="H17" s="567">
        <v>97.9</v>
      </c>
      <c r="I17" s="566">
        <v>1.96</v>
      </c>
      <c r="J17" s="461">
        <v>9647</v>
      </c>
      <c r="K17" s="461">
        <v>105001</v>
      </c>
      <c r="L17" s="565">
        <v>0.50951895696231464</v>
      </c>
    </row>
    <row r="18" spans="1:12" s="168" customFormat="1" ht="24" customHeight="1">
      <c r="A18" s="488" t="s">
        <v>10</v>
      </c>
      <c r="B18" s="488"/>
      <c r="C18" s="568">
        <v>11.23</v>
      </c>
      <c r="D18" s="461">
        <v>47826</v>
      </c>
      <c r="E18" s="461">
        <v>105061</v>
      </c>
      <c r="F18" s="461">
        <v>50866</v>
      </c>
      <c r="G18" s="461">
        <v>54195</v>
      </c>
      <c r="H18" s="567">
        <v>93.9</v>
      </c>
      <c r="I18" s="566">
        <v>2.2000000000000002</v>
      </c>
      <c r="J18" s="461">
        <v>9355</v>
      </c>
      <c r="K18" s="461">
        <v>105358</v>
      </c>
      <c r="L18" s="565">
        <v>-0.28189601169346418</v>
      </c>
    </row>
    <row r="19" spans="1:12" s="168" customFormat="1" ht="24" customHeight="1">
      <c r="A19" s="488" t="s">
        <v>11</v>
      </c>
      <c r="B19" s="488"/>
      <c r="C19" s="568">
        <v>8.1300000000000008</v>
      </c>
      <c r="D19" s="461">
        <v>30098</v>
      </c>
      <c r="E19" s="461">
        <v>64719</v>
      </c>
      <c r="F19" s="461">
        <v>32009</v>
      </c>
      <c r="G19" s="461">
        <v>32710</v>
      </c>
      <c r="H19" s="567">
        <v>97.9</v>
      </c>
      <c r="I19" s="566">
        <v>2.15</v>
      </c>
      <c r="J19" s="461">
        <v>7961</v>
      </c>
      <c r="K19" s="461">
        <v>63608</v>
      </c>
      <c r="L19" s="565">
        <v>1.7466356433153061</v>
      </c>
    </row>
    <row r="20" spans="1:12" s="168" customFormat="1" ht="24" customHeight="1">
      <c r="A20" s="488" t="s">
        <v>12</v>
      </c>
      <c r="B20" s="488"/>
      <c r="C20" s="568">
        <v>32.03</v>
      </c>
      <c r="D20" s="461">
        <v>92639</v>
      </c>
      <c r="E20" s="461">
        <v>221521</v>
      </c>
      <c r="F20" s="461">
        <v>109794</v>
      </c>
      <c r="G20" s="461">
        <v>111727</v>
      </c>
      <c r="H20" s="567">
        <v>98.3</v>
      </c>
      <c r="I20" s="566">
        <v>2.39</v>
      </c>
      <c r="J20" s="461">
        <v>6916</v>
      </c>
      <c r="K20" s="461">
        <v>215809</v>
      </c>
      <c r="L20" s="565">
        <v>2.6467848884893588</v>
      </c>
    </row>
    <row r="21" spans="1:12" s="168" customFormat="1" ht="24" customHeight="1">
      <c r="A21" s="488" t="s">
        <v>329</v>
      </c>
      <c r="B21" s="488"/>
      <c r="C21" s="568">
        <v>45.69</v>
      </c>
      <c r="D21" s="461">
        <v>59274</v>
      </c>
      <c r="E21" s="461">
        <v>149215</v>
      </c>
      <c r="F21" s="461">
        <v>74710</v>
      </c>
      <c r="G21" s="461">
        <v>74505</v>
      </c>
      <c r="H21" s="567">
        <v>100.3</v>
      </c>
      <c r="I21" s="566">
        <v>2.52</v>
      </c>
      <c r="J21" s="461">
        <v>3266</v>
      </c>
      <c r="K21" s="461">
        <v>151872</v>
      </c>
      <c r="L21" s="565">
        <v>-1.7494995785924992</v>
      </c>
    </row>
    <row r="22" spans="1:12" s="168" customFormat="1" ht="24" customHeight="1">
      <c r="A22" s="488" t="s">
        <v>328</v>
      </c>
      <c r="B22" s="488"/>
      <c r="C22" s="568">
        <v>18.46</v>
      </c>
      <c r="D22" s="461">
        <v>61757</v>
      </c>
      <c r="E22" s="461">
        <v>141310</v>
      </c>
      <c r="F22" s="461">
        <v>71625</v>
      </c>
      <c r="G22" s="461">
        <v>69685</v>
      </c>
      <c r="H22" s="567">
        <v>102.8</v>
      </c>
      <c r="I22" s="566">
        <v>2.29</v>
      </c>
      <c r="J22" s="461">
        <v>7655</v>
      </c>
      <c r="K22" s="461">
        <v>143973</v>
      </c>
      <c r="L22" s="565">
        <v>-1.8496523653740633</v>
      </c>
    </row>
    <row r="23" spans="1:12" s="168" customFormat="1" ht="9" customHeight="1">
      <c r="A23" s="488"/>
      <c r="B23" s="488"/>
      <c r="C23" s="568"/>
      <c r="D23" s="461"/>
      <c r="E23" s="461"/>
      <c r="F23" s="461"/>
      <c r="G23" s="461"/>
      <c r="H23" s="567"/>
      <c r="I23" s="566"/>
      <c r="J23" s="461"/>
      <c r="K23" s="461"/>
      <c r="L23" s="570"/>
    </row>
    <row r="24" spans="1:12" s="168" customFormat="1" ht="24" customHeight="1">
      <c r="A24" s="488" t="s">
        <v>15</v>
      </c>
      <c r="B24" s="488"/>
      <c r="C24" s="568">
        <v>33.99</v>
      </c>
      <c r="D24" s="461">
        <v>67087</v>
      </c>
      <c r="E24" s="461">
        <v>168551</v>
      </c>
      <c r="F24" s="461">
        <v>83319</v>
      </c>
      <c r="G24" s="461">
        <v>85232</v>
      </c>
      <c r="H24" s="567">
        <v>97.8</v>
      </c>
      <c r="I24" s="566">
        <v>2.5099999999999998</v>
      </c>
      <c r="J24" s="461">
        <v>4959</v>
      </c>
      <c r="K24" s="461">
        <v>161345</v>
      </c>
      <c r="L24" s="565">
        <v>4.4662059561808549</v>
      </c>
    </row>
    <row r="25" spans="1:12" s="168" customFormat="1" ht="24" customHeight="1">
      <c r="A25" s="488" t="s">
        <v>327</v>
      </c>
      <c r="B25" s="488"/>
      <c r="C25" s="568">
        <v>37.840000000000003</v>
      </c>
      <c r="D25" s="461">
        <v>87672</v>
      </c>
      <c r="E25" s="461">
        <v>229592</v>
      </c>
      <c r="F25" s="461">
        <v>113380</v>
      </c>
      <c r="G25" s="461">
        <v>116212</v>
      </c>
      <c r="H25" s="567">
        <v>97.6</v>
      </c>
      <c r="I25" s="566">
        <v>2.62</v>
      </c>
      <c r="J25" s="461">
        <v>6067</v>
      </c>
      <c r="K25" s="461">
        <v>216545</v>
      </c>
      <c r="L25" s="565">
        <v>6.0250756193862705</v>
      </c>
    </row>
    <row r="26" spans="1:12" s="168" customFormat="1" ht="24" customHeight="1">
      <c r="A26" s="488" t="s">
        <v>17</v>
      </c>
      <c r="B26" s="488"/>
      <c r="C26" s="568">
        <v>19.440000000000001</v>
      </c>
      <c r="D26" s="461">
        <v>71894</v>
      </c>
      <c r="E26" s="461">
        <v>161012</v>
      </c>
      <c r="F26" s="461">
        <v>77750</v>
      </c>
      <c r="G26" s="461">
        <v>83262</v>
      </c>
      <c r="H26" s="567">
        <v>93.4</v>
      </c>
      <c r="I26" s="566">
        <v>2.2400000000000002</v>
      </c>
      <c r="J26" s="461">
        <v>8283</v>
      </c>
      <c r="K26" s="461">
        <v>157125</v>
      </c>
      <c r="L26" s="565">
        <v>2.4738265712012728</v>
      </c>
    </row>
    <row r="27" spans="1:12" s="168" customFormat="1" ht="24" customHeight="1">
      <c r="A27" s="488" t="s">
        <v>18</v>
      </c>
      <c r="B27" s="488"/>
      <c r="C27" s="568">
        <v>21.62</v>
      </c>
      <c r="D27" s="461">
        <v>70574</v>
      </c>
      <c r="E27" s="461">
        <v>158793</v>
      </c>
      <c r="F27" s="461">
        <v>79327</v>
      </c>
      <c r="G27" s="461">
        <v>79466</v>
      </c>
      <c r="H27" s="567">
        <v>99.8</v>
      </c>
      <c r="I27" s="566">
        <v>2.25</v>
      </c>
      <c r="J27" s="461">
        <v>7345</v>
      </c>
      <c r="K27" s="461">
        <v>157964</v>
      </c>
      <c r="L27" s="565">
        <v>0.52480311969815907</v>
      </c>
    </row>
    <row r="28" spans="1:12" s="168" customFormat="1" ht="9" customHeight="1">
      <c r="C28" s="569"/>
      <c r="D28" s="461"/>
      <c r="E28" s="461"/>
      <c r="F28" s="461"/>
      <c r="G28" s="461"/>
      <c r="H28" s="180"/>
      <c r="I28" s="180"/>
      <c r="J28" s="461"/>
      <c r="K28" s="461"/>
      <c r="L28" s="180"/>
    </row>
    <row r="29" spans="1:12" s="168" customFormat="1" ht="26.25" customHeight="1">
      <c r="A29" s="489" t="s">
        <v>1011</v>
      </c>
      <c r="C29" s="569"/>
      <c r="D29" s="461"/>
      <c r="E29" s="461"/>
      <c r="F29" s="461"/>
      <c r="G29" s="461"/>
      <c r="H29" s="180"/>
      <c r="I29" s="180"/>
      <c r="J29" s="461"/>
      <c r="K29" s="461"/>
      <c r="L29" s="180"/>
    </row>
    <row r="30" spans="1:12" s="168" customFormat="1" ht="24" customHeight="1">
      <c r="A30" s="489" t="s">
        <v>1010</v>
      </c>
      <c r="C30" s="568">
        <v>6.2299999999999995</v>
      </c>
      <c r="D30" s="461">
        <v>17321</v>
      </c>
      <c r="E30" s="461">
        <v>43808</v>
      </c>
      <c r="F30" s="461">
        <v>21535</v>
      </c>
      <c r="G30" s="461">
        <v>22273</v>
      </c>
      <c r="H30" s="567">
        <v>96.686571184842634</v>
      </c>
      <c r="I30" s="566">
        <v>2.5291842272386122</v>
      </c>
      <c r="J30" s="461">
        <v>7031.7817014446236</v>
      </c>
      <c r="K30" s="461">
        <v>43474</v>
      </c>
      <c r="L30" s="565">
        <f t="shared" ref="L30:L35" si="0">(E30-K30)/K30*100</f>
        <v>0.76827529097851588</v>
      </c>
    </row>
    <row r="31" spans="1:12" s="168" customFormat="1" ht="24" customHeight="1">
      <c r="A31" s="489" t="s">
        <v>1009</v>
      </c>
      <c r="C31" s="568">
        <v>9.0820000000000007</v>
      </c>
      <c r="D31" s="461">
        <v>25141</v>
      </c>
      <c r="E31" s="461">
        <v>59376</v>
      </c>
      <c r="F31" s="461">
        <v>29842</v>
      </c>
      <c r="G31" s="461">
        <v>29534</v>
      </c>
      <c r="H31" s="567">
        <v>101.04286584952935</v>
      </c>
      <c r="I31" s="566">
        <v>2.3617198997653235</v>
      </c>
      <c r="J31" s="461">
        <v>6537.7670116714371</v>
      </c>
      <c r="K31" s="461">
        <v>57967</v>
      </c>
      <c r="L31" s="565">
        <f t="shared" si="0"/>
        <v>2.4306933255127916</v>
      </c>
    </row>
    <row r="32" spans="1:12" s="168" customFormat="1" ht="24" customHeight="1">
      <c r="A32" s="489" t="s">
        <v>1008</v>
      </c>
      <c r="C32" s="568">
        <v>12.714999999999998</v>
      </c>
      <c r="D32" s="461">
        <v>27943</v>
      </c>
      <c r="E32" s="461">
        <v>72979</v>
      </c>
      <c r="F32" s="461">
        <v>35631</v>
      </c>
      <c r="G32" s="461">
        <v>37348</v>
      </c>
      <c r="H32" s="567">
        <v>95.402698939702262</v>
      </c>
      <c r="I32" s="566">
        <v>2.6117095515871598</v>
      </c>
      <c r="J32" s="461">
        <v>5739.5988989382631</v>
      </c>
      <c r="K32" s="461">
        <v>69972</v>
      </c>
      <c r="L32" s="565">
        <f t="shared" si="0"/>
        <v>4.2974332590178932</v>
      </c>
    </row>
    <row r="33" spans="1:12" s="168" customFormat="1" ht="24" customHeight="1">
      <c r="A33" s="489" t="s">
        <v>1007</v>
      </c>
      <c r="C33" s="568">
        <v>14.393000000000001</v>
      </c>
      <c r="D33" s="461">
        <v>9883</v>
      </c>
      <c r="E33" s="461">
        <v>29147</v>
      </c>
      <c r="F33" s="461">
        <v>14345</v>
      </c>
      <c r="G33" s="461">
        <v>14802</v>
      </c>
      <c r="H33" s="567">
        <v>96.912579381164704</v>
      </c>
      <c r="I33" s="566">
        <v>2.9492057067691997</v>
      </c>
      <c r="J33" s="461">
        <v>2025.0816369068295</v>
      </c>
      <c r="K33" s="461">
        <v>29424</v>
      </c>
      <c r="L33" s="565">
        <f t="shared" si="0"/>
        <v>-0.94140837411636757</v>
      </c>
    </row>
    <row r="34" spans="1:12" s="168" customFormat="1" ht="24" customHeight="1">
      <c r="A34" s="489" t="s">
        <v>1006</v>
      </c>
      <c r="C34" s="568">
        <v>13.85</v>
      </c>
      <c r="D34" s="461">
        <v>9055</v>
      </c>
      <c r="E34" s="461">
        <v>26099</v>
      </c>
      <c r="F34" s="461">
        <v>12797</v>
      </c>
      <c r="G34" s="461">
        <v>13302</v>
      </c>
      <c r="H34" s="567">
        <v>96.203578409261766</v>
      </c>
      <c r="I34" s="566">
        <v>2.8822749861954722</v>
      </c>
      <c r="J34" s="461">
        <v>1884.4043321299639</v>
      </c>
      <c r="K34" s="461">
        <v>20286</v>
      </c>
      <c r="L34" s="565">
        <f t="shared" si="0"/>
        <v>28.655230208025241</v>
      </c>
    </row>
    <row r="35" spans="1:12" s="168" customFormat="1" ht="24" customHeight="1">
      <c r="A35" s="489" t="s">
        <v>1005</v>
      </c>
      <c r="C35" s="568">
        <v>15.639999999999999</v>
      </c>
      <c r="D35" s="461">
        <v>38307</v>
      </c>
      <c r="E35" s="461">
        <v>103855</v>
      </c>
      <c r="F35" s="461">
        <v>50943</v>
      </c>
      <c r="G35" s="461">
        <v>52912</v>
      </c>
      <c r="H35" s="567">
        <v>96.278726942848508</v>
      </c>
      <c r="I35" s="566">
        <v>2.7111232933928524</v>
      </c>
      <c r="J35" s="461">
        <v>6640.3452685421998</v>
      </c>
      <c r="K35" s="461">
        <v>99083</v>
      </c>
      <c r="L35" s="565">
        <f t="shared" si="0"/>
        <v>4.8161642259519795</v>
      </c>
    </row>
    <row r="36" spans="1:12" s="168" customFormat="1" ht="8.25" customHeight="1">
      <c r="A36" s="562"/>
      <c r="B36" s="564"/>
      <c r="C36" s="563"/>
      <c r="D36" s="562"/>
      <c r="E36" s="562"/>
      <c r="F36" s="562"/>
      <c r="G36" s="562"/>
      <c r="H36" s="562"/>
      <c r="I36" s="562"/>
      <c r="J36" s="562"/>
      <c r="K36" s="562"/>
      <c r="L36" s="562"/>
    </row>
    <row r="37" spans="1:12" s="353" customFormat="1" ht="11.25" customHeight="1">
      <c r="A37" s="353" t="s">
        <v>1004</v>
      </c>
    </row>
    <row r="38" spans="1:12" s="353" customFormat="1" ht="11.25" customHeight="1">
      <c r="A38" s="353" t="s">
        <v>1003</v>
      </c>
    </row>
    <row r="39" spans="1:12" s="353" customFormat="1" ht="11.25" customHeight="1">
      <c r="A39" s="353" t="s">
        <v>1002</v>
      </c>
    </row>
    <row r="40" spans="1:12" s="353" customFormat="1" ht="11.25" customHeight="1">
      <c r="A40" s="561" t="s">
        <v>1001</v>
      </c>
    </row>
    <row r="41" spans="1:12" s="353" customFormat="1" ht="11.25" customHeight="1">
      <c r="A41" s="353" t="s">
        <v>1000</v>
      </c>
    </row>
    <row r="42" spans="1:12" s="353" customFormat="1" ht="11.25" customHeight="1">
      <c r="A42" s="168" t="s">
        <v>945</v>
      </c>
    </row>
  </sheetData>
  <mergeCells count="5">
    <mergeCell ref="L5:L6"/>
    <mergeCell ref="A5:A6"/>
    <mergeCell ref="D5:D6"/>
    <mergeCell ref="I5:I6"/>
    <mergeCell ref="K5:K6"/>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83"/>
  <sheetViews>
    <sheetView showGridLines="0" zoomScale="125" zoomScaleNormal="125" workbookViewId="0"/>
  </sheetViews>
  <sheetFormatPr defaultColWidth="11.25" defaultRowHeight="10.5"/>
  <cols>
    <col min="1" max="1" width="1.375" style="168" customWidth="1"/>
    <col min="2" max="2" width="11.625" style="168" customWidth="1"/>
    <col min="3" max="3" width="1" style="168" customWidth="1"/>
    <col min="4" max="21" width="7.5" style="168" customWidth="1"/>
    <col min="22" max="22" width="9.125" style="168" customWidth="1"/>
    <col min="23" max="23" width="0.625" style="168" customWidth="1"/>
    <col min="24" max="24" width="0.875" style="168" customWidth="1"/>
    <col min="25" max="25" width="11.75" style="168" customWidth="1"/>
    <col min="26" max="26" width="0.5" style="168" customWidth="1"/>
    <col min="27" max="16384" width="11.25" style="168"/>
  </cols>
  <sheetData>
    <row r="1" spans="1:26" ht="13.5">
      <c r="B1" s="517"/>
      <c r="C1" s="517"/>
      <c r="G1" s="559" t="s">
        <v>999</v>
      </c>
      <c r="N1" s="558" t="s">
        <v>998</v>
      </c>
    </row>
    <row r="2" spans="1:26" ht="6" customHeight="1"/>
    <row r="3" spans="1:26" s="353" customFormat="1" ht="9.75">
      <c r="A3" s="353" t="s">
        <v>997</v>
      </c>
      <c r="N3" s="353" t="s">
        <v>978</v>
      </c>
    </row>
    <row r="4" spans="1:26" s="353" customFormat="1" ht="9.75">
      <c r="A4" s="353" t="s">
        <v>984</v>
      </c>
      <c r="N4" s="353" t="s">
        <v>983</v>
      </c>
    </row>
    <row r="5" spans="1:26" s="353" customFormat="1" ht="9.75">
      <c r="A5" s="353" t="s">
        <v>996</v>
      </c>
      <c r="N5" s="353" t="s">
        <v>995</v>
      </c>
    </row>
    <row r="6" spans="1:26" s="353" customFormat="1" ht="9.75">
      <c r="A6" s="353" t="s">
        <v>980</v>
      </c>
      <c r="N6" s="353" t="s">
        <v>977</v>
      </c>
    </row>
    <row r="7" spans="1:26" ht="10.5" customHeight="1">
      <c r="S7" s="517"/>
      <c r="T7" s="517"/>
      <c r="U7" s="517"/>
      <c r="V7" s="517"/>
      <c r="W7" s="517"/>
      <c r="X7" s="517"/>
      <c r="Y7" s="533" t="s">
        <v>976</v>
      </c>
      <c r="Z7" s="533"/>
    </row>
    <row r="8" spans="1:26" ht="1.5" customHeight="1"/>
    <row r="9" spans="1:26" ht="15" customHeight="1">
      <c r="A9" s="612" t="s">
        <v>956</v>
      </c>
      <c r="B9" s="612"/>
      <c r="C9" s="612"/>
      <c r="D9" s="549" t="s">
        <v>975</v>
      </c>
      <c r="E9" s="548" t="s">
        <v>974</v>
      </c>
      <c r="F9" s="548" t="s">
        <v>973</v>
      </c>
      <c r="G9" s="548" t="s">
        <v>972</v>
      </c>
      <c r="H9" s="548" t="s">
        <v>971</v>
      </c>
      <c r="I9" s="548" t="s">
        <v>970</v>
      </c>
      <c r="J9" s="548" t="s">
        <v>969</v>
      </c>
      <c r="K9" s="548" t="s">
        <v>968</v>
      </c>
      <c r="L9" s="548" t="s">
        <v>967</v>
      </c>
      <c r="M9" s="550" t="s">
        <v>966</v>
      </c>
      <c r="N9" s="548" t="s">
        <v>965</v>
      </c>
      <c r="O9" s="548" t="s">
        <v>964</v>
      </c>
      <c r="P9" s="548" t="s">
        <v>963</v>
      </c>
      <c r="Q9" s="548" t="s">
        <v>962</v>
      </c>
      <c r="R9" s="549" t="s">
        <v>463</v>
      </c>
      <c r="S9" s="548" t="s">
        <v>960</v>
      </c>
      <c r="T9" s="557" t="s">
        <v>959</v>
      </c>
      <c r="U9" s="556" t="s">
        <v>958</v>
      </c>
      <c r="V9" s="556" t="s">
        <v>957</v>
      </c>
      <c r="W9" s="612" t="s">
        <v>956</v>
      </c>
      <c r="X9" s="612"/>
      <c r="Y9" s="612"/>
      <c r="Z9" s="545"/>
    </row>
    <row r="10" spans="1:26" ht="5.25" customHeight="1">
      <c r="A10" s="221"/>
      <c r="B10" s="221"/>
      <c r="C10" s="462"/>
      <c r="D10" s="488"/>
      <c r="E10" s="183"/>
      <c r="F10" s="183"/>
      <c r="G10" s="183"/>
      <c r="H10" s="183"/>
      <c r="I10" s="183"/>
      <c r="J10" s="183"/>
      <c r="K10" s="183"/>
      <c r="L10" s="183"/>
      <c r="M10" s="183"/>
      <c r="N10" s="183"/>
      <c r="O10" s="183"/>
      <c r="P10" s="183"/>
      <c r="Q10" s="183"/>
      <c r="R10" s="488"/>
      <c r="S10" s="183"/>
      <c r="T10" s="183"/>
      <c r="U10" s="183"/>
      <c r="V10" s="183"/>
      <c r="W10" s="544"/>
      <c r="X10" s="543"/>
      <c r="Y10" s="543"/>
      <c r="Z10" s="183"/>
    </row>
    <row r="11" spans="1:26" s="541" customFormat="1" ht="9" customHeight="1">
      <c r="B11" s="168"/>
      <c r="C11" s="181"/>
      <c r="D11" s="168"/>
      <c r="E11" s="168"/>
      <c r="F11" s="168"/>
      <c r="G11" s="168"/>
      <c r="M11" s="542" t="s">
        <v>994</v>
      </c>
      <c r="N11" s="614" t="s">
        <v>990</v>
      </c>
      <c r="O11" s="614"/>
      <c r="P11" s="614"/>
      <c r="T11" s="168"/>
      <c r="U11" s="168"/>
      <c r="V11" s="168"/>
      <c r="W11" s="220"/>
      <c r="X11" s="168"/>
      <c r="Y11" s="168"/>
      <c r="Z11" s="168"/>
    </row>
    <row r="12" spans="1:26" s="527" customFormat="1" ht="3.75" customHeight="1">
      <c r="B12" s="168"/>
      <c r="C12" s="181"/>
      <c r="D12" s="168"/>
      <c r="E12" s="168"/>
      <c r="F12" s="168"/>
      <c r="G12" s="168"/>
      <c r="H12" s="168"/>
      <c r="I12" s="168"/>
      <c r="J12" s="168"/>
      <c r="K12" s="168"/>
      <c r="L12" s="168"/>
      <c r="M12" s="168"/>
      <c r="N12" s="168"/>
      <c r="O12" s="168"/>
      <c r="P12" s="168"/>
      <c r="Q12" s="168"/>
      <c r="R12" s="168"/>
      <c r="S12" s="168"/>
      <c r="T12" s="168"/>
      <c r="U12" s="168"/>
      <c r="V12" s="168"/>
      <c r="W12" s="220"/>
      <c r="X12" s="168"/>
      <c r="Y12" s="168"/>
      <c r="Z12" s="168"/>
    </row>
    <row r="13" spans="1:26" s="527" customFormat="1" ht="10.5" customHeight="1">
      <c r="A13" s="613" t="s">
        <v>334</v>
      </c>
      <c r="B13" s="613"/>
      <c r="C13" s="555"/>
      <c r="D13" s="531">
        <v>92461</v>
      </c>
      <c r="E13" s="531">
        <v>164141</v>
      </c>
      <c r="F13" s="531">
        <v>190379</v>
      </c>
      <c r="G13" s="531">
        <v>219737</v>
      </c>
      <c r="H13" s="531">
        <v>269511</v>
      </c>
      <c r="I13" s="531">
        <v>195054</v>
      </c>
      <c r="J13" s="531">
        <v>226597</v>
      </c>
      <c r="K13" s="531">
        <v>284451</v>
      </c>
      <c r="L13" s="531">
        <v>371347</v>
      </c>
      <c r="M13" s="531">
        <v>495200</v>
      </c>
      <c r="N13" s="531">
        <v>575987</v>
      </c>
      <c r="O13" s="531">
        <v>634794</v>
      </c>
      <c r="P13" s="531">
        <v>705323</v>
      </c>
      <c r="Q13" s="531">
        <v>730666</v>
      </c>
      <c r="R13" s="531">
        <v>792080</v>
      </c>
      <c r="S13" s="530">
        <v>841083</v>
      </c>
      <c r="T13" s="530">
        <v>897932</v>
      </c>
      <c r="U13" s="530">
        <v>955851</v>
      </c>
      <c r="V13" s="530">
        <v>1021227</v>
      </c>
      <c r="W13" s="529"/>
      <c r="X13" s="613" t="s">
        <v>334</v>
      </c>
      <c r="Y13" s="613"/>
      <c r="Z13" s="528"/>
    </row>
    <row r="14" spans="1:26" ht="5.25" customHeight="1">
      <c r="B14" s="488"/>
      <c r="C14" s="540"/>
      <c r="D14" s="523"/>
      <c r="E14" s="523"/>
      <c r="F14" s="523"/>
      <c r="G14" s="523"/>
      <c r="H14" s="523"/>
      <c r="I14" s="523"/>
      <c r="J14" s="523"/>
      <c r="K14" s="523"/>
      <c r="L14" s="523"/>
      <c r="M14" s="523"/>
      <c r="N14" s="523"/>
      <c r="O14" s="523"/>
      <c r="P14" s="523"/>
      <c r="Q14" s="523"/>
      <c r="R14" s="523"/>
      <c r="S14" s="522"/>
      <c r="T14" s="522"/>
      <c r="U14" s="525"/>
      <c r="V14" s="525"/>
      <c r="W14" s="521"/>
      <c r="X14" s="520"/>
      <c r="Y14" s="488"/>
      <c r="Z14" s="488"/>
    </row>
    <row r="15" spans="1:26" ht="10.5" customHeight="1">
      <c r="B15" s="488" t="s">
        <v>3</v>
      </c>
      <c r="C15" s="540"/>
      <c r="D15" s="524" t="s">
        <v>302</v>
      </c>
      <c r="E15" s="524" t="s">
        <v>302</v>
      </c>
      <c r="F15" s="524" t="s">
        <v>302</v>
      </c>
      <c r="G15" s="524" t="s">
        <v>302</v>
      </c>
      <c r="H15" s="523">
        <v>21829</v>
      </c>
      <c r="I15" s="523">
        <v>15086</v>
      </c>
      <c r="J15" s="523">
        <v>19183</v>
      </c>
      <c r="K15" s="523">
        <v>27356</v>
      </c>
      <c r="L15" s="523">
        <v>39909</v>
      </c>
      <c r="M15" s="523">
        <v>52587</v>
      </c>
      <c r="N15" s="523">
        <v>65494</v>
      </c>
      <c r="O15" s="523">
        <v>57593</v>
      </c>
      <c r="P15" s="523">
        <v>63722</v>
      </c>
      <c r="Q15" s="523">
        <v>63667</v>
      </c>
      <c r="R15" s="523">
        <v>64829</v>
      </c>
      <c r="S15" s="522">
        <v>65546</v>
      </c>
      <c r="T15" s="522">
        <v>69458</v>
      </c>
      <c r="U15" s="522">
        <v>74450</v>
      </c>
      <c r="V15" s="522">
        <v>80411</v>
      </c>
      <c r="W15" s="521"/>
      <c r="X15" s="520"/>
      <c r="Y15" s="488" t="s">
        <v>3</v>
      </c>
      <c r="Z15" s="488"/>
    </row>
    <row r="16" spans="1:26" ht="10.5" customHeight="1">
      <c r="B16" s="488" t="s">
        <v>333</v>
      </c>
      <c r="C16" s="540"/>
      <c r="D16" s="523">
        <v>19011</v>
      </c>
      <c r="E16" s="523">
        <v>37491</v>
      </c>
      <c r="F16" s="523">
        <v>47497</v>
      </c>
      <c r="G16" s="523">
        <v>53898</v>
      </c>
      <c r="H16" s="523">
        <v>41024</v>
      </c>
      <c r="I16" s="523">
        <v>14751</v>
      </c>
      <c r="J16" s="523">
        <v>16456</v>
      </c>
      <c r="K16" s="523">
        <v>18585</v>
      </c>
      <c r="L16" s="523">
        <v>21940</v>
      </c>
      <c r="M16" s="523">
        <v>23564</v>
      </c>
      <c r="N16" s="523">
        <v>24041</v>
      </c>
      <c r="O16" s="523">
        <v>24275</v>
      </c>
      <c r="P16" s="523">
        <v>25417</v>
      </c>
      <c r="Q16" s="523">
        <v>26888</v>
      </c>
      <c r="R16" s="523">
        <v>27498</v>
      </c>
      <c r="S16" s="522">
        <v>28225</v>
      </c>
      <c r="T16" s="522">
        <v>30466</v>
      </c>
      <c r="U16" s="522">
        <v>33659</v>
      </c>
      <c r="V16" s="522">
        <v>38562</v>
      </c>
      <c r="W16" s="521"/>
      <c r="X16" s="520"/>
      <c r="Y16" s="488" t="s">
        <v>333</v>
      </c>
      <c r="Z16" s="488"/>
    </row>
    <row r="17" spans="2:26" ht="10.5" customHeight="1">
      <c r="B17" s="488" t="s">
        <v>332</v>
      </c>
      <c r="C17" s="540"/>
      <c r="D17" s="524" t="s">
        <v>302</v>
      </c>
      <c r="E17" s="524" t="s">
        <v>302</v>
      </c>
      <c r="F17" s="524" t="s">
        <v>302</v>
      </c>
      <c r="G17" s="524" t="s">
        <v>302</v>
      </c>
      <c r="H17" s="524" t="s">
        <v>302</v>
      </c>
      <c r="I17" s="523">
        <v>14827</v>
      </c>
      <c r="J17" s="523">
        <v>17131</v>
      </c>
      <c r="K17" s="523">
        <v>24107</v>
      </c>
      <c r="L17" s="523">
        <v>34188</v>
      </c>
      <c r="M17" s="523">
        <v>45306</v>
      </c>
      <c r="N17" s="523">
        <v>51717</v>
      </c>
      <c r="O17" s="523">
        <v>57017</v>
      </c>
      <c r="P17" s="523">
        <v>59848</v>
      </c>
      <c r="Q17" s="523">
        <v>60674</v>
      </c>
      <c r="R17" s="523">
        <v>63267</v>
      </c>
      <c r="S17" s="522">
        <v>66983</v>
      </c>
      <c r="T17" s="522">
        <v>69101</v>
      </c>
      <c r="U17" s="522">
        <v>71782</v>
      </c>
      <c r="V17" s="522">
        <v>74641</v>
      </c>
      <c r="W17" s="521"/>
      <c r="X17" s="520"/>
      <c r="Y17" s="488" t="s">
        <v>332</v>
      </c>
      <c r="Z17" s="488"/>
    </row>
    <row r="18" spans="2:26" ht="10.5" customHeight="1">
      <c r="B18" s="488" t="s">
        <v>331</v>
      </c>
      <c r="C18" s="540"/>
      <c r="D18" s="523">
        <v>21017</v>
      </c>
      <c r="E18" s="523">
        <v>31714</v>
      </c>
      <c r="F18" s="523">
        <v>33846</v>
      </c>
      <c r="G18" s="523">
        <v>38731</v>
      </c>
      <c r="H18" s="523">
        <v>37364</v>
      </c>
      <c r="I18" s="523">
        <v>20299</v>
      </c>
      <c r="J18" s="523">
        <v>22168</v>
      </c>
      <c r="K18" s="523">
        <v>25706</v>
      </c>
      <c r="L18" s="523">
        <v>31479</v>
      </c>
      <c r="M18" s="523">
        <v>39528</v>
      </c>
      <c r="N18" s="523">
        <v>46379</v>
      </c>
      <c r="O18" s="523">
        <v>48069</v>
      </c>
      <c r="P18" s="523">
        <v>49736</v>
      </c>
      <c r="Q18" s="523">
        <v>48841</v>
      </c>
      <c r="R18" s="523">
        <v>51631</v>
      </c>
      <c r="S18" s="522">
        <v>54158</v>
      </c>
      <c r="T18" s="522">
        <v>58367</v>
      </c>
      <c r="U18" s="522">
        <v>62008</v>
      </c>
      <c r="V18" s="522">
        <v>66133</v>
      </c>
      <c r="W18" s="521"/>
      <c r="X18" s="520"/>
      <c r="Y18" s="488" t="s">
        <v>331</v>
      </c>
      <c r="Z18" s="488"/>
    </row>
    <row r="19" spans="2:26" ht="10.5" customHeight="1">
      <c r="B19" s="488" t="s">
        <v>7</v>
      </c>
      <c r="C19" s="540"/>
      <c r="D19" s="524" t="s">
        <v>302</v>
      </c>
      <c r="E19" s="524" t="s">
        <v>302</v>
      </c>
      <c r="F19" s="524" t="s">
        <v>302</v>
      </c>
      <c r="G19" s="524" t="s">
        <v>302</v>
      </c>
      <c r="H19" s="523">
        <v>26819</v>
      </c>
      <c r="I19" s="523">
        <v>27961</v>
      </c>
      <c r="J19" s="523">
        <v>30898</v>
      </c>
      <c r="K19" s="523">
        <v>35707</v>
      </c>
      <c r="L19" s="523">
        <v>45142</v>
      </c>
      <c r="M19" s="523">
        <v>52439</v>
      </c>
      <c r="N19" s="523">
        <v>56351</v>
      </c>
      <c r="O19" s="523">
        <v>56650</v>
      </c>
      <c r="P19" s="523">
        <v>56118</v>
      </c>
      <c r="Q19" s="523">
        <v>54230</v>
      </c>
      <c r="R19" s="523">
        <v>55535</v>
      </c>
      <c r="S19" s="522">
        <v>57628</v>
      </c>
      <c r="T19" s="522">
        <v>60253</v>
      </c>
      <c r="U19" s="522">
        <v>63659</v>
      </c>
      <c r="V19" s="522">
        <v>68877</v>
      </c>
      <c r="W19" s="521"/>
      <c r="X19" s="520"/>
      <c r="Y19" s="488" t="s">
        <v>7</v>
      </c>
      <c r="Z19" s="488"/>
    </row>
    <row r="20" spans="2:26" ht="10.5" customHeight="1">
      <c r="B20" s="488" t="s">
        <v>330</v>
      </c>
      <c r="C20" s="540"/>
      <c r="D20" s="523">
        <v>37748</v>
      </c>
      <c r="E20" s="523">
        <v>59518</v>
      </c>
      <c r="F20" s="523">
        <v>64233</v>
      </c>
      <c r="G20" s="523">
        <v>69990</v>
      </c>
      <c r="H20" s="523">
        <v>38695</v>
      </c>
      <c r="I20" s="523">
        <v>14477</v>
      </c>
      <c r="J20" s="523">
        <v>19613</v>
      </c>
      <c r="K20" s="523">
        <v>21941</v>
      </c>
      <c r="L20" s="523">
        <v>25210</v>
      </c>
      <c r="M20" s="523">
        <v>25123</v>
      </c>
      <c r="N20" s="523">
        <v>24564</v>
      </c>
      <c r="O20" s="523">
        <v>24188</v>
      </c>
      <c r="P20" s="523">
        <v>25471</v>
      </c>
      <c r="Q20" s="523">
        <v>27354</v>
      </c>
      <c r="R20" s="523">
        <v>29513</v>
      </c>
      <c r="S20" s="522">
        <v>30719</v>
      </c>
      <c r="T20" s="522">
        <v>34428</v>
      </c>
      <c r="U20" s="522">
        <v>41558</v>
      </c>
      <c r="V20" s="522">
        <v>50000</v>
      </c>
      <c r="W20" s="521"/>
      <c r="X20" s="520"/>
      <c r="Y20" s="488" t="s">
        <v>330</v>
      </c>
      <c r="Z20" s="488"/>
    </row>
    <row r="21" spans="2:26" ht="5.25" customHeight="1">
      <c r="B21" s="488"/>
      <c r="C21" s="540"/>
      <c r="D21" s="523"/>
      <c r="E21" s="523"/>
      <c r="F21" s="523"/>
      <c r="G21" s="523"/>
      <c r="H21" s="523"/>
      <c r="I21" s="523"/>
      <c r="J21" s="523"/>
      <c r="K21" s="523"/>
      <c r="L21" s="523"/>
      <c r="M21" s="523"/>
      <c r="N21" s="523"/>
      <c r="O21" s="523"/>
      <c r="P21" s="523"/>
      <c r="Q21" s="523"/>
      <c r="R21" s="523"/>
      <c r="S21" s="522"/>
      <c r="T21" s="522"/>
      <c r="U21" s="522"/>
      <c r="V21" s="522"/>
      <c r="W21" s="521"/>
      <c r="X21" s="520"/>
      <c r="Y21" s="488"/>
      <c r="Z21" s="488"/>
    </row>
    <row r="22" spans="2:26" ht="10.5" customHeight="1">
      <c r="B22" s="488" t="s">
        <v>9</v>
      </c>
      <c r="C22" s="540"/>
      <c r="D22" s="524" t="s">
        <v>302</v>
      </c>
      <c r="E22" s="524" t="s">
        <v>302</v>
      </c>
      <c r="F22" s="524" t="s">
        <v>302</v>
      </c>
      <c r="G22" s="524" t="s">
        <v>302</v>
      </c>
      <c r="H22" s="523">
        <v>36278</v>
      </c>
      <c r="I22" s="523">
        <v>17570</v>
      </c>
      <c r="J22" s="523">
        <v>19568</v>
      </c>
      <c r="K22" s="523">
        <v>26028</v>
      </c>
      <c r="L22" s="523">
        <v>35049</v>
      </c>
      <c r="M22" s="523">
        <v>44641</v>
      </c>
      <c r="N22" s="523">
        <v>62719</v>
      </c>
      <c r="O22" s="523">
        <v>42827</v>
      </c>
      <c r="P22" s="523">
        <v>44562</v>
      </c>
      <c r="Q22" s="523">
        <v>43328</v>
      </c>
      <c r="R22" s="523">
        <v>45653</v>
      </c>
      <c r="S22" s="522">
        <v>47570</v>
      </c>
      <c r="T22" s="522">
        <v>50211</v>
      </c>
      <c r="U22" s="522">
        <v>51538</v>
      </c>
      <c r="V22" s="522">
        <v>53782</v>
      </c>
      <c r="W22" s="521"/>
      <c r="X22" s="520"/>
      <c r="Y22" s="488" t="s">
        <v>9</v>
      </c>
      <c r="Z22" s="488"/>
    </row>
    <row r="23" spans="2:26" ht="10.5" customHeight="1">
      <c r="B23" s="488" t="s">
        <v>10</v>
      </c>
      <c r="C23" s="540"/>
      <c r="D23" s="524" t="s">
        <v>302</v>
      </c>
      <c r="E23" s="524" t="s">
        <v>302</v>
      </c>
      <c r="F23" s="524" t="s">
        <v>302</v>
      </c>
      <c r="G23" s="524" t="s">
        <v>302</v>
      </c>
      <c r="H23" s="524" t="s">
        <v>302</v>
      </c>
      <c r="I23" s="523">
        <v>17365</v>
      </c>
      <c r="J23" s="523">
        <v>19927</v>
      </c>
      <c r="K23" s="523">
        <v>23942</v>
      </c>
      <c r="L23" s="523">
        <v>30484</v>
      </c>
      <c r="M23" s="523">
        <v>35356</v>
      </c>
      <c r="N23" s="523">
        <v>38648</v>
      </c>
      <c r="O23" s="523">
        <v>39442</v>
      </c>
      <c r="P23" s="523">
        <v>42410</v>
      </c>
      <c r="Q23" s="523">
        <v>41338</v>
      </c>
      <c r="R23" s="523">
        <v>42577</v>
      </c>
      <c r="S23" s="522">
        <v>42979</v>
      </c>
      <c r="T23" s="522">
        <v>44484</v>
      </c>
      <c r="U23" s="522">
        <v>46490</v>
      </c>
      <c r="V23" s="522">
        <v>47826</v>
      </c>
      <c r="W23" s="521"/>
      <c r="X23" s="520"/>
      <c r="Y23" s="488" t="s">
        <v>10</v>
      </c>
      <c r="Z23" s="488"/>
    </row>
    <row r="24" spans="2:26" ht="10.5" customHeight="1">
      <c r="B24" s="488" t="s">
        <v>11</v>
      </c>
      <c r="C24" s="540"/>
      <c r="D24" s="524" t="s">
        <v>302</v>
      </c>
      <c r="E24" s="524" t="s">
        <v>302</v>
      </c>
      <c r="F24" s="524" t="s">
        <v>302</v>
      </c>
      <c r="G24" s="524" t="s">
        <v>302</v>
      </c>
      <c r="H24" s="523">
        <v>19665</v>
      </c>
      <c r="I24" s="523">
        <v>11838</v>
      </c>
      <c r="J24" s="523">
        <v>13691</v>
      </c>
      <c r="K24" s="523">
        <v>16169</v>
      </c>
      <c r="L24" s="523">
        <v>20459</v>
      </c>
      <c r="M24" s="523">
        <v>22812</v>
      </c>
      <c r="N24" s="523">
        <v>22939</v>
      </c>
      <c r="O24" s="523">
        <v>21902</v>
      </c>
      <c r="P24" s="523">
        <v>21900</v>
      </c>
      <c r="Q24" s="523">
        <v>22482</v>
      </c>
      <c r="R24" s="523">
        <v>24541</v>
      </c>
      <c r="S24" s="522">
        <v>25980</v>
      </c>
      <c r="T24" s="522">
        <v>26444</v>
      </c>
      <c r="U24" s="522">
        <v>28211</v>
      </c>
      <c r="V24" s="522">
        <v>30098</v>
      </c>
      <c r="W24" s="521"/>
      <c r="X24" s="520"/>
      <c r="Y24" s="488" t="s">
        <v>11</v>
      </c>
      <c r="Z24" s="488"/>
    </row>
    <row r="25" spans="2:26" ht="10.5" customHeight="1">
      <c r="B25" s="488" t="s">
        <v>12</v>
      </c>
      <c r="C25" s="540"/>
      <c r="D25" s="524" t="s">
        <v>302</v>
      </c>
      <c r="E25" s="524" t="s">
        <v>302</v>
      </c>
      <c r="F25" s="524" t="s">
        <v>302</v>
      </c>
      <c r="G25" s="524" t="s">
        <v>302</v>
      </c>
      <c r="H25" s="523">
        <v>17493</v>
      </c>
      <c r="I25" s="523">
        <v>16522</v>
      </c>
      <c r="J25" s="523">
        <v>17995</v>
      </c>
      <c r="K25" s="523">
        <v>22517</v>
      </c>
      <c r="L25" s="523">
        <v>28859</v>
      </c>
      <c r="M25" s="523">
        <v>41321</v>
      </c>
      <c r="N25" s="523">
        <v>47290</v>
      </c>
      <c r="O25" s="523">
        <v>51974</v>
      </c>
      <c r="P25" s="523">
        <v>58110</v>
      </c>
      <c r="Q25" s="523">
        <v>60104</v>
      </c>
      <c r="R25" s="523">
        <v>66690</v>
      </c>
      <c r="S25" s="522">
        <v>72937</v>
      </c>
      <c r="T25" s="522">
        <v>78636</v>
      </c>
      <c r="U25" s="522">
        <v>85371</v>
      </c>
      <c r="V25" s="522">
        <v>92639</v>
      </c>
      <c r="W25" s="521"/>
      <c r="X25" s="520"/>
      <c r="Y25" s="488" t="s">
        <v>12</v>
      </c>
      <c r="Z25" s="488"/>
    </row>
    <row r="26" spans="2:26" ht="10.5" customHeight="1">
      <c r="B26" s="488" t="s">
        <v>329</v>
      </c>
      <c r="C26" s="540"/>
      <c r="D26" s="524" t="s">
        <v>302</v>
      </c>
      <c r="E26" s="524" t="s">
        <v>302</v>
      </c>
      <c r="F26" s="524" t="s">
        <v>302</v>
      </c>
      <c r="G26" s="524" t="s">
        <v>302</v>
      </c>
      <c r="H26" s="523">
        <v>10356</v>
      </c>
      <c r="I26" s="523">
        <v>8884</v>
      </c>
      <c r="J26" s="523">
        <v>11117</v>
      </c>
      <c r="K26" s="523">
        <v>16211</v>
      </c>
      <c r="L26" s="523">
        <v>21617</v>
      </c>
      <c r="M26" s="523">
        <v>27198</v>
      </c>
      <c r="N26" s="523">
        <v>32580</v>
      </c>
      <c r="O26" s="523">
        <v>36254</v>
      </c>
      <c r="P26" s="523">
        <v>41012</v>
      </c>
      <c r="Q26" s="523">
        <v>44190</v>
      </c>
      <c r="R26" s="523">
        <v>48971</v>
      </c>
      <c r="S26" s="522">
        <v>52706</v>
      </c>
      <c r="T26" s="522">
        <v>56003</v>
      </c>
      <c r="U26" s="522">
        <v>58687</v>
      </c>
      <c r="V26" s="522">
        <v>59274</v>
      </c>
      <c r="W26" s="521"/>
      <c r="X26" s="520"/>
      <c r="Y26" s="488" t="s">
        <v>329</v>
      </c>
      <c r="Z26" s="488"/>
    </row>
    <row r="27" spans="2:26" ht="10.5" customHeight="1">
      <c r="B27" s="488" t="s">
        <v>328</v>
      </c>
      <c r="C27" s="540"/>
      <c r="D27" s="523">
        <v>14685</v>
      </c>
      <c r="E27" s="523">
        <v>35418</v>
      </c>
      <c r="F27" s="523">
        <v>44803</v>
      </c>
      <c r="G27" s="523">
        <v>57118</v>
      </c>
      <c r="H27" s="523">
        <v>19988</v>
      </c>
      <c r="I27" s="523">
        <v>15474</v>
      </c>
      <c r="J27" s="523">
        <v>18850</v>
      </c>
      <c r="K27" s="523">
        <v>26182</v>
      </c>
      <c r="L27" s="523">
        <v>37011</v>
      </c>
      <c r="M27" s="523">
        <v>47603</v>
      </c>
      <c r="N27" s="523">
        <v>52343</v>
      </c>
      <c r="O27" s="523">
        <v>52775</v>
      </c>
      <c r="P27" s="523">
        <v>54368</v>
      </c>
      <c r="Q27" s="523">
        <v>55301</v>
      </c>
      <c r="R27" s="523">
        <v>57576</v>
      </c>
      <c r="S27" s="522">
        <v>58795</v>
      </c>
      <c r="T27" s="522">
        <v>59427</v>
      </c>
      <c r="U27" s="522">
        <v>59803</v>
      </c>
      <c r="V27" s="522">
        <v>61757</v>
      </c>
      <c r="W27" s="521"/>
      <c r="X27" s="520"/>
      <c r="Y27" s="488" t="s">
        <v>328</v>
      </c>
      <c r="Z27" s="488"/>
    </row>
    <row r="28" spans="2:26" ht="5.25" customHeight="1">
      <c r="B28" s="488"/>
      <c r="C28" s="540"/>
      <c r="D28" s="523"/>
      <c r="E28" s="523"/>
      <c r="F28" s="523"/>
      <c r="G28" s="523"/>
      <c r="H28" s="523"/>
      <c r="I28" s="523"/>
      <c r="J28" s="523"/>
      <c r="K28" s="523"/>
      <c r="L28" s="523"/>
      <c r="M28" s="523"/>
      <c r="N28" s="523"/>
      <c r="O28" s="523"/>
      <c r="P28" s="523"/>
      <c r="Q28" s="523"/>
      <c r="R28" s="523"/>
      <c r="S28" s="522"/>
      <c r="T28" s="522"/>
      <c r="U28" s="522"/>
      <c r="V28" s="522"/>
      <c r="W28" s="521"/>
      <c r="X28" s="520"/>
      <c r="Y28" s="488"/>
      <c r="Z28" s="488"/>
    </row>
    <row r="29" spans="2:26" ht="10.5" customHeight="1">
      <c r="B29" s="488" t="s">
        <v>15</v>
      </c>
      <c r="C29" s="540"/>
      <c r="D29" s="524" t="s">
        <v>302</v>
      </c>
      <c r="E29" s="524" t="s">
        <v>302</v>
      </c>
      <c r="F29" s="524" t="s">
        <v>302</v>
      </c>
      <c r="G29" s="524" t="s">
        <v>302</v>
      </c>
      <c r="H29" s="524" t="s">
        <v>302</v>
      </c>
      <c r="I29" s="524" t="s">
        <v>302</v>
      </c>
      <c r="J29" s="524" t="s">
        <v>302</v>
      </c>
      <c r="K29" s="524" t="s">
        <v>302</v>
      </c>
      <c r="L29" s="524" t="s">
        <v>302</v>
      </c>
      <c r="M29" s="523">
        <v>19485</v>
      </c>
      <c r="N29" s="523">
        <v>26070</v>
      </c>
      <c r="O29" s="523">
        <v>33724</v>
      </c>
      <c r="P29" s="523">
        <v>40542</v>
      </c>
      <c r="Q29" s="523">
        <v>42987</v>
      </c>
      <c r="R29" s="523">
        <v>47601</v>
      </c>
      <c r="S29" s="522">
        <v>52256</v>
      </c>
      <c r="T29" s="522">
        <v>57232</v>
      </c>
      <c r="U29" s="522">
        <v>61978</v>
      </c>
      <c r="V29" s="522">
        <v>67087</v>
      </c>
      <c r="W29" s="521"/>
      <c r="X29" s="520"/>
      <c r="Y29" s="488" t="s">
        <v>15</v>
      </c>
      <c r="Z29" s="488"/>
    </row>
    <row r="30" spans="2:26" ht="10.5" customHeight="1">
      <c r="B30" s="488" t="s">
        <v>327</v>
      </c>
      <c r="C30" s="540"/>
      <c r="D30" s="524" t="s">
        <v>302</v>
      </c>
      <c r="E30" s="524" t="s">
        <v>302</v>
      </c>
      <c r="F30" s="524" t="s">
        <v>302</v>
      </c>
      <c r="G30" s="524" t="s">
        <v>302</v>
      </c>
      <c r="H30" s="524" t="s">
        <v>302</v>
      </c>
      <c r="I30" s="524" t="s">
        <v>302</v>
      </c>
      <c r="J30" s="524" t="s">
        <v>302</v>
      </c>
      <c r="K30" s="524" t="s">
        <v>302</v>
      </c>
      <c r="L30" s="524" t="s">
        <v>302</v>
      </c>
      <c r="M30" s="523">
        <v>18237</v>
      </c>
      <c r="N30" s="523">
        <v>24852</v>
      </c>
      <c r="O30" s="523">
        <v>33324</v>
      </c>
      <c r="P30" s="523">
        <v>44253</v>
      </c>
      <c r="Q30" s="523">
        <v>48704</v>
      </c>
      <c r="R30" s="523">
        <v>57553</v>
      </c>
      <c r="S30" s="522">
        <v>65257</v>
      </c>
      <c r="T30" s="522">
        <v>73938</v>
      </c>
      <c r="U30" s="522">
        <v>79702</v>
      </c>
      <c r="V30" s="522">
        <v>87672</v>
      </c>
      <c r="W30" s="521"/>
      <c r="X30" s="520"/>
      <c r="Y30" s="488" t="s">
        <v>327</v>
      </c>
      <c r="Z30" s="488"/>
    </row>
    <row r="31" spans="2:26" ht="10.5" customHeight="1">
      <c r="B31" s="488" t="s">
        <v>17</v>
      </c>
      <c r="C31" s="540"/>
      <c r="D31" s="524" t="s">
        <v>302</v>
      </c>
      <c r="E31" s="524" t="s">
        <v>302</v>
      </c>
      <c r="F31" s="524" t="s">
        <v>302</v>
      </c>
      <c r="G31" s="524" t="s">
        <v>302</v>
      </c>
      <c r="H31" s="524" t="s">
        <v>302</v>
      </c>
      <c r="I31" s="524" t="s">
        <v>302</v>
      </c>
      <c r="J31" s="524" t="s">
        <v>302</v>
      </c>
      <c r="K31" s="524" t="s">
        <v>302</v>
      </c>
      <c r="L31" s="524" t="s">
        <v>302</v>
      </c>
      <c r="M31" s="524" t="s">
        <v>302</v>
      </c>
      <c r="N31" s="524" t="s">
        <v>302</v>
      </c>
      <c r="O31" s="523">
        <v>26244</v>
      </c>
      <c r="P31" s="523">
        <v>43946</v>
      </c>
      <c r="Q31" s="523">
        <v>50630</v>
      </c>
      <c r="R31" s="523">
        <v>57339</v>
      </c>
      <c r="S31" s="522">
        <v>61139</v>
      </c>
      <c r="T31" s="522">
        <v>65032</v>
      </c>
      <c r="U31" s="522">
        <v>68219</v>
      </c>
      <c r="V31" s="522">
        <v>71894</v>
      </c>
      <c r="W31" s="521"/>
      <c r="X31" s="520"/>
      <c r="Y31" s="488" t="s">
        <v>17</v>
      </c>
      <c r="Z31" s="488"/>
    </row>
    <row r="32" spans="2:26" ht="10.5" customHeight="1">
      <c r="B32" s="488" t="s">
        <v>18</v>
      </c>
      <c r="C32" s="540"/>
      <c r="D32" s="524" t="s">
        <v>302</v>
      </c>
      <c r="E32" s="524" t="s">
        <v>302</v>
      </c>
      <c r="F32" s="524" t="s">
        <v>302</v>
      </c>
      <c r="G32" s="524" t="s">
        <v>302</v>
      </c>
      <c r="H32" s="524" t="s">
        <v>302</v>
      </c>
      <c r="I32" s="524" t="s">
        <v>302</v>
      </c>
      <c r="J32" s="524" t="s">
        <v>302</v>
      </c>
      <c r="K32" s="524" t="s">
        <v>302</v>
      </c>
      <c r="L32" s="524" t="s">
        <v>302</v>
      </c>
      <c r="M32" s="524" t="s">
        <v>302</v>
      </c>
      <c r="N32" s="524" t="s">
        <v>302</v>
      </c>
      <c r="O32" s="523">
        <v>28536</v>
      </c>
      <c r="P32" s="523">
        <v>33908</v>
      </c>
      <c r="Q32" s="523">
        <v>39948</v>
      </c>
      <c r="R32" s="523">
        <v>51306</v>
      </c>
      <c r="S32" s="522">
        <v>58205</v>
      </c>
      <c r="T32" s="522">
        <v>64452</v>
      </c>
      <c r="U32" s="522">
        <v>68736</v>
      </c>
      <c r="V32" s="522">
        <v>70574</v>
      </c>
      <c r="W32" s="521"/>
      <c r="X32" s="520"/>
      <c r="Y32" s="488" t="s">
        <v>18</v>
      </c>
      <c r="Z32" s="488"/>
    </row>
    <row r="33" spans="1:26" ht="6.75" customHeight="1">
      <c r="C33" s="181"/>
      <c r="D33" s="526"/>
      <c r="E33" s="526"/>
      <c r="F33" s="526"/>
      <c r="G33" s="526"/>
      <c r="H33" s="526"/>
      <c r="I33" s="526"/>
      <c r="J33" s="526"/>
      <c r="K33" s="526"/>
      <c r="L33" s="526"/>
      <c r="N33" s="526"/>
      <c r="O33" s="526"/>
      <c r="P33" s="526"/>
      <c r="Q33" s="526"/>
      <c r="R33" s="526"/>
      <c r="S33" s="525"/>
      <c r="T33" s="525"/>
      <c r="U33" s="525"/>
      <c r="V33" s="525"/>
      <c r="W33" s="220"/>
    </row>
    <row r="34" spans="1:26" ht="9.75" customHeight="1">
      <c r="C34" s="181"/>
      <c r="D34" s="526"/>
      <c r="E34" s="526"/>
      <c r="F34" s="526"/>
      <c r="G34" s="526"/>
      <c r="M34" s="554" t="s">
        <v>993</v>
      </c>
      <c r="N34" s="615" t="s">
        <v>992</v>
      </c>
      <c r="O34" s="615"/>
      <c r="P34" s="615"/>
      <c r="V34" s="525"/>
      <c r="W34" s="220"/>
    </row>
    <row r="35" spans="1:26" ht="3.75" customHeight="1">
      <c r="C35" s="181"/>
      <c r="D35" s="526"/>
      <c r="E35" s="526"/>
      <c r="F35" s="526"/>
      <c r="G35" s="526"/>
      <c r="H35" s="526"/>
      <c r="I35" s="526"/>
      <c r="J35" s="526"/>
      <c r="K35" s="526"/>
      <c r="L35" s="526"/>
      <c r="M35" s="526"/>
      <c r="N35" s="526"/>
      <c r="O35" s="526"/>
      <c r="P35" s="526"/>
      <c r="Q35" s="526"/>
      <c r="R35" s="526"/>
      <c r="S35" s="525"/>
      <c r="T35" s="525"/>
      <c r="U35" s="525"/>
      <c r="V35" s="525"/>
      <c r="W35" s="220"/>
    </row>
    <row r="36" spans="1:26" s="527" customFormat="1" ht="10.5" customHeight="1">
      <c r="A36" s="613" t="s">
        <v>334</v>
      </c>
      <c r="B36" s="613"/>
      <c r="C36" s="181"/>
      <c r="D36" s="531">
        <v>48753</v>
      </c>
      <c r="E36" s="531">
        <v>15005</v>
      </c>
      <c r="F36" s="531">
        <v>16759</v>
      </c>
      <c r="G36" s="531">
        <v>19441</v>
      </c>
      <c r="H36" s="531">
        <v>16936</v>
      </c>
      <c r="I36" s="531">
        <v>24375</v>
      </c>
      <c r="J36" s="531">
        <v>25165</v>
      </c>
      <c r="K36" s="531">
        <v>17294</v>
      </c>
      <c r="L36" s="531">
        <v>23694</v>
      </c>
      <c r="M36" s="539" t="s">
        <v>302</v>
      </c>
      <c r="N36" s="539" t="s">
        <v>302</v>
      </c>
      <c r="O36" s="539" t="s">
        <v>302</v>
      </c>
      <c r="P36" s="539" t="s">
        <v>302</v>
      </c>
      <c r="Q36" s="539" t="s">
        <v>302</v>
      </c>
      <c r="R36" s="539" t="s">
        <v>302</v>
      </c>
      <c r="S36" s="538" t="s">
        <v>302</v>
      </c>
      <c r="T36" s="538" t="s">
        <v>302</v>
      </c>
      <c r="U36" s="538" t="s">
        <v>302</v>
      </c>
      <c r="V36" s="538" t="s">
        <v>302</v>
      </c>
      <c r="W36" s="529"/>
      <c r="X36" s="613" t="s">
        <v>334</v>
      </c>
      <c r="Y36" s="613"/>
      <c r="Z36" s="528"/>
    </row>
    <row r="37" spans="1:26" ht="5.25" customHeight="1">
      <c r="B37" s="488"/>
      <c r="C37" s="181"/>
      <c r="D37" s="526"/>
      <c r="E37" s="526"/>
      <c r="F37" s="526"/>
      <c r="G37" s="526"/>
      <c r="H37" s="526"/>
      <c r="I37" s="526"/>
      <c r="J37" s="526"/>
      <c r="K37" s="526"/>
      <c r="L37" s="526"/>
      <c r="M37" s="536"/>
      <c r="N37" s="536"/>
      <c r="O37" s="536"/>
      <c r="P37" s="536"/>
      <c r="Q37" s="536"/>
      <c r="R37" s="536"/>
      <c r="S37" s="535"/>
      <c r="T37" s="535"/>
      <c r="U37" s="535"/>
      <c r="V37" s="535"/>
      <c r="W37" s="534"/>
      <c r="X37" s="533"/>
      <c r="Y37" s="488"/>
      <c r="Z37" s="488"/>
    </row>
    <row r="38" spans="1:26" ht="10.5" customHeight="1">
      <c r="B38" s="488" t="s">
        <v>3</v>
      </c>
      <c r="C38" s="181"/>
      <c r="D38" s="524" t="s">
        <v>302</v>
      </c>
      <c r="E38" s="524" t="s">
        <v>302</v>
      </c>
      <c r="F38" s="524" t="s">
        <v>302</v>
      </c>
      <c r="G38" s="524" t="s">
        <v>302</v>
      </c>
      <c r="H38" s="523">
        <v>1042</v>
      </c>
      <c r="I38" s="523">
        <v>1456</v>
      </c>
      <c r="J38" s="523">
        <v>1485</v>
      </c>
      <c r="K38" s="524" t="s">
        <v>302</v>
      </c>
      <c r="L38" s="524" t="s">
        <v>302</v>
      </c>
      <c r="M38" s="524" t="s">
        <v>302</v>
      </c>
      <c r="N38" s="524" t="s">
        <v>302</v>
      </c>
      <c r="O38" s="524" t="s">
        <v>302</v>
      </c>
      <c r="P38" s="524" t="s">
        <v>302</v>
      </c>
      <c r="Q38" s="524" t="s">
        <v>302</v>
      </c>
      <c r="R38" s="524" t="s">
        <v>302</v>
      </c>
      <c r="S38" s="537" t="s">
        <v>302</v>
      </c>
      <c r="T38" s="537" t="s">
        <v>302</v>
      </c>
      <c r="U38" s="537" t="s">
        <v>302</v>
      </c>
      <c r="V38" s="537" t="s">
        <v>302</v>
      </c>
      <c r="W38" s="534"/>
      <c r="X38" s="533"/>
      <c r="Y38" s="488" t="s">
        <v>3</v>
      </c>
      <c r="Z38" s="488"/>
    </row>
    <row r="39" spans="1:26" ht="10.5" customHeight="1">
      <c r="B39" s="488" t="s">
        <v>333</v>
      </c>
      <c r="C39" s="181"/>
      <c r="D39" s="523">
        <v>9624</v>
      </c>
      <c r="E39" s="523">
        <v>931</v>
      </c>
      <c r="F39" s="523">
        <v>938</v>
      </c>
      <c r="G39" s="523">
        <v>979</v>
      </c>
      <c r="H39" s="524" t="s">
        <v>302</v>
      </c>
      <c r="I39" s="524" t="s">
        <v>302</v>
      </c>
      <c r="J39" s="524" t="s">
        <v>302</v>
      </c>
      <c r="K39" s="524" t="s">
        <v>302</v>
      </c>
      <c r="L39" s="524" t="s">
        <v>302</v>
      </c>
      <c r="M39" s="524" t="s">
        <v>302</v>
      </c>
      <c r="N39" s="524" t="s">
        <v>302</v>
      </c>
      <c r="O39" s="524" t="s">
        <v>302</v>
      </c>
      <c r="P39" s="524" t="s">
        <v>302</v>
      </c>
      <c r="Q39" s="524" t="s">
        <v>302</v>
      </c>
      <c r="R39" s="524" t="s">
        <v>302</v>
      </c>
      <c r="S39" s="537" t="s">
        <v>302</v>
      </c>
      <c r="T39" s="537" t="s">
        <v>302</v>
      </c>
      <c r="U39" s="537" t="s">
        <v>302</v>
      </c>
      <c r="V39" s="537" t="s">
        <v>302</v>
      </c>
      <c r="W39" s="534"/>
      <c r="X39" s="533"/>
      <c r="Y39" s="488" t="s">
        <v>333</v>
      </c>
      <c r="Z39" s="488"/>
    </row>
    <row r="40" spans="1:26" ht="10.5" customHeight="1">
      <c r="B40" s="488" t="s">
        <v>332</v>
      </c>
      <c r="C40" s="181"/>
      <c r="D40" s="524" t="s">
        <v>302</v>
      </c>
      <c r="E40" s="524" t="s">
        <v>302</v>
      </c>
      <c r="F40" s="524" t="s">
        <v>302</v>
      </c>
      <c r="G40" s="524" t="s">
        <v>302</v>
      </c>
      <c r="H40" s="524" t="s">
        <v>302</v>
      </c>
      <c r="I40" s="523">
        <v>748</v>
      </c>
      <c r="J40" s="523">
        <v>797</v>
      </c>
      <c r="K40" s="524" t="s">
        <v>302</v>
      </c>
      <c r="L40" s="524" t="s">
        <v>302</v>
      </c>
      <c r="M40" s="524" t="s">
        <v>302</v>
      </c>
      <c r="N40" s="524" t="s">
        <v>302</v>
      </c>
      <c r="O40" s="524" t="s">
        <v>302</v>
      </c>
      <c r="P40" s="524" t="s">
        <v>302</v>
      </c>
      <c r="Q40" s="524" t="s">
        <v>302</v>
      </c>
      <c r="R40" s="524" t="s">
        <v>302</v>
      </c>
      <c r="S40" s="537" t="s">
        <v>302</v>
      </c>
      <c r="T40" s="537" t="s">
        <v>302</v>
      </c>
      <c r="U40" s="537" t="s">
        <v>302</v>
      </c>
      <c r="V40" s="537" t="s">
        <v>302</v>
      </c>
      <c r="W40" s="534"/>
      <c r="X40" s="533"/>
      <c r="Y40" s="488" t="s">
        <v>332</v>
      </c>
      <c r="Z40" s="488"/>
    </row>
    <row r="41" spans="1:26" ht="10.5" customHeight="1">
      <c r="B41" s="488" t="s">
        <v>331</v>
      </c>
      <c r="C41" s="181"/>
      <c r="D41" s="523">
        <v>7826</v>
      </c>
      <c r="E41" s="523">
        <v>2831</v>
      </c>
      <c r="F41" s="523">
        <v>3502</v>
      </c>
      <c r="G41" s="523">
        <v>4912</v>
      </c>
      <c r="H41" s="523">
        <v>1570</v>
      </c>
      <c r="I41" s="523">
        <v>1424</v>
      </c>
      <c r="J41" s="523">
        <v>1372</v>
      </c>
      <c r="K41" s="524" t="s">
        <v>302</v>
      </c>
      <c r="L41" s="524" t="s">
        <v>302</v>
      </c>
      <c r="M41" s="524" t="s">
        <v>302</v>
      </c>
      <c r="N41" s="524" t="s">
        <v>302</v>
      </c>
      <c r="O41" s="524" t="s">
        <v>302</v>
      </c>
      <c r="P41" s="524" t="s">
        <v>302</v>
      </c>
      <c r="Q41" s="524" t="s">
        <v>302</v>
      </c>
      <c r="R41" s="524" t="s">
        <v>302</v>
      </c>
      <c r="S41" s="537" t="s">
        <v>302</v>
      </c>
      <c r="T41" s="537" t="s">
        <v>302</v>
      </c>
      <c r="U41" s="537" t="s">
        <v>302</v>
      </c>
      <c r="V41" s="537" t="s">
        <v>302</v>
      </c>
      <c r="W41" s="534"/>
      <c r="X41" s="533"/>
      <c r="Y41" s="488" t="s">
        <v>331</v>
      </c>
      <c r="Z41" s="488"/>
    </row>
    <row r="42" spans="1:26" ht="10.5" customHeight="1">
      <c r="B42" s="488" t="s">
        <v>7</v>
      </c>
      <c r="C42" s="181"/>
      <c r="D42" s="524" t="s">
        <v>302</v>
      </c>
      <c r="E42" s="524" t="s">
        <v>302</v>
      </c>
      <c r="F42" s="524" t="s">
        <v>302</v>
      </c>
      <c r="G42" s="524" t="s">
        <v>302</v>
      </c>
      <c r="H42" s="524" t="s">
        <v>302</v>
      </c>
      <c r="I42" s="524" t="s">
        <v>302</v>
      </c>
      <c r="J42" s="524" t="s">
        <v>302</v>
      </c>
      <c r="K42" s="524" t="s">
        <v>302</v>
      </c>
      <c r="L42" s="524" t="s">
        <v>302</v>
      </c>
      <c r="M42" s="524" t="s">
        <v>302</v>
      </c>
      <c r="N42" s="524" t="s">
        <v>302</v>
      </c>
      <c r="O42" s="524" t="s">
        <v>302</v>
      </c>
      <c r="P42" s="524" t="s">
        <v>302</v>
      </c>
      <c r="Q42" s="524" t="s">
        <v>302</v>
      </c>
      <c r="R42" s="524" t="s">
        <v>302</v>
      </c>
      <c r="S42" s="537" t="s">
        <v>302</v>
      </c>
      <c r="T42" s="537" t="s">
        <v>302</v>
      </c>
      <c r="U42" s="537" t="s">
        <v>302</v>
      </c>
      <c r="V42" s="537" t="s">
        <v>302</v>
      </c>
      <c r="W42" s="534"/>
      <c r="X42" s="533"/>
      <c r="Y42" s="488" t="s">
        <v>7</v>
      </c>
      <c r="Z42" s="488"/>
    </row>
    <row r="43" spans="1:26" ht="10.5" customHeight="1">
      <c r="B43" s="488" t="s">
        <v>330</v>
      </c>
      <c r="C43" s="181"/>
      <c r="D43" s="523">
        <v>12062</v>
      </c>
      <c r="E43" s="523">
        <v>1078</v>
      </c>
      <c r="F43" s="523">
        <v>1304</v>
      </c>
      <c r="G43" s="523">
        <v>1388</v>
      </c>
      <c r="H43" s="524" t="s">
        <v>302</v>
      </c>
      <c r="I43" s="524" t="s">
        <v>302</v>
      </c>
      <c r="J43" s="524" t="s">
        <v>302</v>
      </c>
      <c r="K43" s="524" t="s">
        <v>302</v>
      </c>
      <c r="L43" s="524" t="s">
        <v>302</v>
      </c>
      <c r="M43" s="524" t="s">
        <v>302</v>
      </c>
      <c r="N43" s="524" t="s">
        <v>302</v>
      </c>
      <c r="O43" s="524" t="s">
        <v>302</v>
      </c>
      <c r="P43" s="524" t="s">
        <v>302</v>
      </c>
      <c r="Q43" s="524" t="s">
        <v>302</v>
      </c>
      <c r="R43" s="524" t="s">
        <v>302</v>
      </c>
      <c r="S43" s="537" t="s">
        <v>302</v>
      </c>
      <c r="T43" s="537" t="s">
        <v>302</v>
      </c>
      <c r="U43" s="537" t="s">
        <v>302</v>
      </c>
      <c r="V43" s="537" t="s">
        <v>302</v>
      </c>
      <c r="W43" s="534"/>
      <c r="X43" s="533"/>
      <c r="Y43" s="488" t="s">
        <v>330</v>
      </c>
      <c r="Z43" s="488"/>
    </row>
    <row r="44" spans="1:26" ht="5.25" customHeight="1">
      <c r="B44" s="488"/>
      <c r="C44" s="181"/>
      <c r="D44" s="523"/>
      <c r="E44" s="523"/>
      <c r="F44" s="523"/>
      <c r="G44" s="523"/>
      <c r="H44" s="524"/>
      <c r="I44" s="524"/>
      <c r="J44" s="524"/>
      <c r="K44" s="524"/>
      <c r="L44" s="524"/>
      <c r="M44" s="524"/>
      <c r="N44" s="524"/>
      <c r="O44" s="524"/>
      <c r="P44" s="524"/>
      <c r="Q44" s="524"/>
      <c r="R44" s="524"/>
      <c r="S44" s="537"/>
      <c r="T44" s="537"/>
      <c r="U44" s="537"/>
      <c r="V44" s="537"/>
      <c r="W44" s="534"/>
      <c r="X44" s="533"/>
      <c r="Y44" s="488"/>
      <c r="Z44" s="488"/>
    </row>
    <row r="45" spans="1:26" ht="10.5" customHeight="1">
      <c r="B45" s="488" t="s">
        <v>9</v>
      </c>
      <c r="C45" s="181"/>
      <c r="D45" s="524" t="s">
        <v>302</v>
      </c>
      <c r="E45" s="524" t="s">
        <v>302</v>
      </c>
      <c r="F45" s="524" t="s">
        <v>302</v>
      </c>
      <c r="G45" s="524" t="s">
        <v>302</v>
      </c>
      <c r="H45" s="523">
        <v>1524</v>
      </c>
      <c r="I45" s="523">
        <v>2398</v>
      </c>
      <c r="J45" s="523">
        <v>2397</v>
      </c>
      <c r="K45" s="524" t="s">
        <v>302</v>
      </c>
      <c r="L45" s="524" t="s">
        <v>302</v>
      </c>
      <c r="M45" s="524" t="s">
        <v>302</v>
      </c>
      <c r="N45" s="524" t="s">
        <v>302</v>
      </c>
      <c r="O45" s="524" t="s">
        <v>302</v>
      </c>
      <c r="P45" s="524" t="s">
        <v>302</v>
      </c>
      <c r="Q45" s="524" t="s">
        <v>302</v>
      </c>
      <c r="R45" s="524" t="s">
        <v>302</v>
      </c>
      <c r="S45" s="537" t="s">
        <v>302</v>
      </c>
      <c r="T45" s="537" t="s">
        <v>302</v>
      </c>
      <c r="U45" s="537" t="s">
        <v>302</v>
      </c>
      <c r="V45" s="537" t="s">
        <v>302</v>
      </c>
      <c r="W45" s="534"/>
      <c r="X45" s="533"/>
      <c r="Y45" s="488" t="s">
        <v>9</v>
      </c>
      <c r="Z45" s="488"/>
    </row>
    <row r="46" spans="1:26" ht="10.5" customHeight="1">
      <c r="B46" s="488" t="s">
        <v>10</v>
      </c>
      <c r="C46" s="181"/>
      <c r="D46" s="524" t="s">
        <v>302</v>
      </c>
      <c r="E46" s="524" t="s">
        <v>302</v>
      </c>
      <c r="F46" s="524" t="s">
        <v>302</v>
      </c>
      <c r="G46" s="524" t="s">
        <v>302</v>
      </c>
      <c r="H46" s="524" t="s">
        <v>302</v>
      </c>
      <c r="I46" s="524" t="s">
        <v>302</v>
      </c>
      <c r="J46" s="524" t="s">
        <v>302</v>
      </c>
      <c r="K46" s="524" t="s">
        <v>302</v>
      </c>
      <c r="L46" s="524" t="s">
        <v>302</v>
      </c>
      <c r="M46" s="524" t="s">
        <v>302</v>
      </c>
      <c r="N46" s="524" t="s">
        <v>302</v>
      </c>
      <c r="O46" s="524" t="s">
        <v>302</v>
      </c>
      <c r="P46" s="524" t="s">
        <v>302</v>
      </c>
      <c r="Q46" s="524" t="s">
        <v>302</v>
      </c>
      <c r="R46" s="524" t="s">
        <v>302</v>
      </c>
      <c r="S46" s="537" t="s">
        <v>302</v>
      </c>
      <c r="T46" s="537" t="s">
        <v>302</v>
      </c>
      <c r="U46" s="537" t="s">
        <v>302</v>
      </c>
      <c r="V46" s="537" t="s">
        <v>302</v>
      </c>
      <c r="W46" s="534"/>
      <c r="X46" s="533"/>
      <c r="Y46" s="488" t="s">
        <v>10</v>
      </c>
      <c r="Z46" s="488"/>
    </row>
    <row r="47" spans="1:26" ht="10.5" customHeight="1">
      <c r="B47" s="488" t="s">
        <v>11</v>
      </c>
      <c r="C47" s="181"/>
      <c r="D47" s="524" t="s">
        <v>302</v>
      </c>
      <c r="E47" s="524" t="s">
        <v>302</v>
      </c>
      <c r="F47" s="524" t="s">
        <v>302</v>
      </c>
      <c r="G47" s="524" t="s">
        <v>302</v>
      </c>
      <c r="H47" s="524" t="s">
        <v>302</v>
      </c>
      <c r="I47" s="524" t="s">
        <v>302</v>
      </c>
      <c r="J47" s="524" t="s">
        <v>302</v>
      </c>
      <c r="K47" s="524" t="s">
        <v>302</v>
      </c>
      <c r="L47" s="524" t="s">
        <v>302</v>
      </c>
      <c r="M47" s="524" t="s">
        <v>302</v>
      </c>
      <c r="N47" s="524" t="s">
        <v>302</v>
      </c>
      <c r="O47" s="524" t="s">
        <v>302</v>
      </c>
      <c r="P47" s="524" t="s">
        <v>302</v>
      </c>
      <c r="Q47" s="524" t="s">
        <v>302</v>
      </c>
      <c r="R47" s="524" t="s">
        <v>302</v>
      </c>
      <c r="S47" s="537" t="s">
        <v>302</v>
      </c>
      <c r="T47" s="537" t="s">
        <v>302</v>
      </c>
      <c r="U47" s="537" t="s">
        <v>302</v>
      </c>
      <c r="V47" s="537" t="s">
        <v>302</v>
      </c>
      <c r="W47" s="534"/>
      <c r="X47" s="533"/>
      <c r="Y47" s="488" t="s">
        <v>11</v>
      </c>
      <c r="Z47" s="488"/>
    </row>
    <row r="48" spans="1:26" ht="10.5" customHeight="1">
      <c r="B48" s="488" t="s">
        <v>12</v>
      </c>
      <c r="C48" s="181"/>
      <c r="D48" s="524" t="s">
        <v>302</v>
      </c>
      <c r="E48" s="524" t="s">
        <v>302</v>
      </c>
      <c r="F48" s="524" t="s">
        <v>302</v>
      </c>
      <c r="G48" s="524" t="s">
        <v>302</v>
      </c>
      <c r="H48" s="523">
        <v>1682</v>
      </c>
      <c r="I48" s="523">
        <v>2038</v>
      </c>
      <c r="J48" s="523">
        <v>2049</v>
      </c>
      <c r="K48" s="524" t="s">
        <v>302</v>
      </c>
      <c r="L48" s="524" t="s">
        <v>302</v>
      </c>
      <c r="M48" s="524" t="s">
        <v>302</v>
      </c>
      <c r="N48" s="524" t="s">
        <v>302</v>
      </c>
      <c r="O48" s="524" t="s">
        <v>302</v>
      </c>
      <c r="P48" s="524" t="s">
        <v>302</v>
      </c>
      <c r="Q48" s="524" t="s">
        <v>302</v>
      </c>
      <c r="R48" s="524" t="s">
        <v>302</v>
      </c>
      <c r="S48" s="537" t="s">
        <v>302</v>
      </c>
      <c r="T48" s="537" t="s">
        <v>302</v>
      </c>
      <c r="U48" s="537" t="s">
        <v>302</v>
      </c>
      <c r="V48" s="537" t="s">
        <v>302</v>
      </c>
      <c r="W48" s="534"/>
      <c r="X48" s="533"/>
      <c r="Y48" s="488" t="s">
        <v>12</v>
      </c>
      <c r="Z48" s="488"/>
    </row>
    <row r="49" spans="1:26" ht="10.5" customHeight="1">
      <c r="B49" s="488" t="s">
        <v>329</v>
      </c>
      <c r="C49" s="181"/>
      <c r="D49" s="524" t="s">
        <v>302</v>
      </c>
      <c r="E49" s="524" t="s">
        <v>302</v>
      </c>
      <c r="F49" s="524" t="s">
        <v>302</v>
      </c>
      <c r="G49" s="524" t="s">
        <v>302</v>
      </c>
      <c r="H49" s="523">
        <v>1607</v>
      </c>
      <c r="I49" s="523">
        <v>1841</v>
      </c>
      <c r="J49" s="523">
        <v>1838</v>
      </c>
      <c r="K49" s="524" t="s">
        <v>302</v>
      </c>
      <c r="L49" s="524" t="s">
        <v>302</v>
      </c>
      <c r="M49" s="524" t="s">
        <v>302</v>
      </c>
      <c r="N49" s="524" t="s">
        <v>302</v>
      </c>
      <c r="O49" s="524" t="s">
        <v>302</v>
      </c>
      <c r="P49" s="524" t="s">
        <v>302</v>
      </c>
      <c r="Q49" s="524" t="s">
        <v>302</v>
      </c>
      <c r="R49" s="524" t="s">
        <v>302</v>
      </c>
      <c r="S49" s="537" t="s">
        <v>302</v>
      </c>
      <c r="T49" s="537" t="s">
        <v>302</v>
      </c>
      <c r="U49" s="537" t="s">
        <v>302</v>
      </c>
      <c r="V49" s="537" t="s">
        <v>302</v>
      </c>
      <c r="W49" s="534"/>
      <c r="X49" s="533"/>
      <c r="Y49" s="488" t="s">
        <v>329</v>
      </c>
      <c r="Z49" s="488"/>
    </row>
    <row r="50" spans="1:26" ht="10.5" customHeight="1">
      <c r="B50" s="488" t="s">
        <v>328</v>
      </c>
      <c r="C50" s="181"/>
      <c r="D50" s="523">
        <v>14097</v>
      </c>
      <c r="E50" s="523">
        <v>4637</v>
      </c>
      <c r="F50" s="523">
        <v>4799</v>
      </c>
      <c r="G50" s="523">
        <v>5109</v>
      </c>
      <c r="H50" s="524" t="s">
        <v>302</v>
      </c>
      <c r="I50" s="524" t="s">
        <v>302</v>
      </c>
      <c r="J50" s="524" t="s">
        <v>302</v>
      </c>
      <c r="K50" s="524" t="s">
        <v>302</v>
      </c>
      <c r="L50" s="524" t="s">
        <v>302</v>
      </c>
      <c r="M50" s="524" t="s">
        <v>302</v>
      </c>
      <c r="N50" s="524" t="s">
        <v>302</v>
      </c>
      <c r="O50" s="524" t="s">
        <v>302</v>
      </c>
      <c r="P50" s="524" t="s">
        <v>302</v>
      </c>
      <c r="Q50" s="524" t="s">
        <v>302</v>
      </c>
      <c r="R50" s="524" t="s">
        <v>302</v>
      </c>
      <c r="S50" s="537" t="s">
        <v>302</v>
      </c>
      <c r="T50" s="537" t="s">
        <v>302</v>
      </c>
      <c r="U50" s="537" t="s">
        <v>302</v>
      </c>
      <c r="V50" s="537" t="s">
        <v>302</v>
      </c>
      <c r="W50" s="534"/>
      <c r="X50" s="533"/>
      <c r="Y50" s="488" t="s">
        <v>328</v>
      </c>
      <c r="Z50" s="488"/>
    </row>
    <row r="51" spans="1:26" ht="5.25" customHeight="1">
      <c r="B51" s="488"/>
      <c r="C51" s="181"/>
      <c r="D51" s="523"/>
      <c r="E51" s="523"/>
      <c r="F51" s="523"/>
      <c r="G51" s="523"/>
      <c r="H51" s="524"/>
      <c r="I51" s="524"/>
      <c r="J51" s="524"/>
      <c r="K51" s="524"/>
      <c r="L51" s="524"/>
      <c r="M51" s="524"/>
      <c r="N51" s="524"/>
      <c r="O51" s="524"/>
      <c r="P51" s="524"/>
      <c r="Q51" s="524"/>
      <c r="R51" s="524"/>
      <c r="S51" s="537"/>
      <c r="T51" s="537"/>
      <c r="U51" s="537"/>
      <c r="V51" s="537"/>
      <c r="W51" s="534"/>
      <c r="X51" s="533"/>
      <c r="Y51" s="488"/>
      <c r="Z51" s="488"/>
    </row>
    <row r="52" spans="1:26" ht="10.5" customHeight="1">
      <c r="B52" s="488" t="s">
        <v>15</v>
      </c>
      <c r="C52" s="181"/>
      <c r="D52" s="523">
        <v>2086</v>
      </c>
      <c r="E52" s="523">
        <v>2281</v>
      </c>
      <c r="F52" s="523">
        <v>2637</v>
      </c>
      <c r="G52" s="523">
        <v>3138</v>
      </c>
      <c r="H52" s="523">
        <v>4762</v>
      </c>
      <c r="I52" s="523">
        <v>7400</v>
      </c>
      <c r="J52" s="523">
        <v>8044</v>
      </c>
      <c r="K52" s="523">
        <v>9493</v>
      </c>
      <c r="L52" s="523">
        <v>13295</v>
      </c>
      <c r="M52" s="524" t="s">
        <v>302</v>
      </c>
      <c r="N52" s="524" t="s">
        <v>302</v>
      </c>
      <c r="O52" s="524" t="s">
        <v>302</v>
      </c>
      <c r="P52" s="524" t="s">
        <v>302</v>
      </c>
      <c r="Q52" s="524" t="s">
        <v>302</v>
      </c>
      <c r="R52" s="524" t="s">
        <v>302</v>
      </c>
      <c r="S52" s="537" t="s">
        <v>302</v>
      </c>
      <c r="T52" s="537" t="s">
        <v>302</v>
      </c>
      <c r="U52" s="537" t="s">
        <v>302</v>
      </c>
      <c r="V52" s="537" t="s">
        <v>302</v>
      </c>
      <c r="W52" s="534"/>
      <c r="X52" s="533"/>
      <c r="Y52" s="488" t="s">
        <v>15</v>
      </c>
      <c r="Z52" s="488"/>
    </row>
    <row r="53" spans="1:26" ht="10.5" customHeight="1">
      <c r="B53" s="488" t="s">
        <v>327</v>
      </c>
      <c r="C53" s="181"/>
      <c r="D53" s="523">
        <v>3058</v>
      </c>
      <c r="E53" s="523">
        <v>3247</v>
      </c>
      <c r="F53" s="523">
        <v>3579</v>
      </c>
      <c r="G53" s="523">
        <v>3915</v>
      </c>
      <c r="H53" s="523">
        <v>4749</v>
      </c>
      <c r="I53" s="523">
        <v>7070</v>
      </c>
      <c r="J53" s="523">
        <v>7183</v>
      </c>
      <c r="K53" s="523">
        <v>7801</v>
      </c>
      <c r="L53" s="523">
        <v>10399</v>
      </c>
      <c r="M53" s="524" t="s">
        <v>302</v>
      </c>
      <c r="N53" s="524" t="s">
        <v>302</v>
      </c>
      <c r="O53" s="524" t="s">
        <v>302</v>
      </c>
      <c r="P53" s="524" t="s">
        <v>302</v>
      </c>
      <c r="Q53" s="524" t="s">
        <v>302</v>
      </c>
      <c r="R53" s="524" t="s">
        <v>302</v>
      </c>
      <c r="S53" s="537" t="s">
        <v>302</v>
      </c>
      <c r="T53" s="537" t="s">
        <v>302</v>
      </c>
      <c r="U53" s="537" t="s">
        <v>302</v>
      </c>
      <c r="V53" s="537" t="s">
        <v>302</v>
      </c>
      <c r="W53" s="534"/>
      <c r="X53" s="533"/>
      <c r="Y53" s="488" t="s">
        <v>327</v>
      </c>
      <c r="Z53" s="488"/>
    </row>
    <row r="54" spans="1:26" ht="10.5" customHeight="1">
      <c r="B54" s="488" t="s">
        <v>17</v>
      </c>
      <c r="C54" s="181"/>
      <c r="D54" s="524" t="s">
        <v>302</v>
      </c>
      <c r="E54" s="524" t="s">
        <v>302</v>
      </c>
      <c r="F54" s="524" t="s">
        <v>302</v>
      </c>
      <c r="G54" s="524" t="s">
        <v>302</v>
      </c>
      <c r="H54" s="524" t="s">
        <v>302</v>
      </c>
      <c r="I54" s="524" t="s">
        <v>302</v>
      </c>
      <c r="J54" s="524" t="s">
        <v>302</v>
      </c>
      <c r="K54" s="524" t="s">
        <v>302</v>
      </c>
      <c r="L54" s="524" t="s">
        <v>302</v>
      </c>
      <c r="M54" s="524" t="s">
        <v>302</v>
      </c>
      <c r="N54" s="524" t="s">
        <v>302</v>
      </c>
      <c r="O54" s="524" t="s">
        <v>302</v>
      </c>
      <c r="P54" s="524" t="s">
        <v>302</v>
      </c>
      <c r="Q54" s="524" t="s">
        <v>302</v>
      </c>
      <c r="R54" s="524" t="s">
        <v>302</v>
      </c>
      <c r="S54" s="537" t="s">
        <v>302</v>
      </c>
      <c r="T54" s="537" t="s">
        <v>302</v>
      </c>
      <c r="U54" s="537" t="s">
        <v>302</v>
      </c>
      <c r="V54" s="537" t="s">
        <v>302</v>
      </c>
      <c r="W54" s="534"/>
      <c r="X54" s="533"/>
      <c r="Y54" s="488" t="s">
        <v>17</v>
      </c>
      <c r="Z54" s="488"/>
    </row>
    <row r="55" spans="1:26" ht="10.5" customHeight="1">
      <c r="B55" s="488" t="s">
        <v>18</v>
      </c>
      <c r="C55" s="181"/>
      <c r="D55" s="524" t="s">
        <v>302</v>
      </c>
      <c r="E55" s="524" t="s">
        <v>302</v>
      </c>
      <c r="F55" s="524" t="s">
        <v>302</v>
      </c>
      <c r="G55" s="524" t="s">
        <v>302</v>
      </c>
      <c r="H55" s="524" t="s">
        <v>302</v>
      </c>
      <c r="I55" s="524" t="s">
        <v>302</v>
      </c>
      <c r="J55" s="524" t="s">
        <v>302</v>
      </c>
      <c r="K55" s="524" t="s">
        <v>302</v>
      </c>
      <c r="L55" s="524" t="s">
        <v>302</v>
      </c>
      <c r="M55" s="524" t="s">
        <v>302</v>
      </c>
      <c r="N55" s="524" t="s">
        <v>302</v>
      </c>
      <c r="O55" s="524" t="s">
        <v>302</v>
      </c>
      <c r="P55" s="524" t="s">
        <v>302</v>
      </c>
      <c r="Q55" s="524" t="s">
        <v>302</v>
      </c>
      <c r="R55" s="524" t="s">
        <v>302</v>
      </c>
      <c r="S55" s="537" t="s">
        <v>302</v>
      </c>
      <c r="T55" s="537" t="s">
        <v>302</v>
      </c>
      <c r="U55" s="537" t="s">
        <v>302</v>
      </c>
      <c r="V55" s="537" t="s">
        <v>302</v>
      </c>
      <c r="W55" s="534"/>
      <c r="X55" s="533"/>
      <c r="Y55" s="488" t="s">
        <v>18</v>
      </c>
      <c r="Z55" s="488"/>
    </row>
    <row r="56" spans="1:26" ht="6.75" customHeight="1">
      <c r="B56" s="488"/>
      <c r="C56" s="181"/>
      <c r="D56" s="536"/>
      <c r="E56" s="536"/>
      <c r="F56" s="536"/>
      <c r="G56" s="536"/>
      <c r="H56" s="536"/>
      <c r="I56" s="536"/>
      <c r="J56" s="536"/>
      <c r="K56" s="536"/>
      <c r="L56" s="536"/>
      <c r="M56" s="536"/>
      <c r="N56" s="536"/>
      <c r="O56" s="536"/>
      <c r="P56" s="536"/>
      <c r="Q56" s="536"/>
      <c r="R56" s="536"/>
      <c r="S56" s="535"/>
      <c r="T56" s="535"/>
      <c r="U56" s="535"/>
      <c r="V56" s="535"/>
      <c r="W56" s="534"/>
      <c r="X56" s="533"/>
      <c r="Y56" s="488"/>
      <c r="Z56" s="488"/>
    </row>
    <row r="57" spans="1:26" ht="9.75" customHeight="1">
      <c r="C57" s="181"/>
      <c r="D57" s="526"/>
      <c r="E57" s="526"/>
      <c r="F57" s="526"/>
      <c r="G57" s="526"/>
      <c r="M57" s="554" t="s">
        <v>991</v>
      </c>
      <c r="N57" s="615" t="s">
        <v>990</v>
      </c>
      <c r="O57" s="615"/>
      <c r="P57" s="615"/>
      <c r="Q57" s="526"/>
      <c r="U57" s="525"/>
      <c r="V57" s="525"/>
      <c r="W57" s="220"/>
    </row>
    <row r="58" spans="1:26" ht="3" customHeight="1">
      <c r="C58" s="181"/>
      <c r="D58" s="526"/>
      <c r="E58" s="526"/>
      <c r="F58" s="526"/>
      <c r="G58" s="526"/>
      <c r="H58" s="526"/>
      <c r="I58" s="526"/>
      <c r="J58" s="526"/>
      <c r="K58" s="526"/>
      <c r="L58" s="526"/>
      <c r="M58" s="526"/>
      <c r="N58" s="526"/>
      <c r="O58" s="526"/>
      <c r="P58" s="526"/>
      <c r="Q58" s="526"/>
      <c r="R58" s="526"/>
      <c r="S58" s="525"/>
      <c r="T58" s="525"/>
      <c r="U58" s="525"/>
      <c r="V58" s="525"/>
      <c r="W58" s="220"/>
    </row>
    <row r="59" spans="1:26" s="527" customFormat="1" ht="10.5" customHeight="1">
      <c r="A59" s="613" t="s">
        <v>334</v>
      </c>
      <c r="B59" s="613"/>
      <c r="C59" s="181"/>
      <c r="D59" s="531">
        <v>141214</v>
      </c>
      <c r="E59" s="531">
        <v>179146</v>
      </c>
      <c r="F59" s="531">
        <v>207138</v>
      </c>
      <c r="G59" s="531">
        <v>239178</v>
      </c>
      <c r="H59" s="531">
        <v>286447</v>
      </c>
      <c r="I59" s="531">
        <v>219429</v>
      </c>
      <c r="J59" s="531">
        <v>251762</v>
      </c>
      <c r="K59" s="531">
        <v>301745</v>
      </c>
      <c r="L59" s="531">
        <v>395041</v>
      </c>
      <c r="M59" s="531">
        <v>495200</v>
      </c>
      <c r="N59" s="531">
        <v>575987</v>
      </c>
      <c r="O59" s="531">
        <v>634794</v>
      </c>
      <c r="P59" s="531">
        <v>705323</v>
      </c>
      <c r="Q59" s="531">
        <v>730666</v>
      </c>
      <c r="R59" s="531">
        <v>792080</v>
      </c>
      <c r="S59" s="530">
        <v>841083</v>
      </c>
      <c r="T59" s="530">
        <v>897932</v>
      </c>
      <c r="U59" s="530">
        <v>955851</v>
      </c>
      <c r="V59" s="530">
        <v>1021227</v>
      </c>
      <c r="W59" s="529"/>
      <c r="X59" s="613" t="s">
        <v>334</v>
      </c>
      <c r="Y59" s="613"/>
      <c r="Z59" s="528"/>
    </row>
    <row r="60" spans="1:26" ht="5.25" customHeight="1">
      <c r="B60" s="488"/>
      <c r="C60" s="181"/>
      <c r="D60" s="526"/>
      <c r="E60" s="526"/>
      <c r="F60" s="526"/>
      <c r="G60" s="526"/>
      <c r="H60" s="526"/>
      <c r="I60" s="526"/>
      <c r="J60" s="526"/>
      <c r="K60" s="526"/>
      <c r="L60" s="526"/>
      <c r="M60" s="526"/>
      <c r="N60" s="526"/>
      <c r="O60" s="526"/>
      <c r="P60" s="526"/>
      <c r="Q60" s="526"/>
      <c r="R60" s="526"/>
      <c r="S60" s="525"/>
      <c r="T60" s="525"/>
      <c r="U60" s="525"/>
      <c r="V60" s="525"/>
      <c r="W60" s="521"/>
      <c r="X60" s="520"/>
      <c r="Y60" s="488"/>
      <c r="Z60" s="488"/>
    </row>
    <row r="61" spans="1:26" ht="10.5" customHeight="1">
      <c r="B61" s="488" t="s">
        <v>3</v>
      </c>
      <c r="C61" s="181"/>
      <c r="D61" s="524" t="s">
        <v>302</v>
      </c>
      <c r="E61" s="524" t="s">
        <v>302</v>
      </c>
      <c r="F61" s="524" t="s">
        <v>302</v>
      </c>
      <c r="G61" s="524" t="s">
        <v>302</v>
      </c>
      <c r="H61" s="523">
        <v>22871</v>
      </c>
      <c r="I61" s="523">
        <v>15255</v>
      </c>
      <c r="J61" s="523">
        <v>19352</v>
      </c>
      <c r="K61" s="523">
        <v>25987</v>
      </c>
      <c r="L61" s="523">
        <v>37241</v>
      </c>
      <c r="M61" s="523">
        <v>46115</v>
      </c>
      <c r="N61" s="523">
        <v>53169</v>
      </c>
      <c r="O61" s="523">
        <v>57593</v>
      </c>
      <c r="P61" s="523">
        <v>63722</v>
      </c>
      <c r="Q61" s="523">
        <v>63667</v>
      </c>
      <c r="R61" s="523">
        <v>64829</v>
      </c>
      <c r="S61" s="522">
        <v>65546</v>
      </c>
      <c r="T61" s="522">
        <v>69458</v>
      </c>
      <c r="U61" s="522">
        <v>74450</v>
      </c>
      <c r="V61" s="522">
        <v>80411</v>
      </c>
      <c r="W61" s="521"/>
      <c r="X61" s="520"/>
      <c r="Y61" s="488" t="s">
        <v>3</v>
      </c>
      <c r="Z61" s="488"/>
    </row>
    <row r="62" spans="1:26" ht="10.5" customHeight="1">
      <c r="B62" s="488" t="s">
        <v>333</v>
      </c>
      <c r="C62" s="181"/>
      <c r="D62" s="523">
        <v>28635</v>
      </c>
      <c r="E62" s="523">
        <v>38422</v>
      </c>
      <c r="F62" s="523">
        <v>48435</v>
      </c>
      <c r="G62" s="523">
        <v>54877</v>
      </c>
      <c r="H62" s="523">
        <v>41024</v>
      </c>
      <c r="I62" s="523">
        <v>14751</v>
      </c>
      <c r="J62" s="523">
        <v>16456</v>
      </c>
      <c r="K62" s="523">
        <v>18585</v>
      </c>
      <c r="L62" s="523">
        <v>21940</v>
      </c>
      <c r="M62" s="523">
        <v>23564</v>
      </c>
      <c r="N62" s="523">
        <v>24041</v>
      </c>
      <c r="O62" s="523">
        <v>24275</v>
      </c>
      <c r="P62" s="523">
        <v>25417</v>
      </c>
      <c r="Q62" s="523">
        <v>26888</v>
      </c>
      <c r="R62" s="523">
        <v>27498</v>
      </c>
      <c r="S62" s="522">
        <v>28225</v>
      </c>
      <c r="T62" s="522">
        <v>30466</v>
      </c>
      <c r="U62" s="522">
        <v>33659</v>
      </c>
      <c r="V62" s="522">
        <v>38562</v>
      </c>
      <c r="W62" s="521"/>
      <c r="X62" s="520"/>
      <c r="Y62" s="488" t="s">
        <v>333</v>
      </c>
      <c r="Z62" s="488"/>
    </row>
    <row r="63" spans="1:26" ht="10.5" customHeight="1">
      <c r="B63" s="488" t="s">
        <v>332</v>
      </c>
      <c r="C63" s="181"/>
      <c r="D63" s="524" t="s">
        <v>302</v>
      </c>
      <c r="E63" s="524" t="s">
        <v>302</v>
      </c>
      <c r="F63" s="524" t="s">
        <v>302</v>
      </c>
      <c r="G63" s="524" t="s">
        <v>302</v>
      </c>
      <c r="H63" s="524" t="s">
        <v>302</v>
      </c>
      <c r="I63" s="523">
        <v>15575</v>
      </c>
      <c r="J63" s="523">
        <v>18550</v>
      </c>
      <c r="K63" s="523">
        <v>24107</v>
      </c>
      <c r="L63" s="523">
        <v>34188</v>
      </c>
      <c r="M63" s="523">
        <v>45306</v>
      </c>
      <c r="N63" s="523">
        <v>51717</v>
      </c>
      <c r="O63" s="523">
        <v>57017</v>
      </c>
      <c r="P63" s="523">
        <v>59848</v>
      </c>
      <c r="Q63" s="523">
        <v>60674</v>
      </c>
      <c r="R63" s="523">
        <v>63267</v>
      </c>
      <c r="S63" s="522">
        <v>66983</v>
      </c>
      <c r="T63" s="522">
        <v>69101</v>
      </c>
      <c r="U63" s="522">
        <v>71782</v>
      </c>
      <c r="V63" s="522">
        <v>74641</v>
      </c>
      <c r="W63" s="521"/>
      <c r="X63" s="520"/>
      <c r="Y63" s="488" t="s">
        <v>332</v>
      </c>
      <c r="Z63" s="488"/>
    </row>
    <row r="64" spans="1:26" ht="10.5" customHeight="1">
      <c r="B64" s="488" t="s">
        <v>331</v>
      </c>
      <c r="C64" s="181"/>
      <c r="D64" s="523">
        <v>28843</v>
      </c>
      <c r="E64" s="523">
        <v>34545</v>
      </c>
      <c r="F64" s="523">
        <v>37348</v>
      </c>
      <c r="G64" s="523">
        <v>43643</v>
      </c>
      <c r="H64" s="523">
        <v>38934</v>
      </c>
      <c r="I64" s="523">
        <v>21723</v>
      </c>
      <c r="J64" s="523">
        <v>23540</v>
      </c>
      <c r="K64" s="523">
        <v>25706</v>
      </c>
      <c r="L64" s="523">
        <v>31479</v>
      </c>
      <c r="M64" s="523">
        <v>39528</v>
      </c>
      <c r="N64" s="523">
        <v>46379</v>
      </c>
      <c r="O64" s="523">
        <v>48069</v>
      </c>
      <c r="P64" s="523">
        <v>49736</v>
      </c>
      <c r="Q64" s="523">
        <v>48841</v>
      </c>
      <c r="R64" s="523">
        <v>51631</v>
      </c>
      <c r="S64" s="522">
        <v>54158</v>
      </c>
      <c r="T64" s="522">
        <v>58367</v>
      </c>
      <c r="U64" s="522">
        <v>62008</v>
      </c>
      <c r="V64" s="522">
        <v>66133</v>
      </c>
      <c r="W64" s="521"/>
      <c r="X64" s="520"/>
      <c r="Y64" s="488" t="s">
        <v>331</v>
      </c>
      <c r="Z64" s="488"/>
    </row>
    <row r="65" spans="1:26" ht="10.5" customHeight="1">
      <c r="B65" s="488" t="s">
        <v>7</v>
      </c>
      <c r="C65" s="181"/>
      <c r="D65" s="524" t="s">
        <v>302</v>
      </c>
      <c r="E65" s="524" t="s">
        <v>302</v>
      </c>
      <c r="F65" s="524" t="s">
        <v>302</v>
      </c>
      <c r="G65" s="524" t="s">
        <v>302</v>
      </c>
      <c r="H65" s="523">
        <v>26819</v>
      </c>
      <c r="I65" s="523">
        <v>27961</v>
      </c>
      <c r="J65" s="523">
        <v>30898</v>
      </c>
      <c r="K65" s="523">
        <v>35707</v>
      </c>
      <c r="L65" s="523">
        <v>45142</v>
      </c>
      <c r="M65" s="523">
        <v>52439</v>
      </c>
      <c r="N65" s="523">
        <v>56351</v>
      </c>
      <c r="O65" s="523">
        <v>56650</v>
      </c>
      <c r="P65" s="523">
        <v>56118</v>
      </c>
      <c r="Q65" s="523">
        <v>54230</v>
      </c>
      <c r="R65" s="523">
        <v>55535</v>
      </c>
      <c r="S65" s="522">
        <v>57628</v>
      </c>
      <c r="T65" s="522">
        <v>60253</v>
      </c>
      <c r="U65" s="522">
        <v>63659</v>
      </c>
      <c r="V65" s="522">
        <v>68877</v>
      </c>
      <c r="W65" s="521"/>
      <c r="X65" s="520"/>
      <c r="Y65" s="488" t="s">
        <v>7</v>
      </c>
      <c r="Z65" s="488"/>
    </row>
    <row r="66" spans="1:26" ht="10.5" customHeight="1">
      <c r="B66" s="488" t="s">
        <v>330</v>
      </c>
      <c r="C66" s="181"/>
      <c r="D66" s="523">
        <v>49810</v>
      </c>
      <c r="E66" s="523">
        <v>60596</v>
      </c>
      <c r="F66" s="523">
        <v>65537</v>
      </c>
      <c r="G66" s="523">
        <v>71378</v>
      </c>
      <c r="H66" s="523">
        <v>38695</v>
      </c>
      <c r="I66" s="523">
        <v>14477</v>
      </c>
      <c r="J66" s="523">
        <v>18991</v>
      </c>
      <c r="K66" s="523">
        <v>21941</v>
      </c>
      <c r="L66" s="523">
        <v>25210</v>
      </c>
      <c r="M66" s="523">
        <v>25123</v>
      </c>
      <c r="N66" s="523">
        <v>24564</v>
      </c>
      <c r="O66" s="523">
        <v>24188</v>
      </c>
      <c r="P66" s="523">
        <v>25471</v>
      </c>
      <c r="Q66" s="523">
        <v>27354</v>
      </c>
      <c r="R66" s="523">
        <v>29513</v>
      </c>
      <c r="S66" s="522">
        <v>30719</v>
      </c>
      <c r="T66" s="522">
        <v>34428</v>
      </c>
      <c r="U66" s="522">
        <v>41558</v>
      </c>
      <c r="V66" s="522">
        <v>50000</v>
      </c>
      <c r="W66" s="521"/>
      <c r="X66" s="520"/>
      <c r="Y66" s="488" t="s">
        <v>330</v>
      </c>
      <c r="Z66" s="488"/>
    </row>
    <row r="67" spans="1:26" ht="5.25" customHeight="1">
      <c r="B67" s="488"/>
      <c r="C67" s="181"/>
      <c r="D67" s="523"/>
      <c r="E67" s="523"/>
      <c r="F67" s="523"/>
      <c r="G67" s="523"/>
      <c r="H67" s="523"/>
      <c r="I67" s="523"/>
      <c r="J67" s="523"/>
      <c r="K67" s="523"/>
      <c r="L67" s="523"/>
      <c r="P67" s="523"/>
      <c r="Q67" s="523"/>
      <c r="R67" s="523"/>
      <c r="S67" s="522"/>
      <c r="T67" s="522"/>
      <c r="U67" s="522"/>
      <c r="V67" s="522"/>
      <c r="W67" s="521"/>
      <c r="X67" s="520"/>
      <c r="Y67" s="488"/>
      <c r="Z67" s="488"/>
    </row>
    <row r="68" spans="1:26" ht="10.5" customHeight="1">
      <c r="B68" s="488" t="s">
        <v>9</v>
      </c>
      <c r="C68" s="181"/>
      <c r="D68" s="524" t="s">
        <v>302</v>
      </c>
      <c r="E68" s="524" t="s">
        <v>302</v>
      </c>
      <c r="F68" s="524" t="s">
        <v>302</v>
      </c>
      <c r="G68" s="524" t="s">
        <v>302</v>
      </c>
      <c r="H68" s="523">
        <v>37802</v>
      </c>
      <c r="I68" s="523">
        <v>17570</v>
      </c>
      <c r="J68" s="523">
        <v>19568</v>
      </c>
      <c r="K68" s="523">
        <v>23295</v>
      </c>
      <c r="L68" s="523">
        <v>30373</v>
      </c>
      <c r="M68" s="523">
        <v>36316</v>
      </c>
      <c r="N68" s="523">
        <v>41418</v>
      </c>
      <c r="O68" s="523">
        <v>42827</v>
      </c>
      <c r="P68" s="523">
        <v>44562</v>
      </c>
      <c r="Q68" s="523">
        <v>43328</v>
      </c>
      <c r="R68" s="523">
        <v>45653</v>
      </c>
      <c r="S68" s="522">
        <v>47570</v>
      </c>
      <c r="T68" s="522">
        <v>50211</v>
      </c>
      <c r="U68" s="522">
        <v>51538</v>
      </c>
      <c r="V68" s="522">
        <v>53782</v>
      </c>
      <c r="W68" s="521"/>
      <c r="X68" s="520"/>
      <c r="Y68" s="488" t="s">
        <v>9</v>
      </c>
      <c r="Z68" s="488"/>
    </row>
    <row r="69" spans="1:26" ht="10.5" customHeight="1">
      <c r="B69" s="488" t="s">
        <v>10</v>
      </c>
      <c r="C69" s="181"/>
      <c r="D69" s="524" t="s">
        <v>302</v>
      </c>
      <c r="E69" s="524" t="s">
        <v>302</v>
      </c>
      <c r="F69" s="524" t="s">
        <v>302</v>
      </c>
      <c r="G69" s="524" t="s">
        <v>302</v>
      </c>
      <c r="H69" s="524" t="s">
        <v>302</v>
      </c>
      <c r="I69" s="523">
        <v>17365</v>
      </c>
      <c r="J69" s="523">
        <v>19931</v>
      </c>
      <c r="K69" s="523">
        <v>23942</v>
      </c>
      <c r="L69" s="523">
        <v>30484</v>
      </c>
      <c r="M69" s="523">
        <v>35356</v>
      </c>
      <c r="N69" s="523">
        <v>38648</v>
      </c>
      <c r="O69" s="523">
        <v>39442</v>
      </c>
      <c r="P69" s="523">
        <v>42410</v>
      </c>
      <c r="Q69" s="523">
        <v>41338</v>
      </c>
      <c r="R69" s="523">
        <v>42577</v>
      </c>
      <c r="S69" s="522">
        <v>42979</v>
      </c>
      <c r="T69" s="522">
        <v>44484</v>
      </c>
      <c r="U69" s="522">
        <v>46490</v>
      </c>
      <c r="V69" s="522">
        <v>47826</v>
      </c>
      <c r="W69" s="521"/>
      <c r="X69" s="520"/>
      <c r="Y69" s="488" t="s">
        <v>10</v>
      </c>
      <c r="Z69" s="488"/>
    </row>
    <row r="70" spans="1:26" ht="10.5" customHeight="1">
      <c r="B70" s="488" t="s">
        <v>11</v>
      </c>
      <c r="C70" s="181"/>
      <c r="D70" s="524" t="s">
        <v>302</v>
      </c>
      <c r="E70" s="524" t="s">
        <v>302</v>
      </c>
      <c r="F70" s="524" t="s">
        <v>302</v>
      </c>
      <c r="G70" s="524" t="s">
        <v>302</v>
      </c>
      <c r="H70" s="523">
        <v>19665</v>
      </c>
      <c r="I70" s="523">
        <v>11838</v>
      </c>
      <c r="J70" s="523">
        <v>13691</v>
      </c>
      <c r="K70" s="523">
        <v>16169</v>
      </c>
      <c r="L70" s="523">
        <v>20459</v>
      </c>
      <c r="M70" s="523">
        <v>22812</v>
      </c>
      <c r="N70" s="523">
        <v>22939</v>
      </c>
      <c r="O70" s="523">
        <v>21902</v>
      </c>
      <c r="P70" s="523">
        <v>21900</v>
      </c>
      <c r="Q70" s="523">
        <v>22482</v>
      </c>
      <c r="R70" s="523">
        <v>24541</v>
      </c>
      <c r="S70" s="522">
        <v>25980</v>
      </c>
      <c r="T70" s="522">
        <v>26444</v>
      </c>
      <c r="U70" s="522">
        <v>28211</v>
      </c>
      <c r="V70" s="522">
        <v>30098</v>
      </c>
      <c r="W70" s="521"/>
      <c r="X70" s="520"/>
      <c r="Y70" s="488" t="s">
        <v>11</v>
      </c>
      <c r="Z70" s="488"/>
    </row>
    <row r="71" spans="1:26" ht="10.5" customHeight="1">
      <c r="B71" s="488" t="s">
        <v>12</v>
      </c>
      <c r="C71" s="181"/>
      <c r="D71" s="524" t="s">
        <v>302</v>
      </c>
      <c r="E71" s="524" t="s">
        <v>302</v>
      </c>
      <c r="F71" s="524" t="s">
        <v>302</v>
      </c>
      <c r="G71" s="524" t="s">
        <v>302</v>
      </c>
      <c r="H71" s="523">
        <v>19175</v>
      </c>
      <c r="I71" s="523">
        <v>18560</v>
      </c>
      <c r="J71" s="523">
        <v>20044</v>
      </c>
      <c r="K71" s="523">
        <v>22517</v>
      </c>
      <c r="L71" s="523">
        <v>28859</v>
      </c>
      <c r="M71" s="523">
        <v>41321</v>
      </c>
      <c r="N71" s="523">
        <v>47290</v>
      </c>
      <c r="O71" s="523">
        <v>51974</v>
      </c>
      <c r="P71" s="523">
        <v>58110</v>
      </c>
      <c r="Q71" s="523">
        <v>60104</v>
      </c>
      <c r="R71" s="523">
        <v>66690</v>
      </c>
      <c r="S71" s="522">
        <v>72937</v>
      </c>
      <c r="T71" s="522">
        <v>78636</v>
      </c>
      <c r="U71" s="522">
        <v>85371</v>
      </c>
      <c r="V71" s="522">
        <v>92639</v>
      </c>
      <c r="W71" s="521"/>
      <c r="X71" s="520"/>
      <c r="Y71" s="488" t="s">
        <v>12</v>
      </c>
      <c r="Z71" s="488"/>
    </row>
    <row r="72" spans="1:26" ht="10.5" customHeight="1">
      <c r="B72" s="488" t="s">
        <v>329</v>
      </c>
      <c r="C72" s="181"/>
      <c r="D72" s="524" t="s">
        <v>302</v>
      </c>
      <c r="E72" s="524" t="s">
        <v>302</v>
      </c>
      <c r="F72" s="524" t="s">
        <v>302</v>
      </c>
      <c r="G72" s="524" t="s">
        <v>302</v>
      </c>
      <c r="H72" s="523">
        <v>11963</v>
      </c>
      <c r="I72" s="523">
        <v>10725</v>
      </c>
      <c r="J72" s="523">
        <v>12955</v>
      </c>
      <c r="K72" s="523">
        <v>16211</v>
      </c>
      <c r="L72" s="523">
        <v>21617</v>
      </c>
      <c r="M72" s="523">
        <v>27198</v>
      </c>
      <c r="N72" s="523">
        <v>32580</v>
      </c>
      <c r="O72" s="523">
        <v>36254</v>
      </c>
      <c r="P72" s="523">
        <v>41012</v>
      </c>
      <c r="Q72" s="523">
        <v>44190</v>
      </c>
      <c r="R72" s="523">
        <v>48971</v>
      </c>
      <c r="S72" s="522">
        <v>52706</v>
      </c>
      <c r="T72" s="522">
        <v>56003</v>
      </c>
      <c r="U72" s="522">
        <v>58687</v>
      </c>
      <c r="V72" s="522">
        <v>59274</v>
      </c>
      <c r="W72" s="521"/>
      <c r="X72" s="520"/>
      <c r="Y72" s="488" t="s">
        <v>329</v>
      </c>
      <c r="Z72" s="488"/>
    </row>
    <row r="73" spans="1:26" ht="10.5" customHeight="1">
      <c r="B73" s="488" t="s">
        <v>328</v>
      </c>
      <c r="C73" s="181"/>
      <c r="D73" s="523">
        <v>28782</v>
      </c>
      <c r="E73" s="523">
        <v>40055</v>
      </c>
      <c r="F73" s="523">
        <v>49602</v>
      </c>
      <c r="G73" s="523">
        <v>62227</v>
      </c>
      <c r="H73" s="523">
        <v>19988</v>
      </c>
      <c r="I73" s="523">
        <v>15474</v>
      </c>
      <c r="J73" s="523">
        <v>18846</v>
      </c>
      <c r="K73" s="523">
        <v>26182</v>
      </c>
      <c r="L73" s="523">
        <v>37011</v>
      </c>
      <c r="M73" s="523">
        <v>47603</v>
      </c>
      <c r="N73" s="523">
        <v>52343</v>
      </c>
      <c r="O73" s="523">
        <v>52775</v>
      </c>
      <c r="P73" s="523">
        <v>54368</v>
      </c>
      <c r="Q73" s="523">
        <v>55301</v>
      </c>
      <c r="R73" s="523">
        <v>57576</v>
      </c>
      <c r="S73" s="522">
        <v>58795</v>
      </c>
      <c r="T73" s="522">
        <v>59427</v>
      </c>
      <c r="U73" s="522">
        <v>59803</v>
      </c>
      <c r="V73" s="522">
        <v>61757</v>
      </c>
      <c r="W73" s="521"/>
      <c r="X73" s="520"/>
      <c r="Y73" s="488" t="s">
        <v>328</v>
      </c>
      <c r="Z73" s="488"/>
    </row>
    <row r="74" spans="1:26" ht="5.25" customHeight="1">
      <c r="B74" s="488"/>
      <c r="C74" s="181"/>
      <c r="D74" s="523"/>
      <c r="E74" s="523"/>
      <c r="F74" s="523"/>
      <c r="G74" s="523"/>
      <c r="H74" s="523"/>
      <c r="I74" s="523"/>
      <c r="J74" s="523"/>
      <c r="K74" s="523"/>
      <c r="L74" s="523"/>
      <c r="M74" s="523"/>
      <c r="N74" s="523"/>
      <c r="O74" s="523"/>
      <c r="P74" s="523"/>
      <c r="Q74" s="523"/>
      <c r="R74" s="523"/>
      <c r="S74" s="522"/>
      <c r="T74" s="522"/>
      <c r="U74" s="522"/>
      <c r="V74" s="522"/>
      <c r="W74" s="521"/>
      <c r="X74" s="520"/>
      <c r="Y74" s="488"/>
      <c r="Z74" s="488"/>
    </row>
    <row r="75" spans="1:26" ht="10.5" customHeight="1">
      <c r="B75" s="488" t="s">
        <v>15</v>
      </c>
      <c r="C75" s="181"/>
      <c r="D75" s="523">
        <v>2086</v>
      </c>
      <c r="E75" s="523">
        <v>2281</v>
      </c>
      <c r="F75" s="523">
        <v>2637</v>
      </c>
      <c r="G75" s="523">
        <v>3138</v>
      </c>
      <c r="H75" s="523">
        <v>4762</v>
      </c>
      <c r="I75" s="523">
        <v>7400</v>
      </c>
      <c r="J75" s="523">
        <v>8044</v>
      </c>
      <c r="K75" s="523">
        <v>9493</v>
      </c>
      <c r="L75" s="523">
        <v>13295</v>
      </c>
      <c r="M75" s="523">
        <v>19485</v>
      </c>
      <c r="N75" s="523">
        <v>26070</v>
      </c>
      <c r="O75" s="523">
        <v>33724</v>
      </c>
      <c r="P75" s="523">
        <v>40542</v>
      </c>
      <c r="Q75" s="523">
        <v>42987</v>
      </c>
      <c r="R75" s="523">
        <v>47601</v>
      </c>
      <c r="S75" s="522">
        <v>52256</v>
      </c>
      <c r="T75" s="522">
        <v>57232</v>
      </c>
      <c r="U75" s="522">
        <v>61978</v>
      </c>
      <c r="V75" s="522">
        <v>67087</v>
      </c>
      <c r="W75" s="521"/>
      <c r="X75" s="520"/>
      <c r="Y75" s="488" t="s">
        <v>15</v>
      </c>
      <c r="Z75" s="488"/>
    </row>
    <row r="76" spans="1:26" ht="10.5" customHeight="1">
      <c r="B76" s="488" t="s">
        <v>327</v>
      </c>
      <c r="C76" s="181"/>
      <c r="D76" s="523">
        <v>3058</v>
      </c>
      <c r="E76" s="523">
        <v>3247</v>
      </c>
      <c r="F76" s="523">
        <v>3579</v>
      </c>
      <c r="G76" s="523">
        <v>3915</v>
      </c>
      <c r="H76" s="523">
        <v>4749</v>
      </c>
      <c r="I76" s="523">
        <v>7070</v>
      </c>
      <c r="J76" s="523">
        <v>7183</v>
      </c>
      <c r="K76" s="523">
        <v>7801</v>
      </c>
      <c r="L76" s="523">
        <v>10399</v>
      </c>
      <c r="M76" s="523">
        <v>18237</v>
      </c>
      <c r="N76" s="523">
        <v>24852</v>
      </c>
      <c r="O76" s="523">
        <v>33324</v>
      </c>
      <c r="P76" s="523">
        <v>44253</v>
      </c>
      <c r="Q76" s="523">
        <v>48704</v>
      </c>
      <c r="R76" s="523">
        <v>57553</v>
      </c>
      <c r="S76" s="522">
        <v>65257</v>
      </c>
      <c r="T76" s="522">
        <v>73938</v>
      </c>
      <c r="U76" s="522">
        <v>79702</v>
      </c>
      <c r="V76" s="522">
        <v>87672</v>
      </c>
      <c r="W76" s="521"/>
      <c r="X76" s="520"/>
      <c r="Y76" s="488" t="s">
        <v>327</v>
      </c>
      <c r="Z76" s="488"/>
    </row>
    <row r="77" spans="1:26" ht="10.5" customHeight="1">
      <c r="B77" s="488" t="s">
        <v>17</v>
      </c>
      <c r="C77" s="181"/>
      <c r="D77" s="524" t="s">
        <v>302</v>
      </c>
      <c r="E77" s="524" t="s">
        <v>302</v>
      </c>
      <c r="F77" s="524" t="s">
        <v>302</v>
      </c>
      <c r="G77" s="524" t="s">
        <v>302</v>
      </c>
      <c r="H77" s="524" t="s">
        <v>302</v>
      </c>
      <c r="I77" s="523">
        <v>1301</v>
      </c>
      <c r="J77" s="523">
        <v>1364</v>
      </c>
      <c r="K77" s="523">
        <v>1417</v>
      </c>
      <c r="L77" s="523">
        <v>3000</v>
      </c>
      <c r="M77" s="523">
        <v>6535</v>
      </c>
      <c r="N77" s="523">
        <v>12483</v>
      </c>
      <c r="O77" s="523">
        <v>26244</v>
      </c>
      <c r="P77" s="523">
        <v>43946</v>
      </c>
      <c r="Q77" s="523">
        <v>50630</v>
      </c>
      <c r="R77" s="523">
        <v>57339</v>
      </c>
      <c r="S77" s="522">
        <v>61139</v>
      </c>
      <c r="T77" s="522">
        <v>65032</v>
      </c>
      <c r="U77" s="522">
        <v>68219</v>
      </c>
      <c r="V77" s="522">
        <v>71894</v>
      </c>
      <c r="W77" s="521"/>
      <c r="X77" s="520"/>
      <c r="Y77" s="488" t="s">
        <v>17</v>
      </c>
      <c r="Z77" s="488"/>
    </row>
    <row r="78" spans="1:26" ht="10.5" customHeight="1">
      <c r="B78" s="488" t="s">
        <v>18</v>
      </c>
      <c r="C78" s="181"/>
      <c r="D78" s="524" t="s">
        <v>302</v>
      </c>
      <c r="E78" s="524" t="s">
        <v>302</v>
      </c>
      <c r="F78" s="524" t="s">
        <v>302</v>
      </c>
      <c r="G78" s="524" t="s">
        <v>302</v>
      </c>
      <c r="H78" s="524" t="s">
        <v>302</v>
      </c>
      <c r="I78" s="523">
        <v>2384</v>
      </c>
      <c r="J78" s="523">
        <v>2349</v>
      </c>
      <c r="K78" s="523">
        <v>2685</v>
      </c>
      <c r="L78" s="523">
        <v>4344</v>
      </c>
      <c r="M78" s="523">
        <v>8262</v>
      </c>
      <c r="N78" s="523">
        <v>21143</v>
      </c>
      <c r="O78" s="523">
        <v>28536</v>
      </c>
      <c r="P78" s="523">
        <v>33908</v>
      </c>
      <c r="Q78" s="523">
        <v>39948</v>
      </c>
      <c r="R78" s="523">
        <v>51306</v>
      </c>
      <c r="S78" s="522">
        <v>58205</v>
      </c>
      <c r="T78" s="522">
        <v>64452</v>
      </c>
      <c r="U78" s="522">
        <v>68736</v>
      </c>
      <c r="V78" s="522">
        <v>70574</v>
      </c>
      <c r="W78" s="521"/>
      <c r="X78" s="520"/>
      <c r="Y78" s="488" t="s">
        <v>18</v>
      </c>
      <c r="Z78" s="488"/>
    </row>
    <row r="79" spans="1:26" ht="5.25" customHeight="1">
      <c r="A79" s="171"/>
      <c r="B79" s="171"/>
      <c r="C79" s="170"/>
      <c r="D79" s="519"/>
      <c r="E79" s="518"/>
      <c r="F79" s="518"/>
      <c r="G79" s="518"/>
      <c r="H79" s="518"/>
      <c r="I79" s="518"/>
      <c r="J79" s="518"/>
      <c r="K79" s="518"/>
      <c r="L79" s="518"/>
      <c r="M79" s="518"/>
      <c r="N79" s="518"/>
      <c r="O79" s="518"/>
      <c r="P79" s="518"/>
      <c r="Q79" s="518"/>
      <c r="R79" s="518"/>
      <c r="S79" s="518"/>
      <c r="T79" s="518"/>
      <c r="U79" s="518"/>
      <c r="V79" s="518"/>
      <c r="W79" s="519"/>
      <c r="X79" s="518"/>
      <c r="Y79" s="171"/>
      <c r="Z79" s="171"/>
    </row>
    <row r="80" spans="1:26" ht="9.75" customHeight="1">
      <c r="A80" s="473" t="s">
        <v>989</v>
      </c>
      <c r="N80" s="473" t="s">
        <v>988</v>
      </c>
    </row>
    <row r="81" spans="1:13" ht="9.75" customHeight="1">
      <c r="A81" s="473" t="s">
        <v>987</v>
      </c>
      <c r="L81" s="473"/>
      <c r="M81" s="473"/>
    </row>
    <row r="82" spans="1:13" ht="9.75" customHeight="1">
      <c r="A82" s="473" t="s">
        <v>946</v>
      </c>
      <c r="L82" s="517"/>
      <c r="M82" s="473"/>
    </row>
    <row r="83" spans="1:13" ht="10.5" customHeight="1">
      <c r="A83" s="168" t="s">
        <v>945</v>
      </c>
      <c r="L83" s="517"/>
    </row>
  </sheetData>
  <mergeCells count="11">
    <mergeCell ref="A9:C9"/>
    <mergeCell ref="A36:B36"/>
    <mergeCell ref="A13:B13"/>
    <mergeCell ref="A59:B59"/>
    <mergeCell ref="W9:Y9"/>
    <mergeCell ref="X13:Y13"/>
    <mergeCell ref="X36:Y36"/>
    <mergeCell ref="X59:Y59"/>
    <mergeCell ref="N11:P11"/>
    <mergeCell ref="N34:P34"/>
    <mergeCell ref="N57:P57"/>
  </mergeCells>
  <phoneticPr fontId="13"/>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8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83"/>
  <sheetViews>
    <sheetView showGridLines="0" zoomScale="125" zoomScaleNormal="125" workbookViewId="0"/>
  </sheetViews>
  <sheetFormatPr defaultColWidth="11.25" defaultRowHeight="13.5"/>
  <cols>
    <col min="1" max="1" width="1.25" style="516" customWidth="1"/>
    <col min="2" max="2" width="11.5" style="516" customWidth="1"/>
    <col min="3" max="3" width="1.25" style="516" customWidth="1"/>
    <col min="4" max="21" width="7.5" style="516" customWidth="1"/>
    <col min="22" max="22" width="9.125" style="516" customWidth="1"/>
    <col min="23" max="23" width="0.625" style="516" customWidth="1"/>
    <col min="24" max="24" width="0.875" style="516" customWidth="1"/>
    <col min="25" max="25" width="11.75" style="516" customWidth="1"/>
    <col min="26" max="26" width="0.5" style="516" customWidth="1"/>
    <col min="27" max="16384" width="11.25" style="516"/>
  </cols>
  <sheetData>
    <row r="1" spans="1:26" s="168" customFormat="1">
      <c r="B1" s="517"/>
      <c r="C1" s="517"/>
      <c r="G1" s="553" t="s">
        <v>986</v>
      </c>
      <c r="N1" s="552" t="s">
        <v>985</v>
      </c>
    </row>
    <row r="2" spans="1:26" s="168" customFormat="1" ht="6" customHeight="1"/>
    <row r="3" spans="1:26" s="353" customFormat="1" ht="9.75">
      <c r="A3" s="353" t="s">
        <v>984</v>
      </c>
      <c r="N3" s="353" t="s">
        <v>983</v>
      </c>
    </row>
    <row r="4" spans="1:26" s="353" customFormat="1" ht="9.75">
      <c r="A4" s="353" t="s">
        <v>982</v>
      </c>
      <c r="N4" s="353" t="s">
        <v>981</v>
      </c>
    </row>
    <row r="5" spans="1:26" s="353" customFormat="1" ht="9.75">
      <c r="A5" s="353" t="s">
        <v>980</v>
      </c>
      <c r="N5" s="353" t="s">
        <v>979</v>
      </c>
    </row>
    <row r="6" spans="1:26" s="353" customFormat="1" ht="9.75">
      <c r="A6" s="353" t="s">
        <v>978</v>
      </c>
      <c r="N6" s="353" t="s">
        <v>977</v>
      </c>
    </row>
    <row r="7" spans="1:26" s="168" customFormat="1" ht="10.5" customHeight="1">
      <c r="S7" s="517"/>
      <c r="T7" s="517"/>
      <c r="U7" s="517"/>
      <c r="V7" s="517"/>
      <c r="W7" s="517"/>
      <c r="X7" s="517"/>
      <c r="Y7" s="533" t="s">
        <v>976</v>
      </c>
    </row>
    <row r="8" spans="1:26" s="168" customFormat="1" ht="1.5" customHeight="1"/>
    <row r="9" spans="1:26" s="168" customFormat="1" ht="15" customHeight="1">
      <c r="A9" s="616" t="s">
        <v>956</v>
      </c>
      <c r="B9" s="617"/>
      <c r="C9" s="617"/>
      <c r="D9" s="549" t="s">
        <v>975</v>
      </c>
      <c r="E9" s="548" t="s">
        <v>974</v>
      </c>
      <c r="F9" s="548" t="s">
        <v>973</v>
      </c>
      <c r="G9" s="548" t="s">
        <v>972</v>
      </c>
      <c r="H9" s="548" t="s">
        <v>971</v>
      </c>
      <c r="I9" s="548" t="s">
        <v>970</v>
      </c>
      <c r="J9" s="548" t="s">
        <v>969</v>
      </c>
      <c r="K9" s="548" t="s">
        <v>968</v>
      </c>
      <c r="L9" s="548" t="s">
        <v>967</v>
      </c>
      <c r="M9" s="551" t="s">
        <v>966</v>
      </c>
      <c r="N9" s="550" t="s">
        <v>965</v>
      </c>
      <c r="O9" s="548" t="s">
        <v>964</v>
      </c>
      <c r="P9" s="548" t="s">
        <v>963</v>
      </c>
      <c r="Q9" s="548" t="s">
        <v>962</v>
      </c>
      <c r="R9" s="549" t="s">
        <v>961</v>
      </c>
      <c r="S9" s="548" t="s">
        <v>960</v>
      </c>
      <c r="T9" s="548" t="s">
        <v>959</v>
      </c>
      <c r="U9" s="547" t="s">
        <v>958</v>
      </c>
      <c r="V9" s="546" t="s">
        <v>957</v>
      </c>
      <c r="W9" s="617" t="s">
        <v>956</v>
      </c>
      <c r="X9" s="617"/>
      <c r="Y9" s="618"/>
      <c r="Z9" s="545"/>
    </row>
    <row r="10" spans="1:26" s="168" customFormat="1" ht="5.25" customHeight="1">
      <c r="A10" s="221"/>
      <c r="B10" s="221"/>
      <c r="C10" s="462"/>
      <c r="D10" s="488"/>
      <c r="E10" s="183"/>
      <c r="F10" s="183"/>
      <c r="G10" s="183"/>
      <c r="H10" s="183"/>
      <c r="I10" s="183"/>
      <c r="J10" s="183"/>
      <c r="K10" s="183"/>
      <c r="L10" s="183"/>
      <c r="M10" s="183"/>
      <c r="N10" s="183"/>
      <c r="O10" s="183"/>
      <c r="P10" s="183"/>
      <c r="Q10" s="183"/>
      <c r="R10" s="488"/>
      <c r="S10" s="183"/>
      <c r="T10" s="183"/>
      <c r="U10" s="183"/>
      <c r="V10" s="183"/>
      <c r="W10" s="544"/>
      <c r="X10" s="543"/>
      <c r="Y10" s="543"/>
    </row>
    <row r="11" spans="1:26" s="541" customFormat="1" ht="14.25" customHeight="1">
      <c r="B11" s="168"/>
      <c r="C11" s="181"/>
      <c r="D11" s="168"/>
      <c r="E11" s="168"/>
      <c r="F11" s="168"/>
      <c r="G11" s="168"/>
      <c r="M11" s="542" t="s">
        <v>955</v>
      </c>
      <c r="N11" s="614" t="s">
        <v>950</v>
      </c>
      <c r="O11" s="614"/>
      <c r="P11" s="614"/>
      <c r="T11" s="168"/>
      <c r="U11" s="168"/>
      <c r="V11" s="168"/>
      <c r="W11" s="220"/>
      <c r="X11" s="168"/>
      <c r="Y11" s="168"/>
    </row>
    <row r="12" spans="1:26" s="527" customFormat="1" ht="3.75" customHeight="1">
      <c r="B12" s="168"/>
      <c r="C12" s="181"/>
      <c r="D12" s="168"/>
      <c r="E12" s="168"/>
      <c r="F12" s="168"/>
      <c r="G12" s="168"/>
      <c r="H12" s="168"/>
      <c r="I12" s="168"/>
      <c r="J12" s="168"/>
      <c r="K12" s="168"/>
      <c r="L12" s="168"/>
      <c r="M12" s="168"/>
      <c r="N12" s="168"/>
      <c r="O12" s="168"/>
      <c r="P12" s="168"/>
      <c r="Q12" s="168"/>
      <c r="R12" s="168"/>
      <c r="S12" s="168"/>
      <c r="T12" s="168"/>
      <c r="U12" s="168"/>
      <c r="V12" s="168"/>
      <c r="W12" s="220"/>
      <c r="X12" s="168"/>
      <c r="Y12" s="168"/>
    </row>
    <row r="13" spans="1:26" s="527" customFormat="1" ht="15" customHeight="1">
      <c r="A13" s="613" t="s">
        <v>334</v>
      </c>
      <c r="B13" s="613"/>
      <c r="C13" s="540"/>
      <c r="D13" s="531">
        <v>429997</v>
      </c>
      <c r="E13" s="531">
        <v>768558</v>
      </c>
      <c r="F13" s="531">
        <v>907404</v>
      </c>
      <c r="G13" s="531">
        <v>1082816</v>
      </c>
      <c r="H13" s="531">
        <v>1328084</v>
      </c>
      <c r="I13" s="531">
        <v>853085</v>
      </c>
      <c r="J13" s="531">
        <v>1030635</v>
      </c>
      <c r="K13" s="531">
        <v>1336780</v>
      </c>
      <c r="L13" s="531">
        <v>1591935</v>
      </c>
      <c r="M13" s="531">
        <v>1935430</v>
      </c>
      <c r="N13" s="531">
        <v>2036053</v>
      </c>
      <c r="O13" s="531">
        <v>2079740</v>
      </c>
      <c r="P13" s="531">
        <v>2087902</v>
      </c>
      <c r="Q13" s="531">
        <v>2116381</v>
      </c>
      <c r="R13" s="531">
        <v>2154793</v>
      </c>
      <c r="S13" s="530">
        <v>2152184</v>
      </c>
      <c r="T13" s="530">
        <v>2171557</v>
      </c>
      <c r="U13" s="530">
        <v>2215062</v>
      </c>
      <c r="V13" s="530">
        <v>2263894</v>
      </c>
      <c r="W13" s="529"/>
      <c r="X13" s="613" t="s">
        <v>334</v>
      </c>
      <c r="Y13" s="613"/>
    </row>
    <row r="14" spans="1:26" s="168" customFormat="1" ht="5.25" customHeight="1">
      <c r="B14" s="488"/>
      <c r="C14" s="540"/>
      <c r="D14" s="523"/>
      <c r="E14" s="523"/>
      <c r="F14" s="523"/>
      <c r="G14" s="523"/>
      <c r="H14" s="523"/>
      <c r="I14" s="523"/>
      <c r="J14" s="523"/>
      <c r="K14" s="523"/>
      <c r="L14" s="523"/>
      <c r="M14" s="523"/>
      <c r="Q14" s="523"/>
      <c r="R14" s="523"/>
      <c r="S14" s="522"/>
      <c r="T14" s="522"/>
      <c r="U14" s="537"/>
      <c r="V14" s="537"/>
      <c r="W14" s="521"/>
      <c r="X14" s="520"/>
      <c r="Y14" s="488"/>
    </row>
    <row r="15" spans="1:26" s="168" customFormat="1" ht="10.5" customHeight="1">
      <c r="B15" s="488" t="s">
        <v>3</v>
      </c>
      <c r="C15" s="540"/>
      <c r="D15" s="524" t="s">
        <v>302</v>
      </c>
      <c r="E15" s="524" t="s">
        <v>302</v>
      </c>
      <c r="F15" s="524" t="s">
        <v>302</v>
      </c>
      <c r="G15" s="524" t="s">
        <v>302</v>
      </c>
      <c r="H15" s="523">
        <v>107435</v>
      </c>
      <c r="I15" s="523">
        <v>66173</v>
      </c>
      <c r="J15" s="523">
        <v>86399</v>
      </c>
      <c r="K15" s="523">
        <v>124054</v>
      </c>
      <c r="L15" s="523">
        <v>158710</v>
      </c>
      <c r="M15" s="523">
        <v>189673</v>
      </c>
      <c r="N15" s="523">
        <v>213362</v>
      </c>
      <c r="O15" s="523">
        <v>168861</v>
      </c>
      <c r="P15" s="523">
        <v>166837</v>
      </c>
      <c r="Q15" s="523">
        <v>163762</v>
      </c>
      <c r="R15" s="523">
        <v>156478</v>
      </c>
      <c r="S15" s="522">
        <v>148847</v>
      </c>
      <c r="T15" s="522">
        <v>148537</v>
      </c>
      <c r="U15" s="522">
        <v>153118</v>
      </c>
      <c r="V15" s="522">
        <v>160015</v>
      </c>
      <c r="W15" s="521"/>
      <c r="X15" s="520"/>
      <c r="Y15" s="488" t="s">
        <v>3</v>
      </c>
    </row>
    <row r="16" spans="1:26" s="168" customFormat="1" ht="10.5" customHeight="1">
      <c r="B16" s="488" t="s">
        <v>333</v>
      </c>
      <c r="C16" s="540"/>
      <c r="D16" s="523">
        <v>89288</v>
      </c>
      <c r="E16" s="523">
        <v>177390</v>
      </c>
      <c r="F16" s="523">
        <v>224795</v>
      </c>
      <c r="G16" s="523">
        <v>263318</v>
      </c>
      <c r="H16" s="523">
        <v>205458</v>
      </c>
      <c r="I16" s="523">
        <v>62368</v>
      </c>
      <c r="J16" s="523">
        <v>72614</v>
      </c>
      <c r="K16" s="523">
        <v>84273</v>
      </c>
      <c r="L16" s="523">
        <v>92923</v>
      </c>
      <c r="M16" s="523">
        <v>90131</v>
      </c>
      <c r="N16" s="523">
        <v>82693</v>
      </c>
      <c r="O16" s="523">
        <v>74376</v>
      </c>
      <c r="P16" s="523">
        <v>70046</v>
      </c>
      <c r="Q16" s="523">
        <v>71506</v>
      </c>
      <c r="R16" s="523">
        <v>69032</v>
      </c>
      <c r="S16" s="522">
        <v>66096</v>
      </c>
      <c r="T16" s="522">
        <v>65791</v>
      </c>
      <c r="U16" s="522">
        <v>68485</v>
      </c>
      <c r="V16" s="522">
        <v>73272</v>
      </c>
      <c r="W16" s="521"/>
      <c r="X16" s="520"/>
      <c r="Y16" s="488" t="s">
        <v>333</v>
      </c>
    </row>
    <row r="17" spans="2:25" s="168" customFormat="1" ht="10.5" customHeight="1">
      <c r="B17" s="488" t="s">
        <v>332</v>
      </c>
      <c r="C17" s="540"/>
      <c r="D17" s="524" t="s">
        <v>302</v>
      </c>
      <c r="E17" s="524" t="s">
        <v>302</v>
      </c>
      <c r="F17" s="524" t="s">
        <v>302</v>
      </c>
      <c r="G17" s="524" t="s">
        <v>302</v>
      </c>
      <c r="H17" s="524" t="s">
        <v>302</v>
      </c>
      <c r="I17" s="523">
        <v>65427</v>
      </c>
      <c r="J17" s="523">
        <v>78242</v>
      </c>
      <c r="K17" s="523">
        <v>111711</v>
      </c>
      <c r="L17" s="523">
        <v>146799</v>
      </c>
      <c r="M17" s="523">
        <v>176650</v>
      </c>
      <c r="N17" s="523">
        <v>179803</v>
      </c>
      <c r="O17" s="523">
        <v>182610</v>
      </c>
      <c r="P17" s="523">
        <v>179266</v>
      </c>
      <c r="Q17" s="523">
        <v>175827</v>
      </c>
      <c r="R17" s="523">
        <v>172559</v>
      </c>
      <c r="S17" s="522">
        <v>171582</v>
      </c>
      <c r="T17" s="522">
        <v>167640</v>
      </c>
      <c r="U17" s="522">
        <v>166441</v>
      </c>
      <c r="V17" s="522">
        <v>165785</v>
      </c>
      <c r="W17" s="521"/>
      <c r="X17" s="520"/>
      <c r="Y17" s="488" t="s">
        <v>332</v>
      </c>
    </row>
    <row r="18" spans="2:25" s="168" customFormat="1" ht="10.5" customHeight="1">
      <c r="B18" s="488" t="s">
        <v>331</v>
      </c>
      <c r="C18" s="540"/>
      <c r="D18" s="523">
        <v>100459</v>
      </c>
      <c r="E18" s="523">
        <v>153313</v>
      </c>
      <c r="F18" s="523">
        <v>168416</v>
      </c>
      <c r="G18" s="523">
        <v>195616</v>
      </c>
      <c r="H18" s="523">
        <v>185705</v>
      </c>
      <c r="I18" s="523">
        <v>89399</v>
      </c>
      <c r="J18" s="523">
        <v>103986</v>
      </c>
      <c r="K18" s="523">
        <v>128049</v>
      </c>
      <c r="L18" s="523">
        <v>144755</v>
      </c>
      <c r="M18" s="523">
        <v>162621</v>
      </c>
      <c r="N18" s="523">
        <v>172677</v>
      </c>
      <c r="O18" s="523">
        <v>165179</v>
      </c>
      <c r="P18" s="523">
        <v>151348</v>
      </c>
      <c r="Q18" s="523">
        <v>144032</v>
      </c>
      <c r="R18" s="523">
        <v>141384</v>
      </c>
      <c r="S18" s="522">
        <v>139106</v>
      </c>
      <c r="T18" s="522">
        <v>140364</v>
      </c>
      <c r="U18" s="522">
        <v>143104</v>
      </c>
      <c r="V18" s="522">
        <v>144995</v>
      </c>
      <c r="W18" s="521"/>
      <c r="X18" s="520"/>
      <c r="Y18" s="488" t="s">
        <v>331</v>
      </c>
    </row>
    <row r="19" spans="2:25" s="168" customFormat="1" ht="10.5" customHeight="1">
      <c r="B19" s="488" t="s">
        <v>7</v>
      </c>
      <c r="C19" s="540"/>
      <c r="D19" s="524" t="s">
        <v>302</v>
      </c>
      <c r="E19" s="524" t="s">
        <v>302</v>
      </c>
      <c r="F19" s="524" t="s">
        <v>302</v>
      </c>
      <c r="G19" s="524" t="s">
        <v>302</v>
      </c>
      <c r="H19" s="523">
        <v>125237</v>
      </c>
      <c r="I19" s="523">
        <v>121374</v>
      </c>
      <c r="J19" s="523">
        <v>140067</v>
      </c>
      <c r="K19" s="523">
        <v>164846</v>
      </c>
      <c r="L19" s="523">
        <v>189541</v>
      </c>
      <c r="M19" s="523">
        <v>199685</v>
      </c>
      <c r="N19" s="523">
        <v>193604</v>
      </c>
      <c r="O19" s="523">
        <v>179313</v>
      </c>
      <c r="P19" s="523">
        <v>163978</v>
      </c>
      <c r="Q19" s="523">
        <v>153126</v>
      </c>
      <c r="R19" s="523">
        <v>146379</v>
      </c>
      <c r="S19" s="522">
        <v>140519</v>
      </c>
      <c r="T19" s="522">
        <v>134955</v>
      </c>
      <c r="U19" s="522">
        <v>134576</v>
      </c>
      <c r="V19" s="522">
        <v>136164</v>
      </c>
      <c r="W19" s="521"/>
      <c r="X19" s="520"/>
      <c r="Y19" s="488" t="s">
        <v>7</v>
      </c>
    </row>
    <row r="20" spans="2:25" s="168" customFormat="1" ht="10.5" customHeight="1">
      <c r="B20" s="488" t="s">
        <v>330</v>
      </c>
      <c r="C20" s="540"/>
      <c r="D20" s="523">
        <v>174141</v>
      </c>
      <c r="E20" s="523">
        <v>270800</v>
      </c>
      <c r="F20" s="523">
        <v>302866</v>
      </c>
      <c r="G20" s="523">
        <v>343580</v>
      </c>
      <c r="H20" s="523">
        <v>186856</v>
      </c>
      <c r="I20" s="523">
        <v>59884</v>
      </c>
      <c r="J20" s="523">
        <v>87128</v>
      </c>
      <c r="K20" s="523">
        <v>108955</v>
      </c>
      <c r="L20" s="523">
        <v>113966</v>
      </c>
      <c r="M20" s="523">
        <v>103099</v>
      </c>
      <c r="N20" s="523">
        <v>86256</v>
      </c>
      <c r="O20" s="523">
        <v>73226</v>
      </c>
      <c r="P20" s="523">
        <v>66562</v>
      </c>
      <c r="Q20" s="523">
        <v>67278</v>
      </c>
      <c r="R20" s="523">
        <v>65833</v>
      </c>
      <c r="S20" s="522">
        <v>63006</v>
      </c>
      <c r="T20" s="522">
        <v>64669</v>
      </c>
      <c r="U20" s="522">
        <v>70738</v>
      </c>
      <c r="V20" s="522">
        <v>78353</v>
      </c>
      <c r="W20" s="521"/>
      <c r="X20" s="520"/>
      <c r="Y20" s="488" t="s">
        <v>330</v>
      </c>
    </row>
    <row r="21" spans="2:25" s="168" customFormat="1" ht="5.25" customHeight="1">
      <c r="B21" s="488"/>
      <c r="C21" s="540"/>
      <c r="D21" s="523"/>
      <c r="E21" s="523"/>
      <c r="F21" s="523"/>
      <c r="G21" s="523"/>
      <c r="H21" s="523"/>
      <c r="I21" s="523"/>
      <c r="J21" s="523"/>
      <c r="K21" s="523"/>
      <c r="L21" s="523"/>
      <c r="M21" s="523"/>
      <c r="N21" s="523"/>
      <c r="O21" s="523"/>
      <c r="P21" s="523"/>
      <c r="Q21" s="523"/>
      <c r="R21" s="523"/>
      <c r="S21" s="522"/>
      <c r="T21" s="522"/>
      <c r="U21" s="522"/>
      <c r="V21" s="522"/>
      <c r="W21" s="521"/>
      <c r="X21" s="520"/>
      <c r="Y21" s="488"/>
    </row>
    <row r="22" spans="2:25" s="168" customFormat="1" ht="10.5" customHeight="1">
      <c r="B22" s="488" t="s">
        <v>9</v>
      </c>
      <c r="C22" s="540"/>
      <c r="D22" s="524" t="s">
        <v>302</v>
      </c>
      <c r="E22" s="524" t="s">
        <v>302</v>
      </c>
      <c r="F22" s="524" t="s">
        <v>302</v>
      </c>
      <c r="G22" s="524" t="s">
        <v>302</v>
      </c>
      <c r="H22" s="523">
        <v>182556</v>
      </c>
      <c r="I22" s="523">
        <v>76384</v>
      </c>
      <c r="J22" s="523">
        <v>87936</v>
      </c>
      <c r="K22" s="523">
        <v>121877</v>
      </c>
      <c r="L22" s="523">
        <v>144166</v>
      </c>
      <c r="M22" s="523">
        <v>164486</v>
      </c>
      <c r="N22" s="523">
        <v>200513</v>
      </c>
      <c r="O22" s="523">
        <v>122602</v>
      </c>
      <c r="P22" s="523">
        <v>112912</v>
      </c>
      <c r="Q22" s="523">
        <v>108434</v>
      </c>
      <c r="R22" s="523">
        <v>106857</v>
      </c>
      <c r="S22" s="522">
        <v>104293</v>
      </c>
      <c r="T22" s="522">
        <v>105289</v>
      </c>
      <c r="U22" s="522">
        <v>105001</v>
      </c>
      <c r="V22" s="522">
        <v>105536</v>
      </c>
      <c r="W22" s="521"/>
      <c r="X22" s="520"/>
      <c r="Y22" s="488" t="s">
        <v>9</v>
      </c>
    </row>
    <row r="23" spans="2:25" s="168" customFormat="1" ht="10.5" customHeight="1">
      <c r="B23" s="488" t="s">
        <v>10</v>
      </c>
      <c r="C23" s="540"/>
      <c r="D23" s="524" t="s">
        <v>302</v>
      </c>
      <c r="E23" s="524" t="s">
        <v>302</v>
      </c>
      <c r="F23" s="524" t="s">
        <v>302</v>
      </c>
      <c r="G23" s="524" t="s">
        <v>302</v>
      </c>
      <c r="H23" s="524" t="s">
        <v>952</v>
      </c>
      <c r="I23" s="523">
        <v>76471</v>
      </c>
      <c r="J23" s="523">
        <v>89074</v>
      </c>
      <c r="K23" s="523">
        <v>108545</v>
      </c>
      <c r="L23" s="523">
        <v>127064</v>
      </c>
      <c r="M23" s="523">
        <v>135308</v>
      </c>
      <c r="N23" s="523">
        <v>133588</v>
      </c>
      <c r="O23" s="523">
        <v>125885</v>
      </c>
      <c r="P23" s="523">
        <v>120679</v>
      </c>
      <c r="Q23" s="523">
        <v>115122</v>
      </c>
      <c r="R23" s="523">
        <v>111360</v>
      </c>
      <c r="S23" s="522">
        <v>106299</v>
      </c>
      <c r="T23" s="522">
        <v>104410</v>
      </c>
      <c r="U23" s="522">
        <v>105358</v>
      </c>
      <c r="V23" s="522">
        <v>105061</v>
      </c>
      <c r="W23" s="521"/>
      <c r="X23" s="520"/>
      <c r="Y23" s="488" t="s">
        <v>10</v>
      </c>
    </row>
    <row r="24" spans="2:25" s="168" customFormat="1" ht="10.5" customHeight="1">
      <c r="B24" s="488" t="s">
        <v>11</v>
      </c>
      <c r="C24" s="540"/>
      <c r="D24" s="524" t="s">
        <v>302</v>
      </c>
      <c r="E24" s="524" t="s">
        <v>302</v>
      </c>
      <c r="F24" s="524" t="s">
        <v>302</v>
      </c>
      <c r="G24" s="524" t="s">
        <v>302</v>
      </c>
      <c r="H24" s="523">
        <v>98089</v>
      </c>
      <c r="I24" s="523">
        <v>51011</v>
      </c>
      <c r="J24" s="523">
        <v>61592</v>
      </c>
      <c r="K24" s="523">
        <v>74678</v>
      </c>
      <c r="L24" s="523">
        <v>87065</v>
      </c>
      <c r="M24" s="523">
        <v>89574</v>
      </c>
      <c r="N24" s="523">
        <v>82897</v>
      </c>
      <c r="O24" s="523">
        <v>72506</v>
      </c>
      <c r="P24" s="523">
        <v>65553</v>
      </c>
      <c r="Q24" s="523">
        <v>65021</v>
      </c>
      <c r="R24" s="523">
        <v>65794</v>
      </c>
      <c r="S24" s="522">
        <v>65055</v>
      </c>
      <c r="T24" s="522">
        <v>62625</v>
      </c>
      <c r="U24" s="522">
        <v>63608</v>
      </c>
      <c r="V24" s="522">
        <v>64719</v>
      </c>
      <c r="W24" s="521"/>
      <c r="X24" s="520"/>
      <c r="Y24" s="488" t="s">
        <v>11</v>
      </c>
    </row>
    <row r="25" spans="2:25" s="168" customFormat="1" ht="10.5" customHeight="1">
      <c r="B25" s="488" t="s">
        <v>12</v>
      </c>
      <c r="C25" s="540"/>
      <c r="D25" s="524" t="s">
        <v>302</v>
      </c>
      <c r="E25" s="524" t="s">
        <v>302</v>
      </c>
      <c r="F25" s="524" t="s">
        <v>302</v>
      </c>
      <c r="G25" s="524" t="s">
        <v>302</v>
      </c>
      <c r="H25" s="523">
        <v>88208</v>
      </c>
      <c r="I25" s="523">
        <v>76153</v>
      </c>
      <c r="J25" s="523">
        <v>86154</v>
      </c>
      <c r="K25" s="523">
        <v>111722</v>
      </c>
      <c r="L25" s="523">
        <v>133875</v>
      </c>
      <c r="M25" s="523">
        <v>171287</v>
      </c>
      <c r="N25" s="523">
        <v>181342</v>
      </c>
      <c r="O25" s="523">
        <v>187396</v>
      </c>
      <c r="P25" s="523">
        <v>191450</v>
      </c>
      <c r="Q25" s="523">
        <v>193004</v>
      </c>
      <c r="R25" s="523">
        <v>200111</v>
      </c>
      <c r="S25" s="522">
        <v>206678</v>
      </c>
      <c r="T25" s="522">
        <v>209982</v>
      </c>
      <c r="U25" s="522">
        <v>215809</v>
      </c>
      <c r="V25" s="522">
        <v>221521</v>
      </c>
      <c r="W25" s="521"/>
      <c r="X25" s="520"/>
      <c r="Y25" s="488" t="s">
        <v>12</v>
      </c>
    </row>
    <row r="26" spans="2:25" s="168" customFormat="1" ht="10.5" customHeight="1">
      <c r="B26" s="488" t="s">
        <v>329</v>
      </c>
      <c r="C26" s="540"/>
      <c r="D26" s="524" t="s">
        <v>302</v>
      </c>
      <c r="E26" s="524" t="s">
        <v>302</v>
      </c>
      <c r="F26" s="524" t="s">
        <v>302</v>
      </c>
      <c r="G26" s="524" t="s">
        <v>302</v>
      </c>
      <c r="H26" s="523">
        <v>51607</v>
      </c>
      <c r="I26" s="523">
        <v>39633</v>
      </c>
      <c r="J26" s="523">
        <v>51419</v>
      </c>
      <c r="K26" s="523">
        <v>77698</v>
      </c>
      <c r="L26" s="523">
        <v>96830</v>
      </c>
      <c r="M26" s="523">
        <v>113575</v>
      </c>
      <c r="N26" s="523">
        <v>125392</v>
      </c>
      <c r="O26" s="523">
        <v>130740</v>
      </c>
      <c r="P26" s="523">
        <v>132148</v>
      </c>
      <c r="Q26" s="523">
        <v>140956</v>
      </c>
      <c r="R26" s="523">
        <v>148185</v>
      </c>
      <c r="S26" s="522">
        <v>150538</v>
      </c>
      <c r="T26" s="522">
        <v>151614</v>
      </c>
      <c r="U26" s="522">
        <v>151872</v>
      </c>
      <c r="V26" s="522">
        <v>149215</v>
      </c>
      <c r="W26" s="521"/>
      <c r="X26" s="520"/>
      <c r="Y26" s="488" t="s">
        <v>329</v>
      </c>
    </row>
    <row r="27" spans="2:25" s="168" customFormat="1" ht="10.5" customHeight="1">
      <c r="B27" s="488" t="s">
        <v>328</v>
      </c>
      <c r="C27" s="540"/>
      <c r="D27" s="523">
        <v>66109</v>
      </c>
      <c r="E27" s="523">
        <v>167055</v>
      </c>
      <c r="F27" s="523">
        <v>211327</v>
      </c>
      <c r="G27" s="523">
        <v>280302</v>
      </c>
      <c r="H27" s="523">
        <v>96933</v>
      </c>
      <c r="I27" s="523">
        <v>68808</v>
      </c>
      <c r="J27" s="523">
        <v>86024</v>
      </c>
      <c r="K27" s="523">
        <v>120372</v>
      </c>
      <c r="L27" s="523">
        <v>156241</v>
      </c>
      <c r="M27" s="523">
        <v>186755</v>
      </c>
      <c r="N27" s="523">
        <v>190413</v>
      </c>
      <c r="O27" s="523">
        <v>179311</v>
      </c>
      <c r="P27" s="523">
        <v>163768</v>
      </c>
      <c r="Q27" s="523">
        <v>162968</v>
      </c>
      <c r="R27" s="523">
        <v>159709</v>
      </c>
      <c r="S27" s="522">
        <v>154275</v>
      </c>
      <c r="T27" s="522">
        <v>147912</v>
      </c>
      <c r="U27" s="522">
        <v>143973</v>
      </c>
      <c r="V27" s="522">
        <v>141310</v>
      </c>
      <c r="W27" s="521"/>
      <c r="X27" s="520"/>
      <c r="Y27" s="488" t="s">
        <v>328</v>
      </c>
    </row>
    <row r="28" spans="2:25" s="168" customFormat="1" ht="5.25" customHeight="1">
      <c r="B28" s="488"/>
      <c r="C28" s="540"/>
      <c r="D28" s="523"/>
      <c r="E28" s="523"/>
      <c r="F28" s="523"/>
      <c r="G28" s="523"/>
      <c r="H28" s="523"/>
      <c r="I28" s="523"/>
      <c r="J28" s="523"/>
      <c r="K28" s="523"/>
      <c r="L28" s="523"/>
      <c r="M28" s="523"/>
      <c r="N28" s="523"/>
      <c r="O28" s="523"/>
      <c r="P28" s="523"/>
      <c r="Q28" s="523"/>
      <c r="R28" s="523"/>
      <c r="S28" s="522"/>
      <c r="T28" s="522"/>
      <c r="U28" s="522"/>
      <c r="V28" s="522"/>
      <c r="W28" s="521"/>
      <c r="X28" s="520"/>
      <c r="Y28" s="488"/>
    </row>
    <row r="29" spans="2:25" s="168" customFormat="1" ht="10.5" customHeight="1">
      <c r="B29" s="488" t="s">
        <v>15</v>
      </c>
      <c r="C29" s="540"/>
      <c r="D29" s="524" t="s">
        <v>302</v>
      </c>
      <c r="E29" s="524" t="s">
        <v>302</v>
      </c>
      <c r="F29" s="524" t="s">
        <v>302</v>
      </c>
      <c r="G29" s="524" t="s">
        <v>302</v>
      </c>
      <c r="H29" s="524" t="s">
        <v>302</v>
      </c>
      <c r="I29" s="524" t="s">
        <v>302</v>
      </c>
      <c r="J29" s="524" t="s">
        <v>302</v>
      </c>
      <c r="K29" s="524" t="s">
        <v>302</v>
      </c>
      <c r="L29" s="524" t="s">
        <v>302</v>
      </c>
      <c r="M29" s="523">
        <v>79469</v>
      </c>
      <c r="N29" s="523">
        <v>99295</v>
      </c>
      <c r="O29" s="523">
        <v>120694</v>
      </c>
      <c r="P29" s="523">
        <v>133953</v>
      </c>
      <c r="Q29" s="523">
        <v>139824</v>
      </c>
      <c r="R29" s="523">
        <v>144897</v>
      </c>
      <c r="S29" s="522">
        <v>148919</v>
      </c>
      <c r="T29" s="522">
        <v>154460</v>
      </c>
      <c r="U29" s="522">
        <v>161345</v>
      </c>
      <c r="V29" s="522">
        <v>168551</v>
      </c>
      <c r="W29" s="521"/>
      <c r="X29" s="520"/>
      <c r="Y29" s="488" t="s">
        <v>15</v>
      </c>
    </row>
    <row r="30" spans="2:25" s="168" customFormat="1" ht="10.5" customHeight="1">
      <c r="B30" s="488" t="s">
        <v>327</v>
      </c>
      <c r="C30" s="540"/>
      <c r="D30" s="524" t="s">
        <v>302</v>
      </c>
      <c r="E30" s="524" t="s">
        <v>302</v>
      </c>
      <c r="F30" s="524" t="s">
        <v>302</v>
      </c>
      <c r="G30" s="524" t="s">
        <v>302</v>
      </c>
      <c r="H30" s="524" t="s">
        <v>302</v>
      </c>
      <c r="I30" s="524" t="s">
        <v>302</v>
      </c>
      <c r="J30" s="524" t="s">
        <v>302</v>
      </c>
      <c r="K30" s="524" t="s">
        <v>302</v>
      </c>
      <c r="L30" s="524" t="s">
        <v>302</v>
      </c>
      <c r="M30" s="523">
        <v>73117</v>
      </c>
      <c r="N30" s="523">
        <v>94218</v>
      </c>
      <c r="O30" s="523">
        <v>119126</v>
      </c>
      <c r="P30" s="523">
        <v>145872</v>
      </c>
      <c r="Q30" s="523">
        <v>159555</v>
      </c>
      <c r="R30" s="523">
        <v>178919</v>
      </c>
      <c r="S30" s="522">
        <v>190936</v>
      </c>
      <c r="T30" s="522">
        <v>206864</v>
      </c>
      <c r="U30" s="522">
        <v>216545</v>
      </c>
      <c r="V30" s="522">
        <v>229592</v>
      </c>
      <c r="W30" s="521"/>
      <c r="X30" s="520"/>
      <c r="Y30" s="488" t="s">
        <v>327</v>
      </c>
    </row>
    <row r="31" spans="2:25" s="168" customFormat="1" ht="10.5" customHeight="1">
      <c r="B31" s="488" t="s">
        <v>17</v>
      </c>
      <c r="C31" s="540"/>
      <c r="D31" s="524" t="s">
        <v>302</v>
      </c>
      <c r="E31" s="524" t="s">
        <v>302</v>
      </c>
      <c r="F31" s="524" t="s">
        <v>302</v>
      </c>
      <c r="G31" s="524" t="s">
        <v>302</v>
      </c>
      <c r="H31" s="524" t="s">
        <v>302</v>
      </c>
      <c r="I31" s="524" t="s">
        <v>302</v>
      </c>
      <c r="J31" s="524" t="s">
        <v>302</v>
      </c>
      <c r="K31" s="524" t="s">
        <v>302</v>
      </c>
      <c r="L31" s="524" t="s">
        <v>302</v>
      </c>
      <c r="M31" s="524" t="s">
        <v>302</v>
      </c>
      <c r="N31" s="524" t="s">
        <v>302</v>
      </c>
      <c r="O31" s="523">
        <v>89088</v>
      </c>
      <c r="P31" s="523">
        <v>124087</v>
      </c>
      <c r="Q31" s="523">
        <v>142146</v>
      </c>
      <c r="R31" s="523">
        <v>152519</v>
      </c>
      <c r="S31" s="522">
        <v>151763</v>
      </c>
      <c r="T31" s="522">
        <v>153103</v>
      </c>
      <c r="U31" s="522">
        <v>157125</v>
      </c>
      <c r="V31" s="522">
        <v>161012</v>
      </c>
      <c r="W31" s="521"/>
      <c r="X31" s="520"/>
      <c r="Y31" s="488" t="s">
        <v>17</v>
      </c>
    </row>
    <row r="32" spans="2:25" s="168" customFormat="1" ht="10.5" customHeight="1">
      <c r="B32" s="488" t="s">
        <v>18</v>
      </c>
      <c r="C32" s="540"/>
      <c r="D32" s="524" t="s">
        <v>302</v>
      </c>
      <c r="E32" s="524" t="s">
        <v>302</v>
      </c>
      <c r="F32" s="524" t="s">
        <v>302</v>
      </c>
      <c r="G32" s="524" t="s">
        <v>302</v>
      </c>
      <c r="H32" s="524" t="s">
        <v>302</v>
      </c>
      <c r="I32" s="524" t="s">
        <v>302</v>
      </c>
      <c r="J32" s="524" t="s">
        <v>302</v>
      </c>
      <c r="K32" s="524" t="s">
        <v>302</v>
      </c>
      <c r="L32" s="524" t="s">
        <v>302</v>
      </c>
      <c r="M32" s="524" t="s">
        <v>302</v>
      </c>
      <c r="N32" s="524" t="s">
        <v>302</v>
      </c>
      <c r="O32" s="523">
        <v>88827</v>
      </c>
      <c r="P32" s="523">
        <v>99443</v>
      </c>
      <c r="Q32" s="523">
        <v>113820</v>
      </c>
      <c r="R32" s="523">
        <v>134777</v>
      </c>
      <c r="S32" s="522">
        <v>144272</v>
      </c>
      <c r="T32" s="522">
        <v>153342</v>
      </c>
      <c r="U32" s="522">
        <v>157964</v>
      </c>
      <c r="V32" s="522">
        <v>158793</v>
      </c>
      <c r="W32" s="521"/>
      <c r="X32" s="520"/>
      <c r="Y32" s="488" t="s">
        <v>18</v>
      </c>
    </row>
    <row r="33" spans="1:25" s="168" customFormat="1" ht="6.75" customHeight="1">
      <c r="C33" s="181"/>
      <c r="D33" s="526"/>
      <c r="E33" s="526"/>
      <c r="F33" s="526"/>
      <c r="G33" s="526"/>
      <c r="H33" s="526"/>
      <c r="I33" s="526"/>
      <c r="J33" s="526"/>
      <c r="K33" s="526"/>
      <c r="L33" s="526"/>
      <c r="M33" s="526"/>
      <c r="N33" s="526"/>
      <c r="O33" s="526"/>
      <c r="P33" s="526"/>
      <c r="Q33" s="526"/>
      <c r="R33" s="526"/>
      <c r="S33" s="525"/>
      <c r="T33" s="525"/>
      <c r="U33" s="525"/>
      <c r="V33" s="525"/>
      <c r="W33" s="220"/>
    </row>
    <row r="34" spans="1:25" s="168" customFormat="1" ht="14.25" customHeight="1">
      <c r="C34" s="181"/>
      <c r="D34" s="526"/>
      <c r="E34" s="526"/>
      <c r="F34" s="526"/>
      <c r="G34" s="526"/>
      <c r="M34" s="532" t="s">
        <v>954</v>
      </c>
      <c r="N34" s="615" t="s">
        <v>953</v>
      </c>
      <c r="O34" s="615"/>
      <c r="P34" s="615"/>
      <c r="T34" s="525"/>
      <c r="U34" s="525"/>
      <c r="V34" s="525"/>
      <c r="W34" s="220"/>
    </row>
    <row r="35" spans="1:25" s="168" customFormat="1" ht="3.75" customHeight="1">
      <c r="C35" s="181"/>
      <c r="D35" s="526"/>
      <c r="E35" s="526"/>
      <c r="F35" s="526"/>
      <c r="G35" s="526"/>
      <c r="H35" s="526"/>
      <c r="I35" s="526"/>
      <c r="J35" s="526"/>
      <c r="K35" s="526"/>
      <c r="L35" s="526"/>
      <c r="M35" s="526"/>
      <c r="N35" s="526"/>
      <c r="O35" s="526"/>
      <c r="P35" s="526"/>
      <c r="Q35" s="526"/>
      <c r="R35" s="526"/>
      <c r="S35" s="525"/>
      <c r="T35" s="525"/>
      <c r="U35" s="525"/>
      <c r="V35" s="525"/>
      <c r="W35" s="220"/>
    </row>
    <row r="36" spans="1:25" s="527" customFormat="1" ht="15" customHeight="1">
      <c r="A36" s="613" t="s">
        <v>334</v>
      </c>
      <c r="B36" s="613"/>
      <c r="C36" s="181"/>
      <c r="D36" s="531">
        <v>247455</v>
      </c>
      <c r="E36" s="531">
        <v>74277</v>
      </c>
      <c r="F36" s="531">
        <v>84429</v>
      </c>
      <c r="G36" s="531">
        <v>100021</v>
      </c>
      <c r="H36" s="531">
        <v>87033</v>
      </c>
      <c r="I36" s="531">
        <v>118289</v>
      </c>
      <c r="J36" s="531">
        <v>126628</v>
      </c>
      <c r="K36" s="531">
        <v>83792</v>
      </c>
      <c r="L36" s="531">
        <v>105158</v>
      </c>
      <c r="M36" s="539" t="s">
        <v>302</v>
      </c>
      <c r="N36" s="539" t="s">
        <v>302</v>
      </c>
      <c r="O36" s="539" t="s">
        <v>302</v>
      </c>
      <c r="P36" s="539" t="s">
        <v>302</v>
      </c>
      <c r="Q36" s="539" t="s">
        <v>302</v>
      </c>
      <c r="R36" s="539" t="s">
        <v>302</v>
      </c>
      <c r="S36" s="538" t="s">
        <v>302</v>
      </c>
      <c r="T36" s="538" t="s">
        <v>302</v>
      </c>
      <c r="U36" s="538" t="s">
        <v>302</v>
      </c>
      <c r="V36" s="538" t="s">
        <v>302</v>
      </c>
      <c r="W36" s="529"/>
      <c r="X36" s="613" t="s">
        <v>334</v>
      </c>
      <c r="Y36" s="613"/>
    </row>
    <row r="37" spans="1:25" s="168" customFormat="1" ht="5.25" customHeight="1">
      <c r="B37" s="488"/>
      <c r="C37" s="181"/>
      <c r="D37" s="526"/>
      <c r="E37" s="526"/>
      <c r="F37" s="526"/>
      <c r="G37" s="526"/>
      <c r="H37" s="526"/>
      <c r="I37" s="526"/>
      <c r="J37" s="526"/>
      <c r="K37" s="526"/>
      <c r="L37" s="526"/>
      <c r="M37" s="536"/>
      <c r="Q37" s="536"/>
      <c r="R37" s="536"/>
      <c r="S37" s="535"/>
      <c r="T37" s="535"/>
      <c r="U37" s="535"/>
      <c r="V37" s="535"/>
      <c r="W37" s="534"/>
      <c r="X37" s="533"/>
      <c r="Y37" s="488"/>
    </row>
    <row r="38" spans="1:25" s="168" customFormat="1" ht="10.5" customHeight="1">
      <c r="B38" s="488" t="s">
        <v>3</v>
      </c>
      <c r="C38" s="181"/>
      <c r="D38" s="524" t="s">
        <v>302</v>
      </c>
      <c r="E38" s="524" t="s">
        <v>302</v>
      </c>
      <c r="F38" s="524" t="s">
        <v>302</v>
      </c>
      <c r="G38" s="524" t="s">
        <v>302</v>
      </c>
      <c r="H38" s="523">
        <v>5307</v>
      </c>
      <c r="I38" s="523">
        <v>7253</v>
      </c>
      <c r="J38" s="523">
        <v>7550</v>
      </c>
      <c r="K38" s="524" t="s">
        <v>302</v>
      </c>
      <c r="L38" s="524" t="s">
        <v>302</v>
      </c>
      <c r="M38" s="524" t="s">
        <v>302</v>
      </c>
      <c r="N38" s="524" t="s">
        <v>302</v>
      </c>
      <c r="O38" s="524" t="s">
        <v>302</v>
      </c>
      <c r="P38" s="524" t="s">
        <v>302</v>
      </c>
      <c r="Q38" s="524" t="s">
        <v>302</v>
      </c>
      <c r="R38" s="524" t="s">
        <v>302</v>
      </c>
      <c r="S38" s="537" t="s">
        <v>302</v>
      </c>
      <c r="T38" s="537" t="s">
        <v>302</v>
      </c>
      <c r="U38" s="537" t="s">
        <v>302</v>
      </c>
      <c r="V38" s="537" t="s">
        <v>302</v>
      </c>
      <c r="W38" s="534"/>
      <c r="X38" s="533"/>
      <c r="Y38" s="488" t="s">
        <v>3</v>
      </c>
    </row>
    <row r="39" spans="1:25" s="168" customFormat="1" ht="10.5" customHeight="1">
      <c r="B39" s="488" t="s">
        <v>333</v>
      </c>
      <c r="C39" s="181"/>
      <c r="D39" s="523">
        <v>48816</v>
      </c>
      <c r="E39" s="523">
        <v>4637</v>
      </c>
      <c r="F39" s="523">
        <v>4681</v>
      </c>
      <c r="G39" s="523">
        <v>4882</v>
      </c>
      <c r="H39" s="524" t="s">
        <v>302</v>
      </c>
      <c r="I39" s="524" t="s">
        <v>302</v>
      </c>
      <c r="J39" s="524" t="s">
        <v>302</v>
      </c>
      <c r="K39" s="524" t="s">
        <v>302</v>
      </c>
      <c r="L39" s="524" t="s">
        <v>302</v>
      </c>
      <c r="M39" s="524" t="s">
        <v>302</v>
      </c>
      <c r="N39" s="524" t="s">
        <v>302</v>
      </c>
      <c r="O39" s="524" t="s">
        <v>302</v>
      </c>
      <c r="P39" s="524" t="s">
        <v>302</v>
      </c>
      <c r="Q39" s="524" t="s">
        <v>302</v>
      </c>
      <c r="R39" s="524" t="s">
        <v>302</v>
      </c>
      <c r="S39" s="537" t="s">
        <v>302</v>
      </c>
      <c r="T39" s="537" t="s">
        <v>302</v>
      </c>
      <c r="U39" s="537" t="s">
        <v>302</v>
      </c>
      <c r="V39" s="537" t="s">
        <v>302</v>
      </c>
      <c r="W39" s="534"/>
      <c r="X39" s="533"/>
      <c r="Y39" s="488" t="s">
        <v>333</v>
      </c>
    </row>
    <row r="40" spans="1:25" s="168" customFormat="1" ht="10.5" customHeight="1">
      <c r="B40" s="488" t="s">
        <v>332</v>
      </c>
      <c r="C40" s="181"/>
      <c r="D40" s="524" t="s">
        <v>952</v>
      </c>
      <c r="E40" s="524" t="s">
        <v>302</v>
      </c>
      <c r="F40" s="524" t="s">
        <v>302</v>
      </c>
      <c r="G40" s="524" t="s">
        <v>302</v>
      </c>
      <c r="H40" s="524" t="s">
        <v>302</v>
      </c>
      <c r="I40" s="523">
        <v>3826</v>
      </c>
      <c r="J40" s="523">
        <v>4045</v>
      </c>
      <c r="K40" s="524" t="s">
        <v>302</v>
      </c>
      <c r="L40" s="524" t="s">
        <v>302</v>
      </c>
      <c r="M40" s="524" t="s">
        <v>302</v>
      </c>
      <c r="N40" s="524" t="s">
        <v>302</v>
      </c>
      <c r="O40" s="524" t="s">
        <v>302</v>
      </c>
      <c r="P40" s="524" t="s">
        <v>302</v>
      </c>
      <c r="Q40" s="524" t="s">
        <v>302</v>
      </c>
      <c r="R40" s="524" t="s">
        <v>302</v>
      </c>
      <c r="S40" s="537" t="s">
        <v>302</v>
      </c>
      <c r="T40" s="537" t="s">
        <v>302</v>
      </c>
      <c r="U40" s="537" t="s">
        <v>302</v>
      </c>
      <c r="V40" s="537" t="s">
        <v>302</v>
      </c>
      <c r="W40" s="534"/>
      <c r="X40" s="533"/>
      <c r="Y40" s="488" t="s">
        <v>332</v>
      </c>
    </row>
    <row r="41" spans="1:25" s="168" customFormat="1" ht="10.5" customHeight="1">
      <c r="B41" s="488" t="s">
        <v>331</v>
      </c>
      <c r="C41" s="181"/>
      <c r="D41" s="523">
        <v>41962</v>
      </c>
      <c r="E41" s="523">
        <v>14194</v>
      </c>
      <c r="F41" s="523">
        <v>17586</v>
      </c>
      <c r="G41" s="523">
        <v>25865</v>
      </c>
      <c r="H41" s="523">
        <v>8608</v>
      </c>
      <c r="I41" s="523">
        <v>7430</v>
      </c>
      <c r="J41" s="523">
        <v>7449</v>
      </c>
      <c r="K41" s="524" t="s">
        <v>302</v>
      </c>
      <c r="L41" s="524" t="s">
        <v>302</v>
      </c>
      <c r="M41" s="524" t="s">
        <v>302</v>
      </c>
      <c r="N41" s="524" t="s">
        <v>302</v>
      </c>
      <c r="O41" s="524" t="s">
        <v>302</v>
      </c>
      <c r="P41" s="524" t="s">
        <v>302</v>
      </c>
      <c r="Q41" s="524" t="s">
        <v>302</v>
      </c>
      <c r="R41" s="524" t="s">
        <v>302</v>
      </c>
      <c r="S41" s="537" t="s">
        <v>302</v>
      </c>
      <c r="T41" s="537" t="s">
        <v>302</v>
      </c>
      <c r="U41" s="537" t="s">
        <v>302</v>
      </c>
      <c r="V41" s="537" t="s">
        <v>302</v>
      </c>
      <c r="W41" s="534"/>
      <c r="X41" s="533"/>
      <c r="Y41" s="488" t="s">
        <v>331</v>
      </c>
    </row>
    <row r="42" spans="1:25" s="168" customFormat="1" ht="10.5" customHeight="1">
      <c r="B42" s="488" t="s">
        <v>7</v>
      </c>
      <c r="C42" s="181"/>
      <c r="D42" s="524" t="s">
        <v>952</v>
      </c>
      <c r="E42" s="524" t="s">
        <v>302</v>
      </c>
      <c r="F42" s="524" t="s">
        <v>302</v>
      </c>
      <c r="G42" s="524" t="s">
        <v>302</v>
      </c>
      <c r="H42" s="524" t="s">
        <v>302</v>
      </c>
      <c r="I42" s="524" t="s">
        <v>302</v>
      </c>
      <c r="J42" s="524" t="s">
        <v>302</v>
      </c>
      <c r="K42" s="524" t="s">
        <v>302</v>
      </c>
      <c r="L42" s="524" t="s">
        <v>302</v>
      </c>
      <c r="M42" s="524" t="s">
        <v>302</v>
      </c>
      <c r="N42" s="524" t="s">
        <v>302</v>
      </c>
      <c r="O42" s="524" t="s">
        <v>302</v>
      </c>
      <c r="P42" s="524" t="s">
        <v>302</v>
      </c>
      <c r="Q42" s="524" t="s">
        <v>302</v>
      </c>
      <c r="R42" s="524" t="s">
        <v>302</v>
      </c>
      <c r="S42" s="537" t="s">
        <v>302</v>
      </c>
      <c r="T42" s="537" t="s">
        <v>302</v>
      </c>
      <c r="U42" s="537" t="s">
        <v>302</v>
      </c>
      <c r="V42" s="537" t="s">
        <v>302</v>
      </c>
      <c r="W42" s="534"/>
      <c r="X42" s="533"/>
      <c r="Y42" s="488" t="s">
        <v>7</v>
      </c>
    </row>
    <row r="43" spans="1:25" s="168" customFormat="1" ht="10.5" customHeight="1">
      <c r="B43" s="488" t="s">
        <v>330</v>
      </c>
      <c r="C43" s="181"/>
      <c r="D43" s="523">
        <v>56545</v>
      </c>
      <c r="E43" s="523">
        <v>5580</v>
      </c>
      <c r="F43" s="523">
        <v>6684</v>
      </c>
      <c r="G43" s="523">
        <v>7172</v>
      </c>
      <c r="H43" s="524" t="s">
        <v>302</v>
      </c>
      <c r="I43" s="524" t="s">
        <v>302</v>
      </c>
      <c r="J43" s="524" t="s">
        <v>302</v>
      </c>
      <c r="K43" s="524" t="s">
        <v>302</v>
      </c>
      <c r="L43" s="524" t="s">
        <v>302</v>
      </c>
      <c r="M43" s="524" t="s">
        <v>302</v>
      </c>
      <c r="N43" s="524" t="s">
        <v>302</v>
      </c>
      <c r="O43" s="524" t="s">
        <v>302</v>
      </c>
      <c r="P43" s="524" t="s">
        <v>302</v>
      </c>
      <c r="Q43" s="524" t="s">
        <v>302</v>
      </c>
      <c r="R43" s="524" t="s">
        <v>302</v>
      </c>
      <c r="S43" s="537" t="s">
        <v>302</v>
      </c>
      <c r="T43" s="537" t="s">
        <v>302</v>
      </c>
      <c r="U43" s="537" t="s">
        <v>302</v>
      </c>
      <c r="V43" s="537" t="s">
        <v>302</v>
      </c>
      <c r="W43" s="534"/>
      <c r="X43" s="533"/>
      <c r="Y43" s="488" t="s">
        <v>330</v>
      </c>
    </row>
    <row r="44" spans="1:25" s="168" customFormat="1" ht="5.25" customHeight="1">
      <c r="B44" s="488"/>
      <c r="C44" s="181"/>
      <c r="D44" s="523"/>
      <c r="E44" s="523"/>
      <c r="F44" s="523"/>
      <c r="G44" s="523"/>
      <c r="H44" s="524"/>
      <c r="I44" s="524"/>
      <c r="J44" s="524"/>
      <c r="K44" s="524"/>
      <c r="L44" s="524"/>
      <c r="M44" s="524"/>
      <c r="N44" s="524"/>
      <c r="O44" s="524"/>
      <c r="P44" s="524"/>
      <c r="Q44" s="524"/>
      <c r="R44" s="524"/>
      <c r="S44" s="537"/>
      <c r="T44" s="537"/>
      <c r="U44" s="537"/>
      <c r="V44" s="537"/>
      <c r="W44" s="534"/>
      <c r="X44" s="533"/>
      <c r="Y44" s="488"/>
    </row>
    <row r="45" spans="1:25" s="168" customFormat="1" ht="10.5" customHeight="1">
      <c r="B45" s="488" t="s">
        <v>9</v>
      </c>
      <c r="C45" s="181"/>
      <c r="D45" s="524" t="s">
        <v>302</v>
      </c>
      <c r="E45" s="524" t="s">
        <v>302</v>
      </c>
      <c r="F45" s="524" t="s">
        <v>302</v>
      </c>
      <c r="G45" s="524" t="s">
        <v>302</v>
      </c>
      <c r="H45" s="523">
        <v>8097</v>
      </c>
      <c r="I45" s="523">
        <v>12103</v>
      </c>
      <c r="J45" s="523">
        <v>12699</v>
      </c>
      <c r="K45" s="524" t="s">
        <v>302</v>
      </c>
      <c r="L45" s="524" t="s">
        <v>302</v>
      </c>
      <c r="M45" s="524" t="s">
        <v>302</v>
      </c>
      <c r="N45" s="524" t="s">
        <v>302</v>
      </c>
      <c r="O45" s="524" t="s">
        <v>302</v>
      </c>
      <c r="P45" s="524" t="s">
        <v>302</v>
      </c>
      <c r="Q45" s="524" t="s">
        <v>302</v>
      </c>
      <c r="R45" s="524" t="s">
        <v>302</v>
      </c>
      <c r="S45" s="537" t="s">
        <v>302</v>
      </c>
      <c r="T45" s="537" t="s">
        <v>302</v>
      </c>
      <c r="U45" s="537" t="s">
        <v>302</v>
      </c>
      <c r="V45" s="537" t="s">
        <v>302</v>
      </c>
      <c r="W45" s="534"/>
      <c r="X45" s="533"/>
      <c r="Y45" s="488" t="s">
        <v>9</v>
      </c>
    </row>
    <row r="46" spans="1:25" s="168" customFormat="1" ht="10.5" customHeight="1">
      <c r="B46" s="488" t="s">
        <v>10</v>
      </c>
      <c r="C46" s="181"/>
      <c r="D46" s="524" t="s">
        <v>302</v>
      </c>
      <c r="E46" s="524" t="s">
        <v>302</v>
      </c>
      <c r="F46" s="524" t="s">
        <v>302</v>
      </c>
      <c r="G46" s="524" t="s">
        <v>302</v>
      </c>
      <c r="H46" s="524" t="s">
        <v>302</v>
      </c>
      <c r="I46" s="524" t="s">
        <v>302</v>
      </c>
      <c r="J46" s="524" t="s">
        <v>302</v>
      </c>
      <c r="K46" s="524" t="s">
        <v>302</v>
      </c>
      <c r="L46" s="524" t="s">
        <v>302</v>
      </c>
      <c r="M46" s="524" t="s">
        <v>302</v>
      </c>
      <c r="N46" s="524" t="s">
        <v>302</v>
      </c>
      <c r="O46" s="524" t="s">
        <v>302</v>
      </c>
      <c r="P46" s="524" t="s">
        <v>302</v>
      </c>
      <c r="Q46" s="524" t="s">
        <v>302</v>
      </c>
      <c r="R46" s="524" t="s">
        <v>302</v>
      </c>
      <c r="S46" s="537" t="s">
        <v>302</v>
      </c>
      <c r="T46" s="537" t="s">
        <v>302</v>
      </c>
      <c r="U46" s="537" t="s">
        <v>302</v>
      </c>
      <c r="V46" s="537" t="s">
        <v>302</v>
      </c>
      <c r="W46" s="534"/>
      <c r="X46" s="533"/>
      <c r="Y46" s="488" t="s">
        <v>10</v>
      </c>
    </row>
    <row r="47" spans="1:25" s="168" customFormat="1" ht="10.5" customHeight="1">
      <c r="B47" s="488" t="s">
        <v>11</v>
      </c>
      <c r="C47" s="181"/>
      <c r="D47" s="524" t="s">
        <v>302</v>
      </c>
      <c r="E47" s="524" t="s">
        <v>302</v>
      </c>
      <c r="F47" s="524" t="s">
        <v>302</v>
      </c>
      <c r="G47" s="524" t="s">
        <v>302</v>
      </c>
      <c r="H47" s="524" t="s">
        <v>302</v>
      </c>
      <c r="I47" s="524" t="s">
        <v>302</v>
      </c>
      <c r="J47" s="524" t="s">
        <v>302</v>
      </c>
      <c r="K47" s="524" t="s">
        <v>302</v>
      </c>
      <c r="L47" s="524" t="s">
        <v>302</v>
      </c>
      <c r="M47" s="524" t="s">
        <v>302</v>
      </c>
      <c r="N47" s="524" t="s">
        <v>302</v>
      </c>
      <c r="O47" s="524" t="s">
        <v>302</v>
      </c>
      <c r="P47" s="524" t="s">
        <v>302</v>
      </c>
      <c r="Q47" s="524" t="s">
        <v>302</v>
      </c>
      <c r="R47" s="524" t="s">
        <v>302</v>
      </c>
      <c r="S47" s="537" t="s">
        <v>302</v>
      </c>
      <c r="T47" s="537" t="s">
        <v>302</v>
      </c>
      <c r="U47" s="537" t="s">
        <v>302</v>
      </c>
      <c r="V47" s="537" t="s">
        <v>302</v>
      </c>
      <c r="W47" s="534"/>
      <c r="X47" s="533"/>
      <c r="Y47" s="488" t="s">
        <v>11</v>
      </c>
    </row>
    <row r="48" spans="1:25" s="168" customFormat="1" ht="10.5" customHeight="1">
      <c r="B48" s="488" t="s">
        <v>12</v>
      </c>
      <c r="C48" s="181"/>
      <c r="D48" s="524" t="s">
        <v>302</v>
      </c>
      <c r="E48" s="524" t="s">
        <v>302</v>
      </c>
      <c r="F48" s="524" t="s">
        <v>302</v>
      </c>
      <c r="G48" s="524" t="s">
        <v>302</v>
      </c>
      <c r="H48" s="523">
        <v>9244</v>
      </c>
      <c r="I48" s="523">
        <v>11002</v>
      </c>
      <c r="J48" s="523">
        <v>11201</v>
      </c>
      <c r="K48" s="524" t="s">
        <v>302</v>
      </c>
      <c r="L48" s="524" t="s">
        <v>302</v>
      </c>
      <c r="M48" s="524" t="s">
        <v>302</v>
      </c>
      <c r="N48" s="524" t="s">
        <v>302</v>
      </c>
      <c r="O48" s="524" t="s">
        <v>302</v>
      </c>
      <c r="P48" s="524" t="s">
        <v>302</v>
      </c>
      <c r="Q48" s="524" t="s">
        <v>302</v>
      </c>
      <c r="R48" s="524" t="s">
        <v>302</v>
      </c>
      <c r="S48" s="537" t="s">
        <v>302</v>
      </c>
      <c r="T48" s="537" t="s">
        <v>302</v>
      </c>
      <c r="U48" s="537" t="s">
        <v>302</v>
      </c>
      <c r="V48" s="537" t="s">
        <v>302</v>
      </c>
      <c r="W48" s="534"/>
      <c r="X48" s="533"/>
      <c r="Y48" s="488" t="s">
        <v>12</v>
      </c>
    </row>
    <row r="49" spans="1:25" s="168" customFormat="1" ht="10.5" customHeight="1">
      <c r="B49" s="488" t="s">
        <v>329</v>
      </c>
      <c r="C49" s="181"/>
      <c r="D49" s="524" t="s">
        <v>302</v>
      </c>
      <c r="E49" s="524" t="s">
        <v>302</v>
      </c>
      <c r="F49" s="524" t="s">
        <v>302</v>
      </c>
      <c r="G49" s="524" t="s">
        <v>302</v>
      </c>
      <c r="H49" s="523">
        <v>8539</v>
      </c>
      <c r="I49" s="523">
        <v>9546</v>
      </c>
      <c r="J49" s="523">
        <v>9833</v>
      </c>
      <c r="K49" s="524" t="s">
        <v>302</v>
      </c>
      <c r="L49" s="524" t="s">
        <v>302</v>
      </c>
      <c r="M49" s="524" t="s">
        <v>302</v>
      </c>
      <c r="N49" s="524" t="s">
        <v>302</v>
      </c>
      <c r="O49" s="524" t="s">
        <v>302</v>
      </c>
      <c r="P49" s="524" t="s">
        <v>302</v>
      </c>
      <c r="Q49" s="524" t="s">
        <v>302</v>
      </c>
      <c r="R49" s="524" t="s">
        <v>302</v>
      </c>
      <c r="S49" s="537" t="s">
        <v>302</v>
      </c>
      <c r="T49" s="537" t="s">
        <v>302</v>
      </c>
      <c r="U49" s="537" t="s">
        <v>302</v>
      </c>
      <c r="V49" s="537" t="s">
        <v>302</v>
      </c>
      <c r="W49" s="534"/>
      <c r="X49" s="533"/>
      <c r="Y49" s="488" t="s">
        <v>329</v>
      </c>
    </row>
    <row r="50" spans="1:25" s="168" customFormat="1" ht="10.5" customHeight="1">
      <c r="B50" s="488" t="s">
        <v>328</v>
      </c>
      <c r="C50" s="181"/>
      <c r="D50" s="523">
        <v>74276</v>
      </c>
      <c r="E50" s="523">
        <v>23691</v>
      </c>
      <c r="F50" s="523">
        <v>24928</v>
      </c>
      <c r="G50" s="523">
        <v>26593</v>
      </c>
      <c r="H50" s="524" t="s">
        <v>302</v>
      </c>
      <c r="I50" s="524" t="s">
        <v>302</v>
      </c>
      <c r="J50" s="524" t="s">
        <v>302</v>
      </c>
      <c r="K50" s="524" t="s">
        <v>302</v>
      </c>
      <c r="L50" s="524" t="s">
        <v>302</v>
      </c>
      <c r="M50" s="524" t="s">
        <v>302</v>
      </c>
      <c r="N50" s="524" t="s">
        <v>302</v>
      </c>
      <c r="O50" s="524" t="s">
        <v>302</v>
      </c>
      <c r="P50" s="524" t="s">
        <v>302</v>
      </c>
      <c r="Q50" s="524" t="s">
        <v>302</v>
      </c>
      <c r="R50" s="524" t="s">
        <v>302</v>
      </c>
      <c r="S50" s="537" t="s">
        <v>302</v>
      </c>
      <c r="T50" s="537" t="s">
        <v>302</v>
      </c>
      <c r="U50" s="537" t="s">
        <v>302</v>
      </c>
      <c r="V50" s="537" t="s">
        <v>302</v>
      </c>
      <c r="W50" s="534"/>
      <c r="X50" s="533"/>
      <c r="Y50" s="488" t="s">
        <v>328</v>
      </c>
    </row>
    <row r="51" spans="1:25" s="168" customFormat="1" ht="5.25" customHeight="1">
      <c r="B51" s="488"/>
      <c r="C51" s="181"/>
      <c r="D51" s="523"/>
      <c r="E51" s="523"/>
      <c r="F51" s="523"/>
      <c r="G51" s="523"/>
      <c r="H51" s="524"/>
      <c r="I51" s="524"/>
      <c r="J51" s="524"/>
      <c r="K51" s="524"/>
      <c r="L51" s="524"/>
      <c r="M51" s="524"/>
      <c r="N51" s="524"/>
      <c r="O51" s="524"/>
      <c r="P51" s="524"/>
      <c r="Q51" s="524"/>
      <c r="R51" s="524"/>
      <c r="S51" s="537"/>
      <c r="T51" s="537"/>
      <c r="U51" s="537"/>
      <c r="V51" s="537"/>
      <c r="W51" s="534"/>
      <c r="X51" s="533"/>
      <c r="Y51" s="488"/>
    </row>
    <row r="52" spans="1:25" s="168" customFormat="1" ht="10.5" customHeight="1">
      <c r="B52" s="488" t="s">
        <v>15</v>
      </c>
      <c r="C52" s="181"/>
      <c r="D52" s="523">
        <v>11676</v>
      </c>
      <c r="E52" s="523">
        <v>11129</v>
      </c>
      <c r="F52" s="523">
        <v>13280</v>
      </c>
      <c r="G52" s="523">
        <v>15786</v>
      </c>
      <c r="H52" s="523">
        <v>22601</v>
      </c>
      <c r="I52" s="523">
        <v>33571</v>
      </c>
      <c r="J52" s="523">
        <v>38359</v>
      </c>
      <c r="K52" s="523">
        <v>45451</v>
      </c>
      <c r="L52" s="523">
        <v>58798</v>
      </c>
      <c r="M52" s="524" t="s">
        <v>302</v>
      </c>
      <c r="N52" s="524" t="s">
        <v>302</v>
      </c>
      <c r="O52" s="524" t="s">
        <v>302</v>
      </c>
      <c r="P52" s="524" t="s">
        <v>302</v>
      </c>
      <c r="Q52" s="524" t="s">
        <v>302</v>
      </c>
      <c r="R52" s="524" t="s">
        <v>302</v>
      </c>
      <c r="S52" s="537" t="s">
        <v>302</v>
      </c>
      <c r="T52" s="537" t="s">
        <v>302</v>
      </c>
      <c r="U52" s="537" t="s">
        <v>302</v>
      </c>
      <c r="V52" s="537" t="s">
        <v>302</v>
      </c>
      <c r="W52" s="534"/>
      <c r="X52" s="533"/>
      <c r="Y52" s="488" t="s">
        <v>15</v>
      </c>
    </row>
    <row r="53" spans="1:25" s="168" customFormat="1" ht="10.5" customHeight="1">
      <c r="B53" s="488" t="s">
        <v>327</v>
      </c>
      <c r="C53" s="181"/>
      <c r="D53" s="523">
        <v>14180</v>
      </c>
      <c r="E53" s="523">
        <v>15046</v>
      </c>
      <c r="F53" s="523">
        <v>17270</v>
      </c>
      <c r="G53" s="523">
        <v>19723</v>
      </c>
      <c r="H53" s="523">
        <v>24637</v>
      </c>
      <c r="I53" s="523">
        <v>33558</v>
      </c>
      <c r="J53" s="523">
        <v>35492</v>
      </c>
      <c r="K53" s="523">
        <v>38341</v>
      </c>
      <c r="L53" s="523">
        <v>46360</v>
      </c>
      <c r="M53" s="524" t="s">
        <v>302</v>
      </c>
      <c r="N53" s="524" t="s">
        <v>302</v>
      </c>
      <c r="O53" s="524" t="s">
        <v>302</v>
      </c>
      <c r="P53" s="524" t="s">
        <v>302</v>
      </c>
      <c r="Q53" s="524" t="s">
        <v>302</v>
      </c>
      <c r="R53" s="524" t="s">
        <v>302</v>
      </c>
      <c r="S53" s="537" t="s">
        <v>302</v>
      </c>
      <c r="T53" s="537" t="s">
        <v>302</v>
      </c>
      <c r="U53" s="537" t="s">
        <v>302</v>
      </c>
      <c r="V53" s="537" t="s">
        <v>302</v>
      </c>
      <c r="W53" s="534"/>
      <c r="X53" s="533"/>
      <c r="Y53" s="488" t="s">
        <v>327</v>
      </c>
    </row>
    <row r="54" spans="1:25" s="168" customFormat="1" ht="10.5" customHeight="1">
      <c r="B54" s="488" t="s">
        <v>17</v>
      </c>
      <c r="C54" s="181"/>
      <c r="D54" s="524" t="s">
        <v>302</v>
      </c>
      <c r="E54" s="524" t="s">
        <v>302</v>
      </c>
      <c r="F54" s="524" t="s">
        <v>302</v>
      </c>
      <c r="G54" s="524" t="s">
        <v>302</v>
      </c>
      <c r="H54" s="524" t="s">
        <v>302</v>
      </c>
      <c r="I54" s="524" t="s">
        <v>302</v>
      </c>
      <c r="J54" s="524" t="s">
        <v>302</v>
      </c>
      <c r="K54" s="524" t="s">
        <v>302</v>
      </c>
      <c r="L54" s="524" t="s">
        <v>302</v>
      </c>
      <c r="M54" s="524" t="s">
        <v>302</v>
      </c>
      <c r="N54" s="524" t="s">
        <v>302</v>
      </c>
      <c r="O54" s="524" t="s">
        <v>302</v>
      </c>
      <c r="P54" s="524" t="s">
        <v>302</v>
      </c>
      <c r="Q54" s="524" t="s">
        <v>302</v>
      </c>
      <c r="R54" s="524" t="s">
        <v>302</v>
      </c>
      <c r="S54" s="537" t="s">
        <v>302</v>
      </c>
      <c r="T54" s="537" t="s">
        <v>302</v>
      </c>
      <c r="U54" s="537" t="s">
        <v>302</v>
      </c>
      <c r="V54" s="537" t="s">
        <v>302</v>
      </c>
      <c r="W54" s="534"/>
      <c r="X54" s="533"/>
      <c r="Y54" s="488" t="s">
        <v>17</v>
      </c>
    </row>
    <row r="55" spans="1:25" s="168" customFormat="1" ht="10.5" customHeight="1">
      <c r="B55" s="488" t="s">
        <v>18</v>
      </c>
      <c r="C55" s="181"/>
      <c r="D55" s="524" t="s">
        <v>302</v>
      </c>
      <c r="E55" s="524" t="s">
        <v>302</v>
      </c>
      <c r="F55" s="524" t="s">
        <v>302</v>
      </c>
      <c r="G55" s="524" t="s">
        <v>302</v>
      </c>
      <c r="H55" s="524" t="s">
        <v>302</v>
      </c>
      <c r="I55" s="524" t="s">
        <v>302</v>
      </c>
      <c r="J55" s="524" t="s">
        <v>302</v>
      </c>
      <c r="K55" s="524" t="s">
        <v>302</v>
      </c>
      <c r="L55" s="524" t="s">
        <v>302</v>
      </c>
      <c r="M55" s="524" t="s">
        <v>302</v>
      </c>
      <c r="N55" s="524" t="s">
        <v>302</v>
      </c>
      <c r="O55" s="524" t="s">
        <v>302</v>
      </c>
      <c r="P55" s="524" t="s">
        <v>302</v>
      </c>
      <c r="Q55" s="524" t="s">
        <v>302</v>
      </c>
      <c r="R55" s="524" t="s">
        <v>302</v>
      </c>
      <c r="S55" s="537" t="s">
        <v>302</v>
      </c>
      <c r="T55" s="537" t="s">
        <v>302</v>
      </c>
      <c r="U55" s="537" t="s">
        <v>302</v>
      </c>
      <c r="V55" s="537" t="s">
        <v>302</v>
      </c>
      <c r="W55" s="534"/>
      <c r="X55" s="533"/>
      <c r="Y55" s="488" t="s">
        <v>18</v>
      </c>
    </row>
    <row r="56" spans="1:25" s="168" customFormat="1" ht="6.75" customHeight="1">
      <c r="B56" s="488"/>
      <c r="C56" s="181"/>
      <c r="D56" s="536"/>
      <c r="E56" s="536"/>
      <c r="F56" s="536"/>
      <c r="G56" s="536"/>
      <c r="H56" s="536"/>
      <c r="I56" s="536"/>
      <c r="J56" s="536"/>
      <c r="K56" s="536"/>
      <c r="L56" s="536"/>
      <c r="M56" s="536"/>
      <c r="N56" s="536"/>
      <c r="O56" s="536"/>
      <c r="P56" s="536"/>
      <c r="Q56" s="536"/>
      <c r="R56" s="536"/>
      <c r="S56" s="535"/>
      <c r="T56" s="535"/>
      <c r="U56" s="535"/>
      <c r="V56" s="535"/>
      <c r="W56" s="534"/>
      <c r="X56" s="533"/>
      <c r="Y56" s="488"/>
    </row>
    <row r="57" spans="1:25" s="168" customFormat="1" ht="14.25" customHeight="1">
      <c r="C57" s="181"/>
      <c r="D57" s="526"/>
      <c r="E57" s="526"/>
      <c r="F57" s="526"/>
      <c r="G57" s="526"/>
      <c r="M57" s="532" t="s">
        <v>951</v>
      </c>
      <c r="N57" s="615" t="s">
        <v>950</v>
      </c>
      <c r="O57" s="615"/>
      <c r="P57" s="615"/>
      <c r="T57" s="525"/>
      <c r="U57" s="525"/>
      <c r="V57" s="525"/>
      <c r="W57" s="220"/>
    </row>
    <row r="58" spans="1:25" s="168" customFormat="1" ht="3" customHeight="1">
      <c r="C58" s="181"/>
      <c r="D58" s="526"/>
      <c r="E58" s="526"/>
      <c r="F58" s="526"/>
      <c r="G58" s="526"/>
      <c r="H58" s="526"/>
      <c r="I58" s="526"/>
      <c r="J58" s="526"/>
      <c r="K58" s="526"/>
      <c r="L58" s="526"/>
      <c r="M58" s="526"/>
      <c r="N58" s="526"/>
      <c r="O58" s="526"/>
      <c r="P58" s="526"/>
      <c r="Q58" s="526"/>
      <c r="R58" s="526"/>
      <c r="S58" s="525"/>
      <c r="T58" s="525"/>
      <c r="U58" s="525"/>
      <c r="V58" s="525"/>
      <c r="W58" s="220"/>
    </row>
    <row r="59" spans="1:25" s="527" customFormat="1" ht="15" customHeight="1">
      <c r="A59" s="613" t="s">
        <v>334</v>
      </c>
      <c r="B59" s="613"/>
      <c r="C59" s="181"/>
      <c r="D59" s="531">
        <v>677452</v>
      </c>
      <c r="E59" s="531">
        <v>842835</v>
      </c>
      <c r="F59" s="531">
        <v>991833</v>
      </c>
      <c r="G59" s="531">
        <v>1182837</v>
      </c>
      <c r="H59" s="531">
        <v>1415117</v>
      </c>
      <c r="I59" s="531">
        <v>971374</v>
      </c>
      <c r="J59" s="531">
        <v>1157263</v>
      </c>
      <c r="K59" s="531">
        <v>1420572</v>
      </c>
      <c r="L59" s="531">
        <v>1697093</v>
      </c>
      <c r="M59" s="531">
        <v>1935430</v>
      </c>
      <c r="N59" s="531">
        <v>2036053</v>
      </c>
      <c r="O59" s="531">
        <v>2079740</v>
      </c>
      <c r="P59" s="531">
        <v>2087902</v>
      </c>
      <c r="Q59" s="531">
        <v>2116381</v>
      </c>
      <c r="R59" s="531">
        <v>2154793</v>
      </c>
      <c r="S59" s="530">
        <v>2152184</v>
      </c>
      <c r="T59" s="530">
        <v>2171557</v>
      </c>
      <c r="U59" s="530">
        <v>2215062</v>
      </c>
      <c r="V59" s="530">
        <v>2263894</v>
      </c>
      <c r="W59" s="529"/>
      <c r="X59" s="613" t="s">
        <v>334</v>
      </c>
      <c r="Y59" s="613"/>
    </row>
    <row r="60" spans="1:25" s="168" customFormat="1" ht="5.25" customHeight="1">
      <c r="B60" s="488"/>
      <c r="C60" s="181"/>
      <c r="D60" s="526"/>
      <c r="E60" s="526"/>
      <c r="F60" s="526"/>
      <c r="G60" s="526"/>
      <c r="H60" s="526"/>
      <c r="I60" s="526"/>
      <c r="J60" s="526"/>
      <c r="K60" s="526"/>
      <c r="L60" s="526"/>
      <c r="P60" s="526"/>
      <c r="Q60" s="526"/>
      <c r="R60" s="526"/>
      <c r="S60" s="525"/>
      <c r="T60" s="525"/>
      <c r="U60" s="525"/>
      <c r="V60" s="525"/>
      <c r="W60" s="521"/>
      <c r="X60" s="520"/>
      <c r="Y60" s="488"/>
    </row>
    <row r="61" spans="1:25" s="168" customFormat="1" ht="10.5" customHeight="1">
      <c r="B61" s="488" t="s">
        <v>3</v>
      </c>
      <c r="C61" s="181"/>
      <c r="D61" s="524" t="s">
        <v>302</v>
      </c>
      <c r="E61" s="524" t="s">
        <v>302</v>
      </c>
      <c r="F61" s="524" t="s">
        <v>302</v>
      </c>
      <c r="G61" s="524" t="s">
        <v>302</v>
      </c>
      <c r="H61" s="523">
        <v>112742</v>
      </c>
      <c r="I61" s="523">
        <v>67106</v>
      </c>
      <c r="J61" s="523">
        <v>87332</v>
      </c>
      <c r="K61" s="523">
        <v>117125</v>
      </c>
      <c r="L61" s="523">
        <v>147385</v>
      </c>
      <c r="M61" s="523">
        <v>164608</v>
      </c>
      <c r="N61" s="523">
        <v>169757</v>
      </c>
      <c r="O61" s="523">
        <v>168861</v>
      </c>
      <c r="P61" s="523">
        <v>166837</v>
      </c>
      <c r="Q61" s="523">
        <v>163762</v>
      </c>
      <c r="R61" s="523">
        <v>156478</v>
      </c>
      <c r="S61" s="522">
        <v>148847</v>
      </c>
      <c r="T61" s="522">
        <v>148537</v>
      </c>
      <c r="U61" s="522">
        <v>153118</v>
      </c>
      <c r="V61" s="522">
        <v>160015</v>
      </c>
      <c r="W61" s="521"/>
      <c r="X61" s="520"/>
      <c r="Y61" s="488" t="s">
        <v>3</v>
      </c>
    </row>
    <row r="62" spans="1:25" s="168" customFormat="1" ht="10.5" customHeight="1">
      <c r="B62" s="488" t="s">
        <v>333</v>
      </c>
      <c r="C62" s="181"/>
      <c r="D62" s="523">
        <v>138104</v>
      </c>
      <c r="E62" s="523">
        <v>182027</v>
      </c>
      <c r="F62" s="523">
        <v>229476</v>
      </c>
      <c r="G62" s="523">
        <v>268200</v>
      </c>
      <c r="H62" s="523">
        <v>205458</v>
      </c>
      <c r="I62" s="523">
        <v>62368</v>
      </c>
      <c r="J62" s="523">
        <v>72614</v>
      </c>
      <c r="K62" s="523">
        <v>84291</v>
      </c>
      <c r="L62" s="523">
        <v>92923</v>
      </c>
      <c r="M62" s="523">
        <v>90131</v>
      </c>
      <c r="N62" s="523">
        <v>82693</v>
      </c>
      <c r="O62" s="523">
        <v>74376</v>
      </c>
      <c r="P62" s="523">
        <v>70046</v>
      </c>
      <c r="Q62" s="523">
        <v>71506</v>
      </c>
      <c r="R62" s="523">
        <v>69032</v>
      </c>
      <c r="S62" s="522">
        <v>66096</v>
      </c>
      <c r="T62" s="522">
        <v>65791</v>
      </c>
      <c r="U62" s="522">
        <v>68485</v>
      </c>
      <c r="V62" s="522">
        <v>73272</v>
      </c>
      <c r="W62" s="521"/>
      <c r="X62" s="520"/>
      <c r="Y62" s="488" t="s">
        <v>333</v>
      </c>
    </row>
    <row r="63" spans="1:25" s="168" customFormat="1" ht="10.5" customHeight="1">
      <c r="B63" s="488" t="s">
        <v>332</v>
      </c>
      <c r="C63" s="181"/>
      <c r="D63" s="524" t="s">
        <v>302</v>
      </c>
      <c r="E63" s="524" t="s">
        <v>302</v>
      </c>
      <c r="F63" s="524" t="s">
        <v>302</v>
      </c>
      <c r="G63" s="524" t="s">
        <v>302</v>
      </c>
      <c r="H63" s="524" t="s">
        <v>302</v>
      </c>
      <c r="I63" s="523">
        <v>69253</v>
      </c>
      <c r="J63" s="523">
        <v>84941</v>
      </c>
      <c r="K63" s="523">
        <v>111711</v>
      </c>
      <c r="L63" s="523">
        <v>146799</v>
      </c>
      <c r="M63" s="523">
        <v>176650</v>
      </c>
      <c r="N63" s="523">
        <v>179803</v>
      </c>
      <c r="O63" s="523">
        <v>182610</v>
      </c>
      <c r="P63" s="523">
        <v>179266</v>
      </c>
      <c r="Q63" s="523">
        <v>175827</v>
      </c>
      <c r="R63" s="523">
        <v>172559</v>
      </c>
      <c r="S63" s="522">
        <v>171582</v>
      </c>
      <c r="T63" s="522">
        <v>167640</v>
      </c>
      <c r="U63" s="522">
        <v>166441</v>
      </c>
      <c r="V63" s="522">
        <v>165785</v>
      </c>
      <c r="W63" s="521"/>
      <c r="X63" s="520"/>
      <c r="Y63" s="488" t="s">
        <v>332</v>
      </c>
    </row>
    <row r="64" spans="1:25" s="168" customFormat="1" ht="10.5" customHeight="1">
      <c r="B64" s="488" t="s">
        <v>331</v>
      </c>
      <c r="C64" s="181"/>
      <c r="D64" s="523">
        <v>142421</v>
      </c>
      <c r="E64" s="523">
        <v>167507</v>
      </c>
      <c r="F64" s="523">
        <v>186002</v>
      </c>
      <c r="G64" s="523">
        <v>221481</v>
      </c>
      <c r="H64" s="523">
        <v>194313</v>
      </c>
      <c r="I64" s="523">
        <v>96829</v>
      </c>
      <c r="J64" s="523">
        <v>111435</v>
      </c>
      <c r="K64" s="523">
        <v>128049</v>
      </c>
      <c r="L64" s="523">
        <v>144755</v>
      </c>
      <c r="M64" s="523">
        <v>162621</v>
      </c>
      <c r="N64" s="523">
        <v>172677</v>
      </c>
      <c r="O64" s="523">
        <v>165179</v>
      </c>
      <c r="P64" s="523">
        <v>151348</v>
      </c>
      <c r="Q64" s="523">
        <v>144032</v>
      </c>
      <c r="R64" s="523">
        <v>141384</v>
      </c>
      <c r="S64" s="522">
        <v>139106</v>
      </c>
      <c r="T64" s="522">
        <v>140364</v>
      </c>
      <c r="U64" s="522">
        <v>143104</v>
      </c>
      <c r="V64" s="522">
        <v>144995</v>
      </c>
      <c r="W64" s="521"/>
      <c r="X64" s="520"/>
      <c r="Y64" s="488" t="s">
        <v>331</v>
      </c>
    </row>
    <row r="65" spans="1:26" s="168" customFormat="1" ht="10.5" customHeight="1">
      <c r="B65" s="488" t="s">
        <v>7</v>
      </c>
      <c r="C65" s="181"/>
      <c r="D65" s="524" t="s">
        <v>302</v>
      </c>
      <c r="E65" s="524" t="s">
        <v>302</v>
      </c>
      <c r="F65" s="524" t="s">
        <v>302</v>
      </c>
      <c r="G65" s="524" t="s">
        <v>302</v>
      </c>
      <c r="H65" s="523">
        <v>125237</v>
      </c>
      <c r="I65" s="523">
        <v>121374</v>
      </c>
      <c r="J65" s="523">
        <v>140067</v>
      </c>
      <c r="K65" s="523">
        <v>164846</v>
      </c>
      <c r="L65" s="523">
        <v>189541</v>
      </c>
      <c r="M65" s="523">
        <v>199685</v>
      </c>
      <c r="N65" s="523">
        <v>193604</v>
      </c>
      <c r="O65" s="523">
        <v>179313</v>
      </c>
      <c r="P65" s="523">
        <v>163978</v>
      </c>
      <c r="Q65" s="523">
        <v>153126</v>
      </c>
      <c r="R65" s="523">
        <v>146379</v>
      </c>
      <c r="S65" s="522">
        <v>140519</v>
      </c>
      <c r="T65" s="522">
        <v>134955</v>
      </c>
      <c r="U65" s="522">
        <v>134576</v>
      </c>
      <c r="V65" s="522">
        <v>136164</v>
      </c>
      <c r="W65" s="521"/>
      <c r="X65" s="520"/>
      <c r="Y65" s="488" t="s">
        <v>7</v>
      </c>
    </row>
    <row r="66" spans="1:26" s="168" customFormat="1" ht="10.5" customHeight="1">
      <c r="B66" s="488" t="s">
        <v>330</v>
      </c>
      <c r="C66" s="181"/>
      <c r="D66" s="523">
        <v>230686</v>
      </c>
      <c r="E66" s="523">
        <v>276380</v>
      </c>
      <c r="F66" s="523">
        <v>309550</v>
      </c>
      <c r="G66" s="523">
        <v>350752</v>
      </c>
      <c r="H66" s="523">
        <v>186856</v>
      </c>
      <c r="I66" s="523">
        <v>59884</v>
      </c>
      <c r="J66" s="523">
        <v>84474</v>
      </c>
      <c r="K66" s="523">
        <v>108955</v>
      </c>
      <c r="L66" s="523">
        <v>113966</v>
      </c>
      <c r="M66" s="523">
        <v>103099</v>
      </c>
      <c r="N66" s="523">
        <v>86256</v>
      </c>
      <c r="O66" s="523">
        <v>73226</v>
      </c>
      <c r="P66" s="523">
        <v>66562</v>
      </c>
      <c r="Q66" s="523">
        <v>67278</v>
      </c>
      <c r="R66" s="523">
        <v>65833</v>
      </c>
      <c r="S66" s="522">
        <v>63006</v>
      </c>
      <c r="T66" s="522">
        <v>64669</v>
      </c>
      <c r="U66" s="522">
        <v>70738</v>
      </c>
      <c r="V66" s="522">
        <v>78353</v>
      </c>
      <c r="W66" s="521"/>
      <c r="X66" s="520"/>
      <c r="Y66" s="488" t="s">
        <v>330</v>
      </c>
    </row>
    <row r="67" spans="1:26" s="168" customFormat="1" ht="5.25" customHeight="1">
      <c r="B67" s="488"/>
      <c r="C67" s="181"/>
      <c r="D67" s="523"/>
      <c r="E67" s="523"/>
      <c r="F67" s="523"/>
      <c r="G67" s="523"/>
      <c r="H67" s="523"/>
      <c r="I67" s="523"/>
      <c r="J67" s="523"/>
      <c r="K67" s="523"/>
      <c r="L67" s="523"/>
      <c r="M67" s="523"/>
      <c r="N67" s="523"/>
      <c r="O67" s="523"/>
      <c r="P67" s="523"/>
      <c r="Q67" s="523"/>
      <c r="R67" s="523"/>
      <c r="S67" s="522"/>
      <c r="T67" s="522"/>
      <c r="U67" s="522"/>
      <c r="V67" s="522"/>
      <c r="W67" s="521"/>
      <c r="X67" s="520"/>
      <c r="Y67" s="488"/>
    </row>
    <row r="68" spans="1:26" s="168" customFormat="1" ht="10.5" customHeight="1">
      <c r="B68" s="488" t="s">
        <v>9</v>
      </c>
      <c r="C68" s="181"/>
      <c r="D68" s="524" t="s">
        <v>302</v>
      </c>
      <c r="E68" s="524" t="s">
        <v>302</v>
      </c>
      <c r="F68" s="524" t="s">
        <v>302</v>
      </c>
      <c r="G68" s="524" t="s">
        <v>302</v>
      </c>
      <c r="H68" s="523">
        <v>190653</v>
      </c>
      <c r="I68" s="523">
        <v>76384</v>
      </c>
      <c r="J68" s="523">
        <v>87936</v>
      </c>
      <c r="K68" s="523">
        <v>107808</v>
      </c>
      <c r="L68" s="523">
        <v>123258</v>
      </c>
      <c r="M68" s="523">
        <v>131741</v>
      </c>
      <c r="N68" s="523">
        <v>129416</v>
      </c>
      <c r="O68" s="523">
        <v>122602</v>
      </c>
      <c r="P68" s="523">
        <v>112912</v>
      </c>
      <c r="Q68" s="523">
        <v>108434</v>
      </c>
      <c r="R68" s="523">
        <v>106857</v>
      </c>
      <c r="S68" s="522">
        <v>104293</v>
      </c>
      <c r="T68" s="522">
        <v>105289</v>
      </c>
      <c r="U68" s="522">
        <v>105001</v>
      </c>
      <c r="V68" s="522">
        <v>105536</v>
      </c>
      <c r="W68" s="521"/>
      <c r="X68" s="520"/>
      <c r="Y68" s="488" t="s">
        <v>9</v>
      </c>
    </row>
    <row r="69" spans="1:26" s="168" customFormat="1" ht="10.5" customHeight="1">
      <c r="B69" s="488" t="s">
        <v>10</v>
      </c>
      <c r="C69" s="181"/>
      <c r="D69" s="524" t="s">
        <v>302</v>
      </c>
      <c r="E69" s="524" t="s">
        <v>302</v>
      </c>
      <c r="F69" s="524" t="s">
        <v>302</v>
      </c>
      <c r="G69" s="524" t="s">
        <v>302</v>
      </c>
      <c r="H69" s="524" t="s">
        <v>302</v>
      </c>
      <c r="I69" s="523">
        <v>76471</v>
      </c>
      <c r="J69" s="523">
        <v>89097</v>
      </c>
      <c r="K69" s="523">
        <v>108545</v>
      </c>
      <c r="L69" s="523">
        <v>127064</v>
      </c>
      <c r="M69" s="523">
        <v>135308</v>
      </c>
      <c r="N69" s="523">
        <v>133588</v>
      </c>
      <c r="O69" s="523">
        <v>125885</v>
      </c>
      <c r="P69" s="523">
        <v>120679</v>
      </c>
      <c r="Q69" s="523">
        <v>115122</v>
      </c>
      <c r="R69" s="523">
        <v>111360</v>
      </c>
      <c r="S69" s="522">
        <v>106299</v>
      </c>
      <c r="T69" s="522">
        <v>104410</v>
      </c>
      <c r="U69" s="522">
        <v>105358</v>
      </c>
      <c r="V69" s="522">
        <v>105061</v>
      </c>
      <c r="W69" s="521"/>
      <c r="X69" s="520"/>
      <c r="Y69" s="488" t="s">
        <v>10</v>
      </c>
    </row>
    <row r="70" spans="1:26" s="168" customFormat="1" ht="10.5" customHeight="1">
      <c r="B70" s="488" t="s">
        <v>11</v>
      </c>
      <c r="C70" s="181"/>
      <c r="D70" s="524" t="s">
        <v>302</v>
      </c>
      <c r="E70" s="524" t="s">
        <v>302</v>
      </c>
      <c r="F70" s="524" t="s">
        <v>302</v>
      </c>
      <c r="G70" s="524" t="s">
        <v>302</v>
      </c>
      <c r="H70" s="523">
        <v>98089</v>
      </c>
      <c r="I70" s="523">
        <v>51011</v>
      </c>
      <c r="J70" s="523">
        <v>61592</v>
      </c>
      <c r="K70" s="523">
        <v>74678</v>
      </c>
      <c r="L70" s="523">
        <v>87065</v>
      </c>
      <c r="M70" s="523">
        <v>89574</v>
      </c>
      <c r="N70" s="523">
        <v>82897</v>
      </c>
      <c r="O70" s="523">
        <v>72506</v>
      </c>
      <c r="P70" s="523">
        <v>65553</v>
      </c>
      <c r="Q70" s="523">
        <v>65021</v>
      </c>
      <c r="R70" s="523">
        <v>65794</v>
      </c>
      <c r="S70" s="522">
        <v>65055</v>
      </c>
      <c r="T70" s="522">
        <v>62625</v>
      </c>
      <c r="U70" s="522">
        <v>63608</v>
      </c>
      <c r="V70" s="522">
        <v>64719</v>
      </c>
      <c r="W70" s="521"/>
      <c r="X70" s="520"/>
      <c r="Y70" s="488" t="s">
        <v>11</v>
      </c>
    </row>
    <row r="71" spans="1:26" s="168" customFormat="1" ht="10.5" customHeight="1">
      <c r="B71" s="488" t="s">
        <v>12</v>
      </c>
      <c r="C71" s="181"/>
      <c r="D71" s="524" t="s">
        <v>302</v>
      </c>
      <c r="E71" s="524" t="s">
        <v>302</v>
      </c>
      <c r="F71" s="524" t="s">
        <v>302</v>
      </c>
      <c r="G71" s="524" t="s">
        <v>302</v>
      </c>
      <c r="H71" s="523">
        <v>97452</v>
      </c>
      <c r="I71" s="523">
        <v>87155</v>
      </c>
      <c r="J71" s="523">
        <v>97355</v>
      </c>
      <c r="K71" s="523">
        <v>111722</v>
      </c>
      <c r="L71" s="523">
        <v>133875</v>
      </c>
      <c r="M71" s="523">
        <v>171287</v>
      </c>
      <c r="N71" s="523">
        <v>181342</v>
      </c>
      <c r="O71" s="523">
        <v>187396</v>
      </c>
      <c r="P71" s="523">
        <v>191450</v>
      </c>
      <c r="Q71" s="523">
        <v>193004</v>
      </c>
      <c r="R71" s="523">
        <v>200111</v>
      </c>
      <c r="S71" s="522">
        <v>206678</v>
      </c>
      <c r="T71" s="522">
        <v>209982</v>
      </c>
      <c r="U71" s="522">
        <v>215809</v>
      </c>
      <c r="V71" s="522">
        <v>221521</v>
      </c>
      <c r="W71" s="521"/>
      <c r="X71" s="520"/>
      <c r="Y71" s="488" t="s">
        <v>12</v>
      </c>
    </row>
    <row r="72" spans="1:26" s="168" customFormat="1" ht="10.5" customHeight="1">
      <c r="B72" s="488" t="s">
        <v>329</v>
      </c>
      <c r="C72" s="181"/>
      <c r="D72" s="524" t="s">
        <v>302</v>
      </c>
      <c r="E72" s="524" t="s">
        <v>302</v>
      </c>
      <c r="F72" s="524" t="s">
        <v>302</v>
      </c>
      <c r="G72" s="524" t="s">
        <v>302</v>
      </c>
      <c r="H72" s="523">
        <v>60146</v>
      </c>
      <c r="I72" s="523">
        <v>49179</v>
      </c>
      <c r="J72" s="523">
        <v>61252</v>
      </c>
      <c r="K72" s="523">
        <v>77738</v>
      </c>
      <c r="L72" s="523">
        <v>96830</v>
      </c>
      <c r="M72" s="523">
        <v>113575</v>
      </c>
      <c r="N72" s="523">
        <v>125392</v>
      </c>
      <c r="O72" s="523">
        <v>130740</v>
      </c>
      <c r="P72" s="523">
        <v>132148</v>
      </c>
      <c r="Q72" s="523">
        <v>140956</v>
      </c>
      <c r="R72" s="523">
        <v>148185</v>
      </c>
      <c r="S72" s="522">
        <v>150538</v>
      </c>
      <c r="T72" s="522">
        <v>151614</v>
      </c>
      <c r="U72" s="522">
        <v>151872</v>
      </c>
      <c r="V72" s="522">
        <v>149215</v>
      </c>
      <c r="W72" s="521"/>
      <c r="X72" s="520"/>
      <c r="Y72" s="488" t="s">
        <v>329</v>
      </c>
    </row>
    <row r="73" spans="1:26" s="168" customFormat="1" ht="10.5" customHeight="1">
      <c r="B73" s="488" t="s">
        <v>328</v>
      </c>
      <c r="C73" s="181"/>
      <c r="D73" s="523">
        <v>140385</v>
      </c>
      <c r="E73" s="523">
        <v>190746</v>
      </c>
      <c r="F73" s="523">
        <v>236255</v>
      </c>
      <c r="G73" s="523">
        <v>306895</v>
      </c>
      <c r="H73" s="523">
        <v>96933</v>
      </c>
      <c r="I73" s="523">
        <v>68808</v>
      </c>
      <c r="J73" s="523">
        <v>86001</v>
      </c>
      <c r="K73" s="523">
        <v>120332</v>
      </c>
      <c r="L73" s="523">
        <v>156241</v>
      </c>
      <c r="M73" s="523">
        <v>186755</v>
      </c>
      <c r="N73" s="523">
        <v>190413</v>
      </c>
      <c r="O73" s="523">
        <v>179311</v>
      </c>
      <c r="P73" s="523">
        <v>163768</v>
      </c>
      <c r="Q73" s="523">
        <v>162968</v>
      </c>
      <c r="R73" s="523">
        <v>159709</v>
      </c>
      <c r="S73" s="522">
        <v>154275</v>
      </c>
      <c r="T73" s="522">
        <v>147912</v>
      </c>
      <c r="U73" s="522">
        <v>143973</v>
      </c>
      <c r="V73" s="522">
        <v>141310</v>
      </c>
      <c r="W73" s="521"/>
      <c r="X73" s="520"/>
      <c r="Y73" s="488" t="s">
        <v>328</v>
      </c>
    </row>
    <row r="74" spans="1:26" s="168" customFormat="1" ht="5.25" customHeight="1">
      <c r="B74" s="488"/>
      <c r="C74" s="181"/>
      <c r="D74" s="523"/>
      <c r="E74" s="523"/>
      <c r="F74" s="523"/>
      <c r="G74" s="523"/>
      <c r="H74" s="523"/>
      <c r="I74" s="523"/>
      <c r="J74" s="523"/>
      <c r="K74" s="523"/>
      <c r="L74" s="523"/>
      <c r="M74" s="523"/>
      <c r="N74" s="523"/>
      <c r="O74" s="523"/>
      <c r="P74" s="523"/>
      <c r="Q74" s="523"/>
      <c r="R74" s="523"/>
      <c r="S74" s="522"/>
      <c r="T74" s="522"/>
      <c r="U74" s="522"/>
      <c r="V74" s="522"/>
      <c r="W74" s="521"/>
      <c r="X74" s="520"/>
      <c r="Y74" s="488"/>
    </row>
    <row r="75" spans="1:26" s="168" customFormat="1" ht="10.5" customHeight="1">
      <c r="B75" s="488" t="s">
        <v>15</v>
      </c>
      <c r="C75" s="181"/>
      <c r="D75" s="523">
        <v>11676</v>
      </c>
      <c r="E75" s="523">
        <v>11129</v>
      </c>
      <c r="F75" s="523">
        <v>13280</v>
      </c>
      <c r="G75" s="523">
        <v>15786</v>
      </c>
      <c r="H75" s="523">
        <v>22601</v>
      </c>
      <c r="I75" s="523">
        <v>33571</v>
      </c>
      <c r="J75" s="523">
        <v>38359</v>
      </c>
      <c r="K75" s="523">
        <v>45451</v>
      </c>
      <c r="L75" s="523">
        <v>58798</v>
      </c>
      <c r="M75" s="523">
        <v>79469</v>
      </c>
      <c r="N75" s="523">
        <v>99295</v>
      </c>
      <c r="O75" s="523">
        <v>120694</v>
      </c>
      <c r="P75" s="523">
        <v>133953</v>
      </c>
      <c r="Q75" s="523">
        <v>139824</v>
      </c>
      <c r="R75" s="523">
        <v>144897</v>
      </c>
      <c r="S75" s="522">
        <v>148919</v>
      </c>
      <c r="T75" s="522">
        <v>154460</v>
      </c>
      <c r="U75" s="522">
        <v>161345</v>
      </c>
      <c r="V75" s="522">
        <v>168551</v>
      </c>
      <c r="W75" s="521"/>
      <c r="X75" s="520"/>
      <c r="Y75" s="488" t="s">
        <v>15</v>
      </c>
    </row>
    <row r="76" spans="1:26" s="168" customFormat="1" ht="10.5" customHeight="1">
      <c r="B76" s="488" t="s">
        <v>327</v>
      </c>
      <c r="C76" s="181"/>
      <c r="D76" s="523">
        <v>14180</v>
      </c>
      <c r="E76" s="523">
        <v>15046</v>
      </c>
      <c r="F76" s="523">
        <v>17270</v>
      </c>
      <c r="G76" s="523">
        <v>19723</v>
      </c>
      <c r="H76" s="523">
        <v>24637</v>
      </c>
      <c r="I76" s="523">
        <v>33558</v>
      </c>
      <c r="J76" s="523">
        <v>35492</v>
      </c>
      <c r="K76" s="523">
        <v>38341</v>
      </c>
      <c r="L76" s="523">
        <v>46360</v>
      </c>
      <c r="M76" s="523">
        <v>73117</v>
      </c>
      <c r="N76" s="523">
        <v>94218</v>
      </c>
      <c r="O76" s="523">
        <v>119149</v>
      </c>
      <c r="P76" s="523">
        <v>145872</v>
      </c>
      <c r="Q76" s="523">
        <v>159555</v>
      </c>
      <c r="R76" s="523">
        <v>178919</v>
      </c>
      <c r="S76" s="522">
        <v>190936</v>
      </c>
      <c r="T76" s="522">
        <v>206864</v>
      </c>
      <c r="U76" s="522">
        <v>216545</v>
      </c>
      <c r="V76" s="522">
        <v>229592</v>
      </c>
      <c r="W76" s="521"/>
      <c r="X76" s="520"/>
      <c r="Y76" s="488" t="s">
        <v>327</v>
      </c>
    </row>
    <row r="77" spans="1:26" s="168" customFormat="1" ht="10.5" customHeight="1">
      <c r="B77" s="488" t="s">
        <v>17</v>
      </c>
      <c r="C77" s="181"/>
      <c r="D77" s="524" t="s">
        <v>302</v>
      </c>
      <c r="E77" s="524" t="s">
        <v>302</v>
      </c>
      <c r="F77" s="524" t="s">
        <v>302</v>
      </c>
      <c r="G77" s="524" t="s">
        <v>302</v>
      </c>
      <c r="H77" s="524" t="s">
        <v>302</v>
      </c>
      <c r="I77" s="523">
        <v>6541</v>
      </c>
      <c r="J77" s="523">
        <v>7353</v>
      </c>
      <c r="K77" s="523">
        <v>7647</v>
      </c>
      <c r="L77" s="523">
        <v>13141</v>
      </c>
      <c r="M77" s="523">
        <v>25576</v>
      </c>
      <c r="N77" s="523">
        <v>44670</v>
      </c>
      <c r="O77" s="523">
        <v>89088</v>
      </c>
      <c r="P77" s="523">
        <v>124087</v>
      </c>
      <c r="Q77" s="523">
        <v>142146</v>
      </c>
      <c r="R77" s="523">
        <v>152519</v>
      </c>
      <c r="S77" s="522">
        <v>151763</v>
      </c>
      <c r="T77" s="522">
        <v>153103</v>
      </c>
      <c r="U77" s="522">
        <v>157125</v>
      </c>
      <c r="V77" s="522">
        <v>161012</v>
      </c>
      <c r="W77" s="521"/>
      <c r="X77" s="520"/>
      <c r="Y77" s="488" t="s">
        <v>17</v>
      </c>
    </row>
    <row r="78" spans="1:26" s="168" customFormat="1" ht="10.5" customHeight="1">
      <c r="B78" s="488" t="s">
        <v>18</v>
      </c>
      <c r="C78" s="181"/>
      <c r="D78" s="524" t="s">
        <v>302</v>
      </c>
      <c r="E78" s="524" t="s">
        <v>302</v>
      </c>
      <c r="F78" s="524" t="s">
        <v>302</v>
      </c>
      <c r="G78" s="524" t="s">
        <v>302</v>
      </c>
      <c r="H78" s="524" t="s">
        <v>302</v>
      </c>
      <c r="I78" s="523">
        <v>11882</v>
      </c>
      <c r="J78" s="523">
        <v>11963</v>
      </c>
      <c r="K78" s="523">
        <v>13333</v>
      </c>
      <c r="L78" s="523">
        <v>19092</v>
      </c>
      <c r="M78" s="523">
        <v>32234</v>
      </c>
      <c r="N78" s="523">
        <v>70032</v>
      </c>
      <c r="O78" s="523">
        <v>88804</v>
      </c>
      <c r="P78" s="523">
        <v>99443</v>
      </c>
      <c r="Q78" s="523">
        <v>113820</v>
      </c>
      <c r="R78" s="523">
        <v>134777</v>
      </c>
      <c r="S78" s="522">
        <v>144272</v>
      </c>
      <c r="T78" s="522">
        <v>153342</v>
      </c>
      <c r="U78" s="522">
        <v>157964</v>
      </c>
      <c r="V78" s="522">
        <v>158793</v>
      </c>
      <c r="W78" s="521"/>
      <c r="X78" s="520"/>
      <c r="Y78" s="488" t="s">
        <v>18</v>
      </c>
    </row>
    <row r="79" spans="1:26" s="168" customFormat="1" ht="5.25" customHeight="1">
      <c r="A79" s="171"/>
      <c r="B79" s="171"/>
      <c r="C79" s="170"/>
      <c r="D79" s="519"/>
      <c r="E79" s="518"/>
      <c r="F79" s="518"/>
      <c r="G79" s="518"/>
      <c r="H79" s="518"/>
      <c r="I79" s="518"/>
      <c r="J79" s="518"/>
      <c r="K79" s="518"/>
      <c r="L79" s="518"/>
      <c r="M79" s="518"/>
      <c r="N79" s="518"/>
      <c r="O79" s="518"/>
      <c r="P79" s="518"/>
      <c r="Q79" s="518"/>
      <c r="R79" s="518"/>
      <c r="S79" s="518"/>
      <c r="T79" s="518"/>
      <c r="U79" s="518"/>
      <c r="V79" s="518"/>
      <c r="W79" s="519"/>
      <c r="X79" s="518"/>
      <c r="Y79" s="171"/>
      <c r="Z79" s="171"/>
    </row>
    <row r="80" spans="1:26" s="168" customFormat="1" ht="9.75" customHeight="1">
      <c r="A80" s="473" t="s">
        <v>949</v>
      </c>
      <c r="N80" s="473" t="s">
        <v>948</v>
      </c>
    </row>
    <row r="81" spans="1:13" s="168" customFormat="1" ht="9.75" customHeight="1">
      <c r="A81" s="473" t="s">
        <v>947</v>
      </c>
      <c r="L81" s="473"/>
      <c r="M81" s="473"/>
    </row>
    <row r="82" spans="1:13" s="168" customFormat="1" ht="9.75" customHeight="1">
      <c r="A82" s="473" t="s">
        <v>946</v>
      </c>
      <c r="L82" s="517"/>
    </row>
    <row r="83" spans="1:13" s="168" customFormat="1" ht="10.5" customHeight="1">
      <c r="A83" s="168" t="s">
        <v>945</v>
      </c>
      <c r="L83" s="517"/>
    </row>
  </sheetData>
  <mergeCells count="11">
    <mergeCell ref="X59:Y59"/>
    <mergeCell ref="A59:B59"/>
    <mergeCell ref="N57:P57"/>
    <mergeCell ref="A9:C9"/>
    <mergeCell ref="W9:Y9"/>
    <mergeCell ref="X13:Y13"/>
    <mergeCell ref="X36:Y36"/>
    <mergeCell ref="A13:B13"/>
    <mergeCell ref="A36:B36"/>
    <mergeCell ref="N11:P11"/>
    <mergeCell ref="N34:P34"/>
  </mergeCells>
  <phoneticPr fontId="13"/>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84"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1.25" defaultRowHeight="13.5"/>
  <cols>
    <col min="1" max="1" width="14" style="458" customWidth="1"/>
    <col min="2" max="9" width="9.125" style="458" customWidth="1"/>
    <col min="10" max="16384" width="11.25" style="458"/>
  </cols>
  <sheetData>
    <row r="1" spans="1:9" s="206" customFormat="1" ht="13.5" customHeight="1">
      <c r="A1" s="475" t="s">
        <v>893</v>
      </c>
      <c r="B1" s="472"/>
      <c r="C1" s="472"/>
      <c r="D1" s="472"/>
      <c r="E1" s="472"/>
      <c r="F1" s="471"/>
      <c r="G1" s="472"/>
      <c r="H1" s="472"/>
      <c r="I1" s="472"/>
    </row>
    <row r="2" spans="1:9" s="206" customFormat="1" ht="3" customHeight="1">
      <c r="A2" s="474"/>
      <c r="B2" s="472"/>
      <c r="C2" s="472"/>
      <c r="D2" s="472"/>
      <c r="E2" s="472"/>
      <c r="F2" s="471"/>
      <c r="G2" s="472"/>
      <c r="H2" s="472"/>
      <c r="I2" s="472"/>
    </row>
    <row r="3" spans="1:9" s="206" customFormat="1" ht="9" customHeight="1">
      <c r="A3" s="353" t="s">
        <v>892</v>
      </c>
      <c r="B3" s="353"/>
      <c r="C3" s="353"/>
      <c r="D3" s="353"/>
      <c r="E3" s="353"/>
      <c r="F3" s="353" t="s">
        <v>891</v>
      </c>
      <c r="G3" s="353"/>
      <c r="H3" s="353"/>
      <c r="I3" s="353"/>
    </row>
    <row r="4" spans="1:9" s="206" customFormat="1" ht="9" customHeight="1">
      <c r="A4" s="353" t="s">
        <v>890</v>
      </c>
      <c r="B4" s="353"/>
      <c r="C4" s="353"/>
      <c r="D4" s="353"/>
      <c r="E4" s="353"/>
      <c r="F4" s="353" t="s">
        <v>889</v>
      </c>
      <c r="G4" s="353"/>
      <c r="H4" s="353"/>
      <c r="I4" s="353"/>
    </row>
    <row r="5" spans="1:9" s="206" customFormat="1" ht="9" customHeight="1">
      <c r="A5" s="353" t="s">
        <v>888</v>
      </c>
      <c r="B5" s="353"/>
      <c r="C5" s="353"/>
      <c r="D5" s="353"/>
      <c r="E5" s="353"/>
      <c r="F5" s="353" t="s">
        <v>887</v>
      </c>
      <c r="G5" s="353"/>
      <c r="H5" s="353"/>
      <c r="I5" s="353"/>
    </row>
    <row r="6" spans="1:9" s="206" customFormat="1" ht="9" customHeight="1">
      <c r="A6" s="473" t="s">
        <v>886</v>
      </c>
      <c r="B6" s="353"/>
      <c r="C6" s="353"/>
      <c r="D6" s="353"/>
      <c r="E6" s="353"/>
      <c r="F6" s="353"/>
      <c r="G6" s="353"/>
      <c r="H6" s="353"/>
      <c r="I6" s="353"/>
    </row>
    <row r="7" spans="1:9" s="206" customFormat="1" ht="13.5" customHeight="1">
      <c r="A7" s="472" t="s">
        <v>885</v>
      </c>
      <c r="B7" s="470"/>
      <c r="C7" s="470"/>
      <c r="D7" s="470"/>
      <c r="E7" s="470"/>
      <c r="F7" s="470"/>
      <c r="G7" s="471"/>
      <c r="H7" s="470"/>
      <c r="I7" s="470"/>
    </row>
    <row r="8" spans="1:9" s="168" customFormat="1" ht="1.5" customHeight="1"/>
    <row r="9" spans="1:9" s="353" customFormat="1" ht="10.5" customHeight="1">
      <c r="A9" s="619" t="s">
        <v>876</v>
      </c>
      <c r="B9" s="467" t="s">
        <v>875</v>
      </c>
      <c r="C9" s="467" t="s">
        <v>873</v>
      </c>
      <c r="D9" s="467" t="s">
        <v>873</v>
      </c>
      <c r="E9" s="467" t="s">
        <v>873</v>
      </c>
      <c r="F9" s="467" t="s">
        <v>873</v>
      </c>
      <c r="G9" s="467" t="s">
        <v>873</v>
      </c>
      <c r="H9" s="467" t="s">
        <v>873</v>
      </c>
      <c r="I9" s="466" t="s">
        <v>873</v>
      </c>
    </row>
    <row r="10" spans="1:9" s="353" customFormat="1" ht="10.5" customHeight="1">
      <c r="A10" s="620"/>
      <c r="B10" s="464" t="s">
        <v>884</v>
      </c>
      <c r="C10" s="464" t="s">
        <v>883</v>
      </c>
      <c r="D10" s="464" t="s">
        <v>882</v>
      </c>
      <c r="E10" s="464" t="s">
        <v>881</v>
      </c>
      <c r="F10" s="464" t="s">
        <v>880</v>
      </c>
      <c r="G10" s="464" t="s">
        <v>879</v>
      </c>
      <c r="H10" s="464" t="s">
        <v>878</v>
      </c>
      <c r="I10" s="463" t="s">
        <v>877</v>
      </c>
    </row>
    <row r="11" spans="1:9" s="168" customFormat="1" ht="3" customHeight="1">
      <c r="A11" s="462"/>
    </row>
    <row r="12" spans="1:9" s="168" customFormat="1" ht="10.5" customHeight="1">
      <c r="A12" s="135" t="s">
        <v>866</v>
      </c>
      <c r="B12" s="461">
        <v>3957</v>
      </c>
      <c r="C12" s="461">
        <v>1136</v>
      </c>
      <c r="D12" s="461">
        <v>3122</v>
      </c>
      <c r="E12" s="461">
        <v>3884</v>
      </c>
      <c r="F12" s="461">
        <v>1082</v>
      </c>
      <c r="G12" s="461">
        <v>1021</v>
      </c>
      <c r="H12" s="461">
        <v>1080</v>
      </c>
      <c r="I12" s="461">
        <v>2224</v>
      </c>
    </row>
    <row r="13" spans="1:9" s="168" customFormat="1" ht="10.5" customHeight="1">
      <c r="A13" s="135" t="s">
        <v>865</v>
      </c>
      <c r="B13" s="461">
        <v>21340</v>
      </c>
      <c r="C13" s="461">
        <v>5475</v>
      </c>
      <c r="D13" s="461">
        <v>14892</v>
      </c>
      <c r="E13" s="461">
        <v>21881</v>
      </c>
      <c r="F13" s="461">
        <v>5594</v>
      </c>
      <c r="G13" s="461">
        <v>5776</v>
      </c>
      <c r="H13" s="461">
        <v>5824</v>
      </c>
      <c r="I13" s="461">
        <v>10874</v>
      </c>
    </row>
    <row r="14" spans="1:9" s="183" customFormat="1" ht="10.5" customHeight="1">
      <c r="A14" s="460" t="s">
        <v>864</v>
      </c>
      <c r="B14" s="345" t="s">
        <v>333</v>
      </c>
      <c r="C14" s="345" t="s">
        <v>333</v>
      </c>
      <c r="D14" s="345" t="s">
        <v>330</v>
      </c>
      <c r="E14" s="345" t="s">
        <v>328</v>
      </c>
      <c r="F14" s="345" t="s">
        <v>330</v>
      </c>
      <c r="G14" s="345" t="s">
        <v>328</v>
      </c>
      <c r="H14" s="345" t="s">
        <v>328</v>
      </c>
      <c r="I14" s="345" t="s">
        <v>328</v>
      </c>
    </row>
    <row r="15" spans="1:9" s="168" customFormat="1" ht="3" customHeight="1">
      <c r="A15" s="469"/>
      <c r="B15" s="183"/>
      <c r="C15" s="468"/>
      <c r="D15" s="468"/>
      <c r="E15" s="468"/>
      <c r="F15" s="468"/>
      <c r="G15" s="468"/>
      <c r="H15" s="468"/>
      <c r="I15" s="468"/>
    </row>
    <row r="16" spans="1:9" s="168" customFormat="1" ht="1.5" customHeight="1">
      <c r="A16" s="170"/>
      <c r="B16" s="209"/>
      <c r="C16" s="171"/>
      <c r="D16" s="171"/>
      <c r="E16" s="171"/>
      <c r="F16" s="171"/>
      <c r="G16" s="171"/>
      <c r="H16" s="171"/>
      <c r="I16" s="171"/>
    </row>
    <row r="17" spans="1:9" s="168" customFormat="1" ht="10.5" customHeight="1">
      <c r="A17" s="619" t="s">
        <v>876</v>
      </c>
      <c r="B17" s="467" t="s">
        <v>875</v>
      </c>
      <c r="C17" s="467" t="s">
        <v>873</v>
      </c>
      <c r="D17" s="467" t="s">
        <v>873</v>
      </c>
      <c r="E17" s="467" t="s">
        <v>874</v>
      </c>
      <c r="F17" s="467" t="s">
        <v>873</v>
      </c>
      <c r="G17" s="467" t="s">
        <v>873</v>
      </c>
      <c r="H17" s="467" t="s">
        <v>873</v>
      </c>
      <c r="I17" s="466" t="s">
        <v>873</v>
      </c>
    </row>
    <row r="18" spans="1:9" s="168" customFormat="1" ht="10.5" customHeight="1">
      <c r="A18" s="620"/>
      <c r="B18" s="464" t="s">
        <v>872</v>
      </c>
      <c r="C18" s="464" t="s">
        <v>730</v>
      </c>
      <c r="D18" s="464" t="s">
        <v>871</v>
      </c>
      <c r="E18" s="464" t="s">
        <v>870</v>
      </c>
      <c r="F18" s="464" t="s">
        <v>869</v>
      </c>
      <c r="G18" s="465" t="s">
        <v>868</v>
      </c>
      <c r="H18" s="464" t="s">
        <v>768</v>
      </c>
      <c r="I18" s="463" t="s">
        <v>867</v>
      </c>
    </row>
    <row r="19" spans="1:9" s="168" customFormat="1" ht="3" customHeight="1">
      <c r="A19" s="462"/>
    </row>
    <row r="20" spans="1:9" s="168" customFormat="1" ht="10.5" customHeight="1">
      <c r="A20" s="135" t="s">
        <v>866</v>
      </c>
      <c r="B20" s="461">
        <v>6859</v>
      </c>
      <c r="C20" s="461">
        <v>3597</v>
      </c>
      <c r="D20" s="461">
        <v>1473</v>
      </c>
      <c r="E20" s="461">
        <v>823</v>
      </c>
      <c r="F20" s="461">
        <v>1270</v>
      </c>
      <c r="G20" s="461">
        <v>409</v>
      </c>
      <c r="H20" s="461">
        <v>1894</v>
      </c>
      <c r="I20" s="461">
        <v>1297</v>
      </c>
    </row>
    <row r="21" spans="1:9" s="168" customFormat="1" ht="10.5" customHeight="1">
      <c r="A21" s="135" t="s">
        <v>865</v>
      </c>
      <c r="B21" s="461">
        <v>30810</v>
      </c>
      <c r="C21" s="461">
        <v>18945</v>
      </c>
      <c r="D21" s="461">
        <v>7421</v>
      </c>
      <c r="E21" s="461">
        <v>3734</v>
      </c>
      <c r="F21" s="461">
        <v>8232</v>
      </c>
      <c r="G21" s="461">
        <v>1824</v>
      </c>
      <c r="H21" s="461">
        <v>8192</v>
      </c>
      <c r="I21" s="461">
        <v>7316</v>
      </c>
    </row>
    <row r="22" spans="1:9" s="168" customFormat="1" ht="10.5" customHeight="1">
      <c r="A22" s="460" t="s">
        <v>864</v>
      </c>
      <c r="B22" s="345" t="s">
        <v>330</v>
      </c>
      <c r="C22" s="345" t="s">
        <v>331</v>
      </c>
      <c r="D22" s="345" t="s">
        <v>328</v>
      </c>
      <c r="E22" s="345" t="s">
        <v>331</v>
      </c>
      <c r="F22" s="345" t="s">
        <v>331</v>
      </c>
      <c r="G22" s="345" t="s">
        <v>333</v>
      </c>
      <c r="H22" s="345" t="s">
        <v>333</v>
      </c>
      <c r="I22" s="345" t="s">
        <v>333</v>
      </c>
    </row>
    <row r="23" spans="1:9" s="168" customFormat="1" ht="3" customHeight="1">
      <c r="A23" s="170"/>
      <c r="B23" s="459"/>
      <c r="C23" s="171"/>
      <c r="D23" s="171"/>
      <c r="E23" s="171"/>
      <c r="F23" s="171"/>
      <c r="G23" s="171"/>
      <c r="H23" s="171"/>
      <c r="I23" s="171"/>
    </row>
  </sheetData>
  <mergeCells count="2">
    <mergeCell ref="A9:A10"/>
    <mergeCell ref="A17:A18"/>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showGridLines="0" zoomScale="125" zoomScaleNormal="125" workbookViewId="0"/>
  </sheetViews>
  <sheetFormatPr defaultColWidth="11.25" defaultRowHeight="10.5"/>
  <cols>
    <col min="1" max="1" width="9.25" style="477" customWidth="1"/>
    <col min="2" max="3" width="0.375" style="477" customWidth="1"/>
    <col min="4" max="11" width="9.625" style="476" customWidth="1"/>
    <col min="12" max="12" width="9.25" style="477" customWidth="1"/>
    <col min="13" max="14" width="0.375" style="477" customWidth="1"/>
    <col min="15" max="21" width="11" style="476" customWidth="1"/>
    <col min="22" max="16384" width="11.25" style="476"/>
  </cols>
  <sheetData>
    <row r="1" spans="1:14" s="168" customFormat="1" ht="13.5" customHeight="1">
      <c r="A1" s="472" t="s">
        <v>944</v>
      </c>
      <c r="B1" s="514"/>
      <c r="C1" s="514"/>
      <c r="D1" s="496"/>
      <c r="E1" s="494"/>
      <c r="F1" s="496"/>
      <c r="G1" s="496"/>
      <c r="H1" s="496"/>
      <c r="I1" s="496"/>
      <c r="J1" s="496"/>
      <c r="K1" s="496"/>
      <c r="L1" s="515"/>
      <c r="M1" s="514"/>
      <c r="N1" s="514"/>
    </row>
    <row r="2" spans="1:14" s="168" customFormat="1" ht="1.5" customHeight="1">
      <c r="A2" s="214"/>
      <c r="B2" s="214"/>
      <c r="C2" s="214"/>
    </row>
    <row r="3" spans="1:14" s="168" customFormat="1" ht="10.5" customHeight="1">
      <c r="A3" s="621" t="s">
        <v>488</v>
      </c>
      <c r="B3" s="498"/>
      <c r="C3" s="499"/>
      <c r="D3" s="513" t="s">
        <v>874</v>
      </c>
      <c r="E3" s="467" t="s">
        <v>873</v>
      </c>
      <c r="F3" s="467" t="s">
        <v>873</v>
      </c>
      <c r="G3" s="467" t="s">
        <v>875</v>
      </c>
      <c r="H3" s="467" t="s">
        <v>873</v>
      </c>
      <c r="I3" s="467" t="s">
        <v>873</v>
      </c>
      <c r="J3" s="512" t="s">
        <v>874</v>
      </c>
      <c r="K3" s="205" t="s">
        <v>873</v>
      </c>
    </row>
    <row r="4" spans="1:14" s="168" customFormat="1" ht="10.5" customHeight="1">
      <c r="A4" s="622"/>
      <c r="B4" s="511"/>
      <c r="C4" s="482"/>
      <c r="D4" s="510" t="s">
        <v>943</v>
      </c>
      <c r="E4" s="465" t="s">
        <v>942</v>
      </c>
      <c r="F4" s="464" t="s">
        <v>941</v>
      </c>
      <c r="G4" s="509" t="s">
        <v>940</v>
      </c>
      <c r="H4" s="464" t="s">
        <v>939</v>
      </c>
      <c r="I4" s="464" t="s">
        <v>938</v>
      </c>
      <c r="J4" s="464" t="s">
        <v>937</v>
      </c>
      <c r="K4" s="321" t="s">
        <v>936</v>
      </c>
    </row>
    <row r="5" spans="1:14" s="168" customFormat="1" ht="3" customHeight="1">
      <c r="A5" s="214"/>
      <c r="B5" s="214"/>
      <c r="C5" s="508"/>
      <c r="D5" s="488"/>
      <c r="E5" s="488"/>
      <c r="F5" s="183"/>
      <c r="G5" s="183"/>
      <c r="H5" s="183"/>
      <c r="I5" s="183"/>
      <c r="J5" s="183"/>
      <c r="K5" s="183"/>
    </row>
    <row r="6" spans="1:14" s="168" customFormat="1" ht="9.75" customHeight="1">
      <c r="A6" s="214"/>
      <c r="B6" s="214"/>
      <c r="C6" s="132"/>
      <c r="D6" s="497" t="s">
        <v>919</v>
      </c>
      <c r="E6" s="496"/>
      <c r="F6" s="494"/>
      <c r="G6" s="496"/>
      <c r="H6" s="496"/>
      <c r="I6" s="496"/>
      <c r="J6" s="496"/>
      <c r="K6" s="496"/>
    </row>
    <row r="7" spans="1:14" s="168" customFormat="1" ht="9.75" customHeight="1">
      <c r="A7" s="478" t="s">
        <v>917</v>
      </c>
      <c r="B7" s="478"/>
      <c r="C7" s="507"/>
      <c r="D7" s="461">
        <v>333</v>
      </c>
      <c r="E7" s="461">
        <v>261</v>
      </c>
      <c r="F7" s="461">
        <v>126</v>
      </c>
      <c r="G7" s="461">
        <v>1591</v>
      </c>
      <c r="H7" s="461">
        <v>931</v>
      </c>
      <c r="I7" s="461">
        <v>999</v>
      </c>
      <c r="J7" s="461">
        <v>983</v>
      </c>
      <c r="K7" s="461">
        <v>433</v>
      </c>
    </row>
    <row r="8" spans="1:14" s="168" customFormat="1" ht="9.75" customHeight="1">
      <c r="A8" s="478" t="s">
        <v>916</v>
      </c>
      <c r="B8" s="478"/>
      <c r="C8" s="507"/>
      <c r="D8" s="461">
        <v>994</v>
      </c>
      <c r="E8" s="461">
        <v>295</v>
      </c>
      <c r="F8" s="461">
        <v>136</v>
      </c>
      <c r="G8" s="461">
        <v>1718</v>
      </c>
      <c r="H8" s="461">
        <v>931</v>
      </c>
      <c r="I8" s="461">
        <v>1078</v>
      </c>
      <c r="J8" s="461">
        <v>973</v>
      </c>
      <c r="K8" s="461">
        <v>433</v>
      </c>
    </row>
    <row r="9" spans="1:14" s="168" customFormat="1" ht="9.75" customHeight="1">
      <c r="A9" s="214" t="s">
        <v>915</v>
      </c>
      <c r="B9" s="214"/>
      <c r="C9" s="132"/>
      <c r="D9" s="461">
        <v>1502</v>
      </c>
      <c r="E9" s="461">
        <v>404</v>
      </c>
      <c r="F9" s="461">
        <v>139</v>
      </c>
      <c r="G9" s="461">
        <v>1817</v>
      </c>
      <c r="H9" s="461">
        <v>938</v>
      </c>
      <c r="I9" s="461">
        <v>1304</v>
      </c>
      <c r="J9" s="461">
        <v>1010</v>
      </c>
      <c r="K9" s="461">
        <v>447</v>
      </c>
    </row>
    <row r="10" spans="1:14" s="168" customFormat="1" ht="9.75" customHeight="1">
      <c r="A10" s="478" t="s">
        <v>914</v>
      </c>
      <c r="B10" s="478"/>
      <c r="C10" s="507"/>
      <c r="D10" s="461">
        <v>2348</v>
      </c>
      <c r="E10" s="461">
        <v>1079</v>
      </c>
      <c r="F10" s="490" t="s">
        <v>302</v>
      </c>
      <c r="G10" s="461">
        <v>1980</v>
      </c>
      <c r="H10" s="461">
        <v>979</v>
      </c>
      <c r="I10" s="461">
        <v>1388</v>
      </c>
      <c r="J10" s="461">
        <v>1039</v>
      </c>
      <c r="K10" s="461">
        <v>446</v>
      </c>
    </row>
    <row r="11" spans="1:14" s="168" customFormat="1" ht="9.75" customHeight="1">
      <c r="A11" s="478" t="s">
        <v>913</v>
      </c>
      <c r="B11" s="478"/>
      <c r="C11" s="507"/>
      <c r="D11" s="490" t="s">
        <v>302</v>
      </c>
      <c r="E11" s="490" t="s">
        <v>302</v>
      </c>
      <c r="F11" s="490" t="s">
        <v>302</v>
      </c>
      <c r="G11" s="490" t="s">
        <v>302</v>
      </c>
      <c r="H11" s="461">
        <v>1042</v>
      </c>
      <c r="I11" s="461">
        <v>1524</v>
      </c>
      <c r="J11" s="461">
        <v>1094</v>
      </c>
      <c r="K11" s="461">
        <v>476</v>
      </c>
    </row>
    <row r="12" spans="1:14" s="168" customFormat="1" ht="9.75" customHeight="1">
      <c r="A12" s="478" t="s">
        <v>912</v>
      </c>
      <c r="B12" s="478"/>
      <c r="C12" s="507"/>
      <c r="D12" s="490" t="s">
        <v>302</v>
      </c>
      <c r="E12" s="490" t="s">
        <v>302</v>
      </c>
      <c r="F12" s="490" t="s">
        <v>302</v>
      </c>
      <c r="G12" s="490" t="s">
        <v>302</v>
      </c>
      <c r="H12" s="461">
        <v>1445</v>
      </c>
      <c r="I12" s="461">
        <v>2289</v>
      </c>
      <c r="J12" s="461">
        <v>1571</v>
      </c>
      <c r="K12" s="461">
        <v>780</v>
      </c>
    </row>
    <row r="13" spans="1:14" s="168" customFormat="1" ht="9.75" customHeight="1">
      <c r="A13" s="478" t="s">
        <v>911</v>
      </c>
      <c r="B13" s="478"/>
      <c r="C13" s="507"/>
      <c r="D13" s="490" t="s">
        <v>302</v>
      </c>
      <c r="E13" s="490" t="s">
        <v>302</v>
      </c>
      <c r="F13" s="490" t="s">
        <v>302</v>
      </c>
      <c r="G13" s="490" t="s">
        <v>302</v>
      </c>
      <c r="H13" s="461">
        <v>1456</v>
      </c>
      <c r="I13" s="461">
        <v>2398</v>
      </c>
      <c r="J13" s="461">
        <v>1424</v>
      </c>
      <c r="K13" s="461">
        <v>748</v>
      </c>
    </row>
    <row r="14" spans="1:14" s="168" customFormat="1" ht="9.75" customHeight="1">
      <c r="A14" s="478" t="s">
        <v>910</v>
      </c>
      <c r="B14" s="478"/>
      <c r="C14" s="507"/>
      <c r="D14" s="490" t="s">
        <v>302</v>
      </c>
      <c r="E14" s="490" t="s">
        <v>302</v>
      </c>
      <c r="F14" s="490" t="s">
        <v>302</v>
      </c>
      <c r="G14" s="490" t="s">
        <v>302</v>
      </c>
      <c r="H14" s="461">
        <v>1485</v>
      </c>
      <c r="I14" s="461">
        <v>2397</v>
      </c>
      <c r="J14" s="461">
        <v>1372</v>
      </c>
      <c r="K14" s="461">
        <v>797</v>
      </c>
    </row>
    <row r="15" spans="1:14" s="168" customFormat="1" ht="9.75" customHeight="1">
      <c r="A15" s="214"/>
      <c r="B15" s="214"/>
      <c r="C15" s="132"/>
      <c r="D15" s="495" t="s">
        <v>918</v>
      </c>
      <c r="E15" s="493"/>
      <c r="F15" s="494"/>
      <c r="G15" s="493"/>
      <c r="H15" s="493"/>
      <c r="I15" s="493"/>
      <c r="J15" s="493"/>
      <c r="K15" s="493"/>
    </row>
    <row r="16" spans="1:14" s="168" customFormat="1" ht="9.75" customHeight="1">
      <c r="A16" s="478" t="s">
        <v>917</v>
      </c>
      <c r="B16" s="478"/>
      <c r="C16" s="507"/>
      <c r="D16" s="461">
        <v>1792</v>
      </c>
      <c r="E16" s="461">
        <v>1317</v>
      </c>
      <c r="F16" s="461">
        <v>701</v>
      </c>
      <c r="G16" s="461">
        <v>7590</v>
      </c>
      <c r="H16" s="461">
        <v>4669</v>
      </c>
      <c r="I16" s="461">
        <v>5249</v>
      </c>
      <c r="J16" s="461">
        <v>4988</v>
      </c>
      <c r="K16" s="461">
        <v>2253</v>
      </c>
    </row>
    <row r="17" spans="1:21" s="168" customFormat="1" ht="9.75" customHeight="1">
      <c r="A17" s="478" t="s">
        <v>916</v>
      </c>
      <c r="B17" s="478"/>
      <c r="C17" s="507"/>
      <c r="D17" s="461">
        <v>4514</v>
      </c>
      <c r="E17" s="461">
        <v>1514</v>
      </c>
      <c r="F17" s="461">
        <v>765</v>
      </c>
      <c r="G17" s="461">
        <v>8403</v>
      </c>
      <c r="H17" s="461">
        <v>4637</v>
      </c>
      <c r="I17" s="461">
        <v>5580</v>
      </c>
      <c r="J17" s="461">
        <v>5097</v>
      </c>
      <c r="K17" s="461">
        <v>2304</v>
      </c>
    </row>
    <row r="18" spans="1:21" s="168" customFormat="1" ht="9.75" customHeight="1">
      <c r="A18" s="214" t="s">
        <v>915</v>
      </c>
      <c r="B18" s="214"/>
      <c r="C18" s="132"/>
      <c r="D18" s="461">
        <v>6858</v>
      </c>
      <c r="E18" s="461">
        <v>2085</v>
      </c>
      <c r="F18" s="461">
        <v>859</v>
      </c>
      <c r="G18" s="461">
        <v>8935</v>
      </c>
      <c r="H18" s="461">
        <v>4681</v>
      </c>
      <c r="I18" s="461">
        <v>6684</v>
      </c>
      <c r="J18" s="461">
        <v>5390</v>
      </c>
      <c r="K18" s="461">
        <v>2394</v>
      </c>
    </row>
    <row r="19" spans="1:21" s="168" customFormat="1" ht="9.75" customHeight="1">
      <c r="A19" s="478" t="s">
        <v>914</v>
      </c>
      <c r="B19" s="478"/>
      <c r="C19" s="507"/>
      <c r="D19" s="461">
        <v>12661</v>
      </c>
      <c r="E19" s="461">
        <v>5143</v>
      </c>
      <c r="F19" s="490" t="s">
        <v>302</v>
      </c>
      <c r="G19" s="461">
        <v>9694</v>
      </c>
      <c r="H19" s="461">
        <v>4882</v>
      </c>
      <c r="I19" s="461">
        <v>7172</v>
      </c>
      <c r="J19" s="461">
        <v>5664</v>
      </c>
      <c r="K19" s="461">
        <v>2397</v>
      </c>
    </row>
    <row r="20" spans="1:21" s="168" customFormat="1" ht="9.75" customHeight="1">
      <c r="A20" s="478" t="s">
        <v>913</v>
      </c>
      <c r="B20" s="478"/>
      <c r="C20" s="507"/>
      <c r="D20" s="490" t="s">
        <v>302</v>
      </c>
      <c r="E20" s="490" t="s">
        <v>302</v>
      </c>
      <c r="F20" s="490" t="s">
        <v>302</v>
      </c>
      <c r="G20" s="490" t="s">
        <v>302</v>
      </c>
      <c r="H20" s="461">
        <v>5307</v>
      </c>
      <c r="I20" s="461">
        <v>8097</v>
      </c>
      <c r="J20" s="461">
        <v>5981</v>
      </c>
      <c r="K20" s="461">
        <v>2627</v>
      </c>
    </row>
    <row r="21" spans="1:21" s="168" customFormat="1" ht="9.75" customHeight="1">
      <c r="A21" s="478" t="s">
        <v>912</v>
      </c>
      <c r="B21" s="478"/>
      <c r="C21" s="507"/>
      <c r="D21" s="490" t="s">
        <v>302</v>
      </c>
      <c r="E21" s="490" t="s">
        <v>302</v>
      </c>
      <c r="F21" s="490" t="s">
        <v>302</v>
      </c>
      <c r="G21" s="490" t="s">
        <v>302</v>
      </c>
      <c r="H21" s="461">
        <v>7360</v>
      </c>
      <c r="I21" s="461">
        <v>11897</v>
      </c>
      <c r="J21" s="461">
        <v>8172</v>
      </c>
      <c r="K21" s="461">
        <v>4028</v>
      </c>
    </row>
    <row r="22" spans="1:21" s="168" customFormat="1" ht="9.75" customHeight="1">
      <c r="A22" s="478" t="s">
        <v>911</v>
      </c>
      <c r="B22" s="478"/>
      <c r="C22" s="507"/>
      <c r="D22" s="490" t="s">
        <v>302</v>
      </c>
      <c r="E22" s="490" t="s">
        <v>302</v>
      </c>
      <c r="F22" s="490" t="s">
        <v>302</v>
      </c>
      <c r="G22" s="490" t="s">
        <v>302</v>
      </c>
      <c r="H22" s="461">
        <v>7253</v>
      </c>
      <c r="I22" s="461">
        <v>12103</v>
      </c>
      <c r="J22" s="461">
        <v>7430</v>
      </c>
      <c r="K22" s="461">
        <v>3826</v>
      </c>
    </row>
    <row r="23" spans="1:21" s="168" customFormat="1" ht="9.75" customHeight="1">
      <c r="A23" s="478" t="s">
        <v>910</v>
      </c>
      <c r="B23" s="478"/>
      <c r="C23" s="507"/>
      <c r="D23" s="490" t="s">
        <v>302</v>
      </c>
      <c r="E23" s="490" t="s">
        <v>302</v>
      </c>
      <c r="F23" s="490" t="s">
        <v>302</v>
      </c>
      <c r="G23" s="490" t="s">
        <v>302</v>
      </c>
      <c r="H23" s="461">
        <v>7550</v>
      </c>
      <c r="I23" s="461">
        <v>12699</v>
      </c>
      <c r="J23" s="461">
        <v>7449</v>
      </c>
      <c r="K23" s="461">
        <v>4045</v>
      </c>
    </row>
    <row r="24" spans="1:21" s="168" customFormat="1" ht="3" customHeight="1">
      <c r="A24" s="214"/>
      <c r="B24" s="214"/>
      <c r="C24" s="132"/>
    </row>
    <row r="25" spans="1:21" s="168" customFormat="1" ht="9.75" customHeight="1">
      <c r="A25" s="488" t="s">
        <v>907</v>
      </c>
      <c r="B25" s="488"/>
      <c r="C25" s="506"/>
      <c r="D25" s="222" t="s">
        <v>934</v>
      </c>
      <c r="E25" s="222" t="s">
        <v>934</v>
      </c>
      <c r="F25" s="222" t="s">
        <v>935</v>
      </c>
      <c r="G25" s="489" t="s">
        <v>934</v>
      </c>
      <c r="H25" s="222" t="s">
        <v>933</v>
      </c>
      <c r="I25" s="222" t="s">
        <v>933</v>
      </c>
      <c r="J25" s="222" t="s">
        <v>906</v>
      </c>
      <c r="K25" s="222" t="s">
        <v>906</v>
      </c>
    </row>
    <row r="26" spans="1:21" s="168" customFormat="1" ht="9.75" customHeight="1">
      <c r="A26" s="488" t="s">
        <v>864</v>
      </c>
      <c r="B26" s="488"/>
      <c r="C26" s="506"/>
      <c r="D26" s="345" t="s">
        <v>331</v>
      </c>
      <c r="E26" s="345" t="s">
        <v>331</v>
      </c>
      <c r="F26" s="486" t="s">
        <v>302</v>
      </c>
      <c r="G26" s="345" t="s">
        <v>328</v>
      </c>
      <c r="H26" s="487" t="s">
        <v>3</v>
      </c>
      <c r="I26" s="487" t="s">
        <v>9</v>
      </c>
      <c r="J26" s="345" t="s">
        <v>331</v>
      </c>
      <c r="K26" s="345" t="s">
        <v>332</v>
      </c>
    </row>
    <row r="27" spans="1:21" s="168" customFormat="1" ht="9.75" customHeight="1">
      <c r="A27" s="183" t="s">
        <v>901</v>
      </c>
      <c r="B27" s="183"/>
      <c r="C27" s="224"/>
      <c r="D27" s="214" t="s">
        <v>932</v>
      </c>
      <c r="F27" s="489" t="s">
        <v>931</v>
      </c>
    </row>
    <row r="28" spans="1:21" s="168" customFormat="1" ht="9.75" customHeight="1">
      <c r="A28" s="214"/>
      <c r="B28" s="214"/>
      <c r="C28" s="132"/>
      <c r="D28" s="489" t="s">
        <v>897</v>
      </c>
      <c r="F28" s="489" t="s">
        <v>930</v>
      </c>
    </row>
    <row r="29" spans="1:21" s="168" customFormat="1" ht="3" customHeight="1">
      <c r="A29" s="214"/>
      <c r="B29" s="214"/>
      <c r="C29" s="132"/>
      <c r="D29" s="214"/>
    </row>
    <row r="30" spans="1:21" s="168" customFormat="1" ht="1.5" customHeight="1">
      <c r="A30" s="214"/>
      <c r="B30" s="214"/>
      <c r="C30" s="132"/>
      <c r="D30" s="214"/>
      <c r="L30" s="482"/>
      <c r="M30" s="482"/>
      <c r="N30" s="482"/>
      <c r="O30" s="171"/>
      <c r="P30" s="171"/>
      <c r="Q30" s="171"/>
      <c r="R30" s="171"/>
      <c r="S30" s="171"/>
      <c r="T30" s="171"/>
      <c r="U30" s="171"/>
    </row>
    <row r="31" spans="1:21" s="168" customFormat="1" ht="10.5" customHeight="1">
      <c r="A31" s="214"/>
      <c r="B31" s="214"/>
      <c r="C31" s="214"/>
      <c r="D31" s="214"/>
      <c r="L31" s="621" t="s">
        <v>488</v>
      </c>
      <c r="M31" s="499"/>
      <c r="N31" s="505"/>
      <c r="O31" s="205" t="s">
        <v>929</v>
      </c>
      <c r="P31" s="503" t="s">
        <v>873</v>
      </c>
      <c r="Q31" s="504" t="s">
        <v>928</v>
      </c>
      <c r="R31" s="503" t="s">
        <v>873</v>
      </c>
      <c r="S31" s="503" t="s">
        <v>875</v>
      </c>
      <c r="T31" s="503" t="s">
        <v>927</v>
      </c>
      <c r="U31" s="205" t="s">
        <v>873</v>
      </c>
    </row>
    <row r="32" spans="1:21" s="168" customFormat="1" ht="10.5" customHeight="1">
      <c r="A32" s="214"/>
      <c r="B32" s="214"/>
      <c r="C32" s="214"/>
      <c r="D32" s="214"/>
      <c r="L32" s="622"/>
      <c r="M32" s="482"/>
      <c r="N32" s="502"/>
      <c r="O32" s="321" t="s">
        <v>926</v>
      </c>
      <c r="P32" s="500" t="s">
        <v>925</v>
      </c>
      <c r="Q32" s="500" t="s">
        <v>924</v>
      </c>
      <c r="R32" s="501" t="s">
        <v>923</v>
      </c>
      <c r="S32" s="500" t="s">
        <v>922</v>
      </c>
      <c r="T32" s="500" t="s">
        <v>921</v>
      </c>
      <c r="U32" s="321" t="s">
        <v>920</v>
      </c>
    </row>
    <row r="33" spans="1:21" s="168" customFormat="1" ht="3" customHeight="1">
      <c r="A33" s="478"/>
      <c r="B33" s="478"/>
      <c r="C33" s="478"/>
      <c r="D33" s="214"/>
      <c r="L33" s="499"/>
      <c r="M33" s="498"/>
      <c r="N33" s="214"/>
      <c r="O33" s="345"/>
      <c r="P33" s="345"/>
      <c r="Q33" s="345"/>
      <c r="R33" s="345"/>
      <c r="S33" s="345"/>
      <c r="T33" s="345"/>
      <c r="U33" s="345"/>
    </row>
    <row r="34" spans="1:21" s="168" customFormat="1" ht="9.75" customHeight="1">
      <c r="A34" s="478"/>
      <c r="B34" s="478"/>
      <c r="C34" s="478"/>
      <c r="D34" s="214"/>
      <c r="L34" s="214"/>
      <c r="M34" s="135"/>
      <c r="N34" s="214"/>
      <c r="O34" s="497" t="s">
        <v>919</v>
      </c>
      <c r="P34" s="496"/>
      <c r="Q34" s="494"/>
      <c r="R34" s="496"/>
      <c r="S34" s="496"/>
      <c r="T34" s="496"/>
      <c r="U34" s="496"/>
    </row>
    <row r="35" spans="1:21" s="168" customFormat="1" ht="9.75" customHeight="1">
      <c r="A35" s="214"/>
      <c r="B35" s="214"/>
      <c r="C35" s="214"/>
      <c r="D35" s="214"/>
      <c r="L35" s="478" t="s">
        <v>917</v>
      </c>
      <c r="M35" s="484"/>
      <c r="N35" s="478"/>
      <c r="O35" s="461">
        <v>1540</v>
      </c>
      <c r="P35" s="461">
        <v>1284</v>
      </c>
      <c r="Q35" s="461">
        <v>1545</v>
      </c>
      <c r="R35" s="461">
        <v>541</v>
      </c>
      <c r="S35" s="461">
        <v>1743</v>
      </c>
      <c r="T35" s="461">
        <v>461</v>
      </c>
      <c r="U35" s="461">
        <v>854</v>
      </c>
    </row>
    <row r="36" spans="1:21" s="168" customFormat="1" ht="9.75" customHeight="1">
      <c r="A36" s="478"/>
      <c r="B36" s="478"/>
      <c r="C36" s="478"/>
      <c r="D36" s="214"/>
      <c r="L36" s="478" t="s">
        <v>916</v>
      </c>
      <c r="M36" s="484"/>
      <c r="N36" s="478"/>
      <c r="O36" s="461">
        <v>1568</v>
      </c>
      <c r="P36" s="461">
        <v>1351</v>
      </c>
      <c r="Q36" s="461">
        <v>1772</v>
      </c>
      <c r="R36" s="461">
        <v>509</v>
      </c>
      <c r="S36" s="461">
        <v>1872</v>
      </c>
      <c r="T36" s="461">
        <v>452</v>
      </c>
      <c r="U36" s="461">
        <v>923</v>
      </c>
    </row>
    <row r="37" spans="1:21" s="168" customFormat="1" ht="9.75" customHeight="1">
      <c r="A37" s="478"/>
      <c r="B37" s="478"/>
      <c r="C37" s="478"/>
      <c r="D37" s="214"/>
      <c r="L37" s="214" t="s">
        <v>915</v>
      </c>
      <c r="M37" s="135"/>
      <c r="N37" s="214"/>
      <c r="O37" s="461">
        <v>1592</v>
      </c>
      <c r="P37" s="461">
        <v>1390</v>
      </c>
      <c r="Q37" s="461">
        <v>2129</v>
      </c>
      <c r="R37" s="461">
        <v>508</v>
      </c>
      <c r="S37" s="461">
        <v>2105</v>
      </c>
      <c r="T37" s="461">
        <v>490</v>
      </c>
      <c r="U37" s="461">
        <v>984</v>
      </c>
    </row>
    <row r="38" spans="1:21" s="168" customFormat="1" ht="9.75" customHeight="1">
      <c r="A38" s="478"/>
      <c r="B38" s="478"/>
      <c r="C38" s="478"/>
      <c r="D38" s="214"/>
      <c r="L38" s="478" t="s">
        <v>914</v>
      </c>
      <c r="M38" s="484"/>
      <c r="N38" s="478"/>
      <c r="O38" s="461">
        <v>1646</v>
      </c>
      <c r="P38" s="461">
        <v>1483</v>
      </c>
      <c r="Q38" s="461">
        <v>2631</v>
      </c>
      <c r="R38" s="461">
        <v>507</v>
      </c>
      <c r="S38" s="461">
        <v>2331</v>
      </c>
      <c r="T38" s="461">
        <v>509</v>
      </c>
      <c r="U38" s="461">
        <v>1075</v>
      </c>
    </row>
    <row r="39" spans="1:21" s="168" customFormat="1" ht="9.75" customHeight="1">
      <c r="A39" s="478"/>
      <c r="B39" s="478"/>
      <c r="C39" s="478"/>
      <c r="D39" s="214"/>
      <c r="L39" s="478" t="s">
        <v>913</v>
      </c>
      <c r="M39" s="484"/>
      <c r="N39" s="478"/>
      <c r="O39" s="461">
        <v>1682</v>
      </c>
      <c r="P39" s="461">
        <v>1607</v>
      </c>
      <c r="Q39" s="461">
        <v>4242</v>
      </c>
      <c r="R39" s="461">
        <v>520</v>
      </c>
      <c r="S39" s="461">
        <v>2837</v>
      </c>
      <c r="T39" s="461">
        <v>570</v>
      </c>
      <c r="U39" s="461">
        <v>1342</v>
      </c>
    </row>
    <row r="40" spans="1:21" s="168" customFormat="1" ht="9.75" customHeight="1">
      <c r="A40" s="478"/>
      <c r="B40" s="478"/>
      <c r="C40" s="478"/>
      <c r="D40" s="214"/>
      <c r="L40" s="478" t="s">
        <v>912</v>
      </c>
      <c r="M40" s="484"/>
      <c r="N40" s="478"/>
      <c r="O40" s="461">
        <v>2123</v>
      </c>
      <c r="P40" s="461">
        <v>1830</v>
      </c>
      <c r="Q40" s="461">
        <v>5325</v>
      </c>
      <c r="R40" s="461">
        <v>935</v>
      </c>
      <c r="S40" s="461">
        <v>4038</v>
      </c>
      <c r="T40" s="461">
        <v>719</v>
      </c>
      <c r="U40" s="461">
        <v>1675</v>
      </c>
    </row>
    <row r="41" spans="1:21" s="168" customFormat="1" ht="9.75" customHeight="1">
      <c r="A41" s="478"/>
      <c r="B41" s="478"/>
      <c r="C41" s="478"/>
      <c r="D41" s="214"/>
      <c r="L41" s="478" t="s">
        <v>911</v>
      </c>
      <c r="M41" s="484"/>
      <c r="N41" s="478"/>
      <c r="O41" s="461">
        <v>2038</v>
      </c>
      <c r="P41" s="461">
        <v>1841</v>
      </c>
      <c r="Q41" s="461">
        <v>6534</v>
      </c>
      <c r="R41" s="461">
        <v>866</v>
      </c>
      <c r="S41" s="461">
        <v>4470</v>
      </c>
      <c r="T41" s="461">
        <v>745</v>
      </c>
      <c r="U41" s="461">
        <v>1855</v>
      </c>
    </row>
    <row r="42" spans="1:21" s="168" customFormat="1" ht="9.75" customHeight="1">
      <c r="A42" s="478"/>
      <c r="B42" s="478"/>
      <c r="C42" s="478"/>
      <c r="D42" s="214"/>
      <c r="L42" s="478" t="s">
        <v>910</v>
      </c>
      <c r="M42" s="484"/>
      <c r="N42" s="478"/>
      <c r="O42" s="461">
        <v>2049</v>
      </c>
      <c r="P42" s="461">
        <v>1838</v>
      </c>
      <c r="Q42" s="461">
        <v>7176</v>
      </c>
      <c r="R42" s="461">
        <v>868</v>
      </c>
      <c r="S42" s="461">
        <v>4646</v>
      </c>
      <c r="T42" s="461">
        <v>731</v>
      </c>
      <c r="U42" s="461">
        <v>1806</v>
      </c>
    </row>
    <row r="43" spans="1:21" s="168" customFormat="1" ht="9.75" customHeight="1">
      <c r="A43" s="214"/>
      <c r="B43" s="214"/>
      <c r="C43" s="214"/>
      <c r="D43" s="214"/>
      <c r="L43" s="478" t="s">
        <v>909</v>
      </c>
      <c r="M43" s="135"/>
      <c r="N43" s="214"/>
      <c r="O43" s="490" t="s">
        <v>302</v>
      </c>
      <c r="P43" s="490" t="s">
        <v>302</v>
      </c>
      <c r="Q43" s="461">
        <v>9493</v>
      </c>
      <c r="R43" s="490" t="s">
        <v>302</v>
      </c>
      <c r="S43" s="461">
        <v>5117</v>
      </c>
      <c r="T43" s="461">
        <v>783</v>
      </c>
      <c r="U43" s="461">
        <v>1901</v>
      </c>
    </row>
    <row r="44" spans="1:21" s="168" customFormat="1" ht="9.75" customHeight="1">
      <c r="A44" s="478"/>
      <c r="B44" s="478"/>
      <c r="C44" s="478"/>
      <c r="D44" s="214"/>
      <c r="L44" s="478" t="s">
        <v>908</v>
      </c>
      <c r="M44" s="484"/>
      <c r="N44" s="478"/>
      <c r="O44" s="490" t="s">
        <v>302</v>
      </c>
      <c r="P44" s="490" t="s">
        <v>302</v>
      </c>
      <c r="Q44" s="461">
        <v>13295</v>
      </c>
      <c r="R44" s="490" t="s">
        <v>302</v>
      </c>
      <c r="S44" s="461">
        <v>7273</v>
      </c>
      <c r="T44" s="461">
        <v>971</v>
      </c>
      <c r="U44" s="461">
        <v>2155</v>
      </c>
    </row>
    <row r="45" spans="1:21" s="168" customFormat="1" ht="9.75" customHeight="1">
      <c r="A45" s="478"/>
      <c r="B45" s="478"/>
      <c r="C45" s="478"/>
      <c r="D45" s="214"/>
      <c r="L45" s="214"/>
      <c r="M45" s="484"/>
      <c r="N45" s="478"/>
      <c r="O45" s="495" t="s">
        <v>918</v>
      </c>
      <c r="P45" s="493"/>
      <c r="Q45" s="494"/>
      <c r="R45" s="493"/>
      <c r="S45" s="493"/>
      <c r="T45" s="493"/>
      <c r="U45" s="493"/>
    </row>
    <row r="46" spans="1:21" s="168" customFormat="1" ht="9.75" customHeight="1">
      <c r="A46" s="214"/>
      <c r="B46" s="214"/>
      <c r="C46" s="214"/>
      <c r="D46" s="214"/>
      <c r="L46" s="478" t="s">
        <v>917</v>
      </c>
      <c r="M46" s="135"/>
      <c r="N46" s="214"/>
      <c r="O46" s="461">
        <v>8084</v>
      </c>
      <c r="P46" s="461">
        <v>6826</v>
      </c>
      <c r="Q46" s="461">
        <v>9060</v>
      </c>
      <c r="R46" s="461">
        <v>2616</v>
      </c>
      <c r="S46" s="461">
        <v>8089</v>
      </c>
      <c r="T46" s="461">
        <v>2140</v>
      </c>
      <c r="U46" s="461">
        <v>3951</v>
      </c>
    </row>
    <row r="47" spans="1:21" s="168" customFormat="1" ht="9.75" customHeight="1">
      <c r="A47" s="478"/>
      <c r="B47" s="478"/>
      <c r="C47" s="478"/>
      <c r="D47" s="214"/>
      <c r="L47" s="478" t="s">
        <v>916</v>
      </c>
      <c r="M47" s="484"/>
      <c r="N47" s="478"/>
      <c r="O47" s="461">
        <v>8278</v>
      </c>
      <c r="P47" s="461">
        <v>7010</v>
      </c>
      <c r="Q47" s="461">
        <v>8611</v>
      </c>
      <c r="R47" s="461">
        <v>2518</v>
      </c>
      <c r="S47" s="461">
        <v>8666</v>
      </c>
      <c r="T47" s="461">
        <v>2131</v>
      </c>
      <c r="U47" s="461">
        <v>4249</v>
      </c>
    </row>
    <row r="48" spans="1:21" s="168" customFormat="1" ht="9.75" customHeight="1">
      <c r="A48" s="478"/>
      <c r="B48" s="478"/>
      <c r="C48" s="478"/>
      <c r="D48" s="214"/>
      <c r="L48" s="214" t="s">
        <v>915</v>
      </c>
      <c r="M48" s="484"/>
      <c r="N48" s="478"/>
      <c r="O48" s="461">
        <v>8613</v>
      </c>
      <c r="P48" s="461">
        <v>7380</v>
      </c>
      <c r="Q48" s="461">
        <v>10732</v>
      </c>
      <c r="R48" s="461">
        <v>2548</v>
      </c>
      <c r="S48" s="461">
        <v>10163</v>
      </c>
      <c r="T48" s="461">
        <v>2275</v>
      </c>
      <c r="U48" s="461">
        <v>4832</v>
      </c>
    </row>
    <row r="49" spans="1:21" s="168" customFormat="1" ht="9.75" customHeight="1">
      <c r="A49" s="478"/>
      <c r="B49" s="478"/>
      <c r="C49" s="478"/>
      <c r="D49" s="214"/>
      <c r="L49" s="478" t="s">
        <v>914</v>
      </c>
      <c r="M49" s="484"/>
      <c r="N49" s="478"/>
      <c r="O49" s="461">
        <v>8916</v>
      </c>
      <c r="P49" s="461">
        <v>7983</v>
      </c>
      <c r="Q49" s="461">
        <v>13249</v>
      </c>
      <c r="R49" s="461">
        <v>2537</v>
      </c>
      <c r="S49" s="461">
        <v>11865</v>
      </c>
      <c r="T49" s="461">
        <v>2407</v>
      </c>
      <c r="U49" s="461">
        <v>5451</v>
      </c>
    </row>
    <row r="50" spans="1:21" s="168" customFormat="1" ht="9.75" customHeight="1">
      <c r="A50" s="478"/>
      <c r="B50" s="478"/>
      <c r="C50" s="478"/>
      <c r="D50" s="214"/>
      <c r="L50" s="478" t="s">
        <v>913</v>
      </c>
      <c r="M50" s="484"/>
      <c r="N50" s="478"/>
      <c r="O50" s="461">
        <v>9244</v>
      </c>
      <c r="P50" s="461">
        <v>8539</v>
      </c>
      <c r="Q50" s="461">
        <v>19936</v>
      </c>
      <c r="R50" s="461">
        <v>2665</v>
      </c>
      <c r="S50" s="461">
        <v>14815</v>
      </c>
      <c r="T50" s="461">
        <v>2747</v>
      </c>
      <c r="U50" s="461">
        <v>7075</v>
      </c>
    </row>
    <row r="51" spans="1:21" s="168" customFormat="1" ht="9.75" customHeight="1">
      <c r="A51" s="478"/>
      <c r="B51" s="478"/>
      <c r="C51" s="478"/>
      <c r="D51" s="214"/>
      <c r="L51" s="478" t="s">
        <v>912</v>
      </c>
      <c r="M51" s="484"/>
      <c r="N51" s="478"/>
      <c r="O51" s="461">
        <v>11138</v>
      </c>
      <c r="P51" s="461">
        <v>9437</v>
      </c>
      <c r="Q51" s="461">
        <v>24241</v>
      </c>
      <c r="R51" s="461">
        <v>4623</v>
      </c>
      <c r="S51" s="461">
        <v>19237</v>
      </c>
      <c r="T51" s="461">
        <v>3486</v>
      </c>
      <c r="U51" s="461">
        <v>7966</v>
      </c>
    </row>
    <row r="52" spans="1:21" s="168" customFormat="1" ht="9.75" customHeight="1">
      <c r="A52" s="478"/>
      <c r="B52" s="478"/>
      <c r="C52" s="478"/>
      <c r="D52" s="214"/>
      <c r="L52" s="478" t="s">
        <v>911</v>
      </c>
      <c r="M52" s="135"/>
      <c r="N52" s="214"/>
      <c r="O52" s="461">
        <v>11002</v>
      </c>
      <c r="P52" s="461">
        <v>9546</v>
      </c>
      <c r="Q52" s="461">
        <v>29375</v>
      </c>
      <c r="R52" s="461">
        <v>4196</v>
      </c>
      <c r="S52" s="461">
        <v>20778</v>
      </c>
      <c r="T52" s="461">
        <v>3502</v>
      </c>
      <c r="U52" s="461">
        <v>9278</v>
      </c>
    </row>
    <row r="53" spans="1:21" s="168" customFormat="1" ht="9.75" customHeight="1">
      <c r="A53" s="478"/>
      <c r="B53" s="478"/>
      <c r="C53" s="478"/>
      <c r="D53" s="214"/>
      <c r="L53" s="478" t="s">
        <v>910</v>
      </c>
      <c r="M53" s="492"/>
      <c r="N53" s="488"/>
      <c r="O53" s="461">
        <v>11201</v>
      </c>
      <c r="P53" s="461">
        <v>9833</v>
      </c>
      <c r="Q53" s="461">
        <v>33951</v>
      </c>
      <c r="R53" s="461">
        <v>4408</v>
      </c>
      <c r="S53" s="461">
        <v>22055</v>
      </c>
      <c r="T53" s="461">
        <v>3589</v>
      </c>
      <c r="U53" s="461">
        <v>9848</v>
      </c>
    </row>
    <row r="54" spans="1:21" s="168" customFormat="1" ht="9.75" customHeight="1">
      <c r="A54" s="478"/>
      <c r="B54" s="478"/>
      <c r="C54" s="478"/>
      <c r="D54" s="214"/>
      <c r="L54" s="478" t="s">
        <v>909</v>
      </c>
      <c r="M54" s="492"/>
      <c r="N54" s="488"/>
      <c r="O54" s="490" t="s">
        <v>302</v>
      </c>
      <c r="P54" s="490" t="s">
        <v>302</v>
      </c>
      <c r="Q54" s="461">
        <v>45451</v>
      </c>
      <c r="R54" s="490" t="s">
        <v>302</v>
      </c>
      <c r="S54" s="461">
        <v>24577</v>
      </c>
      <c r="T54" s="461">
        <v>3850</v>
      </c>
      <c r="U54" s="461">
        <v>9914</v>
      </c>
    </row>
    <row r="55" spans="1:21" s="168" customFormat="1" ht="9.75" customHeight="1">
      <c r="A55" s="488"/>
      <c r="B55" s="488"/>
      <c r="C55" s="488"/>
      <c r="D55" s="214"/>
      <c r="L55" s="478" t="s">
        <v>908</v>
      </c>
      <c r="M55" s="491"/>
      <c r="N55" s="183"/>
      <c r="O55" s="490" t="s">
        <v>302</v>
      </c>
      <c r="P55" s="490" t="s">
        <v>302</v>
      </c>
      <c r="Q55" s="461">
        <v>58798</v>
      </c>
      <c r="R55" s="490" t="s">
        <v>302</v>
      </c>
      <c r="S55" s="461">
        <v>31519</v>
      </c>
      <c r="T55" s="461">
        <v>4544</v>
      </c>
      <c r="U55" s="461">
        <v>10297</v>
      </c>
    </row>
    <row r="56" spans="1:21" s="168" customFormat="1" ht="3" customHeight="1">
      <c r="A56" s="488"/>
      <c r="B56" s="488"/>
      <c r="C56" s="488"/>
      <c r="D56" s="214"/>
      <c r="L56" s="476"/>
      <c r="M56" s="135"/>
      <c r="N56" s="214"/>
      <c r="O56" s="479"/>
      <c r="P56" s="479"/>
      <c r="Q56" s="479"/>
      <c r="R56" s="479"/>
      <c r="S56" s="479"/>
      <c r="T56" s="479"/>
      <c r="U56" s="479"/>
    </row>
    <row r="57" spans="1:21" s="168" customFormat="1" ht="9.75" customHeight="1">
      <c r="A57" s="183"/>
      <c r="B57" s="183"/>
      <c r="C57" s="183"/>
      <c r="D57" s="214"/>
      <c r="L57" s="488" t="s">
        <v>907</v>
      </c>
      <c r="M57" s="135"/>
      <c r="N57" s="214"/>
      <c r="O57" s="489" t="s">
        <v>906</v>
      </c>
      <c r="P57" s="489" t="s">
        <v>906</v>
      </c>
      <c r="Q57" s="489" t="s">
        <v>905</v>
      </c>
      <c r="R57" s="489" t="s">
        <v>904</v>
      </c>
      <c r="S57" s="489" t="s">
        <v>903</v>
      </c>
      <c r="T57" s="489" t="s">
        <v>902</v>
      </c>
      <c r="U57" s="489" t="s">
        <v>902</v>
      </c>
    </row>
    <row r="58" spans="1:21" s="168" customFormat="1" ht="9.75" customHeight="1">
      <c r="A58" s="479"/>
      <c r="B58" s="479"/>
      <c r="C58" s="479"/>
      <c r="D58" s="214"/>
      <c r="L58" s="488" t="s">
        <v>864</v>
      </c>
      <c r="M58" s="135"/>
      <c r="N58" s="214"/>
      <c r="O58" s="345" t="s">
        <v>12</v>
      </c>
      <c r="P58" s="487" t="s">
        <v>329</v>
      </c>
      <c r="Q58" s="345" t="s">
        <v>15</v>
      </c>
      <c r="R58" s="486" t="s">
        <v>302</v>
      </c>
      <c r="S58" s="345" t="s">
        <v>327</v>
      </c>
      <c r="T58" s="345" t="s">
        <v>327</v>
      </c>
      <c r="U58" s="345" t="s">
        <v>327</v>
      </c>
    </row>
    <row r="59" spans="1:21" s="168" customFormat="1" ht="9.75" customHeight="1">
      <c r="A59" s="317"/>
      <c r="B59" s="317"/>
      <c r="C59" s="317"/>
      <c r="D59" s="214"/>
      <c r="L59" s="183" t="s">
        <v>901</v>
      </c>
      <c r="M59" s="135"/>
      <c r="N59" s="214"/>
      <c r="O59" s="485" t="s">
        <v>900</v>
      </c>
      <c r="P59" s="485" t="s">
        <v>899</v>
      </c>
      <c r="Q59" s="485" t="s">
        <v>898</v>
      </c>
      <c r="R59" s="485" t="s">
        <v>898</v>
      </c>
    </row>
    <row r="60" spans="1:21" s="168" customFormat="1" ht="9.75" customHeight="1">
      <c r="A60" s="214"/>
      <c r="B60" s="214"/>
      <c r="C60" s="214"/>
      <c r="L60" s="479"/>
      <c r="M60" s="484"/>
      <c r="N60" s="478"/>
      <c r="O60" s="483" t="s">
        <v>897</v>
      </c>
      <c r="P60" s="483" t="s">
        <v>897</v>
      </c>
      <c r="Q60" s="483" t="s">
        <v>896</v>
      </c>
      <c r="R60" s="483" t="s">
        <v>895</v>
      </c>
    </row>
    <row r="61" spans="1:21" s="168" customFormat="1" ht="9" customHeight="1">
      <c r="A61" s="214"/>
      <c r="B61" s="214"/>
      <c r="C61" s="214"/>
      <c r="L61" s="482"/>
      <c r="M61" s="481"/>
      <c r="N61" s="480"/>
      <c r="O61" s="171"/>
      <c r="P61" s="171"/>
      <c r="Q61" s="171"/>
      <c r="R61" s="171"/>
      <c r="S61" s="171"/>
      <c r="T61" s="171"/>
      <c r="U61" s="171"/>
    </row>
    <row r="62" spans="1:21" s="168" customFormat="1" ht="9.75" customHeight="1">
      <c r="A62" s="214"/>
      <c r="B62" s="214"/>
      <c r="C62" s="214"/>
      <c r="L62" s="317" t="s">
        <v>894</v>
      </c>
      <c r="M62" s="214"/>
      <c r="N62" s="214"/>
      <c r="O62" s="479"/>
    </row>
    <row r="63" spans="1:21" s="168" customFormat="1">
      <c r="A63" s="214"/>
      <c r="B63" s="214"/>
      <c r="C63" s="214"/>
      <c r="L63" s="479"/>
      <c r="M63" s="478"/>
      <c r="N63" s="478"/>
    </row>
  </sheetData>
  <mergeCells count="2">
    <mergeCell ref="A3:A4"/>
    <mergeCell ref="L31:L32"/>
  </mergeCells>
  <phoneticPr fontId="13"/>
  <printOptions gridLinesSet="0"/>
  <pageMargins left="0.78740157480314965" right="0.78740157480314965" top="0.98425196850393704" bottom="0.78740157480314965" header="0.51181102362204722" footer="0.11811023622047245"/>
  <pageSetup paperSize="9" scale="98" orientation="portrait" horizontalDpi="360" verticalDpi="360"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5"/>
  <sheetViews>
    <sheetView showGridLines="0" zoomScale="125" zoomScaleNormal="125" workbookViewId="0">
      <selection sqref="A1:O1"/>
    </sheetView>
  </sheetViews>
  <sheetFormatPr defaultRowHeight="10.5"/>
  <cols>
    <col min="1" max="1" width="1" style="388" customWidth="1"/>
    <col min="2" max="2" width="7.75" style="390" customWidth="1"/>
    <col min="3" max="3" width="0.875" style="390" customWidth="1"/>
    <col min="4" max="4" width="7.375" style="388" customWidth="1"/>
    <col min="5" max="6" width="7.375" style="389" customWidth="1"/>
    <col min="7" max="8" width="6.625" style="389" customWidth="1"/>
    <col min="9" max="11" width="5.625" style="389" customWidth="1"/>
    <col min="12" max="12" width="6.625" style="388" customWidth="1"/>
    <col min="13" max="15" width="6.125" style="388" customWidth="1"/>
    <col min="16" max="16384" width="9" style="388"/>
  </cols>
  <sheetData>
    <row r="1" spans="1:15" ht="15" customHeight="1">
      <c r="A1" s="632" t="s">
        <v>863</v>
      </c>
      <c r="B1" s="633"/>
      <c r="C1" s="633"/>
      <c r="D1" s="633"/>
      <c r="E1" s="633"/>
      <c r="F1" s="633"/>
      <c r="G1" s="633"/>
      <c r="H1" s="633"/>
      <c r="I1" s="633"/>
      <c r="J1" s="633"/>
      <c r="K1" s="633"/>
      <c r="L1" s="633"/>
      <c r="M1" s="633"/>
      <c r="N1" s="633"/>
      <c r="O1" s="633"/>
    </row>
    <row r="2" spans="1:15" ht="6.75" customHeight="1">
      <c r="A2" s="435"/>
      <c r="B2" s="457"/>
      <c r="C2" s="457"/>
      <c r="D2" s="457"/>
      <c r="E2" s="457"/>
      <c r="F2" s="457"/>
      <c r="G2" s="457"/>
      <c r="H2" s="457"/>
      <c r="I2" s="457"/>
      <c r="J2" s="457"/>
      <c r="K2" s="457"/>
      <c r="L2" s="457"/>
      <c r="M2" s="457"/>
      <c r="N2" s="457"/>
      <c r="O2" s="457"/>
    </row>
    <row r="3" spans="1:15">
      <c r="O3" s="434" t="s">
        <v>339</v>
      </c>
    </row>
    <row r="4" spans="1:15" ht="1.5" customHeight="1">
      <c r="A4" s="431"/>
      <c r="B4" s="433"/>
      <c r="C4" s="433"/>
      <c r="D4" s="431"/>
      <c r="E4" s="432"/>
      <c r="F4" s="432"/>
      <c r="G4" s="432"/>
      <c r="H4" s="432"/>
      <c r="I4" s="432"/>
      <c r="J4" s="432"/>
      <c r="K4" s="432"/>
      <c r="L4" s="432"/>
      <c r="M4" s="431"/>
      <c r="N4" s="431"/>
      <c r="O4" s="431"/>
    </row>
    <row r="5" spans="1:15" ht="10.5" customHeight="1">
      <c r="B5" s="637" t="s">
        <v>862</v>
      </c>
      <c r="C5" s="456"/>
      <c r="D5" s="629" t="s">
        <v>836</v>
      </c>
      <c r="E5" s="640" t="s">
        <v>861</v>
      </c>
      <c r="F5" s="641"/>
      <c r="G5" s="641"/>
      <c r="H5" s="641"/>
      <c r="I5" s="641"/>
      <c r="J5" s="641"/>
      <c r="K5" s="642"/>
      <c r="L5" s="634" t="s">
        <v>834</v>
      </c>
      <c r="M5" s="634"/>
      <c r="N5" s="634"/>
      <c r="O5" s="635"/>
    </row>
    <row r="6" spans="1:15" ht="10.5" customHeight="1">
      <c r="B6" s="638"/>
      <c r="C6" s="455"/>
      <c r="D6" s="630"/>
      <c r="E6" s="626" t="s">
        <v>1</v>
      </c>
      <c r="F6" s="426" t="s">
        <v>833</v>
      </c>
      <c r="G6" s="426"/>
      <c r="H6" s="426"/>
      <c r="I6" s="426"/>
      <c r="J6" s="426"/>
      <c r="K6" s="630" t="s">
        <v>832</v>
      </c>
      <c r="L6" s="626" t="s">
        <v>1</v>
      </c>
      <c r="M6" s="626" t="s">
        <v>831</v>
      </c>
      <c r="N6" s="626" t="s">
        <v>830</v>
      </c>
      <c r="O6" s="636" t="s">
        <v>829</v>
      </c>
    </row>
    <row r="7" spans="1:15" ht="29.25" customHeight="1">
      <c r="A7" s="431"/>
      <c r="B7" s="639"/>
      <c r="C7" s="454"/>
      <c r="D7" s="630"/>
      <c r="E7" s="626"/>
      <c r="F7" s="420" t="s">
        <v>1</v>
      </c>
      <c r="G7" s="420" t="s">
        <v>828</v>
      </c>
      <c r="H7" s="422" t="s">
        <v>827</v>
      </c>
      <c r="I7" s="453" t="s">
        <v>860</v>
      </c>
      <c r="J7" s="420" t="s">
        <v>825</v>
      </c>
      <c r="K7" s="631"/>
      <c r="L7" s="626"/>
      <c r="M7" s="626"/>
      <c r="N7" s="626"/>
      <c r="O7" s="636"/>
    </row>
    <row r="8" spans="1:15" ht="4.5" customHeight="1">
      <c r="B8" s="415"/>
      <c r="C8" s="452"/>
      <c r="D8" s="389"/>
      <c r="E8" s="413"/>
      <c r="F8" s="413"/>
      <c r="G8" s="413"/>
      <c r="H8" s="419"/>
      <c r="I8" s="419"/>
      <c r="J8" s="413"/>
      <c r="K8" s="411"/>
      <c r="L8" s="411"/>
    </row>
    <row r="9" spans="1:15" ht="9.75" customHeight="1">
      <c r="B9" s="415"/>
      <c r="C9" s="452"/>
      <c r="D9" s="389"/>
      <c r="E9" s="413"/>
      <c r="F9" s="388"/>
      <c r="G9" s="627" t="s">
        <v>1</v>
      </c>
      <c r="H9" s="627"/>
      <c r="I9" s="627"/>
      <c r="J9" s="627"/>
      <c r="K9" s="627"/>
      <c r="L9" s="411"/>
    </row>
    <row r="10" spans="1:15" s="390" customFormat="1" ht="9.75" customHeight="1">
      <c r="A10" s="623" t="s">
        <v>1</v>
      </c>
      <c r="B10" s="624"/>
      <c r="C10" s="451"/>
      <c r="D10" s="407">
        <v>1935856</v>
      </c>
      <c r="E10" s="407">
        <v>1154741</v>
      </c>
      <c r="F10" s="407">
        <v>1087196</v>
      </c>
      <c r="G10" s="407">
        <v>886131</v>
      </c>
      <c r="H10" s="407">
        <v>152150</v>
      </c>
      <c r="I10" s="407">
        <v>28651</v>
      </c>
      <c r="J10" s="407">
        <v>20264</v>
      </c>
      <c r="K10" s="407">
        <v>67545</v>
      </c>
      <c r="L10" s="407">
        <v>633136</v>
      </c>
      <c r="M10" s="407">
        <v>295738</v>
      </c>
      <c r="N10" s="407">
        <v>112490</v>
      </c>
      <c r="O10" s="407">
        <v>224908</v>
      </c>
    </row>
    <row r="11" spans="1:15" s="390" customFormat="1" ht="4.5" customHeight="1">
      <c r="B11" s="415"/>
      <c r="C11" s="452"/>
      <c r="D11" s="391"/>
      <c r="E11" s="391"/>
      <c r="F11" s="391"/>
      <c r="G11" s="391"/>
      <c r="H11" s="391"/>
      <c r="I11" s="391"/>
      <c r="J11" s="391"/>
      <c r="K11" s="391"/>
      <c r="L11" s="391"/>
      <c r="M11" s="391"/>
      <c r="N11" s="391"/>
      <c r="O11" s="407"/>
    </row>
    <row r="12" spans="1:15" s="390" customFormat="1" ht="9.75" customHeight="1">
      <c r="B12" s="442" t="s">
        <v>859</v>
      </c>
      <c r="C12" s="443"/>
      <c r="D12" s="403">
        <v>103412</v>
      </c>
      <c r="E12" s="403">
        <v>18122</v>
      </c>
      <c r="F12" s="403">
        <v>16334</v>
      </c>
      <c r="G12" s="403">
        <v>6157</v>
      </c>
      <c r="H12" s="403">
        <v>481</v>
      </c>
      <c r="I12" s="403">
        <v>9542</v>
      </c>
      <c r="J12" s="403">
        <v>154</v>
      </c>
      <c r="K12" s="403">
        <v>1788</v>
      </c>
      <c r="L12" s="403">
        <v>80677</v>
      </c>
      <c r="M12" s="403">
        <v>767</v>
      </c>
      <c r="N12" s="403">
        <v>78847</v>
      </c>
      <c r="O12" s="403">
        <v>1063</v>
      </c>
    </row>
    <row r="13" spans="1:15" s="390" customFormat="1" ht="9.75" customHeight="1">
      <c r="B13" s="442" t="s">
        <v>858</v>
      </c>
      <c r="C13" s="443"/>
      <c r="D13" s="403">
        <v>126877</v>
      </c>
      <c r="E13" s="403">
        <v>83799</v>
      </c>
      <c r="F13" s="403">
        <v>77560</v>
      </c>
      <c r="G13" s="403">
        <v>58429</v>
      </c>
      <c r="H13" s="403">
        <v>2069</v>
      </c>
      <c r="I13" s="403">
        <v>16297</v>
      </c>
      <c r="J13" s="403">
        <v>765</v>
      </c>
      <c r="K13" s="403">
        <v>6239</v>
      </c>
      <c r="L13" s="403">
        <v>33793</v>
      </c>
      <c r="M13" s="403">
        <v>3991</v>
      </c>
      <c r="N13" s="403">
        <v>28548</v>
      </c>
      <c r="O13" s="403">
        <v>1254</v>
      </c>
    </row>
    <row r="14" spans="1:15" s="390" customFormat="1" ht="9.75" customHeight="1">
      <c r="B14" s="442" t="s">
        <v>857</v>
      </c>
      <c r="C14" s="443"/>
      <c r="D14" s="403">
        <v>146429</v>
      </c>
      <c r="E14" s="403">
        <v>116506</v>
      </c>
      <c r="F14" s="403">
        <v>108803</v>
      </c>
      <c r="G14" s="403">
        <v>100672</v>
      </c>
      <c r="H14" s="403">
        <v>4888</v>
      </c>
      <c r="I14" s="403">
        <v>1461</v>
      </c>
      <c r="J14" s="403">
        <v>1782</v>
      </c>
      <c r="K14" s="403">
        <v>7703</v>
      </c>
      <c r="L14" s="403">
        <v>17208</v>
      </c>
      <c r="M14" s="403">
        <v>12808</v>
      </c>
      <c r="N14" s="403">
        <v>3041</v>
      </c>
      <c r="O14" s="403">
        <v>1359</v>
      </c>
    </row>
    <row r="15" spans="1:15" s="390" customFormat="1" ht="9.75" customHeight="1">
      <c r="B15" s="442" t="s">
        <v>856</v>
      </c>
      <c r="C15" s="443"/>
      <c r="D15" s="403">
        <v>158087</v>
      </c>
      <c r="E15" s="403">
        <v>120043</v>
      </c>
      <c r="F15" s="403">
        <v>112957</v>
      </c>
      <c r="G15" s="403">
        <v>100997</v>
      </c>
      <c r="H15" s="403">
        <v>9104</v>
      </c>
      <c r="I15" s="403">
        <v>584</v>
      </c>
      <c r="J15" s="403">
        <v>2272</v>
      </c>
      <c r="K15" s="403">
        <v>7086</v>
      </c>
      <c r="L15" s="403">
        <v>26480</v>
      </c>
      <c r="M15" s="403">
        <v>23950</v>
      </c>
      <c r="N15" s="403">
        <v>907</v>
      </c>
      <c r="O15" s="403">
        <v>1623</v>
      </c>
    </row>
    <row r="16" spans="1:15" s="390" customFormat="1" ht="9.75" customHeight="1">
      <c r="B16" s="442" t="s">
        <v>855</v>
      </c>
      <c r="C16" s="443"/>
      <c r="D16" s="403">
        <v>185299</v>
      </c>
      <c r="E16" s="403">
        <v>140087</v>
      </c>
      <c r="F16" s="403">
        <v>132200</v>
      </c>
      <c r="G16" s="403">
        <v>113289</v>
      </c>
      <c r="H16" s="403">
        <v>16732</v>
      </c>
      <c r="I16" s="403">
        <v>276</v>
      </c>
      <c r="J16" s="403">
        <v>1903</v>
      </c>
      <c r="K16" s="403">
        <v>7887</v>
      </c>
      <c r="L16" s="403">
        <v>32425</v>
      </c>
      <c r="M16" s="403">
        <v>30069</v>
      </c>
      <c r="N16" s="403">
        <v>416</v>
      </c>
      <c r="O16" s="403">
        <v>1940</v>
      </c>
    </row>
    <row r="17" spans="1:15" s="390" customFormat="1" ht="4.5" customHeight="1">
      <c r="B17" s="448"/>
      <c r="C17" s="443"/>
      <c r="D17" s="403"/>
      <c r="E17" s="403"/>
      <c r="F17" s="403"/>
      <c r="G17" s="403"/>
      <c r="H17" s="403"/>
      <c r="I17" s="403"/>
      <c r="J17" s="403"/>
      <c r="K17" s="403"/>
      <c r="L17" s="403"/>
      <c r="M17" s="403"/>
      <c r="N17" s="403"/>
      <c r="O17" s="403"/>
    </row>
    <row r="18" spans="1:15" s="390" customFormat="1" ht="9.75" customHeight="1">
      <c r="B18" s="442" t="s">
        <v>854</v>
      </c>
      <c r="C18" s="443"/>
      <c r="D18" s="403">
        <v>166821</v>
      </c>
      <c r="E18" s="403">
        <v>130452</v>
      </c>
      <c r="F18" s="403">
        <v>123586</v>
      </c>
      <c r="G18" s="403">
        <v>102334</v>
      </c>
      <c r="H18" s="403">
        <v>19882</v>
      </c>
      <c r="I18" s="403">
        <v>160</v>
      </c>
      <c r="J18" s="403">
        <v>1210</v>
      </c>
      <c r="K18" s="403">
        <v>6866</v>
      </c>
      <c r="L18" s="403">
        <v>24926</v>
      </c>
      <c r="M18" s="403">
        <v>22805</v>
      </c>
      <c r="N18" s="403">
        <v>212</v>
      </c>
      <c r="O18" s="403">
        <v>1909</v>
      </c>
    </row>
    <row r="19" spans="1:15" s="390" customFormat="1" ht="9.75" customHeight="1">
      <c r="B19" s="442" t="s">
        <v>853</v>
      </c>
      <c r="C19" s="443"/>
      <c r="D19" s="403">
        <v>149187</v>
      </c>
      <c r="E19" s="403">
        <v>121139</v>
      </c>
      <c r="F19" s="403">
        <v>115283</v>
      </c>
      <c r="G19" s="403">
        <v>93519</v>
      </c>
      <c r="H19" s="403">
        <v>20581</v>
      </c>
      <c r="I19" s="403">
        <v>98</v>
      </c>
      <c r="J19" s="403">
        <v>1085</v>
      </c>
      <c r="K19" s="403">
        <v>5856</v>
      </c>
      <c r="L19" s="403">
        <v>19516</v>
      </c>
      <c r="M19" s="403">
        <v>17559</v>
      </c>
      <c r="N19" s="403">
        <v>111</v>
      </c>
      <c r="O19" s="403">
        <v>1846</v>
      </c>
    </row>
    <row r="20" spans="1:15" s="390" customFormat="1" ht="9.75" customHeight="1">
      <c r="B20" s="442" t="s">
        <v>852</v>
      </c>
      <c r="C20" s="443"/>
      <c r="D20" s="403">
        <v>128967</v>
      </c>
      <c r="E20" s="403">
        <v>103193</v>
      </c>
      <c r="F20" s="403">
        <v>98367</v>
      </c>
      <c r="G20" s="403">
        <v>80074</v>
      </c>
      <c r="H20" s="403">
        <v>17202</v>
      </c>
      <c r="I20" s="403">
        <v>75</v>
      </c>
      <c r="J20" s="403">
        <v>1016</v>
      </c>
      <c r="K20" s="403">
        <v>4826</v>
      </c>
      <c r="L20" s="403">
        <v>18209</v>
      </c>
      <c r="M20" s="403">
        <v>16282</v>
      </c>
      <c r="N20" s="403">
        <v>60</v>
      </c>
      <c r="O20" s="403">
        <v>1867</v>
      </c>
    </row>
    <row r="21" spans="1:15" s="390" customFormat="1" ht="9.75" customHeight="1">
      <c r="B21" s="442" t="s">
        <v>851</v>
      </c>
      <c r="C21" s="443"/>
      <c r="D21" s="403">
        <v>135041</v>
      </c>
      <c r="E21" s="403">
        <v>103431</v>
      </c>
      <c r="F21" s="403">
        <v>97688</v>
      </c>
      <c r="G21" s="403">
        <v>79933</v>
      </c>
      <c r="H21" s="403">
        <v>16351</v>
      </c>
      <c r="I21" s="403">
        <v>34</v>
      </c>
      <c r="J21" s="403">
        <v>1370</v>
      </c>
      <c r="K21" s="403">
        <v>5743</v>
      </c>
      <c r="L21" s="403">
        <v>24827</v>
      </c>
      <c r="M21" s="403">
        <v>21212</v>
      </c>
      <c r="N21" s="403">
        <v>65</v>
      </c>
      <c r="O21" s="403">
        <v>3550</v>
      </c>
    </row>
    <row r="22" spans="1:15" s="390" customFormat="1" ht="9.75" customHeight="1">
      <c r="B22" s="442" t="s">
        <v>850</v>
      </c>
      <c r="C22" s="443"/>
      <c r="D22" s="403">
        <v>163857</v>
      </c>
      <c r="E22" s="403">
        <v>105246</v>
      </c>
      <c r="F22" s="403">
        <v>97546</v>
      </c>
      <c r="G22" s="403">
        <v>76979</v>
      </c>
      <c r="H22" s="403">
        <v>18252</v>
      </c>
      <c r="I22" s="403">
        <v>37</v>
      </c>
      <c r="J22" s="403">
        <v>2278</v>
      </c>
      <c r="K22" s="403">
        <v>7700</v>
      </c>
      <c r="L22" s="403">
        <v>49099</v>
      </c>
      <c r="M22" s="403">
        <v>33268</v>
      </c>
      <c r="N22" s="403">
        <v>60</v>
      </c>
      <c r="O22" s="403">
        <v>15771</v>
      </c>
    </row>
    <row r="23" spans="1:15" s="390" customFormat="1" ht="4.5" customHeight="1">
      <c r="B23" s="448"/>
      <c r="C23" s="443"/>
      <c r="D23" s="403"/>
      <c r="E23" s="403"/>
      <c r="F23" s="403"/>
      <c r="G23" s="403"/>
      <c r="H23" s="403"/>
      <c r="I23" s="403"/>
      <c r="J23" s="403"/>
      <c r="K23" s="403"/>
      <c r="L23" s="403"/>
      <c r="M23" s="403"/>
      <c r="N23" s="403"/>
      <c r="O23" s="403"/>
    </row>
    <row r="24" spans="1:15" s="390" customFormat="1" ht="9.75" customHeight="1">
      <c r="B24" s="442" t="s">
        <v>849</v>
      </c>
      <c r="C24" s="443"/>
      <c r="D24" s="403">
        <v>139126</v>
      </c>
      <c r="E24" s="403">
        <v>59856</v>
      </c>
      <c r="F24" s="403">
        <v>56180</v>
      </c>
      <c r="G24" s="403">
        <v>40945</v>
      </c>
      <c r="H24" s="403">
        <v>12925</v>
      </c>
      <c r="I24" s="403">
        <v>43</v>
      </c>
      <c r="J24" s="403">
        <v>2267</v>
      </c>
      <c r="K24" s="403">
        <v>3676</v>
      </c>
      <c r="L24" s="403">
        <v>66860</v>
      </c>
      <c r="M24" s="403">
        <v>33154</v>
      </c>
      <c r="N24" s="403">
        <v>60</v>
      </c>
      <c r="O24" s="403">
        <v>33646</v>
      </c>
    </row>
    <row r="25" spans="1:15" s="390" customFormat="1" ht="9.75" customHeight="1">
      <c r="B25" s="442" t="s">
        <v>848</v>
      </c>
      <c r="C25" s="443"/>
      <c r="D25" s="403">
        <v>117593</v>
      </c>
      <c r="E25" s="403">
        <v>29850</v>
      </c>
      <c r="F25" s="403">
        <v>28464</v>
      </c>
      <c r="G25" s="403">
        <v>19228</v>
      </c>
      <c r="H25" s="403">
        <v>7393</v>
      </c>
      <c r="I25" s="440">
        <v>14</v>
      </c>
      <c r="J25" s="403">
        <v>1829</v>
      </c>
      <c r="K25" s="403">
        <v>1386</v>
      </c>
      <c r="L25" s="403">
        <v>73395</v>
      </c>
      <c r="M25" s="403">
        <v>29727</v>
      </c>
      <c r="N25" s="403">
        <v>68</v>
      </c>
      <c r="O25" s="403">
        <v>43600</v>
      </c>
    </row>
    <row r="26" spans="1:15" s="390" customFormat="1" ht="9.75" customHeight="1">
      <c r="B26" s="442" t="s">
        <v>847</v>
      </c>
      <c r="C26" s="443"/>
      <c r="D26" s="403">
        <v>97523</v>
      </c>
      <c r="E26" s="403">
        <v>14300</v>
      </c>
      <c r="F26" s="403">
        <v>13750</v>
      </c>
      <c r="G26" s="403">
        <v>8740</v>
      </c>
      <c r="H26" s="403">
        <v>3766</v>
      </c>
      <c r="I26" s="403">
        <v>12</v>
      </c>
      <c r="J26" s="403">
        <v>1232</v>
      </c>
      <c r="K26" s="403">
        <v>550</v>
      </c>
      <c r="L26" s="403">
        <v>69766</v>
      </c>
      <c r="M26" s="403">
        <v>25304</v>
      </c>
      <c r="N26" s="403">
        <v>37</v>
      </c>
      <c r="O26" s="403">
        <v>44425</v>
      </c>
    </row>
    <row r="27" spans="1:15" s="390" customFormat="1" ht="9.75" customHeight="1">
      <c r="B27" s="442" t="s">
        <v>846</v>
      </c>
      <c r="C27" s="443"/>
      <c r="D27" s="403">
        <v>65133</v>
      </c>
      <c r="E27" s="403">
        <v>6185</v>
      </c>
      <c r="F27" s="403">
        <v>6012</v>
      </c>
      <c r="G27" s="403">
        <v>3536</v>
      </c>
      <c r="H27" s="403">
        <v>1754</v>
      </c>
      <c r="I27" s="440">
        <v>15</v>
      </c>
      <c r="J27" s="403">
        <v>707</v>
      </c>
      <c r="K27" s="403">
        <v>173</v>
      </c>
      <c r="L27" s="403">
        <v>50816</v>
      </c>
      <c r="M27" s="403">
        <v>15932</v>
      </c>
      <c r="N27" s="403">
        <v>40</v>
      </c>
      <c r="O27" s="403">
        <v>34844</v>
      </c>
    </row>
    <row r="28" spans="1:15" s="390" customFormat="1" ht="9.75" customHeight="1">
      <c r="B28" s="442" t="s">
        <v>845</v>
      </c>
      <c r="C28" s="443"/>
      <c r="D28" s="403">
        <v>52504</v>
      </c>
      <c r="E28" s="403">
        <v>2532</v>
      </c>
      <c r="F28" s="403">
        <v>2466</v>
      </c>
      <c r="G28" s="403">
        <v>1299</v>
      </c>
      <c r="H28" s="403">
        <v>770</v>
      </c>
      <c r="I28" s="440">
        <v>3</v>
      </c>
      <c r="J28" s="403">
        <v>394</v>
      </c>
      <c r="K28" s="403">
        <v>66</v>
      </c>
      <c r="L28" s="403">
        <v>45139</v>
      </c>
      <c r="M28" s="403">
        <v>8910</v>
      </c>
      <c r="N28" s="403">
        <v>18</v>
      </c>
      <c r="O28" s="403">
        <v>36211</v>
      </c>
    </row>
    <row r="29" spans="1:15" s="439" customFormat="1" ht="9.75" customHeight="1">
      <c r="A29" s="625" t="s">
        <v>430</v>
      </c>
      <c r="B29" s="625"/>
      <c r="C29" s="444"/>
      <c r="D29" s="403"/>
      <c r="E29" s="403"/>
      <c r="F29" s="403"/>
      <c r="G29" s="403"/>
      <c r="H29" s="403"/>
      <c r="I29" s="403"/>
      <c r="J29" s="403"/>
      <c r="K29" s="403"/>
      <c r="L29" s="403"/>
      <c r="M29" s="403"/>
      <c r="N29" s="403"/>
      <c r="O29" s="403"/>
    </row>
    <row r="30" spans="1:15" s="439" customFormat="1" ht="9.75" customHeight="1">
      <c r="B30" s="442" t="s">
        <v>844</v>
      </c>
      <c r="C30" s="443"/>
      <c r="D30" s="403">
        <v>471879</v>
      </c>
      <c r="E30" s="403">
        <v>112723</v>
      </c>
      <c r="F30" s="403">
        <v>106872</v>
      </c>
      <c r="G30" s="403">
        <v>73748</v>
      </c>
      <c r="H30" s="403">
        <v>26608</v>
      </c>
      <c r="I30" s="403">
        <v>87</v>
      </c>
      <c r="J30" s="403">
        <v>6429</v>
      </c>
      <c r="K30" s="403">
        <v>5851</v>
      </c>
      <c r="L30" s="403">
        <v>305976</v>
      </c>
      <c r="M30" s="403">
        <v>113027</v>
      </c>
      <c r="N30" s="403">
        <v>223</v>
      </c>
      <c r="O30" s="403">
        <v>192726</v>
      </c>
    </row>
    <row r="31" spans="1:15" s="439" customFormat="1" ht="9.75" customHeight="1">
      <c r="B31" s="442" t="s">
        <v>843</v>
      </c>
      <c r="C31" s="441"/>
      <c r="D31" s="403">
        <v>256719</v>
      </c>
      <c r="E31" s="403">
        <v>89706</v>
      </c>
      <c r="F31" s="403">
        <v>84644</v>
      </c>
      <c r="G31" s="403">
        <v>60173</v>
      </c>
      <c r="H31" s="403">
        <v>20318</v>
      </c>
      <c r="I31" s="403">
        <v>57</v>
      </c>
      <c r="J31" s="403">
        <v>4096</v>
      </c>
      <c r="K31" s="403">
        <v>5062</v>
      </c>
      <c r="L31" s="403">
        <v>140255</v>
      </c>
      <c r="M31" s="403">
        <v>62881</v>
      </c>
      <c r="N31" s="403">
        <v>128</v>
      </c>
      <c r="O31" s="403">
        <v>77246</v>
      </c>
    </row>
    <row r="32" spans="1:15" s="439" customFormat="1" ht="9.75" customHeight="1">
      <c r="B32" s="442" t="s">
        <v>842</v>
      </c>
      <c r="C32" s="441"/>
      <c r="D32" s="403">
        <v>215160</v>
      </c>
      <c r="E32" s="403">
        <v>23017</v>
      </c>
      <c r="F32" s="403">
        <v>22228</v>
      </c>
      <c r="G32" s="403">
        <v>13575</v>
      </c>
      <c r="H32" s="403">
        <v>6290</v>
      </c>
      <c r="I32" s="403">
        <v>30</v>
      </c>
      <c r="J32" s="403">
        <v>2333</v>
      </c>
      <c r="K32" s="403">
        <v>789</v>
      </c>
      <c r="L32" s="403">
        <v>165721</v>
      </c>
      <c r="M32" s="403">
        <v>50146</v>
      </c>
      <c r="N32" s="403">
        <v>95</v>
      </c>
      <c r="O32" s="403">
        <v>115480</v>
      </c>
    </row>
    <row r="33" spans="1:15" s="439" customFormat="1" ht="4.5" customHeight="1">
      <c r="B33" s="356"/>
      <c r="C33" s="441"/>
      <c r="D33" s="403"/>
      <c r="E33" s="403"/>
      <c r="F33" s="403"/>
      <c r="G33" s="403"/>
      <c r="H33" s="403"/>
      <c r="I33" s="403"/>
      <c r="J33" s="403"/>
      <c r="K33" s="403"/>
      <c r="L33" s="403"/>
      <c r="M33" s="403"/>
      <c r="N33" s="403"/>
      <c r="O33" s="403"/>
    </row>
    <row r="34" spans="1:15" s="439" customFormat="1" ht="9.75" customHeight="1">
      <c r="B34" s="356"/>
      <c r="C34" s="441"/>
      <c r="D34" s="403"/>
      <c r="E34" s="403"/>
      <c r="F34" s="403"/>
      <c r="G34" s="628" t="s">
        <v>590</v>
      </c>
      <c r="H34" s="628"/>
      <c r="I34" s="628"/>
      <c r="J34" s="628"/>
      <c r="K34" s="628"/>
      <c r="L34" s="403"/>
      <c r="M34" s="403"/>
      <c r="N34" s="403"/>
      <c r="O34" s="403"/>
    </row>
    <row r="35" spans="1:15" s="390" customFormat="1" ht="9.75" customHeight="1">
      <c r="A35" s="623" t="s">
        <v>1</v>
      </c>
      <c r="B35" s="624"/>
      <c r="C35" s="451"/>
      <c r="D35" s="407">
        <v>947816</v>
      </c>
      <c r="E35" s="407">
        <v>675306</v>
      </c>
      <c r="F35" s="407">
        <v>631094</v>
      </c>
      <c r="G35" s="407">
        <v>596570</v>
      </c>
      <c r="H35" s="407">
        <v>9000</v>
      </c>
      <c r="I35" s="407">
        <v>14608</v>
      </c>
      <c r="J35" s="407">
        <v>10916</v>
      </c>
      <c r="K35" s="407">
        <v>44212</v>
      </c>
      <c r="L35" s="407">
        <v>196932</v>
      </c>
      <c r="M35" s="407">
        <v>22408</v>
      </c>
      <c r="N35" s="407">
        <v>59118</v>
      </c>
      <c r="O35" s="407">
        <v>115406</v>
      </c>
    </row>
    <row r="36" spans="1:15" s="390" customFormat="1" ht="4.5" customHeight="1">
      <c r="B36" s="415"/>
      <c r="C36" s="450"/>
      <c r="D36" s="391"/>
      <c r="E36" s="391"/>
      <c r="F36" s="391"/>
      <c r="G36" s="391"/>
      <c r="H36" s="391"/>
      <c r="I36" s="391"/>
      <c r="J36" s="391"/>
      <c r="K36" s="391"/>
      <c r="L36" s="391"/>
      <c r="M36" s="391"/>
      <c r="N36" s="391"/>
      <c r="O36" s="407"/>
    </row>
    <row r="37" spans="1:15" s="390" customFormat="1" ht="9.75" customHeight="1">
      <c r="B37" s="442" t="s">
        <v>859</v>
      </c>
      <c r="C37" s="443"/>
      <c r="D37" s="403">
        <v>52274</v>
      </c>
      <c r="E37" s="440">
        <v>8854</v>
      </c>
      <c r="F37" s="403">
        <v>7846</v>
      </c>
      <c r="G37" s="403">
        <v>3467</v>
      </c>
      <c r="H37" s="403">
        <v>134</v>
      </c>
      <c r="I37" s="403">
        <v>4148</v>
      </c>
      <c r="J37" s="446">
        <v>97</v>
      </c>
      <c r="K37" s="403">
        <v>1008</v>
      </c>
      <c r="L37" s="403">
        <v>40981</v>
      </c>
      <c r="M37" s="403">
        <v>177</v>
      </c>
      <c r="N37" s="403">
        <v>40194</v>
      </c>
      <c r="O37" s="403">
        <v>610</v>
      </c>
    </row>
    <row r="38" spans="1:15" s="390" customFormat="1" ht="9.75" customHeight="1">
      <c r="B38" s="442" t="s">
        <v>858</v>
      </c>
      <c r="C38" s="443"/>
      <c r="D38" s="403">
        <v>64275</v>
      </c>
      <c r="E38" s="403">
        <v>42028</v>
      </c>
      <c r="F38" s="403">
        <v>38698</v>
      </c>
      <c r="G38" s="403">
        <v>29134</v>
      </c>
      <c r="H38" s="403">
        <v>419</v>
      </c>
      <c r="I38" s="403">
        <v>8813</v>
      </c>
      <c r="J38" s="446">
        <v>332</v>
      </c>
      <c r="K38" s="403">
        <v>3330</v>
      </c>
      <c r="L38" s="403">
        <v>17044</v>
      </c>
      <c r="M38" s="403">
        <v>262</v>
      </c>
      <c r="N38" s="403">
        <v>15965</v>
      </c>
      <c r="O38" s="403">
        <v>817</v>
      </c>
    </row>
    <row r="39" spans="1:15" s="390" customFormat="1" ht="9.75" customHeight="1">
      <c r="B39" s="442" t="s">
        <v>857</v>
      </c>
      <c r="C39" s="443"/>
      <c r="D39" s="403">
        <v>75350</v>
      </c>
      <c r="E39" s="403">
        <v>64992</v>
      </c>
      <c r="F39" s="403">
        <v>60593</v>
      </c>
      <c r="G39" s="403">
        <v>58923</v>
      </c>
      <c r="H39" s="403">
        <v>328</v>
      </c>
      <c r="I39" s="403">
        <v>904</v>
      </c>
      <c r="J39" s="446">
        <v>438</v>
      </c>
      <c r="K39" s="403">
        <v>4399</v>
      </c>
      <c r="L39" s="403">
        <v>3037</v>
      </c>
      <c r="M39" s="403">
        <v>310</v>
      </c>
      <c r="N39" s="403">
        <v>1928</v>
      </c>
      <c r="O39" s="403">
        <v>799</v>
      </c>
    </row>
    <row r="40" spans="1:15" s="390" customFormat="1" ht="9.75" customHeight="1">
      <c r="B40" s="442" t="s">
        <v>856</v>
      </c>
      <c r="C40" s="443"/>
      <c r="D40" s="403">
        <v>80431</v>
      </c>
      <c r="E40" s="403">
        <v>72211</v>
      </c>
      <c r="F40" s="403">
        <v>68145</v>
      </c>
      <c r="G40" s="403">
        <v>67079</v>
      </c>
      <c r="H40" s="403">
        <v>260</v>
      </c>
      <c r="I40" s="403">
        <v>363</v>
      </c>
      <c r="J40" s="446">
        <v>443</v>
      </c>
      <c r="K40" s="403">
        <v>4066</v>
      </c>
      <c r="L40" s="403">
        <v>1768</v>
      </c>
      <c r="M40" s="403">
        <v>311</v>
      </c>
      <c r="N40" s="403">
        <v>509</v>
      </c>
      <c r="O40" s="403">
        <v>948</v>
      </c>
    </row>
    <row r="41" spans="1:15" s="390" customFormat="1" ht="9.75" customHeight="1">
      <c r="B41" s="442" t="s">
        <v>855</v>
      </c>
      <c r="C41" s="443"/>
      <c r="D41" s="403">
        <v>94276</v>
      </c>
      <c r="E41" s="403">
        <v>85611</v>
      </c>
      <c r="F41" s="403">
        <v>80938</v>
      </c>
      <c r="G41" s="403">
        <v>79844</v>
      </c>
      <c r="H41" s="403">
        <v>336</v>
      </c>
      <c r="I41" s="403">
        <v>167</v>
      </c>
      <c r="J41" s="446">
        <v>591</v>
      </c>
      <c r="K41" s="403">
        <v>4673</v>
      </c>
      <c r="L41" s="403">
        <v>1711</v>
      </c>
      <c r="M41" s="403">
        <v>355</v>
      </c>
      <c r="N41" s="403">
        <v>216</v>
      </c>
      <c r="O41" s="403">
        <v>1140</v>
      </c>
    </row>
    <row r="42" spans="1:15" s="390" customFormat="1" ht="4.5" customHeight="1">
      <c r="B42" s="448"/>
      <c r="C42" s="443"/>
      <c r="D42" s="403"/>
      <c r="E42" s="403"/>
      <c r="F42" s="403"/>
      <c r="G42" s="447"/>
      <c r="H42" s="403"/>
      <c r="I42" s="403"/>
      <c r="J42" s="446"/>
      <c r="K42" s="403"/>
      <c r="L42" s="403"/>
      <c r="M42" s="403"/>
      <c r="N42" s="403"/>
      <c r="O42" s="403"/>
    </row>
    <row r="43" spans="1:15" s="390" customFormat="1" ht="9.75" customHeight="1">
      <c r="B43" s="442" t="s">
        <v>854</v>
      </c>
      <c r="C43" s="443"/>
      <c r="D43" s="403">
        <v>85859</v>
      </c>
      <c r="E43" s="403">
        <v>77601</v>
      </c>
      <c r="F43" s="403">
        <v>73319</v>
      </c>
      <c r="G43" s="403">
        <v>72346</v>
      </c>
      <c r="H43" s="403">
        <v>279</v>
      </c>
      <c r="I43" s="403">
        <v>68</v>
      </c>
      <c r="J43" s="446">
        <v>626</v>
      </c>
      <c r="K43" s="403">
        <v>4282</v>
      </c>
      <c r="L43" s="403">
        <v>1652</v>
      </c>
      <c r="M43" s="403">
        <v>391</v>
      </c>
      <c r="N43" s="403">
        <v>89</v>
      </c>
      <c r="O43" s="403">
        <v>1172</v>
      </c>
    </row>
    <row r="44" spans="1:15" s="390" customFormat="1" ht="9.75" customHeight="1">
      <c r="B44" s="442" t="s">
        <v>853</v>
      </c>
      <c r="C44" s="443"/>
      <c r="D44" s="403">
        <v>75992</v>
      </c>
      <c r="E44" s="403">
        <v>69860</v>
      </c>
      <c r="F44" s="403">
        <v>66139</v>
      </c>
      <c r="G44" s="403">
        <v>65168</v>
      </c>
      <c r="H44" s="403">
        <v>273</v>
      </c>
      <c r="I44" s="403">
        <v>35</v>
      </c>
      <c r="J44" s="446">
        <v>663</v>
      </c>
      <c r="K44" s="403">
        <v>3721</v>
      </c>
      <c r="L44" s="403">
        <v>1583</v>
      </c>
      <c r="M44" s="403">
        <v>419</v>
      </c>
      <c r="N44" s="403">
        <v>44</v>
      </c>
      <c r="O44" s="403">
        <v>1120</v>
      </c>
    </row>
    <row r="45" spans="1:15" s="390" customFormat="1" ht="9.75" customHeight="1">
      <c r="B45" s="442" t="s">
        <v>852</v>
      </c>
      <c r="C45" s="443"/>
      <c r="D45" s="403">
        <v>65678</v>
      </c>
      <c r="E45" s="403">
        <v>60080</v>
      </c>
      <c r="F45" s="403">
        <v>56759</v>
      </c>
      <c r="G45" s="403">
        <v>55816</v>
      </c>
      <c r="H45" s="403">
        <v>284</v>
      </c>
      <c r="I45" s="403">
        <v>29</v>
      </c>
      <c r="J45" s="446">
        <v>630</v>
      </c>
      <c r="K45" s="403">
        <v>3321</v>
      </c>
      <c r="L45" s="403">
        <v>1611</v>
      </c>
      <c r="M45" s="403">
        <v>445</v>
      </c>
      <c r="N45" s="403">
        <v>24</v>
      </c>
      <c r="O45" s="403">
        <v>1142</v>
      </c>
    </row>
    <row r="46" spans="1:15" s="390" customFormat="1" ht="9.75" customHeight="1">
      <c r="B46" s="442" t="s">
        <v>851</v>
      </c>
      <c r="C46" s="443"/>
      <c r="D46" s="403">
        <v>68749</v>
      </c>
      <c r="E46" s="403">
        <v>61982</v>
      </c>
      <c r="F46" s="403">
        <v>57639</v>
      </c>
      <c r="G46" s="403">
        <v>56291</v>
      </c>
      <c r="H46" s="403">
        <v>389</v>
      </c>
      <c r="I46" s="403">
        <v>16</v>
      </c>
      <c r="J46" s="446">
        <v>943</v>
      </c>
      <c r="K46" s="403">
        <v>4343</v>
      </c>
      <c r="L46" s="403">
        <v>2976</v>
      </c>
      <c r="M46" s="403">
        <v>788</v>
      </c>
      <c r="N46" s="403">
        <v>38</v>
      </c>
      <c r="O46" s="403">
        <v>2150</v>
      </c>
    </row>
    <row r="47" spans="1:15" s="390" customFormat="1" ht="9.75" customHeight="1">
      <c r="B47" s="442" t="s">
        <v>850</v>
      </c>
      <c r="C47" s="443"/>
      <c r="D47" s="403">
        <v>81463</v>
      </c>
      <c r="E47" s="403">
        <v>63958</v>
      </c>
      <c r="F47" s="403">
        <v>57782</v>
      </c>
      <c r="G47" s="403">
        <v>54843</v>
      </c>
      <c r="H47" s="403">
        <v>1265</v>
      </c>
      <c r="I47" s="403">
        <v>13</v>
      </c>
      <c r="J47" s="446">
        <v>1661</v>
      </c>
      <c r="K47" s="403">
        <v>6176</v>
      </c>
      <c r="L47" s="403">
        <v>12869</v>
      </c>
      <c r="M47" s="403">
        <v>2627</v>
      </c>
      <c r="N47" s="403">
        <v>27</v>
      </c>
      <c r="O47" s="403">
        <v>10215</v>
      </c>
    </row>
    <row r="48" spans="1:15" s="390" customFormat="1" ht="4.5" customHeight="1">
      <c r="B48" s="448"/>
      <c r="C48" s="443"/>
      <c r="D48" s="403"/>
      <c r="E48" s="403"/>
      <c r="F48" s="403"/>
      <c r="G48" s="447"/>
      <c r="H48" s="403"/>
      <c r="I48" s="403"/>
      <c r="J48" s="446"/>
      <c r="K48" s="403"/>
      <c r="L48" s="403"/>
      <c r="M48" s="403"/>
      <c r="N48" s="403"/>
      <c r="O48" s="403"/>
    </row>
    <row r="49" spans="1:15" s="390" customFormat="1" ht="9.75" customHeight="1">
      <c r="B49" s="442" t="s">
        <v>849</v>
      </c>
      <c r="C49" s="443"/>
      <c r="D49" s="403">
        <v>67163</v>
      </c>
      <c r="E49" s="403">
        <v>36525</v>
      </c>
      <c r="F49" s="403">
        <v>33431</v>
      </c>
      <c r="G49" s="403">
        <v>29668</v>
      </c>
      <c r="H49" s="403">
        <v>2086</v>
      </c>
      <c r="I49" s="403">
        <v>30</v>
      </c>
      <c r="J49" s="446">
        <v>1647</v>
      </c>
      <c r="K49" s="403">
        <v>3094</v>
      </c>
      <c r="L49" s="403">
        <v>24953</v>
      </c>
      <c r="M49" s="403">
        <v>4167</v>
      </c>
      <c r="N49" s="403">
        <v>31</v>
      </c>
      <c r="O49" s="403">
        <v>20755</v>
      </c>
    </row>
    <row r="50" spans="1:15" s="390" customFormat="1" ht="9.75" customHeight="1">
      <c r="B50" s="442" t="s">
        <v>848</v>
      </c>
      <c r="C50" s="443"/>
      <c r="D50" s="403">
        <v>53916</v>
      </c>
      <c r="E50" s="403">
        <v>18084</v>
      </c>
      <c r="F50" s="403">
        <v>16908</v>
      </c>
      <c r="G50" s="440">
        <v>14095</v>
      </c>
      <c r="H50" s="403">
        <v>1516</v>
      </c>
      <c r="I50" s="440">
        <v>9</v>
      </c>
      <c r="J50" s="446">
        <v>1288</v>
      </c>
      <c r="K50" s="403">
        <v>1176</v>
      </c>
      <c r="L50" s="403">
        <v>29419</v>
      </c>
      <c r="M50" s="403">
        <v>4488</v>
      </c>
      <c r="N50" s="403">
        <v>24</v>
      </c>
      <c r="O50" s="403">
        <v>24907</v>
      </c>
    </row>
    <row r="51" spans="1:15" s="390" customFormat="1" ht="9.75" customHeight="1">
      <c r="B51" s="442" t="s">
        <v>847</v>
      </c>
      <c r="C51" s="443"/>
      <c r="D51" s="403">
        <v>42266</v>
      </c>
      <c r="E51" s="440">
        <v>8597</v>
      </c>
      <c r="F51" s="403">
        <v>8146</v>
      </c>
      <c r="G51" s="403">
        <v>6449</v>
      </c>
      <c r="H51" s="403">
        <v>844</v>
      </c>
      <c r="I51" s="440">
        <v>5</v>
      </c>
      <c r="J51" s="446">
        <v>848</v>
      </c>
      <c r="K51" s="403">
        <v>451</v>
      </c>
      <c r="L51" s="403">
        <v>27411</v>
      </c>
      <c r="M51" s="403">
        <v>3980</v>
      </c>
      <c r="N51" s="403">
        <v>11</v>
      </c>
      <c r="O51" s="403">
        <v>23420</v>
      </c>
    </row>
    <row r="52" spans="1:15" s="390" customFormat="1" ht="9.75" customHeight="1">
      <c r="B52" s="442" t="s">
        <v>846</v>
      </c>
      <c r="C52" s="443"/>
      <c r="D52" s="403">
        <v>25559</v>
      </c>
      <c r="E52" s="440">
        <v>3613</v>
      </c>
      <c r="F52" s="403">
        <v>3483</v>
      </c>
      <c r="G52" s="440">
        <v>2570</v>
      </c>
      <c r="H52" s="403">
        <v>420</v>
      </c>
      <c r="I52" s="440">
        <v>8</v>
      </c>
      <c r="J52" s="403">
        <v>485</v>
      </c>
      <c r="K52" s="403">
        <v>130</v>
      </c>
      <c r="L52" s="403">
        <v>18342</v>
      </c>
      <c r="M52" s="403">
        <v>2487</v>
      </c>
      <c r="N52" s="440">
        <v>14</v>
      </c>
      <c r="O52" s="403">
        <v>15841</v>
      </c>
    </row>
    <row r="53" spans="1:15" s="390" customFormat="1" ht="9.75" customHeight="1">
      <c r="B53" s="442" t="s">
        <v>845</v>
      </c>
      <c r="C53" s="443"/>
      <c r="D53" s="403">
        <v>14565</v>
      </c>
      <c r="E53" s="403">
        <v>1310</v>
      </c>
      <c r="F53" s="403">
        <v>1268</v>
      </c>
      <c r="G53" s="440">
        <v>877</v>
      </c>
      <c r="H53" s="403">
        <v>167</v>
      </c>
      <c r="I53" s="440" t="s">
        <v>53</v>
      </c>
      <c r="J53" s="445">
        <v>224</v>
      </c>
      <c r="K53" s="403">
        <v>42</v>
      </c>
      <c r="L53" s="403">
        <v>11575</v>
      </c>
      <c r="M53" s="403">
        <v>1201</v>
      </c>
      <c r="N53" s="440">
        <v>4</v>
      </c>
      <c r="O53" s="403">
        <v>10370</v>
      </c>
    </row>
    <row r="54" spans="1:15" s="439" customFormat="1" ht="9.75" customHeight="1">
      <c r="A54" s="625" t="s">
        <v>430</v>
      </c>
      <c r="B54" s="625"/>
      <c r="C54" s="444"/>
      <c r="D54" s="403"/>
      <c r="E54" s="403"/>
      <c r="F54" s="403"/>
      <c r="G54" s="403"/>
      <c r="H54" s="403"/>
      <c r="I54" s="403"/>
      <c r="J54" s="403"/>
      <c r="K54" s="403"/>
      <c r="L54" s="403"/>
      <c r="M54" s="403"/>
      <c r="N54" s="403"/>
      <c r="O54" s="403"/>
    </row>
    <row r="55" spans="1:15" s="439" customFormat="1" ht="9.75" customHeight="1">
      <c r="B55" s="442" t="s">
        <v>844</v>
      </c>
      <c r="C55" s="443"/>
      <c r="D55" s="403">
        <v>203469</v>
      </c>
      <c r="E55" s="403">
        <v>68129</v>
      </c>
      <c r="F55" s="440">
        <v>63236</v>
      </c>
      <c r="G55" s="440">
        <v>53659</v>
      </c>
      <c r="H55" s="440">
        <v>5033</v>
      </c>
      <c r="I55" s="440">
        <v>52</v>
      </c>
      <c r="J55" s="440">
        <v>4492</v>
      </c>
      <c r="K55" s="440">
        <v>4893</v>
      </c>
      <c r="L55" s="440">
        <v>111700</v>
      </c>
      <c r="M55" s="440">
        <v>16323</v>
      </c>
      <c r="N55" s="440">
        <v>84</v>
      </c>
      <c r="O55" s="403">
        <v>95293</v>
      </c>
    </row>
    <row r="56" spans="1:15" s="439" customFormat="1" ht="9.75" customHeight="1">
      <c r="B56" s="442" t="s">
        <v>843</v>
      </c>
      <c r="C56" s="441"/>
      <c r="D56" s="403">
        <v>121079</v>
      </c>
      <c r="E56" s="403">
        <v>54609</v>
      </c>
      <c r="F56" s="440">
        <v>50339</v>
      </c>
      <c r="G56" s="440">
        <v>43763</v>
      </c>
      <c r="H56" s="440">
        <v>3602</v>
      </c>
      <c r="I56" s="440">
        <v>39</v>
      </c>
      <c r="J56" s="440">
        <v>2935</v>
      </c>
      <c r="K56" s="440">
        <v>4270</v>
      </c>
      <c r="L56" s="440">
        <v>54372</v>
      </c>
      <c r="M56" s="440">
        <v>8655</v>
      </c>
      <c r="N56" s="440">
        <v>55</v>
      </c>
      <c r="O56" s="403">
        <v>45662</v>
      </c>
    </row>
    <row r="57" spans="1:15" s="439" customFormat="1" ht="9.75" customHeight="1">
      <c r="B57" s="442" t="s">
        <v>842</v>
      </c>
      <c r="C57" s="441"/>
      <c r="D57" s="403">
        <v>82390</v>
      </c>
      <c r="E57" s="403">
        <v>13520</v>
      </c>
      <c r="F57" s="440">
        <v>12897</v>
      </c>
      <c r="G57" s="440">
        <v>9896</v>
      </c>
      <c r="H57" s="440">
        <v>1431</v>
      </c>
      <c r="I57" s="440">
        <v>13</v>
      </c>
      <c r="J57" s="440">
        <v>1557</v>
      </c>
      <c r="K57" s="440">
        <v>623</v>
      </c>
      <c r="L57" s="440">
        <v>57328</v>
      </c>
      <c r="M57" s="440">
        <v>7668</v>
      </c>
      <c r="N57" s="440">
        <v>29</v>
      </c>
      <c r="O57" s="403">
        <v>49631</v>
      </c>
    </row>
    <row r="58" spans="1:15" s="439" customFormat="1" ht="4.5" customHeight="1">
      <c r="B58" s="356"/>
      <c r="C58" s="441"/>
      <c r="D58" s="403"/>
      <c r="E58" s="403"/>
      <c r="F58" s="440"/>
      <c r="G58" s="440"/>
      <c r="H58" s="440"/>
      <c r="I58" s="440"/>
      <c r="J58" s="440"/>
      <c r="K58" s="440"/>
      <c r="L58" s="440"/>
      <c r="M58" s="440"/>
      <c r="N58" s="440"/>
      <c r="O58" s="440"/>
    </row>
    <row r="59" spans="1:15" s="439" customFormat="1" ht="9.75" customHeight="1">
      <c r="B59" s="356"/>
      <c r="C59" s="441"/>
      <c r="D59" s="403"/>
      <c r="E59" s="403"/>
      <c r="F59" s="440"/>
      <c r="G59" s="628" t="s">
        <v>589</v>
      </c>
      <c r="H59" s="628"/>
      <c r="I59" s="628"/>
      <c r="J59" s="628"/>
      <c r="K59" s="628"/>
      <c r="L59" s="440"/>
      <c r="M59" s="440"/>
      <c r="N59" s="440"/>
      <c r="O59" s="440"/>
    </row>
    <row r="60" spans="1:15" s="390" customFormat="1" ht="9.75" customHeight="1">
      <c r="A60" s="623" t="s">
        <v>1</v>
      </c>
      <c r="B60" s="624"/>
      <c r="C60" s="451"/>
      <c r="D60" s="407">
        <v>988040</v>
      </c>
      <c r="E60" s="407">
        <v>479435</v>
      </c>
      <c r="F60" s="407">
        <v>456102</v>
      </c>
      <c r="G60" s="407">
        <v>289561</v>
      </c>
      <c r="H60" s="407">
        <v>143150</v>
      </c>
      <c r="I60" s="407">
        <v>14043</v>
      </c>
      <c r="J60" s="407">
        <v>9348</v>
      </c>
      <c r="K60" s="407">
        <v>23333</v>
      </c>
      <c r="L60" s="407">
        <v>436204</v>
      </c>
      <c r="M60" s="407">
        <v>273330</v>
      </c>
      <c r="N60" s="407">
        <v>53372</v>
      </c>
      <c r="O60" s="407">
        <v>109502</v>
      </c>
    </row>
    <row r="61" spans="1:15" s="390" customFormat="1" ht="4.5" customHeight="1">
      <c r="B61" s="415"/>
      <c r="C61" s="450"/>
      <c r="D61" s="391"/>
      <c r="E61" s="391"/>
      <c r="F61" s="391"/>
      <c r="G61" s="391"/>
      <c r="H61" s="391"/>
      <c r="I61" s="391"/>
      <c r="J61" s="391"/>
      <c r="K61" s="391"/>
      <c r="L61" s="391"/>
      <c r="M61" s="391"/>
      <c r="N61" s="391"/>
      <c r="O61" s="407"/>
    </row>
    <row r="62" spans="1:15" s="390" customFormat="1" ht="9.75" customHeight="1">
      <c r="B62" s="442" t="s">
        <v>859</v>
      </c>
      <c r="C62" s="443"/>
      <c r="D62" s="403">
        <v>51138</v>
      </c>
      <c r="E62" s="449">
        <v>9268</v>
      </c>
      <c r="F62" s="403">
        <v>8488</v>
      </c>
      <c r="G62" s="403">
        <v>2690</v>
      </c>
      <c r="H62" s="403">
        <v>347</v>
      </c>
      <c r="I62" s="403">
        <v>5394</v>
      </c>
      <c r="J62" s="446">
        <v>57</v>
      </c>
      <c r="K62" s="403">
        <v>780</v>
      </c>
      <c r="L62" s="403">
        <v>39696</v>
      </c>
      <c r="M62" s="403">
        <v>590</v>
      </c>
      <c r="N62" s="403">
        <v>38653</v>
      </c>
      <c r="O62" s="403">
        <v>453</v>
      </c>
    </row>
    <row r="63" spans="1:15" s="390" customFormat="1" ht="9.75" customHeight="1">
      <c r="B63" s="442" t="s">
        <v>858</v>
      </c>
      <c r="C63" s="443"/>
      <c r="D63" s="403">
        <v>62602</v>
      </c>
      <c r="E63" s="449">
        <v>41771</v>
      </c>
      <c r="F63" s="403">
        <v>38862</v>
      </c>
      <c r="G63" s="440">
        <v>29295</v>
      </c>
      <c r="H63" s="403">
        <v>1650</v>
      </c>
      <c r="I63" s="403">
        <v>7484</v>
      </c>
      <c r="J63" s="446">
        <v>433</v>
      </c>
      <c r="K63" s="403">
        <v>2909</v>
      </c>
      <c r="L63" s="403">
        <v>16749</v>
      </c>
      <c r="M63" s="403">
        <v>3729</v>
      </c>
      <c r="N63" s="403">
        <v>12583</v>
      </c>
      <c r="O63" s="403">
        <v>437</v>
      </c>
    </row>
    <row r="64" spans="1:15" s="390" customFormat="1" ht="9.75" customHeight="1">
      <c r="B64" s="442" t="s">
        <v>857</v>
      </c>
      <c r="C64" s="443"/>
      <c r="D64" s="403">
        <v>71079</v>
      </c>
      <c r="E64" s="449">
        <v>51514</v>
      </c>
      <c r="F64" s="403">
        <v>48210</v>
      </c>
      <c r="G64" s="440">
        <v>41749</v>
      </c>
      <c r="H64" s="403">
        <v>4560</v>
      </c>
      <c r="I64" s="403">
        <v>557</v>
      </c>
      <c r="J64" s="446">
        <v>1344</v>
      </c>
      <c r="K64" s="403">
        <v>3304</v>
      </c>
      <c r="L64" s="403">
        <v>14171</v>
      </c>
      <c r="M64" s="403">
        <v>12498</v>
      </c>
      <c r="N64" s="403">
        <v>1113</v>
      </c>
      <c r="O64" s="403">
        <v>560</v>
      </c>
    </row>
    <row r="65" spans="1:15" s="390" customFormat="1" ht="9.75" customHeight="1">
      <c r="B65" s="442" t="s">
        <v>856</v>
      </c>
      <c r="C65" s="443"/>
      <c r="D65" s="403">
        <v>77656</v>
      </c>
      <c r="E65" s="449">
        <v>47832</v>
      </c>
      <c r="F65" s="403">
        <v>44812</v>
      </c>
      <c r="G65" s="403">
        <v>33918</v>
      </c>
      <c r="H65" s="403">
        <v>8844</v>
      </c>
      <c r="I65" s="403">
        <v>221</v>
      </c>
      <c r="J65" s="446">
        <v>1829</v>
      </c>
      <c r="K65" s="403">
        <v>3020</v>
      </c>
      <c r="L65" s="403">
        <v>24712</v>
      </c>
      <c r="M65" s="403">
        <v>23639</v>
      </c>
      <c r="N65" s="403">
        <v>398</v>
      </c>
      <c r="O65" s="403">
        <v>675</v>
      </c>
    </row>
    <row r="66" spans="1:15" s="390" customFormat="1" ht="9.75" customHeight="1">
      <c r="B66" s="442" t="s">
        <v>855</v>
      </c>
      <c r="C66" s="443"/>
      <c r="D66" s="403">
        <v>91023</v>
      </c>
      <c r="E66" s="449">
        <v>54476</v>
      </c>
      <c r="F66" s="403">
        <v>51262</v>
      </c>
      <c r="G66" s="403">
        <v>33445</v>
      </c>
      <c r="H66" s="403">
        <v>16396</v>
      </c>
      <c r="I66" s="403">
        <v>109</v>
      </c>
      <c r="J66" s="446">
        <v>1312</v>
      </c>
      <c r="K66" s="403">
        <v>3214</v>
      </c>
      <c r="L66" s="403">
        <v>30714</v>
      </c>
      <c r="M66" s="403">
        <v>29714</v>
      </c>
      <c r="N66" s="403">
        <v>200</v>
      </c>
      <c r="O66" s="403">
        <v>800</v>
      </c>
    </row>
    <row r="67" spans="1:15" s="390" customFormat="1" ht="4.5" customHeight="1">
      <c r="B67" s="448"/>
      <c r="C67" s="443"/>
      <c r="D67" s="403"/>
      <c r="E67" s="449"/>
      <c r="F67" s="403"/>
      <c r="G67" s="403"/>
      <c r="H67" s="403"/>
      <c r="I67" s="403"/>
      <c r="J67" s="446"/>
      <c r="K67" s="403"/>
      <c r="L67" s="403"/>
      <c r="M67" s="403"/>
      <c r="N67" s="403"/>
      <c r="O67" s="403"/>
    </row>
    <row r="68" spans="1:15" s="390" customFormat="1" ht="9.75" customHeight="1">
      <c r="B68" s="442" t="s">
        <v>854</v>
      </c>
      <c r="C68" s="443"/>
      <c r="D68" s="403">
        <v>80962</v>
      </c>
      <c r="E68" s="446">
        <v>52851</v>
      </c>
      <c r="F68" s="403">
        <v>50267</v>
      </c>
      <c r="G68" s="403">
        <v>29988</v>
      </c>
      <c r="H68" s="403">
        <v>19603</v>
      </c>
      <c r="I68" s="403">
        <v>92</v>
      </c>
      <c r="J68" s="446">
        <v>584</v>
      </c>
      <c r="K68" s="403">
        <v>2584</v>
      </c>
      <c r="L68" s="403">
        <v>23274</v>
      </c>
      <c r="M68" s="403">
        <v>22414</v>
      </c>
      <c r="N68" s="403">
        <v>123</v>
      </c>
      <c r="O68" s="403">
        <v>737</v>
      </c>
    </row>
    <row r="69" spans="1:15" s="390" customFormat="1" ht="9.75" customHeight="1">
      <c r="B69" s="442" t="s">
        <v>853</v>
      </c>
      <c r="C69" s="443"/>
      <c r="D69" s="403">
        <v>73195</v>
      </c>
      <c r="E69" s="446">
        <v>51279</v>
      </c>
      <c r="F69" s="403">
        <v>49144</v>
      </c>
      <c r="G69" s="403">
        <v>28351</v>
      </c>
      <c r="H69" s="403">
        <v>20308</v>
      </c>
      <c r="I69" s="403">
        <v>63</v>
      </c>
      <c r="J69" s="446">
        <v>422</v>
      </c>
      <c r="K69" s="403">
        <v>2135</v>
      </c>
      <c r="L69" s="403">
        <v>17933</v>
      </c>
      <c r="M69" s="403">
        <v>17140</v>
      </c>
      <c r="N69" s="403">
        <v>67</v>
      </c>
      <c r="O69" s="403">
        <v>726</v>
      </c>
    </row>
    <row r="70" spans="1:15" s="390" customFormat="1" ht="9.75" customHeight="1">
      <c r="B70" s="442" t="s">
        <v>852</v>
      </c>
      <c r="C70" s="443"/>
      <c r="D70" s="403">
        <v>63289</v>
      </c>
      <c r="E70" s="446">
        <v>43113</v>
      </c>
      <c r="F70" s="403">
        <v>41608</v>
      </c>
      <c r="G70" s="403">
        <v>24258</v>
      </c>
      <c r="H70" s="403">
        <v>16918</v>
      </c>
      <c r="I70" s="403">
        <v>46</v>
      </c>
      <c r="J70" s="446">
        <v>386</v>
      </c>
      <c r="K70" s="403">
        <v>1505</v>
      </c>
      <c r="L70" s="403">
        <v>16598</v>
      </c>
      <c r="M70" s="403">
        <v>15837</v>
      </c>
      <c r="N70" s="403">
        <v>36</v>
      </c>
      <c r="O70" s="403">
        <v>725</v>
      </c>
    </row>
    <row r="71" spans="1:15" s="390" customFormat="1" ht="9.75" customHeight="1">
      <c r="B71" s="442" t="s">
        <v>851</v>
      </c>
      <c r="C71" s="443"/>
      <c r="D71" s="403">
        <v>66292</v>
      </c>
      <c r="E71" s="446">
        <v>41449</v>
      </c>
      <c r="F71" s="403">
        <v>40049</v>
      </c>
      <c r="G71" s="403">
        <v>23642</v>
      </c>
      <c r="H71" s="403">
        <v>15962</v>
      </c>
      <c r="I71" s="403">
        <v>18</v>
      </c>
      <c r="J71" s="446">
        <v>427</v>
      </c>
      <c r="K71" s="403">
        <v>1400</v>
      </c>
      <c r="L71" s="403">
        <v>21851</v>
      </c>
      <c r="M71" s="403">
        <v>20424</v>
      </c>
      <c r="N71" s="403">
        <v>27</v>
      </c>
      <c r="O71" s="403">
        <v>1400</v>
      </c>
    </row>
    <row r="72" spans="1:15" s="390" customFormat="1" ht="9.75" customHeight="1">
      <c r="B72" s="442" t="s">
        <v>850</v>
      </c>
      <c r="C72" s="443"/>
      <c r="D72" s="403">
        <v>82394</v>
      </c>
      <c r="E72" s="445">
        <v>41288</v>
      </c>
      <c r="F72" s="403">
        <v>39764</v>
      </c>
      <c r="G72" s="403">
        <v>22136</v>
      </c>
      <c r="H72" s="403">
        <v>16987</v>
      </c>
      <c r="I72" s="403">
        <v>24</v>
      </c>
      <c r="J72" s="446">
        <v>617</v>
      </c>
      <c r="K72" s="403">
        <v>1524</v>
      </c>
      <c r="L72" s="403">
        <v>36230</v>
      </c>
      <c r="M72" s="403">
        <v>30641</v>
      </c>
      <c r="N72" s="403">
        <v>33</v>
      </c>
      <c r="O72" s="403">
        <v>5556</v>
      </c>
    </row>
    <row r="73" spans="1:15" s="390" customFormat="1" ht="4.5" customHeight="1">
      <c r="B73" s="448"/>
      <c r="C73" s="443"/>
      <c r="D73" s="403"/>
      <c r="E73" s="446"/>
      <c r="F73" s="403"/>
      <c r="G73" s="403"/>
      <c r="H73" s="403"/>
      <c r="I73" s="403"/>
      <c r="J73" s="446"/>
      <c r="K73" s="403"/>
      <c r="L73" s="447"/>
      <c r="M73" s="447"/>
      <c r="N73" s="447"/>
      <c r="O73" s="403"/>
    </row>
    <row r="74" spans="1:15" s="390" customFormat="1" ht="9.75" customHeight="1">
      <c r="B74" s="442" t="s">
        <v>849</v>
      </c>
      <c r="C74" s="443"/>
      <c r="D74" s="403">
        <v>71963</v>
      </c>
      <c r="E74" s="446">
        <v>23331</v>
      </c>
      <c r="F74" s="403">
        <v>22749</v>
      </c>
      <c r="G74" s="403">
        <v>11277</v>
      </c>
      <c r="H74" s="403">
        <v>10839</v>
      </c>
      <c r="I74" s="403">
        <v>13</v>
      </c>
      <c r="J74" s="446">
        <v>620</v>
      </c>
      <c r="K74" s="403">
        <v>582</v>
      </c>
      <c r="L74" s="403">
        <v>41907</v>
      </c>
      <c r="M74" s="403">
        <v>28987</v>
      </c>
      <c r="N74" s="403">
        <v>29</v>
      </c>
      <c r="O74" s="403">
        <v>12891</v>
      </c>
    </row>
    <row r="75" spans="1:15" s="390" customFormat="1" ht="9.75" customHeight="1">
      <c r="B75" s="442" t="s">
        <v>848</v>
      </c>
      <c r="C75" s="443"/>
      <c r="D75" s="403">
        <v>63677</v>
      </c>
      <c r="E75" s="445">
        <v>11766</v>
      </c>
      <c r="F75" s="403">
        <v>11556</v>
      </c>
      <c r="G75" s="440">
        <v>5133</v>
      </c>
      <c r="H75" s="403">
        <v>5877</v>
      </c>
      <c r="I75" s="440">
        <v>5</v>
      </c>
      <c r="J75" s="445">
        <v>541</v>
      </c>
      <c r="K75" s="403">
        <v>210</v>
      </c>
      <c r="L75" s="403">
        <v>43976</v>
      </c>
      <c r="M75" s="403">
        <v>25239</v>
      </c>
      <c r="N75" s="403">
        <v>44</v>
      </c>
      <c r="O75" s="403">
        <v>18693</v>
      </c>
    </row>
    <row r="76" spans="1:15" s="390" customFormat="1" ht="9.75" customHeight="1">
      <c r="B76" s="442" t="s">
        <v>847</v>
      </c>
      <c r="C76" s="443"/>
      <c r="D76" s="403">
        <v>55257</v>
      </c>
      <c r="E76" s="445">
        <v>5703</v>
      </c>
      <c r="F76" s="403">
        <v>5604</v>
      </c>
      <c r="G76" s="440">
        <v>2291</v>
      </c>
      <c r="H76" s="403">
        <v>2922</v>
      </c>
      <c r="I76" s="403">
        <v>7</v>
      </c>
      <c r="J76" s="445">
        <v>384</v>
      </c>
      <c r="K76" s="403">
        <v>99</v>
      </c>
      <c r="L76" s="403">
        <v>42355</v>
      </c>
      <c r="M76" s="403">
        <v>21324</v>
      </c>
      <c r="N76" s="403">
        <v>26</v>
      </c>
      <c r="O76" s="403">
        <v>21005</v>
      </c>
    </row>
    <row r="77" spans="1:15" s="390" customFormat="1" ht="9.75" customHeight="1">
      <c r="B77" s="442" t="s">
        <v>846</v>
      </c>
      <c r="C77" s="441"/>
      <c r="D77" s="403">
        <v>39574</v>
      </c>
      <c r="E77" s="445">
        <v>2572</v>
      </c>
      <c r="F77" s="403">
        <v>2529</v>
      </c>
      <c r="G77" s="440">
        <v>966</v>
      </c>
      <c r="H77" s="403">
        <v>1334</v>
      </c>
      <c r="I77" s="440">
        <v>7</v>
      </c>
      <c r="J77" s="440">
        <v>222</v>
      </c>
      <c r="K77" s="403">
        <v>43</v>
      </c>
      <c r="L77" s="403">
        <v>32474</v>
      </c>
      <c r="M77" s="403">
        <v>13445</v>
      </c>
      <c r="N77" s="403">
        <v>26</v>
      </c>
      <c r="O77" s="403">
        <v>19003</v>
      </c>
    </row>
    <row r="78" spans="1:15" s="390" customFormat="1" ht="9.75" customHeight="1">
      <c r="B78" s="442" t="s">
        <v>845</v>
      </c>
      <c r="C78" s="441"/>
      <c r="D78" s="403">
        <v>37939</v>
      </c>
      <c r="E78" s="445">
        <v>1222</v>
      </c>
      <c r="F78" s="403">
        <v>1198</v>
      </c>
      <c r="G78" s="440">
        <v>422</v>
      </c>
      <c r="H78" s="403">
        <v>603</v>
      </c>
      <c r="I78" s="440">
        <v>3</v>
      </c>
      <c r="J78" s="445">
        <v>170</v>
      </c>
      <c r="K78" s="440">
        <v>24</v>
      </c>
      <c r="L78" s="403">
        <v>33564</v>
      </c>
      <c r="M78" s="403">
        <v>7709</v>
      </c>
      <c r="N78" s="403">
        <v>14</v>
      </c>
      <c r="O78" s="403">
        <v>25841</v>
      </c>
    </row>
    <row r="79" spans="1:15" s="439" customFormat="1" ht="9.75" customHeight="1">
      <c r="A79" s="625" t="s">
        <v>430</v>
      </c>
      <c r="B79" s="625"/>
      <c r="C79" s="444"/>
      <c r="D79" s="403"/>
      <c r="E79" s="403"/>
      <c r="F79" s="403"/>
      <c r="G79" s="403"/>
      <c r="H79" s="403"/>
      <c r="I79" s="403"/>
      <c r="J79" s="403"/>
      <c r="K79" s="403"/>
      <c r="L79" s="403"/>
      <c r="M79" s="403"/>
      <c r="N79" s="403"/>
      <c r="O79" s="403"/>
    </row>
    <row r="80" spans="1:15" s="439" customFormat="1" ht="9.75" customHeight="1">
      <c r="B80" s="442" t="s">
        <v>844</v>
      </c>
      <c r="C80" s="443"/>
      <c r="D80" s="403">
        <v>268410</v>
      </c>
      <c r="E80" s="403">
        <v>44594</v>
      </c>
      <c r="F80" s="403">
        <v>43636</v>
      </c>
      <c r="G80" s="403">
        <v>20089</v>
      </c>
      <c r="H80" s="440">
        <v>21575</v>
      </c>
      <c r="I80" s="440">
        <v>35</v>
      </c>
      <c r="J80" s="440">
        <v>1937</v>
      </c>
      <c r="K80" s="440">
        <v>958</v>
      </c>
      <c r="L80" s="440">
        <v>194276</v>
      </c>
      <c r="M80" s="440">
        <v>96704</v>
      </c>
      <c r="N80" s="440">
        <v>139</v>
      </c>
      <c r="O80" s="403">
        <v>97433</v>
      </c>
    </row>
    <row r="81" spans="1:15" s="439" customFormat="1" ht="9.75" customHeight="1">
      <c r="B81" s="442" t="s">
        <v>843</v>
      </c>
      <c r="C81" s="441"/>
      <c r="D81" s="404">
        <v>135640</v>
      </c>
      <c r="E81" s="403">
        <v>35097</v>
      </c>
      <c r="F81" s="403">
        <v>34305</v>
      </c>
      <c r="G81" s="440">
        <v>16410</v>
      </c>
      <c r="H81" s="440">
        <v>16716</v>
      </c>
      <c r="I81" s="440">
        <v>18</v>
      </c>
      <c r="J81" s="440">
        <v>1161</v>
      </c>
      <c r="K81" s="440">
        <v>792</v>
      </c>
      <c r="L81" s="440">
        <v>85883</v>
      </c>
      <c r="M81" s="440">
        <v>54226</v>
      </c>
      <c r="N81" s="440">
        <v>73</v>
      </c>
      <c r="O81" s="403">
        <v>31584</v>
      </c>
    </row>
    <row r="82" spans="1:15" s="439" customFormat="1" ht="9.75" customHeight="1">
      <c r="B82" s="442" t="s">
        <v>842</v>
      </c>
      <c r="C82" s="441"/>
      <c r="D82" s="404">
        <v>132770</v>
      </c>
      <c r="E82" s="440">
        <v>9497</v>
      </c>
      <c r="F82" s="403">
        <v>9331</v>
      </c>
      <c r="G82" s="403">
        <v>3679</v>
      </c>
      <c r="H82" s="440">
        <v>4859</v>
      </c>
      <c r="I82" s="440">
        <v>17</v>
      </c>
      <c r="J82" s="440">
        <v>776</v>
      </c>
      <c r="K82" s="440">
        <v>166</v>
      </c>
      <c r="L82" s="440">
        <v>108393</v>
      </c>
      <c r="M82" s="440">
        <v>42478</v>
      </c>
      <c r="N82" s="440">
        <v>66</v>
      </c>
      <c r="O82" s="403">
        <v>65849</v>
      </c>
    </row>
    <row r="83" spans="1:15" s="390" customFormat="1" ht="4.5" customHeight="1">
      <c r="A83" s="401"/>
      <c r="B83" s="401"/>
      <c r="C83" s="438"/>
      <c r="D83" s="400"/>
      <c r="E83" s="399"/>
      <c r="F83" s="397"/>
      <c r="G83" s="397"/>
      <c r="H83" s="397"/>
      <c r="I83" s="397"/>
      <c r="J83" s="398"/>
      <c r="K83" s="397"/>
      <c r="L83" s="397"/>
      <c r="M83" s="397"/>
      <c r="N83" s="397"/>
      <c r="O83" s="397"/>
    </row>
    <row r="84" spans="1:15" s="390" customFormat="1" ht="9.75" customHeight="1">
      <c r="A84" s="395" t="s">
        <v>841</v>
      </c>
      <c r="C84" s="395"/>
      <c r="D84" s="396"/>
      <c r="E84" s="393"/>
      <c r="F84" s="391"/>
      <c r="G84" s="391"/>
      <c r="H84" s="391"/>
      <c r="I84" s="391"/>
      <c r="J84" s="392"/>
      <c r="K84" s="391"/>
      <c r="L84" s="391"/>
      <c r="M84" s="391"/>
      <c r="N84" s="391"/>
      <c r="O84" s="391"/>
    </row>
    <row r="85" spans="1:15" ht="9.75" customHeight="1">
      <c r="A85" s="390" t="s">
        <v>299</v>
      </c>
      <c r="B85" s="388"/>
    </row>
  </sheetData>
  <mergeCells count="20">
    <mergeCell ref="N6:N7"/>
    <mergeCell ref="A1:O1"/>
    <mergeCell ref="L5:O5"/>
    <mergeCell ref="O6:O7"/>
    <mergeCell ref="E6:E7"/>
    <mergeCell ref="B5:B7"/>
    <mergeCell ref="E5:K5"/>
    <mergeCell ref="A60:B60"/>
    <mergeCell ref="A79:B79"/>
    <mergeCell ref="M6:M7"/>
    <mergeCell ref="L6:L7"/>
    <mergeCell ref="G9:K9"/>
    <mergeCell ref="G34:K34"/>
    <mergeCell ref="G59:K59"/>
    <mergeCell ref="D5:D7"/>
    <mergeCell ref="A10:B10"/>
    <mergeCell ref="A29:B29"/>
    <mergeCell ref="A35:B35"/>
    <mergeCell ref="A54:B54"/>
    <mergeCell ref="K6:K7"/>
  </mergeCells>
  <phoneticPr fontId="13"/>
  <printOptions gridLinesSet="0"/>
  <pageMargins left="0.78740157480314965" right="0.78740157480314965" top="0.98425196850393704" bottom="0.78740157480314965" header="0.51181102362204722" footer="0.11811023622047245"/>
  <pageSetup paperSize="9" scale="98"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目次</vt:lpstr>
      <vt:lpstr>解説(図)</vt:lpstr>
      <vt:lpstr>解説(テキスト)</vt:lpstr>
      <vt:lpstr>3-1</vt:lpstr>
      <vt:lpstr>3-2</vt:lpstr>
      <vt:lpstr>3-3</vt:lpstr>
      <vt:lpstr>3-4(1)</vt:lpstr>
      <vt:lpstr>3-4(2)</vt:lpstr>
      <vt:lpstr>3-5</vt:lpstr>
      <vt:lpstr>3-6</vt:lpstr>
      <vt:lpstr>3-7</vt:lpstr>
      <vt:lpstr>3-8</vt:lpstr>
      <vt:lpstr>3-9</vt:lpstr>
      <vt:lpstr>3-10</vt:lpstr>
      <vt:lpstr>3-11</vt:lpstr>
      <vt:lpstr>3-12</vt:lpstr>
      <vt:lpstr>3-13</vt:lpstr>
      <vt:lpstr>3-14</vt:lpstr>
      <vt:lpstr>3-15(Ⅰ)</vt:lpstr>
      <vt:lpstr>3-15(Ⅱ)</vt:lpstr>
      <vt:lpstr>3-15(Ⅲ)</vt:lpstr>
      <vt:lpstr>3-16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2013-03-08T02:07:56Z</dcterms:created>
  <dcterms:modified xsi:type="dcterms:W3CDTF">2021-01-25T04:51:42Z</dcterms:modified>
</cp:coreProperties>
</file>