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JSILFSV\juto0821$\03_農業センター改修共用フォルダ\040510　公告用最終\"/>
    </mc:Choice>
  </mc:AlternateContent>
  <bookViews>
    <workbookView xWindow="-105" yWindow="-105" windowWidth="19425" windowHeight="10425" tabRatio="838"/>
  </bookViews>
  <sheets>
    <sheet name="【様式2-7】財務状況表" sheetId="13" r:id="rId1"/>
    <sheet name="【様式4-4-1】リニューアル整備事業費内訳表" sheetId="14" r:id="rId2"/>
    <sheet name="【様式4-4-2】管理運営業務に係る収支計画書" sheetId="22" r:id="rId3"/>
    <sheet name="【様式4-4-3】管理運営業務に係る収支計画書" sheetId="23" r:id="rId4"/>
    <sheet name="【様式4-4-4】対象人件費等計算書" sheetId="25" r:id="rId5"/>
    <sheet name="【参考】対象人件費等計算書（記載例）" sheetId="26" r:id="rId6"/>
    <sheet name="【参考】対象人件費等計算書（事務の流れ）" sheetId="21" r:id="rId7"/>
  </sheets>
  <definedNames>
    <definedName name="_xlnm.Print_Area" localSheetId="5">'【参考】対象人件費等計算書（記載例）'!$A$1:$L$135</definedName>
    <definedName name="_xlnm.Print_Area" localSheetId="0">'【様式2-7】財務状況表'!$A$1:$J$23</definedName>
    <definedName name="_xlnm.Print_Area" localSheetId="1">'【様式4-4-1】リニューアル整備事業費内訳表'!$A$1:$S$51</definedName>
    <definedName name="_xlnm.Print_Area" localSheetId="2">'【様式4-4-2】管理運営業務に係る収支計画書'!$A$1:$R$51</definedName>
    <definedName name="_xlnm.Print_Area" localSheetId="3">'【様式4-4-3】管理運営業務に係る収支計画書'!$A$1:$R$54</definedName>
    <definedName name="_xlnm.Print_Area" localSheetId="4">'【様式4-4-4】対象人件費等計算書'!$A$1:$L$135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2" i="23" l="1"/>
  <c r="E47" i="23"/>
  <c r="O16" i="23" l="1"/>
  <c r="N46" i="22"/>
  <c r="O20" i="22"/>
  <c r="O15" i="22"/>
  <c r="O14" i="22"/>
  <c r="O13" i="22"/>
  <c r="O12" i="22"/>
  <c r="O11" i="22"/>
  <c r="O10" i="22"/>
  <c r="O9" i="22"/>
  <c r="O7" i="22"/>
  <c r="P48" i="14"/>
  <c r="L10" i="14" s="1"/>
  <c r="J47" i="14"/>
  <c r="J39" i="14"/>
  <c r="J48" i="14" s="1"/>
  <c r="L9" i="14" s="1"/>
  <c r="J28" i="14"/>
  <c r="J20" i="14"/>
  <c r="J29" i="14" s="1"/>
  <c r="L8" i="14" s="1"/>
  <c r="O25" i="23" l="1"/>
  <c r="O21" i="22"/>
  <c r="O22" i="22"/>
  <c r="O23" i="22"/>
  <c r="O24" i="22"/>
  <c r="O25" i="22"/>
  <c r="O26" i="22"/>
  <c r="O27" i="22"/>
  <c r="O28" i="22"/>
  <c r="O29" i="22"/>
  <c r="O30" i="22"/>
  <c r="O31" i="22"/>
  <c r="O32" i="22"/>
  <c r="O33" i="22"/>
  <c r="O34" i="22"/>
  <c r="O35" i="22"/>
  <c r="O37" i="22"/>
  <c r="O38" i="22"/>
  <c r="O39" i="22"/>
  <c r="O40" i="22"/>
  <c r="O41" i="22"/>
  <c r="O42" i="22"/>
  <c r="O43" i="22"/>
  <c r="O44" i="22"/>
  <c r="O45" i="22"/>
  <c r="E46" i="22"/>
  <c r="E8" i="22"/>
  <c r="F8" i="22"/>
  <c r="G8" i="22"/>
  <c r="H8" i="22"/>
  <c r="I8" i="22"/>
  <c r="J8" i="22"/>
  <c r="K8" i="22"/>
  <c r="L8" i="22"/>
  <c r="M8" i="22"/>
  <c r="N8" i="22"/>
  <c r="N16" i="22" s="1"/>
  <c r="O46" i="22" l="1"/>
  <c r="O8" i="22"/>
  <c r="O16" i="22" s="1"/>
  <c r="O19" i="23"/>
  <c r="O18" i="23"/>
  <c r="O31" i="23" l="1"/>
  <c r="O32" i="23"/>
  <c r="O33" i="23"/>
  <c r="O34" i="23"/>
  <c r="O35" i="23"/>
  <c r="O36" i="23"/>
  <c r="O37" i="23"/>
  <c r="O38" i="23"/>
  <c r="O39" i="23"/>
  <c r="O40" i="23"/>
  <c r="O41" i="23"/>
  <c r="O42" i="23"/>
  <c r="O43" i="23"/>
  <c r="O44" i="23"/>
  <c r="O45" i="23"/>
  <c r="O46" i="23"/>
  <c r="O30" i="23"/>
  <c r="O17" i="23"/>
  <c r="O20" i="23"/>
  <c r="O21" i="23"/>
  <c r="O22" i="23"/>
  <c r="O23" i="23"/>
  <c r="O24" i="23"/>
  <c r="O47" i="23" l="1"/>
  <c r="G5" i="26"/>
  <c r="D11" i="26"/>
  <c r="D13" i="26" s="1"/>
  <c r="D14" i="26" s="1"/>
  <c r="C20" i="26"/>
  <c r="D20" i="26"/>
  <c r="E20" i="26"/>
  <c r="F20" i="26"/>
  <c r="G20" i="26"/>
  <c r="H20" i="26"/>
  <c r="I20" i="26"/>
  <c r="J20" i="26"/>
  <c r="K20" i="26"/>
  <c r="L20" i="26"/>
  <c r="D23" i="26"/>
  <c r="D25" i="26" s="1"/>
  <c r="C32" i="26"/>
  <c r="D32" i="26"/>
  <c r="E32" i="26"/>
  <c r="F32" i="26"/>
  <c r="G32" i="26"/>
  <c r="H32" i="26"/>
  <c r="I32" i="26"/>
  <c r="J32" i="26"/>
  <c r="K32" i="26"/>
  <c r="L32" i="26"/>
  <c r="D35" i="26"/>
  <c r="D37" i="26" s="1"/>
  <c r="D38" i="26" s="1"/>
  <c r="C47" i="26"/>
  <c r="D47" i="26"/>
  <c r="E47" i="26"/>
  <c r="F47" i="26"/>
  <c r="G47" i="26"/>
  <c r="H47" i="26"/>
  <c r="I47" i="26"/>
  <c r="J47" i="26"/>
  <c r="K47" i="26"/>
  <c r="L47" i="26"/>
  <c r="C48" i="26"/>
  <c r="D48" i="26"/>
  <c r="E48" i="26"/>
  <c r="F48" i="26"/>
  <c r="G48" i="26"/>
  <c r="H48" i="26"/>
  <c r="I48" i="26"/>
  <c r="J48" i="26"/>
  <c r="K48" i="26"/>
  <c r="L48" i="26"/>
  <c r="C49" i="26"/>
  <c r="D49" i="26"/>
  <c r="E49" i="26"/>
  <c r="F49" i="26"/>
  <c r="G49" i="26"/>
  <c r="H49" i="26"/>
  <c r="I49" i="26"/>
  <c r="J49" i="26"/>
  <c r="K49" i="26"/>
  <c r="L49" i="26"/>
  <c r="D50" i="26"/>
  <c r="D54" i="26"/>
  <c r="G5" i="25"/>
  <c r="D54" i="25" s="1"/>
  <c r="D11" i="25"/>
  <c r="D13" i="25" s="1"/>
  <c r="D14" i="25" s="1"/>
  <c r="C20" i="25"/>
  <c r="D20" i="25"/>
  <c r="E20" i="25"/>
  <c r="F20" i="25"/>
  <c r="G20" i="25"/>
  <c r="H20" i="25"/>
  <c r="I20" i="25"/>
  <c r="J20" i="25"/>
  <c r="K20" i="25"/>
  <c r="L20" i="25"/>
  <c r="D23" i="25"/>
  <c r="D25" i="25" s="1"/>
  <c r="C32" i="25"/>
  <c r="D32" i="25"/>
  <c r="E32" i="25"/>
  <c r="F32" i="25"/>
  <c r="G32" i="25"/>
  <c r="H32" i="25"/>
  <c r="I32" i="25"/>
  <c r="J32" i="25"/>
  <c r="K32" i="25"/>
  <c r="L32" i="25"/>
  <c r="D35" i="25"/>
  <c r="D37" i="25" s="1"/>
  <c r="C47" i="25"/>
  <c r="D47" i="25"/>
  <c r="E47" i="25"/>
  <c r="F47" i="25"/>
  <c r="G47" i="25"/>
  <c r="H47" i="25"/>
  <c r="I47" i="25"/>
  <c r="J47" i="25"/>
  <c r="K47" i="25"/>
  <c r="L47" i="25"/>
  <c r="C48" i="25"/>
  <c r="D48" i="25"/>
  <c r="E48" i="25"/>
  <c r="F48" i="25"/>
  <c r="G48" i="25"/>
  <c r="H48" i="25"/>
  <c r="I48" i="25"/>
  <c r="J48" i="25"/>
  <c r="K48" i="25"/>
  <c r="L48" i="25"/>
  <c r="C49" i="25"/>
  <c r="D49" i="25"/>
  <c r="E49" i="25"/>
  <c r="F49" i="25"/>
  <c r="G49" i="25"/>
  <c r="H49" i="25"/>
  <c r="I49" i="25"/>
  <c r="J49" i="25"/>
  <c r="K49" i="25"/>
  <c r="L49" i="25"/>
  <c r="D26" i="26" l="1"/>
  <c r="D27" i="26"/>
  <c r="D51" i="26"/>
  <c r="D39" i="26"/>
  <c r="D15" i="26"/>
  <c r="D38" i="25"/>
  <c r="E35" i="25" s="1"/>
  <c r="D39" i="25"/>
  <c r="D26" i="25"/>
  <c r="D51" i="25"/>
  <c r="D50" i="25"/>
  <c r="D15" i="25"/>
  <c r="E23" i="26"/>
  <c r="E35" i="26"/>
  <c r="E11" i="26"/>
  <c r="D52" i="26"/>
  <c r="E37" i="25"/>
  <c r="E38" i="25" s="1"/>
  <c r="E39" i="25"/>
  <c r="E23" i="25"/>
  <c r="D27" i="25"/>
  <c r="D52" i="25"/>
  <c r="D55" i="25" s="1"/>
  <c r="D56" i="25" s="1"/>
  <c r="E11" i="25"/>
  <c r="D53" i="25" l="1"/>
  <c r="D53" i="26"/>
  <c r="D55" i="26"/>
  <c r="D56" i="26" s="1"/>
  <c r="E50" i="26"/>
  <c r="E13" i="26"/>
  <c r="E37" i="26"/>
  <c r="E38" i="26" s="1"/>
  <c r="E25" i="26"/>
  <c r="E26" i="26" s="1"/>
  <c r="E13" i="25"/>
  <c r="E15" i="25" s="1"/>
  <c r="E50" i="25"/>
  <c r="D57" i="25"/>
  <c r="D58" i="25" s="1"/>
  <c r="E25" i="25"/>
  <c r="E26" i="25" s="1"/>
  <c r="F35" i="25"/>
  <c r="F23" i="26" l="1"/>
  <c r="E51" i="26"/>
  <c r="E14" i="26"/>
  <c r="D57" i="26"/>
  <c r="D58" i="26" s="1"/>
  <c r="F35" i="26"/>
  <c r="E27" i="26"/>
  <c r="E39" i="26"/>
  <c r="E15" i="26"/>
  <c r="F37" i="25"/>
  <c r="F38" i="25" s="1"/>
  <c r="F23" i="25"/>
  <c r="E27" i="25"/>
  <c r="E51" i="25"/>
  <c r="E14" i="25"/>
  <c r="E52" i="26" l="1"/>
  <c r="F11" i="26"/>
  <c r="F37" i="26"/>
  <c r="F38" i="26" s="1"/>
  <c r="F25" i="26"/>
  <c r="F26" i="26" s="1"/>
  <c r="G35" i="25"/>
  <c r="F11" i="25"/>
  <c r="E52" i="25"/>
  <c r="F25" i="25"/>
  <c r="F26" i="25" s="1"/>
  <c r="F39" i="25"/>
  <c r="G23" i="26" l="1"/>
  <c r="F13" i="26"/>
  <c r="F15" i="26" s="1"/>
  <c r="F50" i="26"/>
  <c r="G35" i="26"/>
  <c r="F27" i="26"/>
  <c r="F39" i="26"/>
  <c r="E53" i="26"/>
  <c r="E55" i="26"/>
  <c r="E56" i="26" s="1"/>
  <c r="G23" i="25"/>
  <c r="G37" i="25"/>
  <c r="G38" i="25" s="1"/>
  <c r="F27" i="25"/>
  <c r="E53" i="25"/>
  <c r="E55" i="25"/>
  <c r="E56" i="25" s="1"/>
  <c r="F50" i="25"/>
  <c r="F13" i="25"/>
  <c r="G39" i="25" l="1"/>
  <c r="G37" i="26"/>
  <c r="G38" i="26" s="1"/>
  <c r="E57" i="26"/>
  <c r="E58" i="26" s="1"/>
  <c r="F51" i="26"/>
  <c r="F14" i="26"/>
  <c r="G25" i="26"/>
  <c r="G26" i="26" s="1"/>
  <c r="F51" i="25"/>
  <c r="F14" i="25"/>
  <c r="F15" i="25"/>
  <c r="E57" i="25"/>
  <c r="E58" i="25" s="1"/>
  <c r="H35" i="25"/>
  <c r="G25" i="25"/>
  <c r="G26" i="25" s="1"/>
  <c r="H23" i="26" l="1"/>
  <c r="G27" i="26"/>
  <c r="G11" i="26"/>
  <c r="F52" i="26"/>
  <c r="G39" i="26"/>
  <c r="H35" i="26"/>
  <c r="H23" i="25"/>
  <c r="H37" i="25"/>
  <c r="H38" i="25" s="1"/>
  <c r="F52" i="25"/>
  <c r="G11" i="25"/>
  <c r="G27" i="25"/>
  <c r="H39" i="25" l="1"/>
  <c r="F53" i="26"/>
  <c r="F55" i="26"/>
  <c r="F56" i="26" s="1"/>
  <c r="G50" i="26"/>
  <c r="G13" i="26"/>
  <c r="G15" i="26" s="1"/>
  <c r="H37" i="26"/>
  <c r="H38" i="26" s="1"/>
  <c r="H25" i="26"/>
  <c r="H26" i="26" s="1"/>
  <c r="G13" i="25"/>
  <c r="G15" i="25" s="1"/>
  <c r="G50" i="25"/>
  <c r="F55" i="25"/>
  <c r="F56" i="25" s="1"/>
  <c r="F53" i="25"/>
  <c r="I35" i="25"/>
  <c r="H25" i="25"/>
  <c r="H26" i="25" s="1"/>
  <c r="H27" i="26" l="1"/>
  <c r="H39" i="26"/>
  <c r="H27" i="25"/>
  <c r="I23" i="26"/>
  <c r="I35" i="26"/>
  <c r="G51" i="26"/>
  <c r="G14" i="26"/>
  <c r="F57" i="26"/>
  <c r="F58" i="26" s="1"/>
  <c r="I37" i="25"/>
  <c r="I38" i="25" s="1"/>
  <c r="F57" i="25"/>
  <c r="F58" i="25" s="1"/>
  <c r="I23" i="25"/>
  <c r="G51" i="25"/>
  <c r="G14" i="25"/>
  <c r="I39" i="25" l="1"/>
  <c r="G52" i="26"/>
  <c r="H11" i="26"/>
  <c r="I37" i="26"/>
  <c r="I38" i="26" s="1"/>
  <c r="I25" i="26"/>
  <c r="I26" i="26" s="1"/>
  <c r="H11" i="25"/>
  <c r="G52" i="25"/>
  <c r="I25" i="25"/>
  <c r="I26" i="25" s="1"/>
  <c r="J35" i="25"/>
  <c r="J23" i="26" l="1"/>
  <c r="J35" i="26"/>
  <c r="H13" i="26"/>
  <c r="H15" i="26"/>
  <c r="H50" i="26"/>
  <c r="I27" i="26"/>
  <c r="I39" i="26"/>
  <c r="G53" i="26"/>
  <c r="G55" i="26"/>
  <c r="G56" i="26" s="1"/>
  <c r="J37" i="25"/>
  <c r="J38" i="25" s="1"/>
  <c r="J23" i="25"/>
  <c r="I27" i="25"/>
  <c r="G53" i="25"/>
  <c r="G55" i="25"/>
  <c r="G56" i="25" s="1"/>
  <c r="H50" i="25"/>
  <c r="H13" i="25"/>
  <c r="H15" i="25" s="1"/>
  <c r="G57" i="26" l="1"/>
  <c r="G58" i="26" s="1"/>
  <c r="H51" i="26"/>
  <c r="H14" i="26"/>
  <c r="J37" i="26"/>
  <c r="J38" i="26" s="1"/>
  <c r="J25" i="26"/>
  <c r="J26" i="26" s="1"/>
  <c r="K35" i="25"/>
  <c r="H51" i="25"/>
  <c r="H14" i="25"/>
  <c r="G57" i="25"/>
  <c r="G58" i="25"/>
  <c r="J25" i="25"/>
  <c r="J26" i="25" s="1"/>
  <c r="J27" i="25"/>
  <c r="J39" i="25"/>
  <c r="K23" i="26" l="1"/>
  <c r="J27" i="26"/>
  <c r="J39" i="26"/>
  <c r="I11" i="26"/>
  <c r="H52" i="26"/>
  <c r="K35" i="26"/>
  <c r="H52" i="25"/>
  <c r="I11" i="25"/>
  <c r="K37" i="25"/>
  <c r="K38" i="25" s="1"/>
  <c r="K23" i="25"/>
  <c r="K37" i="26" l="1"/>
  <c r="K38" i="26" s="1"/>
  <c r="H53" i="26"/>
  <c r="H55" i="26"/>
  <c r="H56" i="26" s="1"/>
  <c r="I50" i="26"/>
  <c r="I13" i="26"/>
  <c r="K25" i="26"/>
  <c r="K26" i="26" s="1"/>
  <c r="K25" i="25"/>
  <c r="K26" i="25" s="1"/>
  <c r="L35" i="25"/>
  <c r="I13" i="25"/>
  <c r="I15" i="25" s="1"/>
  <c r="I50" i="25"/>
  <c r="K39" i="25"/>
  <c r="H55" i="25"/>
  <c r="H56" i="25" s="1"/>
  <c r="H53" i="25"/>
  <c r="K27" i="25" l="1"/>
  <c r="I51" i="26"/>
  <c r="I14" i="26"/>
  <c r="H57" i="26"/>
  <c r="H58" i="26" s="1"/>
  <c r="K39" i="26"/>
  <c r="L23" i="26"/>
  <c r="K27" i="26"/>
  <c r="I15" i="26"/>
  <c r="L35" i="26"/>
  <c r="H57" i="25"/>
  <c r="H58" i="25" s="1"/>
  <c r="I51" i="25"/>
  <c r="I14" i="25"/>
  <c r="L37" i="25"/>
  <c r="L38" i="25" s="1"/>
  <c r="L23" i="25"/>
  <c r="L39" i="25" l="1"/>
  <c r="L37" i="26"/>
  <c r="L38" i="26" s="1"/>
  <c r="L25" i="26"/>
  <c r="L26" i="26" s="1"/>
  <c r="I52" i="26"/>
  <c r="J11" i="26"/>
  <c r="J11" i="25"/>
  <c r="I52" i="25"/>
  <c r="L27" i="25"/>
  <c r="L25" i="25"/>
  <c r="L26" i="25" s="1"/>
  <c r="I53" i="26" l="1"/>
  <c r="I55" i="26"/>
  <c r="I56" i="26" s="1"/>
  <c r="J13" i="26"/>
  <c r="J15" i="26" s="1"/>
  <c r="J50" i="26"/>
  <c r="L27" i="26"/>
  <c r="L39" i="26"/>
  <c r="I53" i="25"/>
  <c r="I55" i="25"/>
  <c r="I56" i="25" s="1"/>
  <c r="J50" i="25"/>
  <c r="J13" i="25"/>
  <c r="J15" i="25" s="1"/>
  <c r="I57" i="26" l="1"/>
  <c r="I58" i="26" s="1"/>
  <c r="J51" i="26"/>
  <c r="J14" i="26"/>
  <c r="I57" i="25"/>
  <c r="I58" i="25" s="1"/>
  <c r="J51" i="25"/>
  <c r="J14" i="25"/>
  <c r="K11" i="26" l="1"/>
  <c r="J52" i="26"/>
  <c r="J52" i="25"/>
  <c r="K11" i="25"/>
  <c r="J53" i="26" l="1"/>
  <c r="J55" i="26"/>
  <c r="J56" i="26" s="1"/>
  <c r="K50" i="26"/>
  <c r="K13" i="26"/>
  <c r="K13" i="25"/>
  <c r="K15" i="25" s="1"/>
  <c r="K50" i="25"/>
  <c r="J55" i="25"/>
  <c r="J56" i="25" s="1"/>
  <c r="J53" i="25"/>
  <c r="J57" i="26" l="1"/>
  <c r="J58" i="26" s="1"/>
  <c r="K51" i="26"/>
  <c r="K14" i="26"/>
  <c r="K15" i="26"/>
  <c r="J57" i="25"/>
  <c r="J58" i="25" s="1"/>
  <c r="K51" i="25"/>
  <c r="K14" i="25"/>
  <c r="K52" i="26" l="1"/>
  <c r="L11" i="26"/>
  <c r="L11" i="25"/>
  <c r="K52" i="25"/>
  <c r="L13" i="26" l="1"/>
  <c r="L15" i="26" s="1"/>
  <c r="L50" i="26"/>
  <c r="K53" i="26"/>
  <c r="K55" i="26"/>
  <c r="K56" i="26" s="1"/>
  <c r="K53" i="25"/>
  <c r="K55" i="25"/>
  <c r="K56" i="25" s="1"/>
  <c r="L50" i="25"/>
  <c r="L13" i="25"/>
  <c r="K57" i="26" l="1"/>
  <c r="K58" i="26" s="1"/>
  <c r="L51" i="26"/>
  <c r="L14" i="26"/>
  <c r="L52" i="26" s="1"/>
  <c r="K57" i="25"/>
  <c r="K58" i="25" s="1"/>
  <c r="L51" i="25"/>
  <c r="L14" i="25"/>
  <c r="L52" i="25" s="1"/>
  <c r="L15" i="25"/>
  <c r="L53" i="26" l="1"/>
  <c r="L55" i="26"/>
  <c r="L56" i="26" s="1"/>
  <c r="L55" i="25"/>
  <c r="L56" i="25" s="1"/>
  <c r="L53" i="25"/>
  <c r="L57" i="26" l="1"/>
  <c r="L58" i="26" s="1"/>
  <c r="L57" i="25"/>
  <c r="L58" i="25" s="1"/>
  <c r="N47" i="23" l="1"/>
  <c r="M47" i="23"/>
  <c r="L47" i="23"/>
  <c r="K47" i="23"/>
  <c r="J47" i="23"/>
  <c r="I47" i="23"/>
  <c r="H47" i="23"/>
  <c r="G47" i="23"/>
  <c r="F47" i="23"/>
  <c r="O26" i="23"/>
  <c r="N26" i="23"/>
  <c r="N53" i="23" s="1"/>
  <c r="M26" i="23"/>
  <c r="L26" i="23"/>
  <c r="K26" i="23"/>
  <c r="J26" i="23"/>
  <c r="J53" i="23" s="1"/>
  <c r="I26" i="23"/>
  <c r="H26" i="23"/>
  <c r="G26" i="23"/>
  <c r="F26" i="23"/>
  <c r="F53" i="23" s="1"/>
  <c r="E26" i="23"/>
  <c r="M46" i="22"/>
  <c r="L46" i="22"/>
  <c r="K46" i="22"/>
  <c r="J46" i="22"/>
  <c r="I46" i="22"/>
  <c r="H46" i="22"/>
  <c r="G46" i="22"/>
  <c r="F46" i="22"/>
  <c r="M16" i="22"/>
  <c r="L16" i="22"/>
  <c r="K16" i="22"/>
  <c r="J16" i="22"/>
  <c r="I16" i="22"/>
  <c r="H16" i="22"/>
  <c r="G16" i="22"/>
  <c r="F16" i="22"/>
  <c r="E16" i="22"/>
  <c r="H53" i="23" l="1"/>
  <c r="L53" i="23"/>
  <c r="E53" i="23"/>
  <c r="O53" i="23"/>
  <c r="G53" i="23"/>
  <c r="K53" i="23"/>
  <c r="I53" i="23"/>
  <c r="M53" i="23"/>
  <c r="I10" i="14"/>
  <c r="I9" i="14"/>
  <c r="I8" i="14"/>
  <c r="I7" i="14"/>
  <c r="D24" i="14"/>
  <c r="D34" i="14" l="1"/>
  <c r="D47" i="14"/>
  <c r="D48" i="14" s="1"/>
  <c r="L7" i="14" s="1"/>
  <c r="B14" i="13" l="1"/>
  <c r="J14" i="13"/>
  <c r="I14" i="13"/>
  <c r="H14" i="13"/>
  <c r="G14" i="13"/>
  <c r="F14" i="13"/>
  <c r="E14" i="13"/>
  <c r="D14" i="13"/>
  <c r="C14" i="13"/>
  <c r="J11" i="13"/>
  <c r="I11" i="13"/>
  <c r="H11" i="13"/>
  <c r="G11" i="13"/>
  <c r="F11" i="13"/>
  <c r="E11" i="13"/>
  <c r="D11" i="13"/>
  <c r="C11" i="13"/>
  <c r="B11" i="13"/>
</calcChain>
</file>

<file path=xl/sharedStrings.xml><?xml version="1.0" encoding="utf-8"?>
<sst xmlns="http://schemas.openxmlformats.org/spreadsheetml/2006/main" count="618" uniqueCount="288">
  <si>
    <t>清掃費</t>
    <rPh sb="0" eb="2">
      <t>セイソウ</t>
    </rPh>
    <rPh sb="2" eb="3">
      <t>ヒ</t>
    </rPh>
    <phoneticPr fontId="2"/>
  </si>
  <si>
    <t>人件費</t>
    <rPh sb="0" eb="3">
      <t>ジンケンヒ</t>
    </rPh>
    <phoneticPr fontId="2"/>
  </si>
  <si>
    <t>消耗品費、備品購入費等</t>
    <rPh sb="0" eb="4">
      <t>ショウモウヒンヒ</t>
    </rPh>
    <rPh sb="10" eb="11">
      <t>トウ</t>
    </rPh>
    <phoneticPr fontId="2"/>
  </si>
  <si>
    <t>区　分</t>
    <rPh sb="0" eb="1">
      <t>ク</t>
    </rPh>
    <rPh sb="2" eb="3">
      <t>ブン</t>
    </rPh>
    <phoneticPr fontId="2"/>
  </si>
  <si>
    <t>建物管理費</t>
    <rPh sb="0" eb="2">
      <t>タテモノ</t>
    </rPh>
    <rPh sb="2" eb="4">
      <t>カンリ</t>
    </rPh>
    <rPh sb="4" eb="5">
      <t>ヒ</t>
    </rPh>
    <phoneticPr fontId="2"/>
  </si>
  <si>
    <t>租税公課等</t>
    <rPh sb="0" eb="2">
      <t>ソゼイ</t>
    </rPh>
    <rPh sb="2" eb="4">
      <t>コウカ</t>
    </rPh>
    <rPh sb="4" eb="5">
      <t>トウ</t>
    </rPh>
    <phoneticPr fontId="2"/>
  </si>
  <si>
    <t>一般管理経費</t>
    <rPh sb="0" eb="2">
      <t>イッパン</t>
    </rPh>
    <rPh sb="2" eb="4">
      <t>カンリ</t>
    </rPh>
    <rPh sb="4" eb="6">
      <t>ケイヒ</t>
    </rPh>
    <phoneticPr fontId="2"/>
  </si>
  <si>
    <t>植物管理費</t>
    <rPh sb="0" eb="2">
      <t>ショクブツ</t>
    </rPh>
    <phoneticPr fontId="2"/>
  </si>
  <si>
    <t>合計</t>
    <rPh sb="0" eb="2">
      <t>ゴウケイ</t>
    </rPh>
    <phoneticPr fontId="2"/>
  </si>
  <si>
    <t>光熱水費</t>
    <rPh sb="0" eb="2">
      <t>コウネツ</t>
    </rPh>
    <rPh sb="2" eb="3">
      <t>スイ</t>
    </rPh>
    <rPh sb="3" eb="4">
      <t>ヒ</t>
    </rPh>
    <phoneticPr fontId="2"/>
  </si>
  <si>
    <t>修繕工事費</t>
    <rPh sb="0" eb="2">
      <t>シュウゼン</t>
    </rPh>
    <rPh sb="2" eb="5">
      <t>コウジヒ</t>
    </rPh>
    <phoneticPr fontId="2"/>
  </si>
  <si>
    <t>広報・宣伝費</t>
    <rPh sb="0" eb="2">
      <t>コウホウ</t>
    </rPh>
    <rPh sb="3" eb="6">
      <t>センデンヒ</t>
    </rPh>
    <phoneticPr fontId="2"/>
  </si>
  <si>
    <t>イベント・催事費</t>
    <rPh sb="5" eb="7">
      <t>サイジ</t>
    </rPh>
    <rPh sb="7" eb="8">
      <t>ヒ</t>
    </rPh>
    <phoneticPr fontId="2"/>
  </si>
  <si>
    <t>年度</t>
  </si>
  <si>
    <t>平成30年度</t>
    <rPh sb="0" eb="2">
      <t>ヘイセイ</t>
    </rPh>
    <rPh sb="4" eb="5">
      <t>ネン</t>
    </rPh>
    <rPh sb="5" eb="6">
      <t>ド</t>
    </rPh>
    <phoneticPr fontId="2"/>
  </si>
  <si>
    <t>令和元年度</t>
    <rPh sb="0" eb="1">
      <t>レイ</t>
    </rPh>
    <rPh sb="1" eb="2">
      <t>ワ</t>
    </rPh>
    <rPh sb="2" eb="4">
      <t>ガンネン</t>
    </rPh>
    <rPh sb="4" eb="5">
      <t>ド</t>
    </rPh>
    <phoneticPr fontId="2"/>
  </si>
  <si>
    <t>財務状況表</t>
    <rPh sb="0" eb="2">
      <t>ザイム</t>
    </rPh>
    <rPh sb="2" eb="4">
      <t>ジョウキョウ</t>
    </rPh>
    <rPh sb="4" eb="5">
      <t>ヒョウ</t>
    </rPh>
    <phoneticPr fontId="2"/>
  </si>
  <si>
    <t>　正規　→各事業者において正規職員と分類している者</t>
  </si>
  <si>
    <t>【参考】対象人件費等計算書等に関する事務の流れ</t>
    <rPh sb="1" eb="3">
      <t>サンコウ</t>
    </rPh>
    <phoneticPr fontId="6"/>
  </si>
  <si>
    <t>工程</t>
    <rPh sb="0" eb="2">
      <t>コウテイ</t>
    </rPh>
    <phoneticPr fontId="6"/>
  </si>
  <si>
    <t>時　期</t>
  </si>
  <si>
    <t>申　請　者
（指定管理者）</t>
    <phoneticPr fontId="6"/>
  </si>
  <si>
    <t>名　古　屋　市
（施設所管部署）</t>
    <rPh sb="9" eb="11">
      <t>シセツ</t>
    </rPh>
    <rPh sb="11" eb="13">
      <t>ショカン</t>
    </rPh>
    <rPh sb="13" eb="15">
      <t>ブショ</t>
    </rPh>
    <phoneticPr fontId="6"/>
  </si>
  <si>
    <t>《ステップ①》</t>
    <phoneticPr fontId="6"/>
  </si>
  <si>
    <t>指定管理者
選定年度</t>
    <phoneticPr fontId="6"/>
  </si>
  <si>
    <t>↙</t>
    <phoneticPr fontId="6"/>
  </si>
  <si>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6"/>
  </si>
  <si>
    <t>(2)
・対象人件費等計算書のへの必要事項入力、市への提出（申請団体すべて）</t>
    <rPh sb="24" eb="25">
      <t>シ</t>
    </rPh>
    <phoneticPr fontId="6"/>
  </si>
  <si>
    <t>↘</t>
    <phoneticPr fontId="6"/>
  </si>
  <si>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6"/>
  </si>
  <si>
    <t>《ステップ②》</t>
    <phoneticPr fontId="6"/>
  </si>
  <si>
    <t>指定管理
開始後</t>
    <phoneticPr fontId="6"/>
  </si>
  <si>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6"/>
  </si>
  <si>
    <t>(5)
・賃金スライド総額の市への申請（申請書の提出。増額の場合のみ）</t>
    <rPh sb="11" eb="12">
      <t>ソウ</t>
    </rPh>
    <rPh sb="20" eb="23">
      <t>シンセイショ</t>
    </rPh>
    <rPh sb="24" eb="26">
      <t>テイシュツ</t>
    </rPh>
    <rPh sb="27" eb="29">
      <t>ゾウガク</t>
    </rPh>
    <rPh sb="30" eb="32">
      <t>バアイ</t>
    </rPh>
    <phoneticPr fontId="6"/>
  </si>
  <si>
    <t>(6)
・賃金スライド総額を含めた予算調整</t>
    <rPh sb="11" eb="13">
      <t>ソウガク</t>
    </rPh>
    <phoneticPr fontId="6"/>
  </si>
  <si>
    <t>《ステップ③》</t>
    <phoneticPr fontId="6"/>
  </si>
  <si>
    <t>(7)
・賃金スライドの最終確定</t>
    <rPh sb="12" eb="14">
      <t>サイシュウ</t>
    </rPh>
    <phoneticPr fontId="6"/>
  </si>
  <si>
    <t>・年度協定書の締結</t>
    <phoneticPr fontId="6"/>
  </si>
  <si>
    <t>代表者となる法人等</t>
    <phoneticPr fontId="14"/>
  </si>
  <si>
    <t>構成員</t>
    <phoneticPr fontId="14"/>
  </si>
  <si>
    <t>【様式２－７】</t>
    <phoneticPr fontId="2"/>
  </si>
  <si>
    <t>応募法人等又は連合体名</t>
    <phoneticPr fontId="14"/>
  </si>
  <si>
    <t>Ａ３版（片面）で１ページ以内</t>
    <phoneticPr fontId="14"/>
  </si>
  <si>
    <t>（１）リニューアル整備事業費</t>
    <phoneticPr fontId="14"/>
  </si>
  <si>
    <t>費目</t>
    <phoneticPr fontId="14"/>
  </si>
  <si>
    <t>金額</t>
    <phoneticPr fontId="14"/>
  </si>
  <si>
    <t>【内訳】</t>
    <phoneticPr fontId="14"/>
  </si>
  <si>
    <t>ア　成牛舎の改築等</t>
    <phoneticPr fontId="14"/>
  </si>
  <si>
    <t>既存施設の撤去</t>
    <phoneticPr fontId="14"/>
  </si>
  <si>
    <t>設備・機器の更新</t>
    <phoneticPr fontId="14"/>
  </si>
  <si>
    <t>区分</t>
    <rPh sb="0" eb="2">
      <t>クブン</t>
    </rPh>
    <phoneticPr fontId="14"/>
  </si>
  <si>
    <t>　※様式3－4と整合</t>
    <phoneticPr fontId="14"/>
  </si>
  <si>
    <t>　うち、設計業務費</t>
    <phoneticPr fontId="14"/>
  </si>
  <si>
    <t>　うち、建設業務費</t>
    <phoneticPr fontId="14"/>
  </si>
  <si>
    <t>　うち、工事監理業務費</t>
    <phoneticPr fontId="14"/>
  </si>
  <si>
    <t>　リニューアル整備事業費（総額）</t>
    <phoneticPr fontId="14"/>
  </si>
  <si>
    <t>　(単位：円)</t>
    <phoneticPr fontId="14"/>
  </si>
  <si>
    <t>見積金額</t>
    <phoneticPr fontId="14"/>
  </si>
  <si>
    <t>固液分離舎</t>
  </si>
  <si>
    <t>子牛舎日よけ</t>
  </si>
  <si>
    <t>成牛舎</t>
    <phoneticPr fontId="14"/>
  </si>
  <si>
    <t>堆肥舎</t>
    <phoneticPr fontId="14"/>
  </si>
  <si>
    <t>堆肥置場</t>
    <rPh sb="0" eb="2">
      <t>タイヒ</t>
    </rPh>
    <rPh sb="2" eb="4">
      <t>オキバ</t>
    </rPh>
    <phoneticPr fontId="1"/>
  </si>
  <si>
    <t>設計費</t>
    <phoneticPr fontId="14"/>
  </si>
  <si>
    <t>工事監理費</t>
    <rPh sb="4" eb="5">
      <t>ヒ</t>
    </rPh>
    <phoneticPr fontId="14"/>
  </si>
  <si>
    <t>小　計</t>
    <rPh sb="0" eb="1">
      <t>コ</t>
    </rPh>
    <rPh sb="2" eb="3">
      <t>ケイ</t>
    </rPh>
    <phoneticPr fontId="14"/>
  </si>
  <si>
    <t>建設業務</t>
    <rPh sb="0" eb="2">
      <t>ケンセツ</t>
    </rPh>
    <rPh sb="2" eb="4">
      <t>ギョウム</t>
    </rPh>
    <phoneticPr fontId="14"/>
  </si>
  <si>
    <t>設計業務</t>
    <rPh sb="0" eb="2">
      <t>セッケイ</t>
    </rPh>
    <rPh sb="2" eb="4">
      <t>ギョウム</t>
    </rPh>
    <phoneticPr fontId="14"/>
  </si>
  <si>
    <t>工事監理業務</t>
    <rPh sb="0" eb="4">
      <t>コウジカンリ</t>
    </rPh>
    <rPh sb="4" eb="6">
      <t>ギョウム</t>
    </rPh>
    <phoneticPr fontId="14"/>
  </si>
  <si>
    <t>成牛舎等の整備</t>
    <rPh sb="3" eb="4">
      <t>トウ</t>
    </rPh>
    <phoneticPr fontId="14"/>
  </si>
  <si>
    <t>堆肥舎</t>
    <rPh sb="0" eb="2">
      <t>タイヒ</t>
    </rPh>
    <phoneticPr fontId="1"/>
  </si>
  <si>
    <t>子牛舎日よけ屋根</t>
    <rPh sb="0" eb="2">
      <t>コウシ</t>
    </rPh>
    <rPh sb="2" eb="3">
      <t>シャ</t>
    </rPh>
    <rPh sb="3" eb="4">
      <t>ヒ</t>
    </rPh>
    <rPh sb="6" eb="8">
      <t>ヤネ</t>
    </rPh>
    <phoneticPr fontId="1"/>
  </si>
  <si>
    <t>外構など</t>
    <rPh sb="0" eb="2">
      <t>ガイコウ</t>
    </rPh>
    <phoneticPr fontId="1"/>
  </si>
  <si>
    <t>イ　展示温室の撤去・広場の一体的活用</t>
    <phoneticPr fontId="14"/>
  </si>
  <si>
    <t>展示温室</t>
    <phoneticPr fontId="14"/>
  </si>
  <si>
    <t>噴水【非建物】</t>
    <phoneticPr fontId="14"/>
  </si>
  <si>
    <t>広場の一体的活用</t>
    <phoneticPr fontId="14"/>
  </si>
  <si>
    <t>ウ　育中雛舎のリノベーション等</t>
    <phoneticPr fontId="14"/>
  </si>
  <si>
    <t>育中雛舎既存機器の撤去</t>
    <phoneticPr fontId="14"/>
  </si>
  <si>
    <t>ふ卵舎</t>
    <phoneticPr fontId="14"/>
  </si>
  <si>
    <t>植栽帯【非建物】</t>
    <phoneticPr fontId="14"/>
  </si>
  <si>
    <t xml:space="preserve">エ　その他の整備内容  </t>
    <phoneticPr fontId="14"/>
  </si>
  <si>
    <t>内訳</t>
    <rPh sb="0" eb="2">
      <t>ウチワケ</t>
    </rPh>
    <phoneticPr fontId="14"/>
  </si>
  <si>
    <t>金額</t>
    <rPh sb="0" eb="2">
      <t>キンガク</t>
    </rPh>
    <phoneticPr fontId="14"/>
  </si>
  <si>
    <t>収支計画に関する提案書</t>
    <phoneticPr fontId="14"/>
  </si>
  <si>
    <t>P.●●</t>
    <phoneticPr fontId="14"/>
  </si>
  <si>
    <t>合　計</t>
    <rPh sb="0" eb="1">
      <t>ゴウ</t>
    </rPh>
    <rPh sb="2" eb="3">
      <t>ケイ</t>
    </rPh>
    <phoneticPr fontId="14"/>
  </si>
  <si>
    <t>備　　考</t>
  </si>
  <si>
    <t>令和5年度</t>
    <rPh sb="0" eb="2">
      <t>レイワ</t>
    </rPh>
    <rPh sb="3" eb="4">
      <t>ネン</t>
    </rPh>
    <rPh sb="4" eb="5">
      <t>ド</t>
    </rPh>
    <phoneticPr fontId="2"/>
  </si>
  <si>
    <t>令和6年度</t>
    <rPh sb="0" eb="2">
      <t>レイワ</t>
    </rPh>
    <rPh sb="3" eb="4">
      <t>ネン</t>
    </rPh>
    <rPh sb="4" eb="5">
      <t>ド</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</si>
  <si>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</si>
  <si>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</si>
  <si>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</si>
  <si>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</si>
  <si>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</si>
  <si>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</si>
  <si>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</si>
  <si>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</si>
  <si>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（１）収入</t>
    <rPh sb="3" eb="5">
      <t>シュウニュウ</t>
    </rPh>
    <phoneticPr fontId="14"/>
  </si>
  <si>
    <t>収入合計</t>
  </si>
  <si>
    <t>指定管理料提示額</t>
    <phoneticPr fontId="14"/>
  </si>
  <si>
    <t>（A）</t>
    <phoneticPr fontId="14"/>
  </si>
  <si>
    <t>（B）</t>
    <phoneticPr fontId="14"/>
  </si>
  <si>
    <t>（C）</t>
    <phoneticPr fontId="14"/>
  </si>
  <si>
    <t>（２）支出</t>
    <rPh sb="3" eb="5">
      <t>シシュツ</t>
    </rPh>
    <phoneticPr fontId="14"/>
  </si>
  <si>
    <t>設備保守点検費　</t>
  </si>
  <si>
    <t>管理運営費合計　（D）</t>
    <rPh sb="0" eb="2">
      <t>カンリ</t>
    </rPh>
    <rPh sb="2" eb="5">
      <t>ウンエイヒ</t>
    </rPh>
    <rPh sb="5" eb="7">
      <t>ゴウケイ</t>
    </rPh>
    <phoneticPr fontId="14"/>
  </si>
  <si>
    <t>燃料費</t>
    <rPh sb="0" eb="3">
      <t>ネンリョウヒ</t>
    </rPh>
    <phoneticPr fontId="2"/>
  </si>
  <si>
    <t>飼料費・医薬材料費（家畜用）</t>
    <rPh sb="0" eb="3">
      <t>シリョウヒ</t>
    </rPh>
    <rPh sb="4" eb="6">
      <t>イヤク</t>
    </rPh>
    <rPh sb="6" eb="9">
      <t>ザイリョウヒ</t>
    </rPh>
    <rPh sb="10" eb="12">
      <t>カチク</t>
    </rPh>
    <rPh sb="12" eb="13">
      <t>ヨウ</t>
    </rPh>
    <phoneticPr fontId="2"/>
  </si>
  <si>
    <t>※人件費はすべて「人件費」の項目に計上し、「人件費」の項目以外に計上しないでください。</t>
    <rPh sb="1" eb="4">
      <t>ジンケンヒ</t>
    </rPh>
    <rPh sb="9" eb="12">
      <t>ジンケンヒ</t>
    </rPh>
    <rPh sb="14" eb="16">
      <t>コウモク</t>
    </rPh>
    <rPh sb="17" eb="19">
      <t>ケイジョウ</t>
    </rPh>
    <rPh sb="22" eb="25">
      <t>ジンケンヒ</t>
    </rPh>
    <rPh sb="27" eb="29">
      <t>コウモク</t>
    </rPh>
    <rPh sb="29" eb="31">
      <t>イガイ</t>
    </rPh>
    <rPh sb="32" eb="34">
      <t>ケイジョウ</t>
    </rPh>
    <phoneticPr fontId="2"/>
  </si>
  <si>
    <t>□　設計業務
□　建設業務
□　工事管理業務
□　維持管理業務
□　運営業務
□　その他（　　　　　　　　　　　）</t>
    <rPh sb="16" eb="18">
      <t>コウジ</t>
    </rPh>
    <rPh sb="18" eb="20">
      <t>カンリ</t>
    </rPh>
    <rPh sb="20" eb="22">
      <t>ギョウム</t>
    </rPh>
    <rPh sb="25" eb="27">
      <t>イジ</t>
    </rPh>
    <rPh sb="27" eb="29">
      <t>カンリ</t>
    </rPh>
    <rPh sb="29" eb="31">
      <t>ギョウム</t>
    </rPh>
    <rPh sb="34" eb="36">
      <t>ウンエイ</t>
    </rPh>
    <rPh sb="36" eb="38">
      <t>ギョウム</t>
    </rPh>
    <rPh sb="43" eb="44">
      <t>タ</t>
    </rPh>
    <phoneticPr fontId="2"/>
  </si>
  <si>
    <t>令和2年度</t>
    <rPh sb="0" eb="1">
      <t>レイ</t>
    </rPh>
    <rPh sb="1" eb="2">
      <t>ワ</t>
    </rPh>
    <rPh sb="3" eb="5">
      <t>ネンド</t>
    </rPh>
    <rPh sb="4" eb="5">
      <t>ド</t>
    </rPh>
    <phoneticPr fontId="2"/>
  </si>
  <si>
    <t>※新たな項目が必要な場合は、空白欄に記入してください。</t>
    <phoneticPr fontId="14"/>
  </si>
  <si>
    <t>管理運営業務（自主事業）に係る収支計画書</t>
    <rPh sb="7" eb="11">
      <t>ジシュジギョウ</t>
    </rPh>
    <rPh sb="17" eb="19">
      <t>ケイカク</t>
    </rPh>
    <phoneticPr fontId="14"/>
  </si>
  <si>
    <t>　それ以外の計算時に生じた1円未満の端数は四捨五入とします。</t>
    <phoneticPr fontId="14"/>
  </si>
  <si>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4"/>
  </si>
  <si>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4"/>
  </si>
  <si>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4"/>
  </si>
  <si>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4"/>
  </si>
  <si>
    <t>　　　の合計額を記載してください。</t>
    <phoneticPr fontId="14"/>
  </si>
  <si>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4"/>
  </si>
  <si>
    <t>・「対象人件費」：各勤務形態における職員の年間の給料、期末手当、勤勉手当、各種手当等のうち、</t>
    <rPh sb="2" eb="4">
      <t>タイショウ</t>
    </rPh>
    <rPh sb="4" eb="7">
      <t>ジンケンヒ</t>
    </rPh>
    <rPh sb="10" eb="12">
      <t>キンム</t>
    </rPh>
    <rPh sb="12" eb="14">
      <t>ケイタイ</t>
    </rPh>
    <phoneticPr fontId="14"/>
  </si>
  <si>
    <t>　※上記の場合、対象人件費も、その按分率に従い計上してください。</t>
    <rPh sb="2" eb="4">
      <t>ジョウキ</t>
    </rPh>
    <rPh sb="5" eb="7">
      <t>バアイ</t>
    </rPh>
    <rPh sb="8" eb="10">
      <t>タイショウ</t>
    </rPh>
    <rPh sb="10" eb="13">
      <t>ジンケンヒ</t>
    </rPh>
    <phoneticPr fontId="14"/>
  </si>
  <si>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4"/>
  </si>
  <si>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4"/>
  </si>
  <si>
    <t>　　　→指定管理施設Aの調書に0.5人を計上</t>
    <rPh sb="4" eb="6">
      <t>シテイ</t>
    </rPh>
    <rPh sb="6" eb="8">
      <t>カンリ</t>
    </rPh>
    <rPh sb="8" eb="10">
      <t>シセツ</t>
    </rPh>
    <rPh sb="12" eb="14">
      <t>チョウショ</t>
    </rPh>
    <rPh sb="18" eb="19">
      <t>ニン</t>
    </rPh>
    <rPh sb="20" eb="22">
      <t>ケイジョウ</t>
    </rPh>
    <phoneticPr fontId="14"/>
  </si>
  <si>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4"/>
  </si>
  <si>
    <t>　　当該指定管理施設の管理に係る業務の部分のみを按分してください。</t>
    <rPh sb="4" eb="6">
      <t>シテイ</t>
    </rPh>
    <rPh sb="6" eb="8">
      <t>カンリ</t>
    </rPh>
    <rPh sb="16" eb="18">
      <t>ギョウム</t>
    </rPh>
    <phoneticPr fontId="14"/>
  </si>
  <si>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4"/>
  </si>
  <si>
    <t>　※雇用総人数ではなく、実際に業務を行うための人数となります。</t>
    <rPh sb="2" eb="4">
      <t>コヨウ</t>
    </rPh>
    <rPh sb="12" eb="14">
      <t>ジッサイ</t>
    </rPh>
    <rPh sb="15" eb="17">
      <t>ギョウム</t>
    </rPh>
    <rPh sb="18" eb="19">
      <t>オコナ</t>
    </rPh>
    <rPh sb="23" eb="25">
      <t>ニンズウ</t>
    </rPh>
    <phoneticPr fontId="14"/>
  </si>
  <si>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4"/>
  </si>
  <si>
    <t>　（考え方の例）賃金の主たる部分を時給計算で受給している。</t>
    <rPh sb="2" eb="3">
      <t>カンガ</t>
    </rPh>
    <rPh sb="4" eb="5">
      <t>カタ</t>
    </rPh>
    <rPh sb="6" eb="7">
      <t>レイ</t>
    </rPh>
    <phoneticPr fontId="14"/>
  </si>
  <si>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4"/>
  </si>
  <si>
    <t>　（考え方の例）賃金の主たる部分は月給計算で受給しているが、1日の所定労働時間もしくは1週の所定労働日数が正規より短い</t>
    <rPh sb="2" eb="3">
      <t>カンガ</t>
    </rPh>
    <rPh sb="4" eb="5">
      <t>カタ</t>
    </rPh>
    <rPh sb="6" eb="7">
      <t>レイ</t>
    </rPh>
    <phoneticPr fontId="14"/>
  </si>
  <si>
    <t>　嘱託　→いわゆる嘱託職員などとして、指定管理業務に携わる者</t>
    <rPh sb="1" eb="3">
      <t>ショクタク</t>
    </rPh>
    <rPh sb="9" eb="11">
      <t>ショクタク</t>
    </rPh>
    <rPh sb="11" eb="13">
      <t>ショクイン</t>
    </rPh>
    <phoneticPr fontId="14"/>
  </si>
  <si>
    <t>　（考え方の例）以下に掲げる嘱託及び臨時以外で、期間を定めずに雇用されているいわゆる正職員、正規職員</t>
    <rPh sb="2" eb="3">
      <t>カンガ</t>
    </rPh>
    <rPh sb="4" eb="5">
      <t>カタ</t>
    </rPh>
    <rPh sb="6" eb="7">
      <t>レイ</t>
    </rPh>
    <phoneticPr fontId="14"/>
  </si>
  <si>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4"/>
  </si>
  <si>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4"/>
  </si>
  <si>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4"/>
  </si>
  <si>
    <t>・いずれも自主事業に係る経費は含みません。</t>
    <rPh sb="5" eb="7">
      <t>ジシュ</t>
    </rPh>
    <rPh sb="7" eb="9">
      <t>ジギョウ</t>
    </rPh>
    <rPh sb="10" eb="11">
      <t>カカ</t>
    </rPh>
    <rPh sb="12" eb="14">
      <t>ケイヒ</t>
    </rPh>
    <rPh sb="15" eb="16">
      <t>フク</t>
    </rPh>
    <phoneticPr fontId="14"/>
  </si>
  <si>
    <t>・本計算書については、名古屋市に提出後の変更は認めません。</t>
    <rPh sb="1" eb="2">
      <t>ホン</t>
    </rPh>
    <rPh sb="2" eb="5">
      <t>ケイサンショ</t>
    </rPh>
    <rPh sb="20" eb="22">
      <t>ヘンコウ</t>
    </rPh>
    <phoneticPr fontId="14"/>
  </si>
  <si>
    <t>＜留意事項＞</t>
    <rPh sb="1" eb="3">
      <t>リュウイ</t>
    </rPh>
    <rPh sb="3" eb="5">
      <t>ジコウ</t>
    </rPh>
    <phoneticPr fontId="14"/>
  </si>
  <si>
    <t>(7)賃金スライド総額を加えた指定管理料を確定し、年度協定書を締結します。</t>
    <rPh sb="9" eb="10">
      <t>ソウ</t>
    </rPh>
    <rPh sb="12" eb="13">
      <t>クワ</t>
    </rPh>
    <rPh sb="21" eb="23">
      <t>カクテイ</t>
    </rPh>
    <phoneticPr fontId="14"/>
  </si>
  <si>
    <t>《ステップ③》　～指定管理開始後、次年度の予算要求に向けての事務～</t>
    <phoneticPr fontId="14"/>
  </si>
  <si>
    <t>　「（Ｈ）賃金スライド総額（＝指定管理者からの申請額）」についても予算要求します。</t>
    <rPh sb="5" eb="7">
      <t>チンギン</t>
    </rPh>
    <rPh sb="12" eb="13">
      <t>ガク</t>
    </rPh>
    <rPh sb="33" eb="35">
      <t>ヨサン</t>
    </rPh>
    <phoneticPr fontId="14"/>
  </si>
  <si>
    <r>
      <rPr>
        <sz val="12"/>
        <color indexed="8"/>
        <rFont val="ＭＳ 明朝"/>
        <family val="1"/>
        <charset val="128"/>
      </rPr>
      <t>(6)</t>
    </r>
    <r>
      <rPr>
        <b/>
        <sz val="12"/>
        <color indexed="8"/>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4"/>
  </si>
  <si>
    <r>
      <rPr>
        <sz val="12"/>
        <color indexed="8"/>
        <rFont val="ＭＳ 明朝"/>
        <family val="1"/>
        <charset val="128"/>
      </rPr>
      <t>(5)</t>
    </r>
    <r>
      <rPr>
        <b/>
        <sz val="12"/>
        <color indexed="8"/>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4"/>
  </si>
  <si>
    <r>
      <rPr>
        <sz val="12"/>
        <color indexed="8"/>
        <rFont val="ＭＳ 明朝"/>
        <family val="1"/>
        <charset val="128"/>
      </rPr>
      <t>　以上を踏まえ、</t>
    </r>
    <r>
      <rPr>
        <b/>
        <sz val="12"/>
        <color indexed="8"/>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4"/>
  </si>
  <si>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4"/>
  </si>
  <si>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4"/>
  </si>
  <si>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4"/>
  </si>
  <si>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4"/>
  </si>
  <si>
    <r>
      <t>　</t>
    </r>
    <r>
      <rPr>
        <u/>
        <sz val="12"/>
        <color indexed="8"/>
        <rFont val="ＭＳ 明朝"/>
        <family val="1"/>
        <charset val="128"/>
      </rPr>
      <t>該当年度予算算定にかかる</t>
    </r>
    <r>
      <rPr>
        <u/>
        <sz val="12"/>
        <color indexed="12"/>
        <rFont val="ＭＳ 明朝"/>
        <family val="1"/>
        <charset val="128"/>
      </rPr>
      <t>正規・嘱託・臨時職員の「（Ｃ）変動率(前年度比較)」欄（青色のセル）</t>
    </r>
    <r>
      <rPr>
        <u/>
        <sz val="12"/>
        <color indexed="8"/>
        <rFont val="ＭＳ 明朝"/>
        <family val="1"/>
        <charset val="128"/>
      </rPr>
      <t>に入力</t>
    </r>
    <r>
      <rPr>
        <sz val="12"/>
        <color indexed="8"/>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4"/>
  </si>
  <si>
    <t>　総務局行政改革推進室が通知する「指定管理者の賃金スライドにかかる変動率について」に記された変動率を、</t>
    <phoneticPr fontId="14"/>
  </si>
  <si>
    <r>
      <t>(4)指定管理開始後、</t>
    </r>
    <r>
      <rPr>
        <u val="double"/>
        <sz val="12"/>
        <color indexed="12"/>
        <rFont val="ＭＳ 明朝"/>
        <family val="1"/>
        <charset val="128"/>
      </rPr>
      <t>名古屋市（施設所管局）</t>
    </r>
    <r>
      <rPr>
        <u val="double"/>
        <sz val="12"/>
        <color indexed="8"/>
        <rFont val="ＭＳ 明朝"/>
        <family val="1"/>
        <charset val="128"/>
      </rPr>
      <t>において</t>
    </r>
    <r>
      <rPr>
        <sz val="12"/>
        <color indexed="8"/>
        <rFont val="ＭＳ 明朝"/>
        <family val="1"/>
        <charset val="128"/>
      </rPr>
      <t>、毎年度（10月ごろを想定）、</t>
    </r>
    <r>
      <rPr>
        <u/>
        <sz val="12"/>
        <color indexed="12"/>
        <rFont val="ＭＳ 明朝"/>
        <family val="1"/>
        <charset val="128"/>
      </rPr>
      <t>「何年度の予算算定用か」</t>
    </r>
    <r>
      <rPr>
        <u/>
        <sz val="12"/>
        <color indexed="8"/>
        <rFont val="ＭＳ 明朝"/>
        <family val="1"/>
        <charset val="128"/>
      </rPr>
      <t>明示</t>
    </r>
    <r>
      <rPr>
        <sz val="12"/>
        <color indexed="8"/>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4"/>
  </si>
  <si>
    <t>《ステップ②》　～指定管理開始後、次年度の予算要求に向けての事務～</t>
    <phoneticPr fontId="14"/>
  </si>
  <si>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4"/>
  </si>
  <si>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4"/>
  </si>
  <si>
    <t>　　　のみではなく、人件費の総額を記載してください。</t>
    <phoneticPr fontId="14"/>
  </si>
  <si>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4"/>
  </si>
  <si>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4"/>
  </si>
  <si>
    <r>
      <t>　</t>
    </r>
    <r>
      <rPr>
        <u/>
        <sz val="12"/>
        <color indexed="10"/>
        <rFont val="ＭＳ 明朝"/>
        <family val="1"/>
        <charset val="128"/>
      </rPr>
      <t>（いずれも赤色のセル）</t>
    </r>
    <r>
      <rPr>
        <u/>
        <sz val="12"/>
        <rFont val="ＭＳ 明朝"/>
        <family val="1"/>
        <charset val="128"/>
      </rPr>
      <t>を入力</t>
    </r>
    <r>
      <rPr>
        <sz val="12"/>
        <color indexed="8"/>
        <rFont val="ＭＳ 明朝"/>
        <family val="1"/>
        <charset val="128"/>
      </rPr>
      <t>し、必要書類として、申請時に名古屋市に提出してください。</t>
    </r>
    <rPh sb="25" eb="28">
      <t>シンセイジ</t>
    </rPh>
    <phoneticPr fontId="14"/>
  </si>
  <si>
    <r>
      <t>　</t>
    </r>
    <r>
      <rPr>
        <u/>
        <sz val="12"/>
        <color indexed="1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4"/>
  </si>
  <si>
    <r>
      <t>(2)</t>
    </r>
    <r>
      <rPr>
        <u val="double"/>
        <sz val="12"/>
        <color indexed="10"/>
        <rFont val="ＭＳ 明朝"/>
        <family val="1"/>
        <charset val="128"/>
      </rPr>
      <t>申請者</t>
    </r>
    <r>
      <rPr>
        <u val="double"/>
        <sz val="12"/>
        <color indexed="8"/>
        <rFont val="ＭＳ 明朝"/>
        <family val="1"/>
        <charset val="128"/>
      </rPr>
      <t>は</t>
    </r>
    <r>
      <rPr>
        <sz val="12"/>
        <color indexed="8"/>
        <rFont val="ＭＳ 明朝"/>
        <family val="1"/>
        <charset val="128"/>
      </rPr>
      <t>、</t>
    </r>
    <r>
      <rPr>
        <u/>
        <sz val="12"/>
        <color indexed="1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4"/>
  </si>
  <si>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4"/>
  </si>
  <si>
    <r>
      <t>(1)</t>
    </r>
    <r>
      <rPr>
        <u val="double"/>
        <sz val="12"/>
        <color indexed="12"/>
        <rFont val="ＭＳ 明朝"/>
        <family val="1"/>
        <charset val="128"/>
      </rPr>
      <t>名古屋市（施設所管局）</t>
    </r>
    <r>
      <rPr>
        <u val="double"/>
        <sz val="12"/>
        <color indexed="8"/>
        <rFont val="ＭＳ 明朝"/>
        <family val="1"/>
        <charset val="128"/>
      </rPr>
      <t>において</t>
    </r>
    <r>
      <rPr>
        <sz val="12"/>
        <color indexed="8"/>
        <rFont val="ＭＳ 明朝"/>
        <family val="1"/>
        <charset val="128"/>
      </rPr>
      <t>、</t>
    </r>
    <r>
      <rPr>
        <u/>
        <sz val="12"/>
        <color indexed="12"/>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4"/>
  </si>
  <si>
    <t>《ステップ①》　～指定管理者選定年度に行う事務～</t>
    <phoneticPr fontId="14"/>
  </si>
  <si>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4"/>
  </si>
  <si>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4"/>
  </si>
  <si>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4"/>
  </si>
  <si>
    <t>（Ｈ）賃金スライド総額(各年度)
(単位:円)(⑥＋⑦)</t>
    <rPh sb="3" eb="5">
      <t>チンギン</t>
    </rPh>
    <rPh sb="9" eb="10">
      <t>ソウ</t>
    </rPh>
    <rPh sb="10" eb="11">
      <t>ガク</t>
    </rPh>
    <rPh sb="12" eb="15">
      <t>カクネンド</t>
    </rPh>
    <rPh sb="18" eb="20">
      <t>タンイ</t>
    </rPh>
    <rPh sb="21" eb="22">
      <t>エン</t>
    </rPh>
    <phoneticPr fontId="14"/>
  </si>
  <si>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4"/>
  </si>
  <si>
    <t>（Ｆ）賃金スライド額(各年度)
(単位:円):⑥</t>
    <rPh sb="3" eb="5">
      <t>チンギン</t>
    </rPh>
    <rPh sb="9" eb="10">
      <t>ガク</t>
    </rPh>
    <rPh sb="11" eb="14">
      <t>カクネンド</t>
    </rPh>
    <rPh sb="17" eb="19">
      <t>タンイ</t>
    </rPh>
    <rPh sb="20" eb="21">
      <t>エン</t>
    </rPh>
    <phoneticPr fontId="14"/>
  </si>
  <si>
    <t>(自己負担額相殺(累計))
(単位:円)</t>
    <rPh sb="1" eb="3">
      <t>ジコ</t>
    </rPh>
    <rPh sb="3" eb="5">
      <t>フタン</t>
    </rPh>
    <rPh sb="5" eb="6">
      <t>ガク</t>
    </rPh>
    <rPh sb="6" eb="8">
      <t>ソウサイ</t>
    </rPh>
    <phoneticPr fontId="14"/>
  </si>
  <si>
    <t>（Ｅ）自己負担分（再掲）
(当初年度指定管理料の1.0%)(単位：円)</t>
    <rPh sb="9" eb="11">
      <t>サイケイ</t>
    </rPh>
    <phoneticPr fontId="14"/>
  </si>
  <si>
    <t>合計(単位:円)(①＋⑤)</t>
    <rPh sb="0" eb="2">
      <t>ゴウケイ</t>
    </rPh>
    <phoneticPr fontId="14"/>
  </si>
  <si>
    <t>※計算方法は、別途提示する。</t>
    <rPh sb="1" eb="3">
      <t>ケイサン</t>
    </rPh>
    <rPh sb="3" eb="5">
      <t>ホウホウ</t>
    </rPh>
    <rPh sb="7" eb="9">
      <t>ベット</t>
    </rPh>
    <rPh sb="9" eb="11">
      <t>テイジ</t>
    </rPh>
    <phoneticPr fontId="14"/>
  </si>
  <si>
    <t>増減額合計(累計)(単位:円):⑤</t>
    <rPh sb="0" eb="3">
      <t>ゾウゲンガク</t>
    </rPh>
    <rPh sb="3" eb="5">
      <t>ゴウケイ</t>
    </rPh>
    <rPh sb="6" eb="8">
      <t>ルイケイ</t>
    </rPh>
    <rPh sb="10" eb="12">
      <t>タンイ</t>
    </rPh>
    <rPh sb="13" eb="14">
      <t>エン</t>
    </rPh>
    <phoneticPr fontId="14"/>
  </si>
  <si>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4"/>
  </si>
  <si>
    <t>（Ｄ）増減額合計(各年度)(単位:円):④</t>
    <rPh sb="3" eb="5">
      <t>ゾウゲン</t>
    </rPh>
    <rPh sb="5" eb="6">
      <t>ガク</t>
    </rPh>
    <rPh sb="6" eb="8">
      <t>ゴウケイ</t>
    </rPh>
    <phoneticPr fontId="14"/>
  </si>
  <si>
    <t>←当初予算要求の人件費</t>
    <rPh sb="3" eb="5">
      <t>ヨサン</t>
    </rPh>
    <rPh sb="5" eb="7">
      <t>ヨウキュウ</t>
    </rPh>
    <rPh sb="8" eb="11">
      <t>ジンケンヒ</t>
    </rPh>
    <phoneticPr fontId="14"/>
  </si>
  <si>
    <t>変動率算定ベース金額(単位:円):②
(①＋前年度の④)</t>
    <phoneticPr fontId="14"/>
  </si>
  <si>
    <t>対象人件費合計(単位:円):①</t>
    <rPh sb="0" eb="2">
      <t>タイショウ</t>
    </rPh>
    <rPh sb="2" eb="5">
      <t>ジンケンヒ</t>
    </rPh>
    <rPh sb="5" eb="7">
      <t>ゴウケイ</t>
    </rPh>
    <rPh sb="8" eb="10">
      <t>タンイ</t>
    </rPh>
    <rPh sb="11" eb="12">
      <t>エン</t>
    </rPh>
    <phoneticPr fontId="14"/>
  </si>
  <si>
    <t>配置人数合計(単位:人)</t>
    <rPh sb="0" eb="2">
      <t>ハイチ</t>
    </rPh>
    <rPh sb="2" eb="4">
      <t>ニンズウ</t>
    </rPh>
    <rPh sb="4" eb="6">
      <t>ゴウケイ</t>
    </rPh>
    <rPh sb="7" eb="9">
      <t>タンイ</t>
    </rPh>
    <rPh sb="10" eb="11">
      <t>ニン</t>
    </rPh>
    <phoneticPr fontId="14"/>
  </si>
  <si>
    <t>年度</t>
    <rPh sb="0" eb="2">
      <t>ネンド</t>
    </rPh>
    <phoneticPr fontId="14"/>
  </si>
  <si>
    <t>全体</t>
    <rPh sb="0" eb="2">
      <t>ゼンタイ</t>
    </rPh>
    <phoneticPr fontId="14"/>
  </si>
  <si>
    <t>最終年度</t>
    <rPh sb="0" eb="2">
      <t>サイシュウ</t>
    </rPh>
    <rPh sb="2" eb="4">
      <t>ネンド</t>
    </rPh>
    <phoneticPr fontId="14"/>
  </si>
  <si>
    <t>管理初年度</t>
    <rPh sb="0" eb="2">
      <t>カンリ</t>
    </rPh>
    <rPh sb="2" eb="5">
      <t>ショネンド</t>
    </rPh>
    <rPh sb="3" eb="5">
      <t>ネンド</t>
    </rPh>
    <phoneticPr fontId="14"/>
  </si>
  <si>
    <t>賃金スライド額算出</t>
    <rPh sb="0" eb="2">
      <t>チンギン</t>
    </rPh>
    <rPh sb="6" eb="7">
      <t>ガク</t>
    </rPh>
    <rPh sb="7" eb="9">
      <t>サンシュツ</t>
    </rPh>
    <phoneticPr fontId="14"/>
  </si>
  <si>
    <t>←申請者記入欄</t>
    <rPh sb="1" eb="4">
      <t>シンセイシャ</t>
    </rPh>
    <rPh sb="4" eb="6">
      <t>キニュウ</t>
    </rPh>
    <rPh sb="6" eb="7">
      <t>ラン</t>
    </rPh>
    <phoneticPr fontId="14"/>
  </si>
  <si>
    <r>
      <t xml:space="preserve">対象外としている人件費の種別
</t>
    </r>
    <r>
      <rPr>
        <sz val="9"/>
        <color indexed="1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4"/>
  </si>
  <si>
    <r>
      <t xml:space="preserve">対象としている人件費の種別
</t>
    </r>
    <r>
      <rPr>
        <sz val="9"/>
        <color indexed="10"/>
        <rFont val="ＭＳ 明朝"/>
        <family val="1"/>
        <charset val="128"/>
      </rPr>
      <t>(当初に申請者において記入)</t>
    </r>
    <rPh sb="0" eb="2">
      <t>タイショウ</t>
    </rPh>
    <rPh sb="7" eb="10">
      <t>ジンケンヒ</t>
    </rPh>
    <rPh sb="11" eb="13">
      <t>シュベツ</t>
    </rPh>
    <rPh sb="18" eb="21">
      <t>シンセイシャ</t>
    </rPh>
    <phoneticPr fontId="14"/>
  </si>
  <si>
    <t>合計(単位:円)(②＋④)</t>
    <rPh sb="0" eb="2">
      <t>ゴウケイ</t>
    </rPh>
    <phoneticPr fontId="14"/>
  </si>
  <si>
    <t>増減額(累計)(単位:円)</t>
    <rPh sb="0" eb="3">
      <t>ゾウゲンガク</t>
    </rPh>
    <rPh sb="4" eb="6">
      <t>ルイケイ</t>
    </rPh>
    <rPh sb="8" eb="10">
      <t>タンイ</t>
    </rPh>
    <rPh sb="11" eb="12">
      <t>エン</t>
    </rPh>
    <phoneticPr fontId="14"/>
  </si>
  <si>
    <t>（Ｄ3）増減額(各年度)(単位:円):④
(②×③)</t>
    <rPh sb="4" eb="7">
      <t>ゾウゲンガク</t>
    </rPh>
    <phoneticPr fontId="14"/>
  </si>
  <si>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4"/>
  </si>
  <si>
    <r>
      <rPr>
        <sz val="12"/>
        <rFont val="ＭＳ 明朝"/>
        <family val="1"/>
        <charset val="128"/>
      </rPr>
      <t>（Ｃ）変動率(前年度比較):③</t>
    </r>
    <r>
      <rPr>
        <sz val="12"/>
        <color indexed="12"/>
        <rFont val="ＭＳ 明朝"/>
        <family val="1"/>
        <charset val="128"/>
      </rPr>
      <t xml:space="preserve">
</t>
    </r>
    <r>
      <rPr>
        <sz val="9"/>
        <color indexed="12"/>
        <rFont val="ＭＳ 明朝"/>
        <family val="1"/>
        <charset val="128"/>
      </rPr>
      <t>（名古屋市（施設所管局）において毎年度入力）</t>
    </r>
    <rPh sb="3" eb="6">
      <t>ヘンドウリツ</t>
    </rPh>
    <rPh sb="7" eb="8">
      <t>ゼン</t>
    </rPh>
    <phoneticPr fontId="14"/>
  </si>
  <si>
    <t>変動率算定ベース金額(単位:円):②
(①＋前年度の④)</t>
    <rPh sb="0" eb="3">
      <t>ヘンドウリツ</t>
    </rPh>
    <rPh sb="3" eb="5">
      <t>サンテイ</t>
    </rPh>
    <rPh sb="8" eb="10">
      <t>キンガク</t>
    </rPh>
    <rPh sb="22" eb="25">
      <t>ゼンネンド</t>
    </rPh>
    <phoneticPr fontId="14"/>
  </si>
  <si>
    <r>
      <t xml:space="preserve">（Ｂ）対象人件費(単位:円):①
</t>
    </r>
    <r>
      <rPr>
        <sz val="9"/>
        <color indexed="1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4"/>
  </si>
  <si>
    <r>
      <t xml:space="preserve">（Ａ）配置人数(単位:人)
</t>
    </r>
    <r>
      <rPr>
        <sz val="9"/>
        <color indexed="1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4"/>
  </si>
  <si>
    <t>臨時</t>
    <rPh sb="0" eb="2">
      <t>リンジ</t>
    </rPh>
    <phoneticPr fontId="14"/>
  </si>
  <si>
    <t>（Ｄ2）増減額(各年度)(単位:円):④
(②×③)</t>
    <rPh sb="4" eb="7">
      <t>ゾウゲンガク</t>
    </rPh>
    <phoneticPr fontId="14"/>
  </si>
  <si>
    <t>嘱託</t>
    <rPh sb="0" eb="2">
      <t>ショクタク</t>
    </rPh>
    <phoneticPr fontId="14"/>
  </si>
  <si>
    <t>（Ｄ1）増減額(各年度)(単位:円):④
(②×③)</t>
    <rPh sb="4" eb="7">
      <t>ゾウゲンガク</t>
    </rPh>
    <phoneticPr fontId="14"/>
  </si>
  <si>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4"/>
  </si>
  <si>
    <t>令和14年度
予算算定</t>
    <rPh sb="0" eb="2">
      <t>レイワ</t>
    </rPh>
    <rPh sb="4" eb="5">
      <t>ネン</t>
    </rPh>
    <rPh sb="5" eb="6">
      <t>ド</t>
    </rPh>
    <rPh sb="7" eb="9">
      <t>ヨサン</t>
    </rPh>
    <phoneticPr fontId="14"/>
  </si>
  <si>
    <t>令和13年度
予算算定</t>
    <rPh sb="0" eb="2">
      <t>レイワ</t>
    </rPh>
    <rPh sb="4" eb="6">
      <t>ネンド</t>
    </rPh>
    <rPh sb="7" eb="9">
      <t>ヨサン</t>
    </rPh>
    <phoneticPr fontId="14"/>
  </si>
  <si>
    <t>令和12年度
予算算定</t>
    <rPh sb="0" eb="2">
      <t>レイワ</t>
    </rPh>
    <rPh sb="4" eb="6">
      <t>ネンド</t>
    </rPh>
    <rPh sb="7" eb="9">
      <t>ヨサン</t>
    </rPh>
    <rPh sb="9" eb="11">
      <t>サンテイ</t>
    </rPh>
    <phoneticPr fontId="14"/>
  </si>
  <si>
    <t>令和11年度
予算算定</t>
    <rPh sb="0" eb="2">
      <t>レイワ</t>
    </rPh>
    <rPh sb="4" eb="6">
      <t>ネンド</t>
    </rPh>
    <rPh sb="7" eb="9">
      <t>ヨサン</t>
    </rPh>
    <phoneticPr fontId="14"/>
  </si>
  <si>
    <t>令和10年度
予算算定</t>
    <rPh sb="0" eb="2">
      <t>レイワ</t>
    </rPh>
    <rPh sb="4" eb="6">
      <t>ネンド</t>
    </rPh>
    <rPh sb="7" eb="9">
      <t>ヨサン</t>
    </rPh>
    <rPh sb="9" eb="11">
      <t>サンテイ</t>
    </rPh>
    <phoneticPr fontId="14"/>
  </si>
  <si>
    <t>令和9年度
予算算定</t>
    <rPh sb="0" eb="2">
      <t>レイワ</t>
    </rPh>
    <rPh sb="3" eb="5">
      <t>ネンド</t>
    </rPh>
    <rPh sb="6" eb="8">
      <t>ヨサン</t>
    </rPh>
    <phoneticPr fontId="14"/>
  </si>
  <si>
    <t>令和8年度
予算算定</t>
    <rPh sb="0" eb="2">
      <t>レイワ</t>
    </rPh>
    <rPh sb="3" eb="5">
      <t>ネンド</t>
    </rPh>
    <rPh sb="6" eb="8">
      <t>ヨサン</t>
    </rPh>
    <rPh sb="8" eb="10">
      <t>サンテイ</t>
    </rPh>
    <phoneticPr fontId="14"/>
  </si>
  <si>
    <t>令和7年度
予算算定</t>
    <rPh sb="0" eb="2">
      <t>レイワ</t>
    </rPh>
    <rPh sb="3" eb="5">
      <t>ネンド</t>
    </rPh>
    <rPh sb="6" eb="8">
      <t>ヨサン</t>
    </rPh>
    <phoneticPr fontId="14"/>
  </si>
  <si>
    <t>令和6年度
予算算定</t>
    <rPh sb="0" eb="2">
      <t>レイワ</t>
    </rPh>
    <rPh sb="3" eb="5">
      <t>ネンド</t>
    </rPh>
    <rPh sb="6" eb="8">
      <t>ヨサン</t>
    </rPh>
    <rPh sb="8" eb="10">
      <t>サンテイ</t>
    </rPh>
    <phoneticPr fontId="14"/>
  </si>
  <si>
    <t>令和5年度
予算算定</t>
    <rPh sb="0" eb="2">
      <t>レイワ</t>
    </rPh>
    <rPh sb="3" eb="5">
      <t>ネンド</t>
    </rPh>
    <rPh sb="6" eb="8">
      <t>ヨサン</t>
    </rPh>
    <rPh sb="8" eb="10">
      <t>サンテイ</t>
    </rPh>
    <phoneticPr fontId="14"/>
  </si>
  <si>
    <t>正規</t>
    <rPh sb="0" eb="2">
      <t>セイキ</t>
    </rPh>
    <phoneticPr fontId="14"/>
  </si>
  <si>
    <t>自己負担分(★の1.0%)(単位：円)</t>
    <rPh sb="0" eb="2">
      <t>ジコ</t>
    </rPh>
    <rPh sb="2" eb="4">
      <t>フタン</t>
    </rPh>
    <rPh sb="4" eb="5">
      <t>ブン</t>
    </rPh>
    <phoneticPr fontId="14"/>
  </si>
  <si>
    <t>（Ｅ）</t>
    <phoneticPr fontId="14"/>
  </si>
  <si>
    <t>申請者名：　　　　　　</t>
    <rPh sb="0" eb="3">
      <t>シンセイシャ</t>
    </rPh>
    <rPh sb="3" eb="4">
      <t>メイ</t>
    </rPh>
    <phoneticPr fontId="14"/>
  </si>
  <si>
    <t>　↓</t>
    <phoneticPr fontId="14"/>
  </si>
  <si>
    <t>（当初に申請者において記入）</t>
    <rPh sb="1" eb="3">
      <t>トウショ</t>
    </rPh>
    <rPh sb="4" eb="7">
      <t>シンセイシャ</t>
    </rPh>
    <rPh sb="11" eb="13">
      <t>キニュウ</t>
    </rPh>
    <phoneticPr fontId="14"/>
  </si>
  <si>
    <t>指定期間：令和5年度～令和14年度</t>
    <rPh sb="2" eb="4">
      <t>キカン</t>
    </rPh>
    <rPh sb="5" eb="7">
      <t>レイワ</t>
    </rPh>
    <rPh sb="8" eb="9">
      <t>ネン</t>
    </rPh>
    <rPh sb="9" eb="10">
      <t>ド</t>
    </rPh>
    <rPh sb="11" eb="13">
      <t>レイワ</t>
    </rPh>
    <rPh sb="15" eb="17">
      <t>ネンド</t>
    </rPh>
    <phoneticPr fontId="14"/>
  </si>
  <si>
    <t>人件費総額(当初年度)(単位：円)</t>
    <rPh sb="3" eb="5">
      <t>ソウガク</t>
    </rPh>
    <rPh sb="6" eb="8">
      <t>トウショ</t>
    </rPh>
    <rPh sb="8" eb="10">
      <t>ネンド</t>
    </rPh>
    <rPh sb="12" eb="14">
      <t>タンイ</t>
    </rPh>
    <rPh sb="15" eb="16">
      <t>エン</t>
    </rPh>
    <phoneticPr fontId="14"/>
  </si>
  <si>
    <t>★</t>
    <phoneticPr fontId="14"/>
  </si>
  <si>
    <t>施設名：農業センター　　</t>
    <rPh sb="4" eb="6">
      <t>ノウギョウ</t>
    </rPh>
    <phoneticPr fontId="14"/>
  </si>
  <si>
    <t>令和●年度予算算定用</t>
    <rPh sb="0" eb="2">
      <t>レイワ</t>
    </rPh>
    <rPh sb="3" eb="5">
      <t>ネンド</t>
    </rPh>
    <rPh sb="5" eb="7">
      <t>ヨサン</t>
    </rPh>
    <rPh sb="7" eb="9">
      <t>サンテイ</t>
    </rPh>
    <rPh sb="9" eb="10">
      <t>ヨウ</t>
    </rPh>
    <phoneticPr fontId="14"/>
  </si>
  <si>
    <t>通勤手当</t>
    <phoneticPr fontId="14"/>
  </si>
  <si>
    <t>給与・賃金、社会保険料</t>
    <phoneticPr fontId="14"/>
  </si>
  <si>
    <t>通勤手当、健康診断費、勤労者福祉共済金</t>
    <phoneticPr fontId="14"/>
  </si>
  <si>
    <t>給与・賃金、賞与（期末・勤勉手当）、社会保険料</t>
    <phoneticPr fontId="14"/>
  </si>
  <si>
    <t>申請者名：●●●●●●●●●●</t>
    <rPh sb="0" eb="3">
      <t>シンセイシャ</t>
    </rPh>
    <rPh sb="3" eb="4">
      <t>メイ</t>
    </rPh>
    <phoneticPr fontId="14"/>
  </si>
  <si>
    <t>【様式４－４－１】</t>
    <phoneticPr fontId="14"/>
  </si>
  <si>
    <t>【様式４－４－３】</t>
    <phoneticPr fontId="14"/>
  </si>
  <si>
    <t>【様式４－４－４】　対象人件費等計算書</t>
    <rPh sb="10" eb="12">
      <t>タイショウ</t>
    </rPh>
    <rPh sb="12" eb="15">
      <t>ジンケンヒ</t>
    </rPh>
    <rPh sb="15" eb="16">
      <t>トウ</t>
    </rPh>
    <rPh sb="16" eb="19">
      <t>ケイサンショ</t>
    </rPh>
    <phoneticPr fontId="14"/>
  </si>
  <si>
    <t>自主事業還元金（任意提案）</t>
    <rPh sb="0" eb="2">
      <t>ジシュ</t>
    </rPh>
    <rPh sb="2" eb="4">
      <t>ジギョウ</t>
    </rPh>
    <rPh sb="4" eb="6">
      <t>カンゲン</t>
    </rPh>
    <rPh sb="6" eb="7">
      <t>キン</t>
    </rPh>
    <rPh sb="8" eb="10">
      <t>ニンイ</t>
    </rPh>
    <rPh sb="10" eb="12">
      <t>テイアン</t>
    </rPh>
    <phoneticPr fontId="2"/>
  </si>
  <si>
    <t>駐車場利用料金</t>
    <rPh sb="0" eb="3">
      <t>チュウシャジョウ</t>
    </rPh>
    <rPh sb="3" eb="5">
      <t>リヨウ</t>
    </rPh>
    <rPh sb="5" eb="7">
      <t>リョウキン</t>
    </rPh>
    <phoneticPr fontId="8"/>
  </si>
  <si>
    <t>市民菜園利用料金</t>
    <rPh sb="4" eb="6">
      <t>リヨウ</t>
    </rPh>
    <rPh sb="6" eb="8">
      <t>リョウキン</t>
    </rPh>
    <phoneticPr fontId="14"/>
  </si>
  <si>
    <t>収入見込額</t>
    <rPh sb="0" eb="2">
      <t>シュウニュウ</t>
    </rPh>
    <rPh sb="2" eb="4">
      <t>ミコ</t>
    </rPh>
    <rPh sb="4" eb="5">
      <t>ガク</t>
    </rPh>
    <phoneticPr fontId="2"/>
  </si>
  <si>
    <t>リース料</t>
    <phoneticPr fontId="14"/>
  </si>
  <si>
    <t>【様式４－４－２】</t>
    <phoneticPr fontId="14"/>
  </si>
  <si>
    <t>保険料</t>
    <rPh sb="0" eb="3">
      <t>ホケンリョウ</t>
    </rPh>
    <phoneticPr fontId="14"/>
  </si>
  <si>
    <t>※新たな項目が必要な場合は、空白欄に記入してください（分類できないものは「雑費」としてください）。</t>
    <rPh sb="1" eb="2">
      <t>アラ</t>
    </rPh>
    <rPh sb="4" eb="6">
      <t>コウモク</t>
    </rPh>
    <rPh sb="7" eb="9">
      <t>ヒツヨウ</t>
    </rPh>
    <rPh sb="10" eb="12">
      <t>バアイ</t>
    </rPh>
    <rPh sb="14" eb="16">
      <t>クウハク</t>
    </rPh>
    <rPh sb="16" eb="17">
      <t>ラン</t>
    </rPh>
    <rPh sb="18" eb="20">
      <t>キニュウ</t>
    </rPh>
    <rPh sb="27" eb="29">
      <t>ブンルイ</t>
    </rPh>
    <rPh sb="37" eb="39">
      <t>ザッピ</t>
    </rPh>
    <phoneticPr fontId="2"/>
  </si>
  <si>
    <t>※様式３－４「見積書（リニューアル整備事業）」の内訳を記載してください。</t>
    <phoneticPr fontId="14"/>
  </si>
  <si>
    <t>※様式３－５「見積書（管理運営業務）」の内訳を記載してください。</t>
    <phoneticPr fontId="14"/>
  </si>
  <si>
    <r>
      <rPr>
        <sz val="14"/>
        <color indexed="8"/>
        <rFont val="ＭＳ 明朝"/>
        <family val="1"/>
        <charset val="128"/>
      </rPr>
      <t>グループ内
での役割</t>
    </r>
    <r>
      <rPr>
        <sz val="10.5"/>
        <color indexed="8"/>
        <rFont val="ＭＳ 明朝"/>
        <family val="1"/>
      </rPr>
      <t xml:space="preserve">
</t>
    </r>
    <r>
      <rPr>
        <sz val="8"/>
        <color indexed="8"/>
        <rFont val="ＭＳ 明朝"/>
        <family val="1"/>
      </rPr>
      <t>※連合体で応募の場合のみ
※複数選択可</t>
    </r>
    <rPh sb="4" eb="5">
      <t>ナイ</t>
    </rPh>
    <rPh sb="8" eb="10">
      <t>ヤクワリ</t>
    </rPh>
    <rPh sb="12" eb="15">
      <t>レンゴウタイ</t>
    </rPh>
    <rPh sb="16" eb="18">
      <t>オウボ</t>
    </rPh>
    <rPh sb="19" eb="21">
      <t>バアイ</t>
    </rPh>
    <rPh sb="25" eb="27">
      <t>フクスウ</t>
    </rPh>
    <rPh sb="27" eb="29">
      <t>センタク</t>
    </rPh>
    <rPh sb="29" eb="30">
      <t>カ</t>
    </rPh>
    <phoneticPr fontId="2"/>
  </si>
  <si>
    <t>法人等又は
連合体の名称</t>
    <rPh sb="0" eb="2">
      <t>ホウジン</t>
    </rPh>
    <rPh sb="2" eb="3">
      <t>トウ</t>
    </rPh>
    <rPh sb="3" eb="4">
      <t>マタ</t>
    </rPh>
    <rPh sb="6" eb="9">
      <t>レンゴウタイ</t>
    </rPh>
    <rPh sb="10" eb="12">
      <t>メイショウ</t>
    </rPh>
    <phoneticPr fontId="2"/>
  </si>
  <si>
    <r>
      <t>※</t>
    </r>
    <r>
      <rPr>
        <u/>
        <sz val="14"/>
        <rFont val="ＭＳ 明朝"/>
        <family val="1"/>
        <charset val="128"/>
      </rPr>
      <t>黄色の欄のみ</t>
    </r>
    <r>
      <rPr>
        <sz val="14"/>
        <rFont val="ＭＳ 明朝"/>
        <family val="1"/>
        <charset val="128"/>
      </rPr>
      <t>入力してください。</t>
    </r>
    <rPh sb="1" eb="3">
      <t>キイロ</t>
    </rPh>
    <rPh sb="4" eb="5">
      <t>ラン</t>
    </rPh>
    <rPh sb="7" eb="9">
      <t>ニュウリョク</t>
    </rPh>
    <phoneticPr fontId="2"/>
  </si>
  <si>
    <t>・本計算書については、名古屋市に提出後の変更は原則として認めません。</t>
    <rPh sb="1" eb="2">
      <t>ホン</t>
    </rPh>
    <rPh sb="2" eb="5">
      <t>ケイサンショ</t>
    </rPh>
    <rPh sb="20" eb="22">
      <t>ヘンコウ</t>
    </rPh>
    <rPh sb="23" eb="25">
      <t>ゲンソク</t>
    </rPh>
    <phoneticPr fontId="14"/>
  </si>
  <si>
    <t>収支</t>
    <rPh sb="0" eb="2">
      <t>シュウシ</t>
    </rPh>
    <phoneticPr fontId="14"/>
  </si>
  <si>
    <t>流動資産(千円)</t>
    <rPh sb="0" eb="2">
      <t>リュウドウ</t>
    </rPh>
    <rPh sb="2" eb="4">
      <t>シサン</t>
    </rPh>
    <phoneticPr fontId="2"/>
  </si>
  <si>
    <t>流動負債(千円)</t>
    <rPh sb="0" eb="2">
      <t>リュウドウ</t>
    </rPh>
    <rPh sb="2" eb="4">
      <t>フサイ</t>
    </rPh>
    <phoneticPr fontId="2"/>
  </si>
  <si>
    <t>自己資本(千円)
（純資産合計）</t>
    <phoneticPr fontId="2"/>
  </si>
  <si>
    <t>総資産(千円)
（総資本）</t>
    <phoneticPr fontId="2"/>
  </si>
  <si>
    <t>売上高(千円)</t>
    <phoneticPr fontId="2"/>
  </si>
  <si>
    <t>営業損益(千円)</t>
    <phoneticPr fontId="2"/>
  </si>
  <si>
    <t>経常損益(千円)</t>
    <phoneticPr fontId="2"/>
  </si>
  <si>
    <t>当期損益(千円)</t>
    <phoneticPr fontId="2"/>
  </si>
  <si>
    <t>※構成員の数が3者を上回る場合は、複数枚に分けるか、又はこの様式に準じて様式を作成してください。</t>
    <rPh sb="3" eb="4">
      <t>イン</t>
    </rPh>
    <rPh sb="17" eb="19">
      <t>フクスウ</t>
    </rPh>
    <rPh sb="19" eb="20">
      <t>マイ</t>
    </rPh>
    <rPh sb="21" eb="22">
      <t>ワ</t>
    </rPh>
    <rPh sb="26" eb="27">
      <t>マタ</t>
    </rPh>
    <phoneticPr fontId="2"/>
  </si>
  <si>
    <t>※本様式への記載が困難な場合（株式会社以外の場合など）、本様式に準じた独自様式による提出を可とします。</t>
    <rPh sb="1" eb="2">
      <t>ホン</t>
    </rPh>
    <rPh sb="2" eb="4">
      <t>ヨウシキ</t>
    </rPh>
    <rPh sb="6" eb="8">
      <t>キサイ</t>
    </rPh>
    <rPh sb="9" eb="11">
      <t>コンナン</t>
    </rPh>
    <rPh sb="12" eb="14">
      <t>バアイ</t>
    </rPh>
    <rPh sb="28" eb="29">
      <t>ホン</t>
    </rPh>
    <rPh sb="29" eb="31">
      <t>ヨウシキ</t>
    </rPh>
    <rPh sb="32" eb="33">
      <t>ジュン</t>
    </rPh>
    <rPh sb="35" eb="37">
      <t>ドクジ</t>
    </rPh>
    <rPh sb="37" eb="39">
      <t>ヨウシキ</t>
    </rPh>
    <rPh sb="42" eb="44">
      <t>テイシュツ</t>
    </rPh>
    <rPh sb="45" eb="46">
      <t>カ</t>
    </rPh>
    <phoneticPr fontId="2"/>
  </si>
  <si>
    <t>（３）支出</t>
    <rPh sb="3" eb="5">
      <t>シシュツ</t>
    </rPh>
    <phoneticPr fontId="14"/>
  </si>
  <si>
    <t>（２）収入</t>
    <rPh sb="3" eb="5">
      <t>シュウニュウ</t>
    </rPh>
    <phoneticPr fontId="14"/>
  </si>
  <si>
    <t>円</t>
    <rPh sb="0" eb="1">
      <t>エン</t>
    </rPh>
    <phoneticPr fontId="14"/>
  </si>
  <si>
    <t>　(単位：円)</t>
  </si>
  <si>
    <t>金額</t>
    <rPh sb="0" eb="2">
      <t>キンガク</t>
    </rPh>
    <phoneticPr fontId="2"/>
  </si>
  <si>
    <t>※各項目の区分は任意とします。</t>
    <rPh sb="1" eb="4">
      <t>カクコウモク</t>
    </rPh>
    <rPh sb="5" eb="7">
      <t>クブン</t>
    </rPh>
    <rPh sb="8" eb="10">
      <t>ニンイ</t>
    </rPh>
    <phoneticPr fontId="14"/>
  </si>
  <si>
    <t>累計</t>
    <rPh sb="0" eb="2">
      <t>ルイケイ</t>
    </rPh>
    <phoneticPr fontId="14"/>
  </si>
  <si>
    <t>支出合計</t>
    <rPh sb="0" eb="2">
      <t>シシュツ</t>
    </rPh>
    <rPh sb="2" eb="4">
      <t>ゴウケイ</t>
    </rPh>
    <phoneticPr fontId="14"/>
  </si>
  <si>
    <t>※指定管理料提示額（A）＝管理運営費合計（D)－収入見込額（B）－自主事業還元金（C）</t>
    <rPh sb="1" eb="3">
      <t>シテイ</t>
    </rPh>
    <rPh sb="3" eb="5">
      <t>カンリ</t>
    </rPh>
    <rPh sb="5" eb="6">
      <t>リョウ</t>
    </rPh>
    <rPh sb="6" eb="8">
      <t>テイジ</t>
    </rPh>
    <rPh sb="8" eb="9">
      <t>ガク</t>
    </rPh>
    <rPh sb="13" eb="15">
      <t>カンリ</t>
    </rPh>
    <rPh sb="15" eb="17">
      <t>ウンエイ</t>
    </rPh>
    <rPh sb="17" eb="18">
      <t>ヒ</t>
    </rPh>
    <rPh sb="18" eb="20">
      <t>ゴウケイ</t>
    </rPh>
    <rPh sb="24" eb="26">
      <t>シュウニュウ</t>
    </rPh>
    <rPh sb="26" eb="28">
      <t>ミコミ</t>
    </rPh>
    <rPh sb="28" eb="29">
      <t>ガク</t>
    </rPh>
    <rPh sb="33" eb="35">
      <t>ジシュ</t>
    </rPh>
    <rPh sb="35" eb="37">
      <t>ジギョウ</t>
    </rPh>
    <rPh sb="37" eb="39">
      <t>カンゲン</t>
    </rPh>
    <rPh sb="39" eb="40">
      <t>キン</t>
    </rPh>
    <phoneticPr fontId="2"/>
  </si>
  <si>
    <t>流動比率(％)</t>
    <rPh sb="0" eb="2">
      <t>リュウドウ</t>
    </rPh>
    <rPh sb="2" eb="4">
      <t>ヒリツ</t>
    </rPh>
    <phoneticPr fontId="2"/>
  </si>
  <si>
    <t>自己資本比率
(％)</t>
    <phoneticPr fontId="14"/>
  </si>
  <si>
    <t xml:space="preserve">  ○流動比率＝(流動資産／流動負債)×100　　　　○自己資本比率＝(自己資本／総資産)×100</t>
    <phoneticPr fontId="2"/>
  </si>
  <si>
    <t>（１）初期投資見積金額</t>
    <rPh sb="3" eb="5">
      <t>ショキ</t>
    </rPh>
    <rPh sb="5" eb="7">
      <t>トウシ</t>
    </rPh>
    <rPh sb="7" eb="9">
      <t>ミツモリ</t>
    </rPh>
    <rPh sb="9" eb="10">
      <t>キン</t>
    </rPh>
    <rPh sb="10" eb="11">
      <t>ガク</t>
    </rPh>
    <phoneticPr fontId="14"/>
  </si>
  <si>
    <t>←自動計算</t>
    <rPh sb="1" eb="3">
      <t>ジドウ</t>
    </rPh>
    <rPh sb="3" eb="5">
      <t>ケイサン</t>
    </rPh>
    <phoneticPr fontId="14"/>
  </si>
  <si>
    <t>リノベーション等</t>
    <rPh sb="7" eb="8">
      <t>トウ</t>
    </rPh>
    <phoneticPr fontId="14"/>
  </si>
  <si>
    <t>※指定管理業務に充てる自主事業還元金を提案する場合、支出に区分して計上してください。</t>
    <rPh sb="1" eb="3">
      <t>シテイ</t>
    </rPh>
    <rPh sb="3" eb="5">
      <t>カンリ</t>
    </rPh>
    <rPh sb="5" eb="7">
      <t>ギョウム</t>
    </rPh>
    <rPh sb="8" eb="9">
      <t>ア</t>
    </rPh>
    <rPh sb="11" eb="13">
      <t>ジシュ</t>
    </rPh>
    <rPh sb="13" eb="15">
      <t>ジギョウ</t>
    </rPh>
    <rPh sb="15" eb="17">
      <t>カンゲン</t>
    </rPh>
    <rPh sb="17" eb="18">
      <t>キン</t>
    </rPh>
    <rPh sb="19" eb="21">
      <t>テイアン</t>
    </rPh>
    <rPh sb="23" eb="25">
      <t>バアイ</t>
    </rPh>
    <rPh sb="26" eb="28">
      <t>シシュツ</t>
    </rPh>
    <rPh sb="29" eb="31">
      <t>クブン</t>
    </rPh>
    <rPh sb="33" eb="35">
      <t>ケイジョウ</t>
    </rPh>
    <phoneticPr fontId="14"/>
  </si>
  <si>
    <t>その他利用料金（行為許可等）</t>
    <rPh sb="2" eb="3">
      <t>タ</t>
    </rPh>
    <rPh sb="3" eb="5">
      <t>リヨウ</t>
    </rPh>
    <rPh sb="5" eb="7">
      <t>リョウキン</t>
    </rPh>
    <rPh sb="8" eb="10">
      <t>コウイ</t>
    </rPh>
    <rPh sb="10" eb="12">
      <t>キョカ</t>
    </rPh>
    <rPh sb="12" eb="13">
      <t>トウ</t>
    </rPh>
    <phoneticPr fontId="14"/>
  </si>
  <si>
    <t>リニューアル整備事業費内訳表</t>
    <rPh sb="10" eb="11">
      <t>ヒ</t>
    </rPh>
    <phoneticPr fontId="14"/>
  </si>
  <si>
    <t>管理運営業務（指定管理業務）に係る収支計画書</t>
    <rPh sb="19" eb="21">
      <t>ケイカク</t>
    </rPh>
    <phoneticPr fontId="14"/>
  </si>
  <si>
    <t>初期投資見積金額（合計）</t>
    <rPh sb="0" eb="2">
      <t>ショキ</t>
    </rPh>
    <rPh sb="2" eb="4">
      <t>トウシ</t>
    </rPh>
    <rPh sb="4" eb="6">
      <t>ミツモリ</t>
    </rPh>
    <rPh sb="6" eb="7">
      <t>キン</t>
    </rPh>
    <rPh sb="7" eb="8">
      <t>ガク</t>
    </rPh>
    <rPh sb="9" eb="11">
      <t>ゴウケイ</t>
    </rPh>
    <phoneticPr fontId="14"/>
  </si>
  <si>
    <t>備考</t>
    <phoneticPr fontId="14"/>
  </si>
  <si>
    <r>
      <rPr>
        <sz val="14"/>
        <color indexed="8"/>
        <rFont val="ＭＳ 明朝"/>
        <family val="1"/>
        <charset val="128"/>
      </rPr>
      <t>構成法人等</t>
    </r>
    <r>
      <rPr>
        <sz val="10.5"/>
        <color indexed="8"/>
        <rFont val="ＭＳ 明朝"/>
        <family val="1"/>
      </rPr>
      <t xml:space="preserve">
</t>
    </r>
    <r>
      <rPr>
        <sz val="8"/>
        <color rgb="FF000000"/>
        <rFont val="ＭＳ 明朝"/>
        <family val="1"/>
      </rPr>
      <t>※連合体で応募の場合のみ</t>
    </r>
    <rPh sb="0" eb="2">
      <t>コウセイ</t>
    </rPh>
    <rPh sb="2" eb="4">
      <t>ホウジン</t>
    </rPh>
    <rPh sb="4" eb="5">
      <t>トウ</t>
    </rPh>
    <phoneticPr fontId="2"/>
  </si>
  <si>
    <t>その他の収入（生産物売却収入）</t>
    <rPh sb="2" eb="3">
      <t>タ</t>
    </rPh>
    <rPh sb="4" eb="6">
      <t>シュウニュウ</t>
    </rPh>
    <rPh sb="7" eb="10">
      <t>セイサンブツ</t>
    </rPh>
    <rPh sb="10" eb="12">
      <t>バイキャク</t>
    </rPh>
    <rPh sb="12" eb="14">
      <t>シュウニュウ</t>
    </rPh>
    <phoneticPr fontId="14"/>
  </si>
  <si>
    <t>再委託費用（          ）</t>
    <rPh sb="0" eb="3">
      <t>サイイタク</t>
    </rPh>
    <rPh sb="3" eb="5">
      <t>ヒヨウ</t>
    </rPh>
    <phoneticPr fontId="14"/>
  </si>
  <si>
    <t>区分欄の（　　）に内容を記入</t>
    <rPh sb="0" eb="2">
      <t>クブン</t>
    </rPh>
    <rPh sb="2" eb="3">
      <t>ラン</t>
    </rPh>
    <phoneticPr fontId="14"/>
  </si>
  <si>
    <t>※再委託経費が複数ある場合は、業務内容によって行を分けて記入してください。</t>
    <rPh sb="1" eb="4">
      <t>サイイタク</t>
    </rPh>
    <rPh sb="4" eb="6">
      <t>ケイヒ</t>
    </rPh>
    <rPh sb="7" eb="9">
      <t>フクスウ</t>
    </rPh>
    <rPh sb="11" eb="13">
      <t>バアイ</t>
    </rPh>
    <rPh sb="15" eb="17">
      <t>ギョウム</t>
    </rPh>
    <rPh sb="17" eb="19">
      <t>ナイヨウ</t>
    </rPh>
    <rPh sb="23" eb="24">
      <t>ギョウ</t>
    </rPh>
    <rPh sb="25" eb="26">
      <t>ワ</t>
    </rPh>
    <rPh sb="28" eb="30">
      <t>キニュウ</t>
    </rPh>
    <phoneticPr fontId="14"/>
  </si>
  <si>
    <t>※該当しない項目がある場合、金額は空欄としてください。</t>
    <rPh sb="1" eb="3">
      <t>ガイトウ</t>
    </rPh>
    <rPh sb="6" eb="8">
      <t>コウモク</t>
    </rPh>
    <rPh sb="11" eb="13">
      <t>バアイ</t>
    </rPh>
    <rPh sb="14" eb="16">
      <t>キンガク</t>
    </rPh>
    <rPh sb="17" eb="19">
      <t>クウラン</t>
    </rPh>
    <phoneticPr fontId="2"/>
  </si>
  <si>
    <t>※消費税及び地方消費税相当額を含めた額を記入してください。</t>
    <phoneticPr fontId="14"/>
  </si>
  <si>
    <t>※消費税及び地方消費税相当額を含めた額を記入してください。</t>
    <rPh sb="15" eb="16">
      <t>フク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</si>
</sst>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0%"/>
    <numFmt numFmtId="179" formatCode="0.00000%"/>
    <numFmt numFmtId="180" formatCode="0_ "/>
    <numFmt numFmtId="181" formatCode="0_);[Red]\(0\)"/>
  </numFmts>
  <fonts count="64" x14ac:knownFonts="1">
    <font>
      <sz val="11"/>
      <name val="ＭＳ Ｐゴシック"/>
      <family val="3"/>
    </font>
    <font>
      <sz val="11"/>
      <name val="ＭＳ Ｐゴシック"/>
      <family val="3"/>
    </font>
    <font>
      <sz val="6"/>
      <name val="ＭＳ Ｐゴシック"/>
      <family val="3"/>
    </font>
    <font>
      <sz val="10.5"/>
      <name val="ＭＳ 明朝"/>
      <family val="1"/>
    </font>
    <font>
      <sz val="8"/>
      <color indexed="8"/>
      <name val="ＭＳ 明朝"/>
      <family val="1"/>
    </font>
    <font>
      <sz val="12"/>
      <color indexed="8"/>
      <name val="ＭＳ 明朝"/>
      <family val="1"/>
    </font>
    <font>
      <sz val="6"/>
      <name val="ＭＳ Ｐゴシック"/>
      <family val="3"/>
    </font>
    <font>
      <sz val="12"/>
      <name val="ＭＳ 明朝"/>
      <family val="1"/>
    </font>
    <font>
      <sz val="9"/>
      <name val="ＭＳ 明朝"/>
      <family val="1"/>
    </font>
    <font>
      <sz val="10.5"/>
      <color indexed="8"/>
      <name val="ＭＳ 明朝"/>
      <family val="1"/>
    </font>
    <font>
      <b/>
      <sz val="10.5"/>
      <color indexed="8"/>
      <name val="ＭＳ 明朝"/>
      <family val="1"/>
    </font>
    <font>
      <sz val="12"/>
      <color indexed="8"/>
      <name val="ＭＳ ゴシック"/>
      <family val="3"/>
    </font>
    <font>
      <sz val="16"/>
      <color indexed="8"/>
      <name val="ＭＳ 明朝"/>
      <family val="1"/>
    </font>
    <font>
      <sz val="11"/>
      <color indexed="8"/>
      <name val="ＭＳ Ｐゴシック"/>
      <family val="3"/>
      <scheme val="minor"/>
    </font>
    <font>
      <sz val="6"/>
      <name val="ＭＳ Ｐゴシック"/>
      <family val="3"/>
      <charset val="128"/>
    </font>
    <font>
      <sz val="8"/>
      <color rgb="FF000000"/>
      <name val="ＭＳ 明朝"/>
      <family val="1"/>
    </font>
    <font>
      <sz val="16"/>
      <name val="ＭＳ 明朝"/>
      <family val="1"/>
    </font>
    <font>
      <b/>
      <sz val="22"/>
      <name val="ＭＳ 明朝"/>
      <family val="1"/>
    </font>
    <font>
      <sz val="14"/>
      <color indexed="8"/>
      <name val="ＭＳ 明朝"/>
      <family val="1"/>
    </font>
    <font>
      <b/>
      <sz val="12"/>
      <color indexed="8"/>
      <name val="ＭＳ 明朝"/>
      <family val="1"/>
    </font>
    <font>
      <sz val="18"/>
      <color indexed="8"/>
      <name val="ＭＳ 明朝"/>
      <family val="1"/>
    </font>
    <font>
      <sz val="12"/>
      <color indexed="8"/>
      <name val="ＭＳ 明朝"/>
      <family val="1"/>
      <charset val="128"/>
    </font>
    <font>
      <b/>
      <sz val="12"/>
      <color indexed="8"/>
      <name val="ＭＳ 明朝"/>
      <family val="1"/>
      <charset val="128"/>
    </font>
    <font>
      <sz val="11"/>
      <name val="ＭＳ Ｐゴシック"/>
      <family val="3"/>
      <charset val="128"/>
    </font>
    <font>
      <sz val="12"/>
      <color theme="1"/>
      <name val="ＭＳ 明朝"/>
      <family val="1"/>
      <charset val="128"/>
    </font>
    <font>
      <sz val="11"/>
      <color theme="1"/>
      <name val="ＭＳ 明朝"/>
      <family val="1"/>
      <charset val="128"/>
    </font>
    <font>
      <sz val="9"/>
      <color theme="1"/>
      <name val="ＭＳ 明朝"/>
      <family val="1"/>
      <charset val="128"/>
    </font>
    <font>
      <sz val="12"/>
      <color theme="1"/>
      <name val="ＭＳ ゴシック"/>
      <family val="3"/>
      <charset val="128"/>
    </font>
    <font>
      <sz val="12"/>
      <name val="ＭＳ ゴシック"/>
      <family val="3"/>
      <charset val="128"/>
    </font>
    <font>
      <b/>
      <sz val="12"/>
      <color theme="1"/>
      <name val="ＭＳ ゴシック"/>
      <family val="3"/>
      <charset val="128"/>
    </font>
    <font>
      <b/>
      <sz val="12"/>
      <color indexed="8"/>
      <name val="ＭＳ ゴシック"/>
      <family val="3"/>
      <charset val="128"/>
    </font>
    <font>
      <u/>
      <sz val="12"/>
      <color indexed="8"/>
      <name val="ＭＳ 明朝"/>
      <family val="1"/>
      <charset val="128"/>
    </font>
    <font>
      <u/>
      <sz val="12"/>
      <color indexed="12"/>
      <name val="ＭＳ 明朝"/>
      <family val="1"/>
      <charset val="128"/>
    </font>
    <font>
      <u val="double"/>
      <sz val="12"/>
      <color indexed="12"/>
      <name val="ＭＳ 明朝"/>
      <family val="1"/>
      <charset val="128"/>
    </font>
    <font>
      <u val="double"/>
      <sz val="12"/>
      <color indexed="8"/>
      <name val="ＭＳ 明朝"/>
      <family val="1"/>
      <charset val="128"/>
    </font>
    <font>
      <u/>
      <sz val="12"/>
      <color indexed="10"/>
      <name val="ＭＳ 明朝"/>
      <family val="1"/>
      <charset val="128"/>
    </font>
    <font>
      <u/>
      <sz val="12"/>
      <name val="ＭＳ 明朝"/>
      <family val="1"/>
      <charset val="128"/>
    </font>
    <font>
      <u val="double"/>
      <sz val="12"/>
      <color indexed="10"/>
      <name val="ＭＳ 明朝"/>
      <family val="1"/>
      <charset val="128"/>
    </font>
    <font>
      <sz val="12"/>
      <name val="ＭＳ 明朝"/>
      <family val="1"/>
      <charset val="128"/>
    </font>
    <font>
      <b/>
      <sz val="12"/>
      <name val="ＭＳ ゴシック"/>
      <family val="3"/>
      <charset val="128"/>
    </font>
    <font>
      <sz val="12"/>
      <color rgb="FFFF0000"/>
      <name val="ＭＳ 明朝"/>
      <family val="1"/>
      <charset val="128"/>
    </font>
    <font>
      <sz val="9"/>
      <name val="ＭＳ 明朝"/>
      <family val="1"/>
      <charset val="128"/>
    </font>
    <font>
      <sz val="9"/>
      <color rgb="FFFF0000"/>
      <name val="ＭＳ 明朝"/>
      <family val="1"/>
      <charset val="128"/>
    </font>
    <font>
      <sz val="10"/>
      <color theme="1"/>
      <name val="ＭＳ 明朝"/>
      <family val="1"/>
      <charset val="128"/>
    </font>
    <font>
      <b/>
      <sz val="12"/>
      <color theme="0"/>
      <name val="ＭＳ ゴシック"/>
      <family val="3"/>
      <charset val="128"/>
    </font>
    <font>
      <sz val="9"/>
      <color indexed="10"/>
      <name val="ＭＳ 明朝"/>
      <family val="1"/>
      <charset val="128"/>
    </font>
    <font>
      <sz val="12"/>
      <color rgb="FF0000FF"/>
      <name val="ＭＳ 明朝"/>
      <family val="1"/>
      <charset val="128"/>
    </font>
    <font>
      <sz val="12"/>
      <color rgb="FF7030A0"/>
      <name val="ＭＳ 明朝"/>
      <family val="1"/>
      <charset val="128"/>
    </font>
    <font>
      <sz val="12"/>
      <color indexed="12"/>
      <name val="ＭＳ 明朝"/>
      <family val="1"/>
      <charset val="128"/>
    </font>
    <font>
      <sz val="9"/>
      <color indexed="12"/>
      <name val="ＭＳ 明朝"/>
      <family val="1"/>
      <charset val="128"/>
    </font>
    <font>
      <sz val="9"/>
      <color rgb="FF0000FF"/>
      <name val="ＭＳ 明朝"/>
      <family val="1"/>
      <charset val="128"/>
    </font>
    <font>
      <u/>
      <sz val="12"/>
      <color theme="1"/>
      <name val="ＭＳ 明朝"/>
      <family val="1"/>
      <charset val="128"/>
    </font>
    <font>
      <u/>
      <sz val="12"/>
      <color rgb="FFFF0000"/>
      <name val="ＭＳ 明朝"/>
      <family val="1"/>
      <charset val="128"/>
    </font>
    <font>
      <u/>
      <sz val="12"/>
      <color rgb="FF0000FF"/>
      <name val="ＭＳ 明朝"/>
      <family val="1"/>
      <charset val="128"/>
    </font>
    <font>
      <b/>
      <sz val="12"/>
      <color rgb="FF000000"/>
      <name val="ＭＳ Ｐゴシック"/>
      <family val="3"/>
      <charset val="128"/>
    </font>
    <font>
      <b/>
      <sz val="12"/>
      <color indexed="8"/>
      <name val="ＭＳ Ｐゴシック"/>
      <family val="3"/>
      <charset val="128"/>
    </font>
    <font>
      <sz val="11"/>
      <name val="ＭＳ 明朝"/>
      <family val="1"/>
      <charset val="128"/>
    </font>
    <font>
      <sz val="14"/>
      <name val="ＭＳ 明朝"/>
      <family val="1"/>
      <charset val="128"/>
    </font>
    <font>
      <sz val="14"/>
      <color indexed="8"/>
      <name val="ＭＳ 明朝"/>
      <family val="1"/>
      <charset val="128"/>
    </font>
    <font>
      <sz val="10.5"/>
      <color indexed="8"/>
      <name val="ＭＳ 明朝"/>
      <family val="1"/>
      <charset val="128"/>
    </font>
    <font>
      <sz val="11"/>
      <name val="ＭＳ 明朝"/>
      <family val="1"/>
    </font>
    <font>
      <u/>
      <sz val="14"/>
      <name val="ＭＳ 明朝"/>
      <family val="1"/>
      <charset val="128"/>
    </font>
    <font>
      <b/>
      <sz val="10.5"/>
      <color indexed="8"/>
      <name val="ＭＳ 明朝"/>
      <family val="1"/>
      <charset val="128"/>
    </font>
    <font>
      <sz val="9"/>
      <color indexed="8"/>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rgb="FFFFFF99"/>
        <bgColor indexed="64"/>
      </patternFill>
    </fill>
    <fill>
      <patternFill patternType="solid">
        <fgColor rgb="FFFF00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s>
  <borders count="93">
    <border>
      <left/>
      <right/>
      <top/>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top/>
      <bottom/>
      <diagonal/>
    </border>
    <border>
      <left/>
      <right style="thin">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ashed">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38" fontId="13" fillId="0" borderId="0" applyFill="0" applyBorder="0" applyAlignment="0" applyProtection="0">
      <alignment vertical="center"/>
    </xf>
    <xf numFmtId="0" fontId="13" fillId="0" borderId="0">
      <alignment vertical="center"/>
    </xf>
    <xf numFmtId="38" fontId="1" fillId="0" borderId="0" applyFont="0" applyFill="0" applyBorder="0" applyAlignment="0" applyProtection="0">
      <alignment vertical="center"/>
    </xf>
    <xf numFmtId="0" fontId="23" fillId="0" borderId="0">
      <alignment vertical="center"/>
    </xf>
  </cellStyleXfs>
  <cellXfs count="425">
    <xf numFmtId="0" fontId="0" fillId="0" borderId="0" xfId="0" applyAlignment="1">
      <alignment vertical="center"/>
    </xf>
    <xf numFmtId="0" fontId="3" fillId="0" borderId="0" xfId="2" applyFont="1" applyFill="1" applyAlignment="1">
      <alignment vertical="center"/>
    </xf>
    <xf numFmtId="0" fontId="9" fillId="0" borderId="0" xfId="2" applyFont="1" applyFill="1" applyAlignment="1">
      <alignment vertical="center"/>
    </xf>
    <xf numFmtId="0" fontId="9" fillId="0" borderId="0" xfId="2" applyFont="1" applyFill="1" applyBorder="1" applyAlignment="1">
      <alignment horizontal="center" vertical="center"/>
    </xf>
    <xf numFmtId="0" fontId="3" fillId="0" borderId="0" xfId="2" applyFont="1" applyFill="1" applyBorder="1" applyAlignment="1">
      <alignment vertical="center" wrapText="1"/>
    </xf>
    <xf numFmtId="0" fontId="9" fillId="0" borderId="0" xfId="2" applyFont="1" applyFill="1" applyBorder="1" applyAlignment="1">
      <alignment vertical="center" wrapText="1"/>
    </xf>
    <xf numFmtId="0" fontId="3" fillId="0" borderId="0" xfId="0" applyFont="1" applyAlignment="1">
      <alignment vertical="center"/>
    </xf>
    <xf numFmtId="0" fontId="3" fillId="0" borderId="0" xfId="0"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38" xfId="0" applyFont="1" applyFill="1" applyBorder="1" applyAlignment="1">
      <alignment vertical="center"/>
    </xf>
    <xf numFmtId="0" fontId="5" fillId="0" borderId="0" xfId="0" applyFont="1" applyAlignment="1"/>
    <xf numFmtId="0" fontId="5" fillId="0" borderId="0" xfId="0" applyFont="1" applyAlignment="1">
      <alignment horizontal="justify" vertical="center"/>
    </xf>
    <xf numFmtId="0" fontId="5" fillId="0" borderId="0" xfId="0" applyFont="1" applyAlignment="1">
      <alignment horizontal="center"/>
    </xf>
    <xf numFmtId="0" fontId="11" fillId="0" borderId="23" xfId="0" applyFont="1" applyBorder="1" applyAlignment="1">
      <alignment horizontal="center" vertical="center"/>
    </xf>
    <xf numFmtId="0" fontId="11"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 xfId="0" applyFont="1" applyBorder="1" applyAlignment="1">
      <alignment horizontal="center" wrapText="1"/>
    </xf>
    <xf numFmtId="0" fontId="11" fillId="0" borderId="0" xfId="0" applyFont="1" applyAlignment="1"/>
    <xf numFmtId="0" fontId="5" fillId="0" borderId="0"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0" xfId="0" applyFont="1" applyBorder="1" applyAlignment="1">
      <alignment horizontal="center" wrapText="1"/>
    </xf>
    <xf numFmtId="0" fontId="5" fillId="0" borderId="0" xfId="0" applyFont="1" applyAlignment="1">
      <alignment vertical="center" textRotation="255"/>
    </xf>
    <xf numFmtId="0" fontId="5" fillId="0" borderId="6" xfId="0" applyFont="1" applyBorder="1" applyAlignment="1">
      <alignment horizontal="center" vertical="center" textRotation="255" wrapText="1"/>
    </xf>
    <xf numFmtId="0" fontId="5" fillId="0" borderId="43" xfId="0" applyFont="1" applyBorder="1" applyAlignment="1">
      <alignment horizontal="justify" vertical="center" wrapText="1"/>
    </xf>
    <xf numFmtId="0" fontId="9" fillId="0" borderId="34" xfId="0" applyFont="1" applyFill="1" applyBorder="1" applyAlignment="1">
      <alignment horizontal="left" vertical="center"/>
    </xf>
    <xf numFmtId="0" fontId="16" fillId="0" borderId="0" xfId="0" applyFont="1" applyBorder="1" applyAlignment="1"/>
    <xf numFmtId="177" fontId="7" fillId="4" borderId="3" xfId="1" applyNumberFormat="1" applyFont="1" applyFill="1" applyBorder="1" applyAlignment="1">
      <alignment vertical="center" shrinkToFit="1"/>
    </xf>
    <xf numFmtId="177" fontId="7" fillId="4" borderId="4" xfId="1" applyNumberFormat="1" applyFont="1" applyFill="1" applyBorder="1" applyAlignment="1">
      <alignment vertical="center" shrinkToFit="1"/>
    </xf>
    <xf numFmtId="177" fontId="7" fillId="4" borderId="5" xfId="1" applyNumberFormat="1" applyFont="1" applyFill="1" applyBorder="1" applyAlignment="1">
      <alignment vertical="center" shrinkToFit="1"/>
    </xf>
    <xf numFmtId="177" fontId="7" fillId="4" borderId="6" xfId="1" applyNumberFormat="1" applyFont="1" applyFill="1" applyBorder="1" applyAlignment="1">
      <alignment vertical="center" shrinkToFit="1"/>
    </xf>
    <xf numFmtId="177" fontId="7" fillId="4" borderId="7" xfId="1" applyNumberFormat="1" applyFont="1" applyFill="1" applyBorder="1" applyAlignment="1">
      <alignment vertical="center" shrinkToFit="1"/>
    </xf>
    <xf numFmtId="177" fontId="7" fillId="4" borderId="8" xfId="1" applyNumberFormat="1" applyFont="1" applyFill="1" applyBorder="1" applyAlignment="1">
      <alignment vertical="center" shrinkToFit="1"/>
    </xf>
    <xf numFmtId="177" fontId="7" fillId="4" borderId="9" xfId="1" applyNumberFormat="1" applyFont="1" applyFill="1" applyBorder="1" applyAlignment="1">
      <alignment vertical="center" shrinkToFit="1"/>
    </xf>
    <xf numFmtId="178" fontId="7" fillId="0" borderId="3" xfId="1" applyNumberFormat="1" applyFont="1" applyFill="1" applyBorder="1" applyAlignment="1">
      <alignment vertical="center" shrinkToFit="1"/>
    </xf>
    <xf numFmtId="178" fontId="7" fillId="0" borderId="4" xfId="1" applyNumberFormat="1" applyFont="1" applyFill="1" applyBorder="1" applyAlignment="1">
      <alignment vertical="center" shrinkToFit="1"/>
    </xf>
    <xf numFmtId="178" fontId="7" fillId="0" borderId="5" xfId="1" applyNumberFormat="1" applyFont="1" applyFill="1" applyBorder="1" applyAlignment="1">
      <alignment vertical="center" shrinkToFit="1"/>
    </xf>
    <xf numFmtId="178" fontId="7" fillId="0" borderId="6" xfId="1" applyNumberFormat="1" applyFont="1" applyFill="1" applyBorder="1" applyAlignment="1">
      <alignment vertical="center" shrinkToFit="1"/>
    </xf>
    <xf numFmtId="178" fontId="7" fillId="0" borderId="7" xfId="1" applyNumberFormat="1" applyFont="1" applyFill="1" applyBorder="1" applyAlignment="1">
      <alignment vertical="center" shrinkToFit="1"/>
    </xf>
    <xf numFmtId="178" fontId="7" fillId="0" borderId="8" xfId="1" applyNumberFormat="1" applyFont="1" applyFill="1" applyBorder="1" applyAlignment="1">
      <alignment vertical="center" shrinkToFit="1"/>
    </xf>
    <xf numFmtId="178" fontId="7" fillId="0" borderId="9" xfId="1" applyNumberFormat="1" applyFont="1" applyFill="1" applyBorder="1" applyAlignment="1">
      <alignment vertical="center" shrinkToFit="1"/>
    </xf>
    <xf numFmtId="177" fontId="5" fillId="4" borderId="6" xfId="1" applyNumberFormat="1" applyFont="1" applyFill="1" applyBorder="1" applyAlignment="1">
      <alignment vertical="center" shrinkToFit="1"/>
    </xf>
    <xf numFmtId="177" fontId="5" fillId="4" borderId="4" xfId="1" applyNumberFormat="1" applyFont="1" applyFill="1" applyBorder="1" applyAlignment="1">
      <alignment vertical="center" shrinkToFit="1"/>
    </xf>
    <xf numFmtId="177" fontId="5" fillId="4" borderId="7" xfId="1" applyNumberFormat="1" applyFont="1" applyFill="1" applyBorder="1" applyAlignment="1">
      <alignment vertical="center" shrinkToFit="1"/>
    </xf>
    <xf numFmtId="177" fontId="5" fillId="4" borderId="8" xfId="1" applyNumberFormat="1" applyFont="1" applyFill="1" applyBorder="1" applyAlignment="1">
      <alignment vertical="center" shrinkToFit="1"/>
    </xf>
    <xf numFmtId="177" fontId="5" fillId="4" borderId="9" xfId="1" applyNumberFormat="1" applyFont="1" applyFill="1" applyBorder="1" applyAlignment="1">
      <alignment vertical="center" shrinkToFit="1"/>
    </xf>
    <xf numFmtId="177" fontId="7" fillId="4" borderId="63" xfId="1" applyNumberFormat="1" applyFont="1" applyFill="1" applyBorder="1" applyAlignment="1">
      <alignment vertical="center" shrinkToFit="1"/>
    </xf>
    <xf numFmtId="177" fontId="7" fillId="4" borderId="64" xfId="1" applyNumberFormat="1" applyFont="1" applyFill="1" applyBorder="1" applyAlignment="1">
      <alignment vertical="center" shrinkToFit="1"/>
    </xf>
    <xf numFmtId="177" fontId="7" fillId="4" borderId="65" xfId="1" applyNumberFormat="1" applyFont="1" applyFill="1" applyBorder="1" applyAlignment="1">
      <alignment vertical="center" shrinkToFit="1"/>
    </xf>
    <xf numFmtId="177" fontId="5" fillId="4" borderId="66" xfId="1" applyNumberFormat="1" applyFont="1" applyFill="1" applyBorder="1" applyAlignment="1">
      <alignment vertical="center" shrinkToFit="1"/>
    </xf>
    <xf numFmtId="177" fontId="5" fillId="4" borderId="64" xfId="1" applyNumberFormat="1" applyFont="1" applyFill="1" applyBorder="1" applyAlignment="1">
      <alignment vertical="center" shrinkToFit="1"/>
    </xf>
    <xf numFmtId="177" fontId="5" fillId="4" borderId="67" xfId="1" applyNumberFormat="1" applyFont="1" applyFill="1" applyBorder="1" applyAlignment="1">
      <alignment vertical="center" shrinkToFit="1"/>
    </xf>
    <xf numFmtId="177" fontId="5" fillId="4" borderId="68" xfId="1" applyNumberFormat="1" applyFont="1" applyFill="1" applyBorder="1" applyAlignment="1">
      <alignment vertical="center" shrinkToFit="1"/>
    </xf>
    <xf numFmtId="177" fontId="5" fillId="4" borderId="69" xfId="1" applyNumberFormat="1" applyFont="1" applyFill="1" applyBorder="1" applyAlignment="1">
      <alignment vertical="center" shrinkToFit="1"/>
    </xf>
    <xf numFmtId="0" fontId="9" fillId="0" borderId="62" xfId="0" applyFont="1" applyFill="1" applyBorder="1" applyAlignment="1">
      <alignment vertical="center"/>
    </xf>
    <xf numFmtId="0" fontId="9" fillId="0" borderId="38" xfId="0" applyFont="1" applyFill="1" applyBorder="1" applyAlignment="1">
      <alignment horizontal="left" vertical="center"/>
    </xf>
    <xf numFmtId="0" fontId="9" fillId="0" borderId="33" xfId="0" applyFont="1" applyFill="1" applyBorder="1" applyAlignment="1">
      <alignment vertical="center"/>
    </xf>
    <xf numFmtId="0" fontId="9" fillId="0" borderId="61" xfId="0" applyFont="1" applyFill="1" applyBorder="1" applyAlignment="1">
      <alignment horizontal="left" vertical="center"/>
    </xf>
    <xf numFmtId="0" fontId="9" fillId="0" borderId="61" xfId="0" applyFont="1" applyFill="1" applyBorder="1" applyAlignment="1">
      <alignment vertical="center"/>
    </xf>
    <xf numFmtId="0" fontId="9" fillId="0" borderId="36" xfId="0" applyFont="1" applyFill="1" applyBorder="1" applyAlignment="1">
      <alignment vertical="center"/>
    </xf>
    <xf numFmtId="0" fontId="9" fillId="0" borderId="39" xfId="0" applyFont="1" applyFill="1" applyBorder="1" applyAlignment="1">
      <alignment horizontal="left" vertical="center"/>
    </xf>
    <xf numFmtId="0" fontId="9" fillId="0" borderId="39" xfId="0" applyFont="1" applyFill="1" applyBorder="1" applyAlignment="1">
      <alignment vertical="center"/>
    </xf>
    <xf numFmtId="0" fontId="9" fillId="0" borderId="35" xfId="0" applyFont="1" applyFill="1" applyBorder="1" applyAlignment="1">
      <alignment vertical="center"/>
    </xf>
    <xf numFmtId="0" fontId="5" fillId="0" borderId="0" xfId="0" applyFont="1" applyFill="1" applyBorder="1" applyAlignment="1">
      <alignment vertical="center"/>
    </xf>
    <xf numFmtId="0" fontId="19" fillId="0" borderId="0" xfId="0" applyFont="1" applyFill="1" applyBorder="1" applyAlignment="1">
      <alignment horizontal="left" vertical="center"/>
    </xf>
    <xf numFmtId="0" fontId="5" fillId="0" borderId="0" xfId="0" applyFont="1" applyFill="1" applyBorder="1" applyAlignment="1">
      <alignment horizontal="left" vertical="center"/>
    </xf>
    <xf numFmtId="0" fontId="20" fillId="0" borderId="0" xfId="0" applyFont="1" applyFill="1" applyAlignment="1">
      <alignment horizontal="left" vertical="center"/>
    </xf>
    <xf numFmtId="0" fontId="5" fillId="0" borderId="4" xfId="0" applyFont="1" applyFill="1" applyBorder="1" applyAlignment="1">
      <alignment horizontal="center" vertical="center"/>
    </xf>
    <xf numFmtId="0" fontId="5" fillId="0" borderId="0" xfId="0" applyFont="1" applyFill="1" applyBorder="1" applyAlignment="1">
      <alignment horizontal="right" vertical="center"/>
    </xf>
    <xf numFmtId="37" fontId="19" fillId="4" borderId="4"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5" xfId="0" applyFont="1" applyFill="1" applyBorder="1" applyAlignment="1">
      <alignment horizontal="left" vertical="center" shrinkToFit="1"/>
    </xf>
    <xf numFmtId="176" fontId="5" fillId="4" borderId="25" xfId="0" applyNumberFormat="1" applyFont="1" applyFill="1" applyBorder="1" applyAlignment="1">
      <alignment vertical="center" shrinkToFit="1"/>
    </xf>
    <xf numFmtId="0" fontId="5" fillId="4" borderId="25" xfId="0" applyFont="1" applyFill="1" applyBorder="1" applyAlignment="1">
      <alignment horizontal="center" vertical="center" shrinkToFit="1"/>
    </xf>
    <xf numFmtId="0" fontId="5" fillId="4" borderId="25" xfId="0" applyFont="1" applyFill="1" applyBorder="1" applyAlignment="1">
      <alignment horizontal="left" vertical="center" shrinkToFit="1"/>
    </xf>
    <xf numFmtId="180" fontId="5" fillId="4" borderId="25" xfId="0" applyNumberFormat="1" applyFont="1" applyFill="1" applyBorder="1" applyAlignment="1">
      <alignment vertical="center" shrinkToFit="1"/>
    </xf>
    <xf numFmtId="0" fontId="5" fillId="4" borderId="25" xfId="0" applyFont="1" applyFill="1" applyBorder="1" applyAlignment="1">
      <alignment vertical="center" shrinkToFit="1"/>
    </xf>
    <xf numFmtId="0" fontId="5" fillId="0" borderId="26" xfId="0" applyFont="1" applyFill="1" applyBorder="1" applyAlignment="1">
      <alignment horizontal="left" vertical="center" shrinkToFit="1"/>
    </xf>
    <xf numFmtId="176" fontId="5" fillId="4" borderId="26" xfId="0" applyNumberFormat="1" applyFont="1" applyFill="1" applyBorder="1" applyAlignment="1">
      <alignment vertical="center" shrinkToFit="1"/>
    </xf>
    <xf numFmtId="0" fontId="5" fillId="4" borderId="26" xfId="0" applyFont="1" applyFill="1" applyBorder="1" applyAlignment="1">
      <alignment horizontal="center" vertical="center" shrinkToFit="1"/>
    </xf>
    <xf numFmtId="0" fontId="5" fillId="4" borderId="26" xfId="0" applyFont="1" applyFill="1" applyBorder="1" applyAlignment="1">
      <alignment horizontal="left" vertical="center" shrinkToFit="1"/>
    </xf>
    <xf numFmtId="180" fontId="5" fillId="4" borderId="26" xfId="0" applyNumberFormat="1" applyFont="1" applyFill="1" applyBorder="1" applyAlignment="1">
      <alignment vertical="center" shrinkToFit="1"/>
    </xf>
    <xf numFmtId="0" fontId="5" fillId="4" borderId="26" xfId="0" applyFont="1" applyFill="1" applyBorder="1" applyAlignment="1">
      <alignment vertical="center" shrinkToFit="1"/>
    </xf>
    <xf numFmtId="0" fontId="5" fillId="0" borderId="79" xfId="0" applyFont="1" applyFill="1" applyBorder="1" applyAlignment="1">
      <alignment horizontal="left" vertical="center" shrinkToFit="1"/>
    </xf>
    <xf numFmtId="180" fontId="5" fillId="4" borderId="79" xfId="0" applyNumberFormat="1" applyFont="1" applyFill="1" applyBorder="1" applyAlignment="1">
      <alignment vertical="center" shrinkToFit="1"/>
    </xf>
    <xf numFmtId="0" fontId="5" fillId="4" borderId="79" xfId="0" applyFont="1" applyFill="1" applyBorder="1" applyAlignment="1">
      <alignment horizontal="center" vertical="center" shrinkToFit="1"/>
    </xf>
    <xf numFmtId="0" fontId="5" fillId="4" borderId="79" xfId="0" applyFont="1" applyFill="1" applyBorder="1" applyAlignment="1">
      <alignment vertical="center" shrinkToFit="1"/>
    </xf>
    <xf numFmtId="0" fontId="19" fillId="0" borderId="4" xfId="0" applyFont="1" applyFill="1" applyBorder="1" applyAlignment="1">
      <alignment horizontal="center" vertical="center" shrinkToFit="1"/>
    </xf>
    <xf numFmtId="180" fontId="19" fillId="0" borderId="4" xfId="0" applyNumberFormat="1" applyFont="1" applyFill="1" applyBorder="1" applyAlignment="1">
      <alignment vertical="center" shrinkToFit="1"/>
    </xf>
    <xf numFmtId="176" fontId="5" fillId="4" borderId="79" xfId="0" applyNumberFormat="1" applyFont="1" applyFill="1" applyBorder="1" applyAlignment="1">
      <alignment vertical="center" shrinkToFit="1"/>
    </xf>
    <xf numFmtId="0" fontId="5" fillId="4" borderId="79" xfId="0" applyFont="1" applyFill="1" applyBorder="1" applyAlignment="1">
      <alignment horizontal="left" vertical="center" shrinkToFit="1"/>
    </xf>
    <xf numFmtId="176" fontId="19" fillId="0" borderId="4" xfId="0" applyNumberFormat="1" applyFont="1" applyFill="1" applyBorder="1" applyAlignment="1">
      <alignment vertical="center" shrinkToFit="1"/>
    </xf>
    <xf numFmtId="0" fontId="5" fillId="0" borderId="28" xfId="0" applyFont="1" applyFill="1" applyBorder="1" applyAlignment="1">
      <alignment horizontal="left" vertical="center" shrinkToFit="1"/>
    </xf>
    <xf numFmtId="180" fontId="5" fillId="4" borderId="28" xfId="0" applyNumberFormat="1" applyFont="1" applyFill="1" applyBorder="1" applyAlignment="1">
      <alignment vertical="center" shrinkToFit="1"/>
    </xf>
    <xf numFmtId="0" fontId="5" fillId="4" borderId="28" xfId="0" applyFont="1" applyFill="1" applyBorder="1" applyAlignment="1">
      <alignment horizontal="center" vertical="center" shrinkToFit="1"/>
    </xf>
    <xf numFmtId="0" fontId="5" fillId="4" borderId="28" xfId="0" applyFont="1" applyFill="1" applyBorder="1" applyAlignment="1">
      <alignment vertical="center" shrinkToFit="1"/>
    </xf>
    <xf numFmtId="0" fontId="5" fillId="0" borderId="62" xfId="0" applyFont="1" applyFill="1" applyBorder="1" applyAlignment="1">
      <alignment vertical="center"/>
    </xf>
    <xf numFmtId="0" fontId="19" fillId="0" borderId="38" xfId="0" applyFont="1" applyFill="1" applyBorder="1" applyAlignment="1">
      <alignment horizontal="left" vertical="center"/>
    </xf>
    <xf numFmtId="0" fontId="10" fillId="0" borderId="38" xfId="0" applyFont="1" applyFill="1" applyBorder="1" applyAlignment="1">
      <alignment horizontal="left" vertical="center"/>
    </xf>
    <xf numFmtId="0" fontId="5" fillId="0" borderId="39" xfId="0" applyFont="1" applyFill="1" applyBorder="1" applyAlignment="1">
      <alignment horizontal="left" vertical="center"/>
    </xf>
    <xf numFmtId="0" fontId="5" fillId="0" borderId="39" xfId="0" applyFont="1" applyFill="1" applyBorder="1" applyAlignment="1">
      <alignment vertical="center"/>
    </xf>
    <xf numFmtId="0" fontId="19" fillId="0" borderId="39" xfId="0" applyFont="1" applyFill="1" applyBorder="1" applyAlignment="1">
      <alignment horizontal="left" vertical="center"/>
    </xf>
    <xf numFmtId="0" fontId="5" fillId="0" borderId="35" xfId="0" applyFont="1" applyFill="1" applyBorder="1" applyAlignment="1">
      <alignment vertical="center"/>
    </xf>
    <xf numFmtId="0" fontId="5" fillId="0" borderId="0" xfId="0" applyFont="1" applyFill="1" applyBorder="1" applyAlignment="1">
      <alignment vertical="center" shrinkToFit="1"/>
    </xf>
    <xf numFmtId="0" fontId="21"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21" fillId="0" borderId="61" xfId="0" applyFont="1" applyFill="1" applyBorder="1" applyAlignment="1">
      <alignment vertical="center" shrinkToFit="1"/>
    </xf>
    <xf numFmtId="0" fontId="21" fillId="0" borderId="36" xfId="0" applyFont="1" applyFill="1" applyBorder="1" applyAlignment="1">
      <alignment vertical="center" shrinkToFit="1"/>
    </xf>
    <xf numFmtId="0" fontId="21" fillId="0" borderId="30" xfId="0" applyFont="1" applyFill="1" applyBorder="1" applyAlignment="1">
      <alignment vertical="center" shrinkToFit="1"/>
    </xf>
    <xf numFmtId="0" fontId="21" fillId="0" borderId="75" xfId="0" applyFont="1" applyFill="1" applyBorder="1" applyAlignment="1">
      <alignment horizontal="center" vertical="center" shrinkToFit="1"/>
    </xf>
    <xf numFmtId="0" fontId="21" fillId="0" borderId="27" xfId="0" applyFont="1" applyFill="1" applyBorder="1" applyAlignment="1">
      <alignment vertical="center" shrinkToFit="1"/>
    </xf>
    <xf numFmtId="0" fontId="21" fillId="0" borderId="80" xfId="0" applyFont="1" applyFill="1" applyBorder="1" applyAlignment="1">
      <alignment horizontal="center" vertical="center" shrinkToFit="1"/>
    </xf>
    <xf numFmtId="0" fontId="21" fillId="0" borderId="76" xfId="0" applyFont="1" applyFill="1" applyBorder="1" applyAlignment="1">
      <alignment horizontal="center" vertical="center" shrinkToFit="1"/>
    </xf>
    <xf numFmtId="0" fontId="9" fillId="0" borderId="39" xfId="0" applyFont="1" applyFill="1" applyBorder="1" applyAlignment="1">
      <alignment vertical="center" shrinkToFit="1"/>
    </xf>
    <xf numFmtId="0" fontId="19" fillId="4" borderId="25" xfId="0" applyFont="1" applyFill="1" applyBorder="1" applyAlignment="1">
      <alignment vertical="center" textRotation="255" shrinkToFit="1"/>
    </xf>
    <xf numFmtId="0" fontId="19" fillId="4" borderId="26" xfId="0" applyFont="1" applyFill="1" applyBorder="1" applyAlignment="1">
      <alignment vertical="center" textRotation="255" shrinkToFit="1"/>
    </xf>
    <xf numFmtId="0" fontId="19" fillId="4" borderId="28" xfId="0" applyFont="1" applyFill="1" applyBorder="1" applyAlignment="1">
      <alignment vertical="center" textRotation="255" shrinkToFit="1"/>
    </xf>
    <xf numFmtId="0" fontId="5" fillId="4" borderId="28" xfId="0" applyFont="1" applyFill="1" applyBorder="1" applyAlignment="1">
      <alignment horizontal="left" vertical="center" shrinkToFit="1"/>
    </xf>
    <xf numFmtId="38" fontId="5" fillId="4" borderId="4" xfId="3" applyFont="1" applyFill="1" applyBorder="1" applyAlignment="1">
      <alignment vertical="center" shrinkToFit="1"/>
    </xf>
    <xf numFmtId="38" fontId="5" fillId="4" borderId="43" xfId="3" applyFont="1" applyFill="1" applyBorder="1" applyAlignment="1">
      <alignment vertical="center" shrinkToFit="1"/>
    </xf>
    <xf numFmtId="38" fontId="5" fillId="4" borderId="25" xfId="3" applyFont="1" applyFill="1" applyBorder="1" applyAlignment="1">
      <alignment vertical="center" shrinkToFit="1"/>
    </xf>
    <xf numFmtId="38" fontId="5" fillId="4" borderId="26" xfId="3" applyFont="1" applyFill="1" applyBorder="1" applyAlignment="1">
      <alignment vertical="center" shrinkToFit="1"/>
    </xf>
    <xf numFmtId="38" fontId="5" fillId="4" borderId="28" xfId="3" applyFont="1" applyFill="1" applyBorder="1" applyAlignment="1">
      <alignment vertical="center" shrinkToFit="1"/>
    </xf>
    <xf numFmtId="38" fontId="21" fillId="4" borderId="4" xfId="3" applyFont="1" applyFill="1" applyBorder="1" applyAlignment="1">
      <alignment vertical="center" shrinkToFit="1"/>
    </xf>
    <xf numFmtId="38" fontId="21" fillId="4" borderId="43" xfId="3" applyFont="1" applyFill="1" applyBorder="1" applyAlignment="1">
      <alignment vertical="center" shrinkToFit="1"/>
    </xf>
    <xf numFmtId="38" fontId="21" fillId="4" borderId="25" xfId="3" applyFont="1" applyFill="1" applyBorder="1" applyAlignment="1">
      <alignment vertical="center" shrinkToFit="1"/>
    </xf>
    <xf numFmtId="38" fontId="21" fillId="4" borderId="26" xfId="3" applyFont="1" applyFill="1" applyBorder="1" applyAlignment="1">
      <alignment vertical="center" shrinkToFit="1"/>
    </xf>
    <xf numFmtId="38" fontId="21" fillId="4" borderId="28" xfId="3" applyFont="1" applyFill="1" applyBorder="1" applyAlignment="1">
      <alignment vertical="center" shrinkToFit="1"/>
    </xf>
    <xf numFmtId="38" fontId="22" fillId="0" borderId="81" xfId="3" applyFont="1" applyFill="1" applyBorder="1" applyAlignment="1">
      <alignment vertical="center" shrinkToFit="1"/>
    </xf>
    <xf numFmtId="0" fontId="24" fillId="0" borderId="0" xfId="4" applyFont="1" applyAlignment="1">
      <alignment vertical="center"/>
    </xf>
    <xf numFmtId="0" fontId="24" fillId="0" borderId="0" xfId="4" applyFont="1" applyFill="1" applyAlignment="1">
      <alignment vertical="center"/>
    </xf>
    <xf numFmtId="0" fontId="25" fillId="0" borderId="0" xfId="4" applyFont="1" applyAlignment="1">
      <alignment vertical="center"/>
    </xf>
    <xf numFmtId="0" fontId="26" fillId="0" borderId="0" xfId="4" applyFont="1" applyAlignment="1">
      <alignment vertical="center"/>
    </xf>
    <xf numFmtId="0" fontId="24" fillId="0" borderId="35" xfId="4" applyFont="1" applyBorder="1" applyAlignment="1">
      <alignment vertical="center"/>
    </xf>
    <xf numFmtId="0" fontId="24" fillId="0" borderId="39" xfId="4" applyFont="1" applyBorder="1" applyAlignment="1">
      <alignment vertical="center"/>
    </xf>
    <xf numFmtId="0" fontId="26" fillId="0" borderId="36" xfId="4" applyFont="1" applyBorder="1" applyAlignment="1">
      <alignment vertical="center"/>
    </xf>
    <xf numFmtId="0" fontId="24" fillId="0" borderId="33" xfId="4" applyFont="1" applyBorder="1" applyAlignment="1">
      <alignment vertical="center"/>
    </xf>
    <xf numFmtId="0" fontId="24" fillId="0" borderId="38" xfId="4" applyFont="1" applyBorder="1" applyAlignment="1">
      <alignment vertical="center"/>
    </xf>
    <xf numFmtId="0" fontId="26" fillId="0" borderId="34" xfId="4" applyFont="1" applyBorder="1" applyAlignment="1">
      <alignment vertical="center"/>
    </xf>
    <xf numFmtId="0" fontId="24" fillId="0" borderId="0" xfId="4" applyFont="1" applyBorder="1" applyAlignment="1">
      <alignment vertical="center"/>
    </xf>
    <xf numFmtId="0" fontId="24" fillId="0" borderId="62" xfId="4" applyFont="1" applyBorder="1" applyAlignment="1">
      <alignment vertical="center"/>
    </xf>
    <xf numFmtId="0" fontId="26" fillId="0" borderId="61" xfId="4" applyFont="1" applyBorder="1" applyAlignment="1">
      <alignment vertical="center"/>
    </xf>
    <xf numFmtId="0" fontId="26" fillId="0" borderId="0" xfId="4" applyFont="1" applyBorder="1" applyAlignment="1">
      <alignment vertical="center"/>
    </xf>
    <xf numFmtId="0" fontId="27" fillId="0" borderId="0" xfId="4" applyFont="1" applyAlignment="1">
      <alignment vertical="center"/>
    </xf>
    <xf numFmtId="176" fontId="28" fillId="0" borderId="0" xfId="4" applyNumberFormat="1" applyFont="1" applyFill="1" applyBorder="1" applyAlignment="1">
      <alignment vertical="center"/>
    </xf>
    <xf numFmtId="176" fontId="28" fillId="0" borderId="0" xfId="4" applyNumberFormat="1" applyFont="1" applyBorder="1" applyAlignment="1">
      <alignment vertical="center"/>
    </xf>
    <xf numFmtId="0" fontId="28" fillId="0" borderId="0" xfId="4" applyFont="1" applyBorder="1" applyAlignment="1">
      <alignment horizontal="center" vertical="center" wrapText="1"/>
    </xf>
    <xf numFmtId="0" fontId="29" fillId="0" borderId="0" xfId="4" applyFont="1" applyBorder="1" applyAlignment="1">
      <alignment vertical="center"/>
    </xf>
    <xf numFmtId="0" fontId="27" fillId="0" borderId="0" xfId="4" applyFont="1" applyBorder="1" applyAlignment="1">
      <alignment vertical="center"/>
    </xf>
    <xf numFmtId="0" fontId="38" fillId="0" borderId="0" xfId="4" applyFont="1" applyBorder="1" applyAlignment="1">
      <alignment vertical="center"/>
    </xf>
    <xf numFmtId="0" fontId="27" fillId="0" borderId="0" xfId="4" applyFont="1" applyBorder="1" applyAlignment="1">
      <alignment horizontal="center" vertical="center"/>
    </xf>
    <xf numFmtId="0" fontId="28" fillId="0" borderId="0" xfId="4" applyFont="1" applyBorder="1" applyAlignment="1">
      <alignment vertical="center"/>
    </xf>
    <xf numFmtId="176" fontId="39" fillId="5" borderId="17" xfId="4" applyNumberFormat="1" applyFont="1" applyFill="1" applyBorder="1" applyAlignment="1">
      <alignment vertical="center"/>
    </xf>
    <xf numFmtId="176" fontId="39" fillId="5" borderId="16" xfId="4" applyNumberFormat="1" applyFont="1" applyFill="1" applyBorder="1" applyAlignment="1">
      <alignment vertical="center"/>
    </xf>
    <xf numFmtId="176" fontId="39" fillId="5" borderId="14" xfId="4" applyNumberFormat="1" applyFont="1" applyFill="1" applyBorder="1" applyAlignment="1">
      <alignment vertical="center"/>
    </xf>
    <xf numFmtId="176" fontId="39" fillId="5" borderId="60" xfId="4" applyNumberFormat="1" applyFont="1" applyFill="1" applyBorder="1" applyAlignment="1">
      <alignment vertical="center"/>
    </xf>
    <xf numFmtId="0" fontId="39" fillId="5" borderId="24" xfId="4" applyFont="1" applyFill="1" applyBorder="1" applyAlignment="1">
      <alignment horizontal="center" vertical="center" wrapText="1"/>
    </xf>
    <xf numFmtId="176" fontId="38" fillId="5" borderId="42" xfId="4" applyNumberFormat="1" applyFont="1" applyFill="1" applyBorder="1" applyAlignment="1">
      <alignment vertical="center"/>
    </xf>
    <xf numFmtId="176" fontId="38" fillId="5" borderId="41" xfId="4" applyNumberFormat="1" applyFont="1" applyFill="1" applyBorder="1" applyAlignment="1">
      <alignment vertical="center"/>
    </xf>
    <xf numFmtId="176" fontId="38" fillId="5" borderId="53" xfId="4" applyNumberFormat="1" applyFont="1" applyFill="1" applyBorder="1" applyAlignment="1">
      <alignment vertical="center"/>
    </xf>
    <xf numFmtId="176" fontId="38" fillId="5" borderId="59" xfId="4" applyNumberFormat="1" applyFont="1" applyFill="1" applyBorder="1" applyAlignment="1">
      <alignment vertical="center"/>
    </xf>
    <xf numFmtId="0" fontId="38" fillId="5" borderId="58" xfId="4" applyFont="1" applyFill="1" applyBorder="1" applyAlignment="1">
      <alignment horizontal="center" vertical="center" wrapText="1"/>
    </xf>
    <xf numFmtId="176" fontId="38" fillId="5" borderId="20" xfId="4" applyNumberFormat="1" applyFont="1" applyFill="1" applyBorder="1" applyAlignment="1">
      <alignment vertical="center"/>
    </xf>
    <xf numFmtId="176" fontId="38" fillId="5" borderId="31" xfId="4" applyNumberFormat="1" applyFont="1" applyFill="1" applyBorder="1" applyAlignment="1">
      <alignment vertical="center"/>
    </xf>
    <xf numFmtId="176" fontId="38" fillId="5" borderId="19" xfId="4" applyNumberFormat="1" applyFont="1" applyFill="1" applyBorder="1" applyAlignment="1">
      <alignment vertical="center"/>
    </xf>
    <xf numFmtId="176" fontId="38" fillId="5" borderId="47" xfId="4" applyNumberFormat="1" applyFont="1" applyFill="1" applyBorder="1" applyAlignment="1">
      <alignment vertical="center"/>
    </xf>
    <xf numFmtId="0" fontId="38" fillId="5" borderId="18" xfId="4" applyFont="1" applyFill="1" applyBorder="1" applyAlignment="1">
      <alignment horizontal="center" vertical="center" wrapText="1"/>
    </xf>
    <xf numFmtId="176" fontId="38" fillId="0" borderId="0" xfId="4" applyNumberFormat="1" applyFont="1" applyFill="1" applyBorder="1" applyAlignment="1">
      <alignment vertical="center"/>
    </xf>
    <xf numFmtId="176" fontId="38" fillId="0" borderId="43" xfId="4" applyNumberFormat="1" applyFont="1" applyBorder="1" applyAlignment="1">
      <alignment vertical="center"/>
    </xf>
    <xf numFmtId="176" fontId="38" fillId="0" borderId="51" xfId="4" applyNumberFormat="1" applyFont="1" applyBorder="1" applyAlignment="1">
      <alignment vertical="center"/>
    </xf>
    <xf numFmtId="0" fontId="38" fillId="0" borderId="43" xfId="4" applyFont="1" applyBorder="1" applyAlignment="1">
      <alignment horizontal="center" vertical="center" wrapText="1"/>
    </xf>
    <xf numFmtId="176" fontId="38" fillId="0" borderId="4" xfId="4" applyNumberFormat="1" applyFont="1" applyBorder="1" applyAlignment="1">
      <alignment vertical="center"/>
    </xf>
    <xf numFmtId="176" fontId="38" fillId="0" borderId="55" xfId="4" applyNumberFormat="1" applyFont="1" applyBorder="1" applyAlignment="1">
      <alignment vertical="center"/>
    </xf>
    <xf numFmtId="0" fontId="38" fillId="0" borderId="4" xfId="4" applyFont="1" applyBorder="1" applyAlignment="1">
      <alignment horizontal="center" vertical="center" wrapText="1"/>
    </xf>
    <xf numFmtId="0" fontId="40" fillId="0" borderId="0" xfId="4" applyFont="1" applyAlignment="1">
      <alignment vertical="center"/>
    </xf>
    <xf numFmtId="0" fontId="41" fillId="0" borderId="0" xfId="4" applyFont="1" applyAlignment="1">
      <alignment vertical="center"/>
    </xf>
    <xf numFmtId="176" fontId="38" fillId="0" borderId="22" xfId="4" applyNumberFormat="1" applyFont="1" applyBorder="1" applyAlignment="1">
      <alignment vertical="center"/>
    </xf>
    <xf numFmtId="176" fontId="40" fillId="0" borderId="50" xfId="4" applyNumberFormat="1" applyFont="1" applyBorder="1" applyAlignment="1">
      <alignment vertical="center"/>
    </xf>
    <xf numFmtId="0" fontId="38" fillId="0" borderId="22" xfId="4" applyFont="1" applyBorder="1" applyAlignment="1">
      <alignment horizontal="center" vertical="center" wrapText="1"/>
    </xf>
    <xf numFmtId="176" fontId="24" fillId="0" borderId="0" xfId="4" applyNumberFormat="1" applyFont="1" applyFill="1" applyBorder="1" applyAlignment="1">
      <alignment vertical="center"/>
    </xf>
    <xf numFmtId="176" fontId="24" fillId="6" borderId="56" xfId="4" applyNumberFormat="1" applyFont="1" applyFill="1" applyBorder="1" applyAlignment="1">
      <alignment vertical="center"/>
    </xf>
    <xf numFmtId="176" fontId="38" fillId="6" borderId="57" xfId="4" applyNumberFormat="1" applyFont="1" applyFill="1" applyBorder="1" applyAlignment="1">
      <alignment vertical="center"/>
    </xf>
    <xf numFmtId="0" fontId="38" fillId="6" borderId="56" xfId="4" applyFont="1" applyFill="1" applyBorder="1" applyAlignment="1">
      <alignment horizontal="center" vertical="center" wrapText="1"/>
    </xf>
    <xf numFmtId="3" fontId="24" fillId="0" borderId="0" xfId="4" applyNumberFormat="1" applyFont="1" applyAlignment="1">
      <alignment vertical="center"/>
    </xf>
    <xf numFmtId="176" fontId="29" fillId="0" borderId="4" xfId="4" applyNumberFormat="1" applyFont="1" applyBorder="1" applyAlignment="1">
      <alignment vertical="center"/>
    </xf>
    <xf numFmtId="176" fontId="39" fillId="0" borderId="55" xfId="4" applyNumberFormat="1" applyFont="1" applyBorder="1" applyAlignment="1">
      <alignment vertical="center"/>
    </xf>
    <xf numFmtId="0" fontId="29" fillId="0" borderId="4" xfId="4" applyFont="1" applyFill="1" applyBorder="1" applyAlignment="1">
      <alignment horizontal="center" vertical="center" wrapText="1"/>
    </xf>
    <xf numFmtId="0" fontId="42" fillId="0" borderId="0" xfId="4" applyFont="1" applyAlignment="1">
      <alignment vertical="center"/>
    </xf>
    <xf numFmtId="176" fontId="24" fillId="0" borderId="4" xfId="4" applyNumberFormat="1" applyFont="1" applyBorder="1" applyAlignment="1">
      <alignment vertical="center"/>
    </xf>
    <xf numFmtId="0" fontId="24" fillId="0" borderId="4" xfId="4" applyFont="1" applyFill="1" applyBorder="1" applyAlignment="1">
      <alignment horizontal="center" vertical="center" wrapText="1"/>
    </xf>
    <xf numFmtId="176" fontId="24" fillId="0" borderId="0" xfId="4" applyNumberFormat="1" applyFont="1" applyFill="1" applyBorder="1" applyAlignment="1">
      <alignment horizontal="center" vertical="center"/>
    </xf>
    <xf numFmtId="176" fontId="24" fillId="0" borderId="4" xfId="4" applyNumberFormat="1" applyFont="1" applyBorder="1" applyAlignment="1">
      <alignment horizontal="center" vertical="center"/>
    </xf>
    <xf numFmtId="0" fontId="38" fillId="0" borderId="4" xfId="4" applyFont="1" applyFill="1" applyBorder="1" applyAlignment="1">
      <alignment horizontal="center" vertical="center" wrapText="1"/>
    </xf>
    <xf numFmtId="0" fontId="26" fillId="0" borderId="0" xfId="4" applyFont="1" applyAlignment="1"/>
    <xf numFmtId="0" fontId="43" fillId="0" borderId="0" xfId="4" applyFont="1" applyAlignment="1">
      <alignment horizontal="center" vertical="center" wrapText="1"/>
    </xf>
    <xf numFmtId="0" fontId="24" fillId="0" borderId="0" xfId="4" applyFont="1" applyAlignment="1">
      <alignment vertical="center" wrapText="1"/>
    </xf>
    <xf numFmtId="0" fontId="24" fillId="0" borderId="0" xfId="4" applyFont="1" applyFill="1" applyBorder="1" applyAlignment="1">
      <alignment horizontal="center" vertical="center" wrapText="1"/>
    </xf>
    <xf numFmtId="0" fontId="24" fillId="0" borderId="43" xfId="4" applyFont="1" applyBorder="1" applyAlignment="1">
      <alignment horizontal="center" vertical="center" wrapText="1"/>
    </xf>
    <xf numFmtId="0" fontId="24" fillId="0" borderId="43" xfId="4" applyFont="1" applyFill="1" applyBorder="1" applyAlignment="1">
      <alignment horizontal="center" vertical="center" wrapText="1"/>
    </xf>
    <xf numFmtId="0" fontId="24" fillId="0" borderId="4" xfId="4" applyFont="1" applyBorder="1" applyAlignment="1">
      <alignment horizontal="center" vertical="center"/>
    </xf>
    <xf numFmtId="0" fontId="24" fillId="0" borderId="0" xfId="4" applyFont="1" applyFill="1" applyAlignment="1">
      <alignment horizontal="center" vertical="center"/>
    </xf>
    <xf numFmtId="0" fontId="24" fillId="3" borderId="0" xfId="4" applyFont="1" applyFill="1" applyAlignment="1">
      <alignment horizontal="center" vertical="center"/>
    </xf>
    <xf numFmtId="0" fontId="44" fillId="7" borderId="0" xfId="4" applyFont="1" applyFill="1" applyAlignment="1">
      <alignment horizontal="center" vertical="center"/>
    </xf>
    <xf numFmtId="0" fontId="24" fillId="8" borderId="7" xfId="4" applyFont="1" applyFill="1" applyBorder="1" applyAlignment="1">
      <alignment horizontal="center" vertical="center" wrapText="1"/>
    </xf>
    <xf numFmtId="176" fontId="38" fillId="0" borderId="50" xfId="4" applyNumberFormat="1" applyFont="1" applyBorder="1" applyAlignment="1">
      <alignment vertical="center"/>
    </xf>
    <xf numFmtId="176" fontId="38" fillId="6" borderId="26" xfId="4" applyNumberFormat="1" applyFont="1" applyFill="1" applyBorder="1" applyAlignment="1">
      <alignment vertical="center"/>
    </xf>
    <xf numFmtId="176" fontId="38" fillId="6" borderId="49" xfId="4" applyNumberFormat="1" applyFont="1" applyFill="1" applyBorder="1" applyAlignment="1">
      <alignment vertical="center"/>
    </xf>
    <xf numFmtId="0" fontId="38" fillId="6" borderId="26" xfId="4" applyFont="1" applyFill="1" applyBorder="1" applyAlignment="1">
      <alignment horizontal="center" vertical="center" wrapText="1"/>
    </xf>
    <xf numFmtId="0" fontId="46" fillId="0" borderId="0" xfId="4" applyFont="1" applyAlignment="1">
      <alignment vertical="center"/>
    </xf>
    <xf numFmtId="10" fontId="47" fillId="0" borderId="0" xfId="4" applyNumberFormat="1" applyFont="1" applyFill="1" applyBorder="1" applyAlignment="1" applyProtection="1">
      <alignment horizontal="right" vertical="center"/>
      <protection locked="0"/>
    </xf>
    <xf numFmtId="179" fontId="46" fillId="9" borderId="21" xfId="4" applyNumberFormat="1" applyFont="1" applyFill="1" applyBorder="1" applyAlignment="1" applyProtection="1">
      <alignment horizontal="right" vertical="center"/>
      <protection locked="0"/>
    </xf>
    <xf numFmtId="179" fontId="46" fillId="9" borderId="48" xfId="4" applyNumberFormat="1" applyFont="1" applyFill="1" applyBorder="1" applyAlignment="1">
      <alignment horizontal="right" vertical="center"/>
    </xf>
    <xf numFmtId="0" fontId="46" fillId="9" borderId="34" xfId="4" applyFont="1" applyFill="1" applyBorder="1" applyAlignment="1">
      <alignment horizontal="center" vertical="center" wrapText="1"/>
    </xf>
    <xf numFmtId="176" fontId="38" fillId="0" borderId="19" xfId="4" applyNumberFormat="1" applyFont="1" applyBorder="1" applyAlignment="1">
      <alignment vertical="center"/>
    </xf>
    <xf numFmtId="176" fontId="38" fillId="0" borderId="47" xfId="4" applyNumberFormat="1" applyFont="1" applyBorder="1" applyAlignment="1">
      <alignment vertical="center"/>
    </xf>
    <xf numFmtId="0" fontId="38" fillId="0" borderId="21" xfId="4" applyFont="1" applyBorder="1" applyAlignment="1">
      <alignment horizontal="center" vertical="center" wrapText="1"/>
    </xf>
    <xf numFmtId="176" fontId="46" fillId="0" borderId="0" xfId="4" applyNumberFormat="1" applyFont="1" applyFill="1" applyBorder="1" applyAlignment="1" applyProtection="1">
      <alignment vertical="center"/>
      <protection locked="0"/>
    </xf>
    <xf numFmtId="176" fontId="40" fillId="8" borderId="54" xfId="4" applyNumberFormat="1" applyFont="1" applyFill="1" applyBorder="1" applyAlignment="1" applyProtection="1">
      <alignment vertical="center"/>
      <protection locked="0"/>
    </xf>
    <xf numFmtId="176" fontId="40" fillId="8" borderId="46" xfId="4" applyNumberFormat="1" applyFont="1" applyFill="1" applyBorder="1" applyAlignment="1" applyProtection="1">
      <alignment vertical="center"/>
      <protection locked="0"/>
    </xf>
    <xf numFmtId="176" fontId="40" fillId="8" borderId="45" xfId="4" applyNumberFormat="1" applyFont="1" applyFill="1" applyBorder="1" applyAlignment="1" applyProtection="1">
      <alignment vertical="center"/>
      <protection locked="0"/>
    </xf>
    <xf numFmtId="0" fontId="24" fillId="8" borderId="44" xfId="4" applyFont="1" applyFill="1" applyBorder="1" applyAlignment="1">
      <alignment horizontal="center" vertical="center" wrapText="1"/>
    </xf>
    <xf numFmtId="0" fontId="24" fillId="0" borderId="0" xfId="4" applyFont="1" applyAlignment="1">
      <alignment horizontal="center" vertical="center"/>
    </xf>
    <xf numFmtId="0" fontId="46" fillId="0" borderId="0" xfId="4" applyFont="1" applyFill="1" applyBorder="1" applyAlignment="1" applyProtection="1">
      <alignment horizontal="center" vertical="center" wrapText="1"/>
      <protection locked="0"/>
    </xf>
    <xf numFmtId="0" fontId="40" fillId="8" borderId="15" xfId="4" applyFont="1" applyFill="1" applyBorder="1" applyAlignment="1" applyProtection="1">
      <alignment horizontal="center" vertical="center" wrapText="1"/>
      <protection locked="0"/>
    </xf>
    <xf numFmtId="0" fontId="40" fillId="8" borderId="14" xfId="4" applyFont="1" applyFill="1" applyBorder="1" applyAlignment="1" applyProtection="1">
      <alignment horizontal="center" vertical="center" wrapText="1"/>
      <protection locked="0"/>
    </xf>
    <xf numFmtId="0" fontId="40" fillId="8" borderId="24" xfId="4" applyFont="1" applyFill="1" applyBorder="1" applyAlignment="1" applyProtection="1">
      <alignment horizontal="center" vertical="center" wrapText="1"/>
      <protection locked="0"/>
    </xf>
    <xf numFmtId="0" fontId="38" fillId="8" borderId="7" xfId="4" applyFont="1" applyFill="1" applyBorder="1" applyAlignment="1">
      <alignment horizontal="center" vertical="center" wrapText="1"/>
    </xf>
    <xf numFmtId="0" fontId="24" fillId="0" borderId="7" xfId="4" applyFont="1" applyBorder="1" applyAlignment="1">
      <alignment horizontal="center" vertical="center"/>
    </xf>
    <xf numFmtId="10" fontId="46" fillId="0" borderId="0" xfId="4" applyNumberFormat="1" applyFont="1" applyFill="1" applyBorder="1" applyAlignment="1" applyProtection="1">
      <alignment horizontal="right" vertical="center"/>
      <protection locked="0"/>
    </xf>
    <xf numFmtId="176" fontId="40" fillId="8" borderId="88" xfId="4" applyNumberFormat="1" applyFont="1" applyFill="1" applyBorder="1" applyAlignment="1" applyProtection="1">
      <alignment vertical="center"/>
      <protection locked="0"/>
    </xf>
    <xf numFmtId="176" fontId="40" fillId="8" borderId="14" xfId="4" applyNumberFormat="1" applyFont="1" applyFill="1" applyBorder="1" applyAlignment="1" applyProtection="1">
      <alignment vertical="center"/>
      <protection locked="0"/>
    </xf>
    <xf numFmtId="176" fontId="40" fillId="8" borderId="53" xfId="4" applyNumberFormat="1" applyFont="1" applyFill="1" applyBorder="1" applyAlignment="1" applyProtection="1">
      <alignment vertical="center"/>
      <protection locked="0"/>
    </xf>
    <xf numFmtId="176" fontId="40" fillId="8" borderId="52" xfId="4" applyNumberFormat="1" applyFont="1" applyFill="1" applyBorder="1" applyAlignment="1" applyProtection="1">
      <alignment vertical="center"/>
      <protection locked="0"/>
    </xf>
    <xf numFmtId="0" fontId="40" fillId="8" borderId="16" xfId="4" applyFont="1" applyFill="1" applyBorder="1" applyAlignment="1" applyProtection="1">
      <alignment horizontal="center" vertical="center" wrapText="1"/>
      <protection locked="0"/>
    </xf>
    <xf numFmtId="0" fontId="40" fillId="8" borderId="37" xfId="4" applyFont="1" applyFill="1" applyBorder="1" applyAlignment="1" applyProtection="1">
      <alignment horizontal="center" vertical="center" wrapText="1"/>
      <protection locked="0"/>
    </xf>
    <xf numFmtId="0" fontId="50" fillId="0" borderId="0" xfId="4" applyFont="1" applyAlignment="1">
      <alignment vertical="top"/>
    </xf>
    <xf numFmtId="176" fontId="40" fillId="8" borderId="15" xfId="4" applyNumberFormat="1" applyFont="1" applyFill="1" applyBorder="1" applyAlignment="1" applyProtection="1">
      <alignment vertical="center"/>
      <protection locked="0"/>
    </xf>
    <xf numFmtId="0" fontId="40" fillId="8" borderId="17" xfId="4" applyFont="1" applyFill="1" applyBorder="1" applyAlignment="1" applyProtection="1">
      <alignment horizontal="center" vertical="center" wrapText="1"/>
      <protection locked="0"/>
    </xf>
    <xf numFmtId="0" fontId="46" fillId="9" borderId="43" xfId="4" applyFont="1" applyFill="1" applyBorder="1" applyAlignment="1" applyProtection="1">
      <alignment horizontal="center" vertical="center" wrapText="1"/>
      <protection locked="0"/>
    </xf>
    <xf numFmtId="0" fontId="51" fillId="0" borderId="0" xfId="4" applyFont="1" applyAlignment="1">
      <alignment horizontal="right" vertical="center"/>
    </xf>
    <xf numFmtId="0" fontId="36" fillId="0" borderId="0" xfId="4" applyFont="1" applyAlignment="1">
      <alignment vertical="center"/>
    </xf>
    <xf numFmtId="0" fontId="36" fillId="0" borderId="0" xfId="4" applyFont="1" applyAlignment="1">
      <alignment horizontal="right" vertical="center"/>
    </xf>
    <xf numFmtId="0" fontId="52" fillId="8" borderId="0" xfId="4" applyFont="1" applyFill="1" applyAlignment="1" applyProtection="1">
      <alignment vertical="center"/>
      <protection locked="0"/>
    </xf>
    <xf numFmtId="176" fontId="40" fillId="0" borderId="0" xfId="4" applyNumberFormat="1" applyFont="1" applyFill="1" applyBorder="1" applyAlignment="1">
      <alignment vertical="center"/>
    </xf>
    <xf numFmtId="0" fontId="24" fillId="0" borderId="0" xfId="4" applyFont="1" applyFill="1" applyBorder="1" applyAlignment="1">
      <alignment horizontal="center" vertical="center"/>
    </xf>
    <xf numFmtId="0" fontId="24" fillId="8" borderId="0" xfId="4" applyFont="1" applyFill="1" applyAlignment="1">
      <alignment vertical="center"/>
    </xf>
    <xf numFmtId="0" fontId="42" fillId="8" borderId="0" xfId="4" applyFont="1" applyFill="1" applyAlignment="1">
      <alignment vertical="top"/>
    </xf>
    <xf numFmtId="0" fontId="53" fillId="9" borderId="0" xfId="4" applyFont="1" applyFill="1" applyAlignment="1" applyProtection="1">
      <alignment vertical="center"/>
      <protection locked="0"/>
    </xf>
    <xf numFmtId="176" fontId="40" fillId="0" borderId="0" xfId="4" applyNumberFormat="1" applyFont="1" applyFill="1" applyBorder="1" applyAlignment="1" applyProtection="1">
      <alignment vertical="center"/>
      <protection locked="0"/>
    </xf>
    <xf numFmtId="176" fontId="40" fillId="8" borderId="12" xfId="4" applyNumberFormat="1" applyFont="1" applyFill="1" applyBorder="1" applyAlignment="1" applyProtection="1">
      <alignment vertical="center"/>
      <protection locked="0"/>
    </xf>
    <xf numFmtId="0" fontId="36" fillId="8" borderId="0" xfId="4" applyFont="1" applyFill="1" applyAlignment="1">
      <alignment vertical="center"/>
    </xf>
    <xf numFmtId="0" fontId="40" fillId="0" borderId="0" xfId="4" applyFont="1" applyFill="1" applyAlignment="1">
      <alignment horizontal="right" vertical="center"/>
    </xf>
    <xf numFmtId="0" fontId="46" fillId="9" borderId="0" xfId="4" applyFont="1" applyFill="1" applyAlignment="1" applyProtection="1">
      <alignment horizontal="right" vertical="center"/>
      <protection locked="0"/>
    </xf>
    <xf numFmtId="0" fontId="46" fillId="0" borderId="0" xfId="4" applyFont="1" applyFill="1" applyAlignment="1" applyProtection="1">
      <alignment horizontal="right" vertical="center"/>
      <protection locked="0"/>
    </xf>
    <xf numFmtId="0" fontId="21" fillId="0" borderId="29" xfId="0" applyFont="1" applyFill="1" applyBorder="1" applyAlignment="1">
      <alignment vertical="center" shrinkToFit="1"/>
    </xf>
    <xf numFmtId="0" fontId="54" fillId="0" borderId="38" xfId="0" applyFont="1" applyFill="1" applyBorder="1" applyAlignment="1">
      <alignment horizontal="left" vertical="center"/>
    </xf>
    <xf numFmtId="0" fontId="55" fillId="0" borderId="38" xfId="0" applyFont="1" applyFill="1" applyBorder="1" applyAlignment="1">
      <alignment horizontal="left" vertical="center"/>
    </xf>
    <xf numFmtId="0" fontId="18" fillId="0" borderId="2" xfId="2" applyFont="1" applyFill="1" applyBorder="1" applyAlignment="1">
      <alignment horizontal="center" vertical="center"/>
    </xf>
    <xf numFmtId="0" fontId="57" fillId="0" borderId="2" xfId="2" applyFont="1" applyFill="1" applyBorder="1" applyAlignment="1">
      <alignment horizontal="center" vertical="center"/>
    </xf>
    <xf numFmtId="0" fontId="58" fillId="0" borderId="2" xfId="2" applyFont="1" applyFill="1" applyBorder="1" applyAlignment="1">
      <alignment horizontal="center" vertical="center"/>
    </xf>
    <xf numFmtId="0" fontId="58" fillId="0" borderId="2" xfId="2" applyFont="1" applyFill="1" applyBorder="1" applyAlignment="1">
      <alignment horizontal="center" vertical="center" wrapText="1"/>
    </xf>
    <xf numFmtId="0" fontId="58" fillId="0" borderId="10" xfId="2" applyFont="1" applyFill="1" applyBorder="1" applyAlignment="1">
      <alignment horizontal="center" vertical="center"/>
    </xf>
    <xf numFmtId="0" fontId="59" fillId="0" borderId="2"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60" fillId="0" borderId="3" xfId="2" applyNumberFormat="1" applyFont="1" applyFill="1" applyBorder="1" applyAlignment="1">
      <alignment horizontal="center" vertical="center"/>
    </xf>
    <xf numFmtId="0" fontId="56" fillId="0" borderId="4" xfId="2" applyNumberFormat="1" applyFont="1" applyFill="1" applyBorder="1" applyAlignment="1">
      <alignment horizontal="center" vertical="center"/>
    </xf>
    <xf numFmtId="0" fontId="56" fillId="0" borderId="5" xfId="2" applyNumberFormat="1" applyFont="1" applyFill="1" applyBorder="1" applyAlignment="1">
      <alignment horizontal="center" vertical="center"/>
    </xf>
    <xf numFmtId="0" fontId="56" fillId="0" borderId="3" xfId="2" applyNumberFormat="1" applyFont="1" applyFill="1" applyBorder="1" applyAlignment="1">
      <alignment horizontal="center" vertical="center"/>
    </xf>
    <xf numFmtId="0" fontId="18" fillId="0" borderId="0" xfId="2" applyFont="1" applyFill="1" applyAlignment="1">
      <alignment vertical="center"/>
    </xf>
    <xf numFmtId="0" fontId="57" fillId="0" borderId="0" xfId="2" applyFont="1" applyFill="1" applyAlignment="1">
      <alignment vertical="center"/>
    </xf>
    <xf numFmtId="0" fontId="58" fillId="0" borderId="0" xfId="2" applyFont="1" applyFill="1" applyAlignment="1">
      <alignment vertical="center"/>
    </xf>
    <xf numFmtId="0" fontId="57" fillId="2" borderId="0" xfId="0" applyFont="1" applyFill="1" applyBorder="1" applyAlignment="1">
      <alignment vertical="center"/>
    </xf>
    <xf numFmtId="0" fontId="5" fillId="0" borderId="4"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21" fillId="4" borderId="7" xfId="0" applyFont="1" applyFill="1" applyBorder="1" applyAlignment="1">
      <alignment vertical="center" shrinkToFit="1"/>
    </xf>
    <xf numFmtId="0" fontId="21" fillId="4" borderId="32" xfId="0" applyFont="1" applyFill="1" applyBorder="1" applyAlignment="1">
      <alignment vertical="center" shrinkToFit="1"/>
    </xf>
    <xf numFmtId="0" fontId="21" fillId="4" borderId="6" xfId="0" applyFont="1" applyFill="1" applyBorder="1" applyAlignment="1">
      <alignment vertical="center" shrinkToFit="1"/>
    </xf>
    <xf numFmtId="0" fontId="10" fillId="0" borderId="0" xfId="0" applyFont="1" applyFill="1" applyBorder="1" applyAlignment="1">
      <alignment horizontal="left" vertical="center"/>
    </xf>
    <xf numFmtId="38" fontId="5" fillId="0" borderId="0" xfId="3" applyFont="1" applyFill="1" applyBorder="1" applyAlignment="1">
      <alignment vertical="center" shrinkToFit="1"/>
    </xf>
    <xf numFmtId="0" fontId="21" fillId="0" borderId="0" xfId="0" applyFont="1" applyFill="1" applyBorder="1" applyAlignment="1">
      <alignment vertical="center" shrinkToFit="1"/>
    </xf>
    <xf numFmtId="0" fontId="5" fillId="0" borderId="43" xfId="0" applyFont="1" applyFill="1" applyBorder="1" applyAlignment="1">
      <alignment vertical="center"/>
    </xf>
    <xf numFmtId="0" fontId="5" fillId="0" borderId="22" xfId="0" applyFont="1" applyFill="1" applyBorder="1" applyAlignment="1">
      <alignment vertical="center"/>
    </xf>
    <xf numFmtId="0" fontId="9" fillId="0" borderId="0" xfId="0" applyFont="1" applyFill="1" applyBorder="1" applyAlignment="1">
      <alignment horizontal="right" vertical="center"/>
    </xf>
    <xf numFmtId="38" fontId="62" fillId="0" borderId="4" xfId="0" applyNumberFormat="1" applyFont="1" applyFill="1" applyBorder="1" applyAlignment="1">
      <alignment horizontal="right" vertical="center"/>
    </xf>
    <xf numFmtId="38" fontId="5" fillId="10" borderId="4" xfId="3" applyFont="1" applyFill="1" applyBorder="1" applyAlignment="1">
      <alignment vertical="center" shrinkToFit="1"/>
    </xf>
    <xf numFmtId="38" fontId="5" fillId="10" borderId="43" xfId="3" applyFont="1" applyFill="1" applyBorder="1" applyAlignment="1">
      <alignment vertical="center" shrinkToFit="1"/>
    </xf>
    <xf numFmtId="38" fontId="5" fillId="10" borderId="25" xfId="3" applyFont="1" applyFill="1" applyBorder="1" applyAlignment="1">
      <alignment vertical="center" shrinkToFit="1"/>
    </xf>
    <xf numFmtId="38" fontId="5" fillId="10" borderId="26" xfId="3" applyFont="1" applyFill="1" applyBorder="1" applyAlignment="1">
      <alignment vertical="center" shrinkToFit="1"/>
    </xf>
    <xf numFmtId="38" fontId="5" fillId="10" borderId="28" xfId="3" applyFont="1" applyFill="1" applyBorder="1" applyAlignment="1">
      <alignment vertical="center" shrinkToFit="1"/>
    </xf>
    <xf numFmtId="38" fontId="22" fillId="10" borderId="81" xfId="3" applyFont="1" applyFill="1" applyBorder="1" applyAlignment="1">
      <alignment vertical="center" shrinkToFit="1"/>
    </xf>
    <xf numFmtId="0" fontId="63" fillId="0" borderId="27" xfId="0" applyFont="1" applyFill="1" applyBorder="1" applyAlignment="1">
      <alignment vertical="center" shrinkToFit="1"/>
    </xf>
    <xf numFmtId="0" fontId="19" fillId="0" borderId="4"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5" fillId="4" borderId="26" xfId="0" applyFont="1" applyFill="1" applyBorder="1" applyAlignment="1">
      <alignment vertical="center" shrinkToFit="1"/>
    </xf>
    <xf numFmtId="0" fontId="21" fillId="0" borderId="6" xfId="0" applyFont="1" applyFill="1" applyBorder="1" applyAlignment="1">
      <alignment horizontal="center" vertical="center" shrinkToFit="1"/>
    </xf>
    <xf numFmtId="0" fontId="21" fillId="4" borderId="7" xfId="0" applyFont="1" applyFill="1" applyBorder="1" applyAlignment="1">
      <alignment vertical="center" shrinkToFit="1"/>
    </xf>
    <xf numFmtId="0" fontId="21" fillId="4" borderId="32" xfId="0" applyFont="1" applyFill="1" applyBorder="1" applyAlignment="1">
      <alignment vertical="center" shrinkToFit="1"/>
    </xf>
    <xf numFmtId="0" fontId="21" fillId="4" borderId="6" xfId="0" applyFont="1" applyFill="1" applyBorder="1" applyAlignment="1">
      <alignment vertical="center" shrinkToFit="1"/>
    </xf>
    <xf numFmtId="181" fontId="5" fillId="0" borderId="4" xfId="0" applyNumberFormat="1" applyFont="1" applyFill="1" applyBorder="1" applyAlignment="1">
      <alignment horizontal="right" vertical="center"/>
    </xf>
    <xf numFmtId="0" fontId="59" fillId="0" borderId="77" xfId="2" applyFont="1" applyFill="1" applyBorder="1" applyAlignment="1">
      <alignment horizontal="center" vertical="center" wrapText="1"/>
    </xf>
    <xf numFmtId="0" fontId="9" fillId="0" borderId="78" xfId="2" applyFont="1" applyFill="1" applyBorder="1" applyAlignment="1">
      <alignment horizontal="center" vertical="center"/>
    </xf>
    <xf numFmtId="0" fontId="17" fillId="0" borderId="0" xfId="0" applyFont="1" applyBorder="1" applyAlignment="1">
      <alignment horizontal="center" vertical="center"/>
    </xf>
    <xf numFmtId="0" fontId="5" fillId="4" borderId="70" xfId="2" applyFont="1" applyFill="1" applyBorder="1" applyAlignment="1">
      <alignment horizontal="center" vertical="center" wrapText="1"/>
    </xf>
    <xf numFmtId="0" fontId="5" fillId="4" borderId="71" xfId="2" applyFont="1" applyFill="1" applyBorder="1" applyAlignment="1">
      <alignment horizontal="center" vertical="center" wrapText="1"/>
    </xf>
    <xf numFmtId="0" fontId="5" fillId="4" borderId="72"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5" fillId="4" borderId="4" xfId="2" applyFont="1" applyFill="1" applyBorder="1" applyAlignment="1">
      <alignment horizontal="center" vertical="center" wrapText="1"/>
    </xf>
    <xf numFmtId="0" fontId="5" fillId="4" borderId="5" xfId="2" applyFont="1" applyFill="1" applyBorder="1" applyAlignment="1">
      <alignment horizontal="center" vertical="center" wrapText="1"/>
    </xf>
    <xf numFmtId="0" fontId="5" fillId="4" borderId="6" xfId="2" applyFont="1" applyFill="1" applyBorder="1" applyAlignment="1">
      <alignment horizontal="center" vertical="center" wrapText="1"/>
    </xf>
    <xf numFmtId="0" fontId="5" fillId="4" borderId="7" xfId="2" applyFont="1" applyFill="1" applyBorder="1" applyAlignment="1">
      <alignment horizontal="center" vertical="center" wrapText="1"/>
    </xf>
    <xf numFmtId="0" fontId="5" fillId="4" borderId="8" xfId="2" applyFont="1" applyFill="1" applyBorder="1" applyAlignment="1">
      <alignment horizontal="center" vertical="center" wrapText="1"/>
    </xf>
    <xf numFmtId="0" fontId="5" fillId="4" borderId="9" xfId="2" applyFont="1" applyFill="1" applyBorder="1" applyAlignment="1">
      <alignment horizontal="center" vertical="center" wrapText="1"/>
    </xf>
    <xf numFmtId="0" fontId="9" fillId="4" borderId="73" xfId="2" applyFont="1" applyFill="1" applyBorder="1" applyAlignment="1">
      <alignment horizontal="left" vertical="center" wrapText="1"/>
    </xf>
    <xf numFmtId="0" fontId="9" fillId="4" borderId="32" xfId="2" applyFont="1" applyFill="1" applyBorder="1" applyAlignment="1">
      <alignment horizontal="left" vertical="center"/>
    </xf>
    <xf numFmtId="0" fontId="9" fillId="4" borderId="74" xfId="2" applyFont="1" applyFill="1" applyBorder="1" applyAlignment="1">
      <alignment horizontal="left" vertical="center"/>
    </xf>
    <xf numFmtId="0" fontId="18" fillId="0" borderId="3" xfId="2" applyFont="1" applyFill="1" applyBorder="1" applyAlignment="1">
      <alignment horizontal="center" vertical="center"/>
    </xf>
    <xf numFmtId="0" fontId="58" fillId="0" borderId="4" xfId="2" applyFont="1" applyFill="1" applyBorder="1" applyAlignment="1">
      <alignment horizontal="center" vertical="center"/>
    </xf>
    <xf numFmtId="0" fontId="58" fillId="0" borderId="5" xfId="2" applyFont="1" applyFill="1" applyBorder="1" applyAlignment="1">
      <alignment horizontal="center" vertical="center"/>
    </xf>
    <xf numFmtId="0" fontId="58" fillId="0" borderId="6" xfId="2" applyFont="1" applyFill="1" applyBorder="1" applyAlignment="1">
      <alignment horizontal="center" vertical="center"/>
    </xf>
    <xf numFmtId="0" fontId="58" fillId="0" borderId="7" xfId="2" applyFont="1" applyFill="1" applyBorder="1" applyAlignment="1">
      <alignment horizontal="center" vertical="center"/>
    </xf>
    <xf numFmtId="0" fontId="58" fillId="0" borderId="8" xfId="2" applyFont="1" applyFill="1" applyBorder="1" applyAlignment="1">
      <alignment horizontal="center" vertical="center"/>
    </xf>
    <xf numFmtId="0" fontId="58" fillId="0" borderId="9" xfId="2" applyFont="1" applyFill="1" applyBorder="1" applyAlignment="1">
      <alignment horizontal="center" vertical="center"/>
    </xf>
    <xf numFmtId="0" fontId="19" fillId="0" borderId="43" xfId="0" applyFont="1" applyFill="1" applyBorder="1" applyAlignment="1">
      <alignment horizontal="center" vertical="center" textRotation="255" shrinkToFit="1"/>
    </xf>
    <xf numFmtId="0" fontId="19" fillId="0" borderId="21" xfId="0" applyFont="1" applyFill="1" applyBorder="1" applyAlignment="1">
      <alignment horizontal="center" vertical="center" textRotation="255" shrinkToFit="1"/>
    </xf>
    <xf numFmtId="0" fontId="19" fillId="0" borderId="22" xfId="0" applyFont="1" applyFill="1" applyBorder="1" applyAlignment="1">
      <alignment horizontal="center" vertical="center" textRotation="255" shrinkToFit="1"/>
    </xf>
    <xf numFmtId="0" fontId="5"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39" xfId="0" applyFont="1" applyFill="1" applyBorder="1" applyAlignment="1">
      <alignment horizontal="left" vertical="center"/>
    </xf>
    <xf numFmtId="0" fontId="18" fillId="4" borderId="7"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6"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33" xfId="0" applyFont="1" applyFill="1" applyBorder="1" applyAlignment="1">
      <alignment horizontal="center" vertical="center"/>
    </xf>
    <xf numFmtId="0" fontId="18" fillId="4" borderId="34" xfId="0" applyFont="1" applyFill="1" applyBorder="1" applyAlignment="1">
      <alignment horizontal="center" vertical="center"/>
    </xf>
    <xf numFmtId="0" fontId="18" fillId="4" borderId="3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43" xfId="0" applyFont="1" applyFill="1" applyBorder="1" applyAlignment="1">
      <alignment horizontal="center" vertical="center"/>
    </xf>
    <xf numFmtId="0" fontId="5" fillId="0" borderId="4" xfId="0" applyFont="1" applyFill="1" applyBorder="1" applyAlignment="1">
      <alignment horizontal="center" vertical="center"/>
    </xf>
    <xf numFmtId="0" fontId="19" fillId="0" borderId="4"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textRotation="255" shrinkToFit="1"/>
    </xf>
    <xf numFmtId="0" fontId="19" fillId="0" borderId="43" xfId="0" applyFont="1" applyFill="1" applyBorder="1" applyAlignment="1">
      <alignment horizontal="center" vertical="center" textRotation="255"/>
    </xf>
    <xf numFmtId="0" fontId="19" fillId="0" borderId="21" xfId="0" applyFont="1" applyFill="1" applyBorder="1" applyAlignment="1">
      <alignment horizontal="center" vertical="center" textRotation="255"/>
    </xf>
    <xf numFmtId="0" fontId="19" fillId="0" borderId="22" xfId="0" applyFont="1" applyFill="1" applyBorder="1" applyAlignment="1">
      <alignment horizontal="center" vertical="center" textRotation="255"/>
    </xf>
    <xf numFmtId="0" fontId="5" fillId="0" borderId="43" xfId="0" applyFont="1" applyFill="1" applyBorder="1" applyAlignment="1">
      <alignment horizontal="left" vertical="center"/>
    </xf>
    <xf numFmtId="0" fontId="5" fillId="0" borderId="7" xfId="0" applyFont="1" applyFill="1" applyBorder="1" applyAlignment="1">
      <alignment horizontal="left" vertical="center"/>
    </xf>
    <xf numFmtId="0" fontId="5" fillId="0" borderId="6" xfId="0" applyFont="1" applyFill="1" applyBorder="1" applyAlignment="1">
      <alignment horizontal="left" vertical="center"/>
    </xf>
    <xf numFmtId="0" fontId="19" fillId="0" borderId="4" xfId="0" applyFont="1" applyFill="1" applyBorder="1" applyAlignment="1">
      <alignment horizontal="center" vertical="center" textRotation="255"/>
    </xf>
    <xf numFmtId="0" fontId="5" fillId="4" borderId="4" xfId="0" applyFont="1" applyFill="1" applyBorder="1" applyAlignment="1">
      <alignment horizontal="left" vertical="center" shrinkToFit="1"/>
    </xf>
    <xf numFmtId="0" fontId="5" fillId="4" borderId="43" xfId="0" applyFont="1" applyFill="1" applyBorder="1" applyAlignment="1">
      <alignment horizontal="left" vertical="center" shrinkToFit="1"/>
    </xf>
    <xf numFmtId="0" fontId="22" fillId="0" borderId="81" xfId="0" applyFont="1" applyFill="1" applyBorder="1" applyAlignment="1">
      <alignment horizontal="left" vertical="center" shrinkToFit="1"/>
    </xf>
    <xf numFmtId="0" fontId="22" fillId="0" borderId="81" xfId="0" applyFont="1" applyFill="1" applyBorder="1" applyAlignment="1">
      <alignment vertical="center" shrinkToFit="1"/>
    </xf>
    <xf numFmtId="0" fontId="5" fillId="0" borderId="0" xfId="0" applyFont="1" applyFill="1" applyBorder="1" applyAlignment="1">
      <alignment horizontal="right" vertical="center" shrinkToFit="1"/>
    </xf>
    <xf numFmtId="0" fontId="5" fillId="0" borderId="4" xfId="0" applyFont="1" applyFill="1" applyBorder="1" applyAlignment="1">
      <alignment horizontal="center" vertical="center" shrinkToFit="1"/>
    </xf>
    <xf numFmtId="0" fontId="22" fillId="0" borderId="82" xfId="0" applyFont="1" applyFill="1" applyBorder="1" applyAlignment="1">
      <alignment horizontal="center" vertical="center" shrinkToFit="1"/>
    </xf>
    <xf numFmtId="0" fontId="22" fillId="0" borderId="83" xfId="0" applyFont="1" applyFill="1" applyBorder="1" applyAlignment="1">
      <alignment horizontal="center" vertical="center" shrinkToFit="1"/>
    </xf>
    <xf numFmtId="0" fontId="22" fillId="0" borderId="84" xfId="0" applyFont="1" applyFill="1" applyBorder="1" applyAlignment="1">
      <alignment horizontal="center" vertical="center" shrinkToFit="1"/>
    </xf>
    <xf numFmtId="0" fontId="21" fillId="0" borderId="7" xfId="0" applyFont="1" applyFill="1" applyBorder="1" applyAlignment="1">
      <alignment vertical="center" shrinkToFit="1"/>
    </xf>
    <xf numFmtId="0" fontId="21" fillId="0" borderId="32" xfId="0" applyFont="1" applyFill="1" applyBorder="1" applyAlignment="1">
      <alignment vertical="center" shrinkToFit="1"/>
    </xf>
    <xf numFmtId="0" fontId="21" fillId="0" borderId="34" xfId="0" applyFont="1" applyFill="1" applyBorder="1" applyAlignment="1">
      <alignment vertical="center" shrinkToFit="1"/>
    </xf>
    <xf numFmtId="0" fontId="21" fillId="0" borderId="38" xfId="0" applyFont="1" applyFill="1" applyBorder="1" applyAlignment="1">
      <alignment vertical="center" shrinkToFit="1"/>
    </xf>
    <xf numFmtId="0" fontId="5" fillId="4" borderId="43" xfId="0" applyFont="1" applyFill="1" applyBorder="1" applyAlignment="1">
      <alignment vertical="center" shrinkToFit="1"/>
    </xf>
    <xf numFmtId="0" fontId="21" fillId="0" borderId="7"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5" fillId="4" borderId="25" xfId="0" applyFont="1" applyFill="1" applyBorder="1" applyAlignment="1">
      <alignment vertical="center" shrinkToFit="1"/>
    </xf>
    <xf numFmtId="0" fontId="5" fillId="4" borderId="26" xfId="0" applyFont="1" applyFill="1" applyBorder="1" applyAlignment="1">
      <alignment vertical="center" shrinkToFit="1"/>
    </xf>
    <xf numFmtId="0" fontId="5" fillId="4" borderId="28" xfId="0" applyFont="1" applyFill="1" applyBorder="1" applyAlignment="1">
      <alignment vertical="center" shrinkToFit="1"/>
    </xf>
    <xf numFmtId="0" fontId="5" fillId="4" borderId="4" xfId="0" applyFont="1" applyFill="1" applyBorder="1" applyAlignment="1">
      <alignment vertical="center" shrinkToFit="1"/>
    </xf>
    <xf numFmtId="0" fontId="5" fillId="4" borderId="4" xfId="0" applyFont="1" applyFill="1" applyBorder="1" applyAlignment="1">
      <alignment horizontal="center" vertical="center"/>
    </xf>
    <xf numFmtId="0" fontId="18" fillId="4" borderId="4" xfId="0" applyFont="1" applyFill="1" applyBorder="1" applyAlignment="1">
      <alignment horizontal="center" vertical="center"/>
    </xf>
    <xf numFmtId="0" fontId="62" fillId="0" borderId="4" xfId="0" applyFont="1" applyFill="1" applyBorder="1" applyAlignment="1">
      <alignment horizontal="center" vertical="center"/>
    </xf>
    <xf numFmtId="0" fontId="21" fillId="4" borderId="7" xfId="0" applyFont="1" applyFill="1" applyBorder="1" applyAlignment="1">
      <alignment vertical="center" shrinkToFit="1"/>
    </xf>
    <xf numFmtId="0" fontId="21" fillId="4" borderId="32" xfId="0" applyFont="1" applyFill="1" applyBorder="1" applyAlignment="1">
      <alignment vertical="center" shrinkToFit="1"/>
    </xf>
    <xf numFmtId="0" fontId="21" fillId="4" borderId="6" xfId="0" applyFont="1" applyFill="1" applyBorder="1" applyAlignment="1">
      <alignment vertical="center" shrinkToFit="1"/>
    </xf>
    <xf numFmtId="0" fontId="22" fillId="0" borderId="61" xfId="0" applyFont="1" applyFill="1" applyBorder="1" applyAlignment="1">
      <alignment horizontal="right" vertical="center" shrinkToFit="1"/>
    </xf>
    <xf numFmtId="0" fontId="21" fillId="4" borderId="85" xfId="0" applyFont="1" applyFill="1" applyBorder="1" applyAlignment="1">
      <alignment vertical="center" shrinkToFit="1"/>
    </xf>
    <xf numFmtId="0" fontId="21" fillId="4" borderId="86" xfId="0" applyFont="1" applyFill="1" applyBorder="1" applyAlignment="1">
      <alignment vertical="center" shrinkToFit="1"/>
    </xf>
    <xf numFmtId="0" fontId="21" fillId="4" borderId="87" xfId="0" applyFont="1" applyFill="1" applyBorder="1" applyAlignment="1">
      <alignment vertical="center" shrinkToFit="1"/>
    </xf>
    <xf numFmtId="0" fontId="24" fillId="0" borderId="4" xfId="4" applyFont="1" applyBorder="1" applyAlignment="1">
      <alignment horizontal="center" vertical="center"/>
    </xf>
    <xf numFmtId="0" fontId="40" fillId="8" borderId="13" xfId="4" applyFont="1" applyFill="1" applyBorder="1" applyAlignment="1" applyProtection="1">
      <alignment vertical="center"/>
      <protection locked="0"/>
    </xf>
    <xf numFmtId="0" fontId="40" fillId="8" borderId="40" xfId="4" applyFont="1" applyFill="1" applyBorder="1" applyAlignment="1" applyProtection="1">
      <alignment vertical="center"/>
      <protection locked="0"/>
    </xf>
    <xf numFmtId="0" fontId="40" fillId="8" borderId="17" xfId="4" applyFont="1" applyFill="1" applyBorder="1" applyAlignment="1" applyProtection="1">
      <alignment vertical="center"/>
      <protection locked="0"/>
    </xf>
    <xf numFmtId="0" fontId="27" fillId="0" borderId="34" xfId="4" applyFont="1" applyBorder="1" applyAlignment="1">
      <alignment horizontal="center" vertical="center"/>
    </xf>
    <xf numFmtId="0" fontId="27" fillId="0" borderId="61" xfId="4" applyFont="1" applyBorder="1" applyAlignment="1">
      <alignment horizontal="center" vertical="center"/>
    </xf>
    <xf numFmtId="0" fontId="27" fillId="0" borderId="36" xfId="4" applyFont="1" applyBorder="1" applyAlignment="1">
      <alignment horizontal="center" vertical="center"/>
    </xf>
    <xf numFmtId="176" fontId="38" fillId="0" borderId="7" xfId="4" applyNumberFormat="1" applyFont="1" applyBorder="1" applyAlignment="1">
      <alignment horizontal="center" vertical="center"/>
    </xf>
    <xf numFmtId="176" fontId="38" fillId="0" borderId="32" xfId="4" applyNumberFormat="1" applyFont="1" applyBorder="1" applyAlignment="1">
      <alignment horizontal="center" vertical="center"/>
    </xf>
    <xf numFmtId="176" fontId="38" fillId="0" borderId="6" xfId="4" applyNumberFormat="1" applyFont="1" applyBorder="1" applyAlignment="1">
      <alignment horizontal="center" vertical="center"/>
    </xf>
    <xf numFmtId="0" fontId="5" fillId="0" borderId="4" xfId="0" applyFont="1" applyBorder="1" applyAlignment="1">
      <alignment horizontal="center" vertical="center" textRotation="255" wrapText="1"/>
    </xf>
    <xf numFmtId="0" fontId="5" fillId="0" borderId="4" xfId="0" applyFont="1" applyBorder="1" applyAlignment="1">
      <alignment horizontal="center" vertical="center" wrapText="1"/>
    </xf>
    <xf numFmtId="0" fontId="5" fillId="0" borderId="43"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12" fillId="0" borderId="0" xfId="0" applyFont="1" applyAlignment="1">
      <alignment vertical="center"/>
    </xf>
    <xf numFmtId="0" fontId="5" fillId="0" borderId="22" xfId="0" applyFont="1" applyBorder="1" applyAlignment="1">
      <alignment horizontal="center" vertical="center" wrapText="1"/>
    </xf>
    <xf numFmtId="0" fontId="5" fillId="0" borderId="61"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62" xfId="0" applyFont="1" applyBorder="1" applyAlignment="1">
      <alignment horizontal="center" wrapText="1"/>
    </xf>
    <xf numFmtId="0" fontId="5" fillId="0" borderId="22"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7" xfId="0" applyFont="1" applyFill="1" applyBorder="1" applyAlignment="1">
      <alignment horizontal="center" vertical="center" shrinkToFit="1"/>
    </xf>
    <xf numFmtId="38" fontId="5" fillId="4" borderId="34" xfId="3" applyFont="1" applyFill="1" applyBorder="1" applyAlignment="1">
      <alignment vertical="center" shrinkToFit="1"/>
    </xf>
    <xf numFmtId="38" fontId="5" fillId="4" borderId="7" xfId="3" applyFont="1" applyFill="1" applyBorder="1" applyAlignment="1">
      <alignment vertical="center" shrinkToFit="1"/>
    </xf>
    <xf numFmtId="38" fontId="22" fillId="0" borderId="82" xfId="3" applyFont="1" applyFill="1" applyBorder="1" applyAlignment="1">
      <alignment vertical="center" shrinkToFit="1"/>
    </xf>
    <xf numFmtId="0" fontId="5" fillId="0" borderId="8" xfId="0" applyFont="1" applyFill="1" applyBorder="1" applyAlignment="1">
      <alignment horizontal="center" vertical="center" shrinkToFit="1"/>
    </xf>
    <xf numFmtId="38" fontId="5" fillId="10" borderId="8" xfId="3" applyFont="1" applyFill="1" applyBorder="1" applyAlignment="1">
      <alignment vertical="center" shrinkToFit="1"/>
    </xf>
    <xf numFmtId="38" fontId="5" fillId="10" borderId="89" xfId="3" applyFont="1" applyFill="1" applyBorder="1" applyAlignment="1">
      <alignment vertical="center" shrinkToFit="1"/>
    </xf>
    <xf numFmtId="38" fontId="22" fillId="10" borderId="90" xfId="3" applyFont="1" applyFill="1" applyBorder="1" applyAlignment="1">
      <alignment vertical="center" shrinkToFit="1"/>
    </xf>
    <xf numFmtId="38" fontId="62" fillId="0" borderId="7" xfId="0" applyNumberFormat="1" applyFont="1" applyFill="1" applyBorder="1" applyAlignment="1">
      <alignment horizontal="right" vertical="center"/>
    </xf>
    <xf numFmtId="0" fontId="62" fillId="0" borderId="91" xfId="0" applyFont="1" applyFill="1" applyBorder="1" applyAlignment="1">
      <alignment horizontal="center" vertical="center"/>
    </xf>
    <xf numFmtId="38" fontId="62" fillId="0" borderId="92" xfId="0" applyNumberFormat="1" applyFont="1" applyFill="1" applyBorder="1" applyAlignment="1">
      <alignment horizontal="right" vertical="center"/>
    </xf>
    <xf numFmtId="0" fontId="22" fillId="0" borderId="0" xfId="0" applyFont="1" applyFill="1" applyBorder="1" applyAlignment="1">
      <alignment horizontal="right" vertical="center" shrinkToFit="1"/>
    </xf>
    <xf numFmtId="38" fontId="22" fillId="0" borderId="12" xfId="0" applyNumberFormat="1" applyFont="1" applyFill="1" applyBorder="1" applyAlignment="1">
      <alignment vertical="center" shrinkToFit="1"/>
    </xf>
  </cellXfs>
  <cellStyles count="5">
    <cellStyle name="桁区切り" xfId="3" builtinId="6"/>
    <cellStyle name="桁区切り 2" xfId="1"/>
    <cellStyle name="標準" xfId="0" builtinId="0"/>
    <cellStyle name="標準 2" xfId="2"/>
    <cellStyle name="標準 3"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23"/>
  <sheetViews>
    <sheetView tabSelected="1" view="pageBreakPreview" zoomScale="60" zoomScaleNormal="100" workbookViewId="0">
      <selection activeCell="O16" sqref="O16"/>
    </sheetView>
  </sheetViews>
  <sheetFormatPr defaultColWidth="9" defaultRowHeight="35.1" customHeight="1" x14ac:dyDescent="0.15"/>
  <cols>
    <col min="1" max="1" width="21.75" style="2" customWidth="1"/>
    <col min="2" max="4" width="13.625" style="1" customWidth="1"/>
    <col min="5" max="10" width="13.625" style="2" customWidth="1"/>
    <col min="11" max="250" width="9" style="2" customWidth="1"/>
    <col min="251" max="16384" width="9" style="6"/>
  </cols>
  <sheetData>
    <row r="1" spans="1:11" ht="20.100000000000001" customHeight="1" x14ac:dyDescent="0.2">
      <c r="A1" s="31" t="s">
        <v>40</v>
      </c>
    </row>
    <row r="2" spans="1:11" ht="39.6" customHeight="1" x14ac:dyDescent="0.15">
      <c r="A2" s="311" t="s">
        <v>16</v>
      </c>
      <c r="B2" s="311"/>
      <c r="C2" s="311"/>
      <c r="D2" s="311"/>
      <c r="E2" s="311"/>
      <c r="F2" s="311"/>
      <c r="G2" s="311"/>
      <c r="H2" s="311"/>
      <c r="I2" s="311"/>
      <c r="J2" s="311"/>
    </row>
    <row r="3" spans="1:11" ht="13.5" thickBot="1" x14ac:dyDescent="0.2">
      <c r="A3" s="7"/>
    </row>
    <row r="4" spans="1:11" ht="52.5" customHeight="1" thickTop="1" x14ac:dyDescent="0.15">
      <c r="A4" s="272" t="s">
        <v>245</v>
      </c>
      <c r="B4" s="312"/>
      <c r="C4" s="313"/>
      <c r="D4" s="313"/>
      <c r="E4" s="313"/>
      <c r="F4" s="313"/>
      <c r="G4" s="313"/>
      <c r="H4" s="313"/>
      <c r="I4" s="313"/>
      <c r="J4" s="314"/>
    </row>
    <row r="5" spans="1:11" ht="32.25" customHeight="1" x14ac:dyDescent="0.15">
      <c r="A5" s="309" t="s">
        <v>280</v>
      </c>
      <c r="B5" s="325" t="s">
        <v>38</v>
      </c>
      <c r="C5" s="326"/>
      <c r="D5" s="327"/>
      <c r="E5" s="328" t="s">
        <v>39</v>
      </c>
      <c r="F5" s="326"/>
      <c r="G5" s="329"/>
      <c r="H5" s="330" t="s">
        <v>39</v>
      </c>
      <c r="I5" s="326"/>
      <c r="J5" s="331"/>
    </row>
    <row r="6" spans="1:11" ht="63.6" customHeight="1" x14ac:dyDescent="0.15">
      <c r="A6" s="310"/>
      <c r="B6" s="315"/>
      <c r="C6" s="316"/>
      <c r="D6" s="317"/>
      <c r="E6" s="318"/>
      <c r="F6" s="316"/>
      <c r="G6" s="319"/>
      <c r="H6" s="320"/>
      <c r="I6" s="316"/>
      <c r="J6" s="321"/>
    </row>
    <row r="7" spans="1:11" ht="99" customHeight="1" x14ac:dyDescent="0.15">
      <c r="A7" s="271" t="s">
        <v>244</v>
      </c>
      <c r="B7" s="322" t="s">
        <v>110</v>
      </c>
      <c r="C7" s="323"/>
      <c r="D7" s="324"/>
      <c r="E7" s="322" t="s">
        <v>110</v>
      </c>
      <c r="F7" s="323"/>
      <c r="G7" s="324"/>
      <c r="H7" s="322" t="s">
        <v>110</v>
      </c>
      <c r="I7" s="323"/>
      <c r="J7" s="324"/>
    </row>
    <row r="8" spans="1:11" ht="42" customHeight="1" x14ac:dyDescent="0.15">
      <c r="A8" s="266" t="s">
        <v>13</v>
      </c>
      <c r="B8" s="273" t="s">
        <v>14</v>
      </c>
      <c r="C8" s="274" t="s">
        <v>15</v>
      </c>
      <c r="D8" s="275" t="s">
        <v>111</v>
      </c>
      <c r="E8" s="276" t="s">
        <v>14</v>
      </c>
      <c r="F8" s="274" t="s">
        <v>15</v>
      </c>
      <c r="G8" s="275" t="s">
        <v>111</v>
      </c>
      <c r="H8" s="276" t="s">
        <v>14</v>
      </c>
      <c r="I8" s="274" t="s">
        <v>15</v>
      </c>
      <c r="J8" s="275" t="s">
        <v>111</v>
      </c>
    </row>
    <row r="9" spans="1:11" ht="59.45" customHeight="1" x14ac:dyDescent="0.15">
      <c r="A9" s="267" t="s">
        <v>249</v>
      </c>
      <c r="B9" s="32"/>
      <c r="C9" s="33"/>
      <c r="D9" s="34"/>
      <c r="E9" s="35"/>
      <c r="F9" s="33"/>
      <c r="G9" s="36"/>
      <c r="H9" s="37"/>
      <c r="I9" s="33"/>
      <c r="J9" s="38"/>
    </row>
    <row r="10" spans="1:11" ht="59.45" customHeight="1" x14ac:dyDescent="0.15">
      <c r="A10" s="267" t="s">
        <v>250</v>
      </c>
      <c r="B10" s="32"/>
      <c r="C10" s="33"/>
      <c r="D10" s="34"/>
      <c r="E10" s="35"/>
      <c r="F10" s="33"/>
      <c r="G10" s="36"/>
      <c r="H10" s="37"/>
      <c r="I10" s="33"/>
      <c r="J10" s="38"/>
    </row>
    <row r="11" spans="1:11" ht="59.45" customHeight="1" x14ac:dyDescent="0.15">
      <c r="A11" s="268" t="s">
        <v>268</v>
      </c>
      <c r="B11" s="39" t="e">
        <f>B9/B10</f>
        <v>#DIV/0!</v>
      </c>
      <c r="C11" s="40" t="e">
        <f t="shared" ref="C11:J11" si="0">C9/C10</f>
        <v>#DIV/0!</v>
      </c>
      <c r="D11" s="41" t="e">
        <f t="shared" si="0"/>
        <v>#DIV/0!</v>
      </c>
      <c r="E11" s="42" t="e">
        <f t="shared" si="0"/>
        <v>#DIV/0!</v>
      </c>
      <c r="F11" s="40" t="e">
        <f t="shared" si="0"/>
        <v>#DIV/0!</v>
      </c>
      <c r="G11" s="43" t="e">
        <f t="shared" si="0"/>
        <v>#DIV/0!</v>
      </c>
      <c r="H11" s="44" t="e">
        <f t="shared" si="0"/>
        <v>#DIV/0!</v>
      </c>
      <c r="I11" s="40" t="e">
        <f t="shared" si="0"/>
        <v>#DIV/0!</v>
      </c>
      <c r="J11" s="45" t="e">
        <f t="shared" si="0"/>
        <v>#DIV/0!</v>
      </c>
      <c r="K11" s="2" t="s">
        <v>272</v>
      </c>
    </row>
    <row r="12" spans="1:11" ht="59.45" customHeight="1" x14ac:dyDescent="0.15">
      <c r="A12" s="269" t="s">
        <v>251</v>
      </c>
      <c r="B12" s="32"/>
      <c r="C12" s="33"/>
      <c r="D12" s="34"/>
      <c r="E12" s="35"/>
      <c r="F12" s="33"/>
      <c r="G12" s="36"/>
      <c r="H12" s="37"/>
      <c r="I12" s="33"/>
      <c r="J12" s="38"/>
    </row>
    <row r="13" spans="1:11" ht="59.45" customHeight="1" x14ac:dyDescent="0.15">
      <c r="A13" s="269" t="s">
        <v>252</v>
      </c>
      <c r="B13" s="32"/>
      <c r="C13" s="33"/>
      <c r="D13" s="34"/>
      <c r="E13" s="35"/>
      <c r="F13" s="33"/>
      <c r="G13" s="36"/>
      <c r="H13" s="37"/>
      <c r="I13" s="33"/>
      <c r="J13" s="38"/>
    </row>
    <row r="14" spans="1:11" ht="59.45" customHeight="1" x14ac:dyDescent="0.15">
      <c r="A14" s="269" t="s">
        <v>269</v>
      </c>
      <c r="B14" s="39" t="e">
        <f>B12/B13</f>
        <v>#DIV/0!</v>
      </c>
      <c r="C14" s="40" t="e">
        <f t="shared" ref="C14" si="1">C12/C13</f>
        <v>#DIV/0!</v>
      </c>
      <c r="D14" s="41" t="e">
        <f t="shared" ref="D14" si="2">D12/D13</f>
        <v>#DIV/0!</v>
      </c>
      <c r="E14" s="42" t="e">
        <f t="shared" ref="E14" si="3">E12/E13</f>
        <v>#DIV/0!</v>
      </c>
      <c r="F14" s="40" t="e">
        <f t="shared" ref="F14" si="4">F12/F13</f>
        <v>#DIV/0!</v>
      </c>
      <c r="G14" s="43" t="e">
        <f t="shared" ref="G14" si="5">G12/G13</f>
        <v>#DIV/0!</v>
      </c>
      <c r="H14" s="44" t="e">
        <f t="shared" ref="H14" si="6">H12/H13</f>
        <v>#DIV/0!</v>
      </c>
      <c r="I14" s="40" t="e">
        <f t="shared" ref="I14" si="7">I12/I13</f>
        <v>#DIV/0!</v>
      </c>
      <c r="J14" s="45" t="e">
        <f t="shared" ref="J14" si="8">J12/J13</f>
        <v>#DIV/0!</v>
      </c>
      <c r="K14" s="2" t="s">
        <v>272</v>
      </c>
    </row>
    <row r="15" spans="1:11" ht="59.45" customHeight="1" x14ac:dyDescent="0.15">
      <c r="A15" s="268" t="s">
        <v>253</v>
      </c>
      <c r="B15" s="32"/>
      <c r="C15" s="33"/>
      <c r="D15" s="34"/>
      <c r="E15" s="46"/>
      <c r="F15" s="47"/>
      <c r="G15" s="48"/>
      <c r="H15" s="49"/>
      <c r="I15" s="47"/>
      <c r="J15" s="50"/>
    </row>
    <row r="16" spans="1:11" ht="59.45" customHeight="1" x14ac:dyDescent="0.15">
      <c r="A16" s="268" t="s">
        <v>254</v>
      </c>
      <c r="B16" s="32"/>
      <c r="C16" s="33"/>
      <c r="D16" s="34"/>
      <c r="E16" s="46"/>
      <c r="F16" s="47"/>
      <c r="G16" s="48"/>
      <c r="H16" s="49"/>
      <c r="I16" s="47"/>
      <c r="J16" s="50"/>
    </row>
    <row r="17" spans="1:10" ht="59.45" customHeight="1" x14ac:dyDescent="0.15">
      <c r="A17" s="268" t="s">
        <v>255</v>
      </c>
      <c r="B17" s="32"/>
      <c r="C17" s="33"/>
      <c r="D17" s="34"/>
      <c r="E17" s="46"/>
      <c r="F17" s="47"/>
      <c r="G17" s="48"/>
      <c r="H17" s="49"/>
      <c r="I17" s="47"/>
      <c r="J17" s="50"/>
    </row>
    <row r="18" spans="1:10" ht="59.45" customHeight="1" thickBot="1" x14ac:dyDescent="0.2">
      <c r="A18" s="270" t="s">
        <v>256</v>
      </c>
      <c r="B18" s="51"/>
      <c r="C18" s="52"/>
      <c r="D18" s="53"/>
      <c r="E18" s="54"/>
      <c r="F18" s="55"/>
      <c r="G18" s="56"/>
      <c r="H18" s="57"/>
      <c r="I18" s="55"/>
      <c r="J18" s="58"/>
    </row>
    <row r="19" spans="1:10" ht="6" customHeight="1" thickTop="1" x14ac:dyDescent="0.15">
      <c r="A19" s="3"/>
      <c r="B19" s="4"/>
      <c r="C19" s="4"/>
      <c r="D19" s="4"/>
      <c r="E19" s="5"/>
      <c r="F19" s="5"/>
      <c r="G19" s="5"/>
      <c r="H19" s="5"/>
      <c r="I19" s="5"/>
      <c r="J19" s="5"/>
    </row>
    <row r="20" spans="1:10" ht="43.5" customHeight="1" x14ac:dyDescent="0.15">
      <c r="A20" s="277" t="s">
        <v>270</v>
      </c>
      <c r="B20" s="278"/>
      <c r="C20" s="278"/>
      <c r="D20" s="278"/>
      <c r="E20" s="277"/>
      <c r="F20" s="279"/>
    </row>
    <row r="21" spans="1:10" s="9" customFormat="1" ht="28.5" customHeight="1" x14ac:dyDescent="0.15">
      <c r="A21" s="280" t="s">
        <v>246</v>
      </c>
      <c r="B21" s="280"/>
      <c r="C21" s="280"/>
      <c r="D21" s="280"/>
      <c r="E21" s="280"/>
      <c r="F21" s="280"/>
      <c r="G21" s="8"/>
      <c r="H21" s="8"/>
      <c r="I21" s="8"/>
      <c r="J21" s="8"/>
    </row>
    <row r="22" spans="1:10" s="9" customFormat="1" ht="28.5" customHeight="1" x14ac:dyDescent="0.15">
      <c r="A22" s="280" t="s">
        <v>257</v>
      </c>
      <c r="B22" s="280"/>
      <c r="C22" s="280"/>
      <c r="D22" s="280"/>
      <c r="E22" s="280"/>
      <c r="F22" s="280"/>
      <c r="G22" s="8"/>
      <c r="H22" s="8"/>
      <c r="I22" s="8"/>
      <c r="J22" s="8"/>
    </row>
    <row r="23" spans="1:10" ht="35.1" customHeight="1" x14ac:dyDescent="0.15">
      <c r="A23" s="280" t="s">
        <v>258</v>
      </c>
    </row>
  </sheetData>
  <mergeCells count="12">
    <mergeCell ref="B7:D7"/>
    <mergeCell ref="E7:G7"/>
    <mergeCell ref="H7:J7"/>
    <mergeCell ref="B5:D5"/>
    <mergeCell ref="E5:G5"/>
    <mergeCell ref="H5:J5"/>
    <mergeCell ref="A5:A6"/>
    <mergeCell ref="A2:J2"/>
    <mergeCell ref="B4:J4"/>
    <mergeCell ref="B6:D6"/>
    <mergeCell ref="E6:G6"/>
    <mergeCell ref="H6:J6"/>
  </mergeCells>
  <phoneticPr fontId="14"/>
  <pageMargins left="0.70866141732283472" right="0.70866141732283472" top="0.74803149606299213" bottom="0.7480314960629921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5"/>
  <sheetViews>
    <sheetView view="pageBreakPreview" topLeftCell="A16" zoomScale="55" zoomScaleNormal="100" zoomScaleSheetLayoutView="55" workbookViewId="0">
      <selection activeCell="F35" sqref="F35"/>
    </sheetView>
  </sheetViews>
  <sheetFormatPr defaultColWidth="9" defaultRowHeight="12.75" x14ac:dyDescent="0.15"/>
  <cols>
    <col min="1" max="2" width="4.125" style="11" customWidth="1"/>
    <col min="3" max="3" width="35.5" style="11" customWidth="1"/>
    <col min="4" max="4" width="16.625" style="11" customWidth="1"/>
    <col min="5" max="5" width="14.125" style="11" customWidth="1"/>
    <col min="6" max="6" width="26.375" style="11" customWidth="1"/>
    <col min="7" max="7" width="4.5" style="11" customWidth="1"/>
    <col min="8" max="8" width="4.125" style="11" customWidth="1"/>
    <col min="9" max="9" width="35.5" style="11" customWidth="1"/>
    <col min="10" max="10" width="16.625" style="11" customWidth="1"/>
    <col min="11" max="11" width="14.125" style="11" customWidth="1"/>
    <col min="12" max="12" width="26.375" style="11" customWidth="1"/>
    <col min="13" max="13" width="4.5" style="11" customWidth="1"/>
    <col min="14" max="14" width="4.125" style="11" customWidth="1"/>
    <col min="15" max="15" width="29.375" style="11" customWidth="1"/>
    <col min="16" max="16" width="16.625" style="11" customWidth="1"/>
    <col min="17" max="17" width="14.125" style="11" customWidth="1"/>
    <col min="18" max="18" width="26.375" style="11" customWidth="1"/>
    <col min="19" max="19" width="4.125" style="11" customWidth="1"/>
    <col min="20" max="20" width="4.5" style="11" customWidth="1"/>
    <col min="21" max="21" width="35.5" style="11" customWidth="1"/>
    <col min="22" max="22" width="16.625" style="11" customWidth="1"/>
    <col min="23" max="23" width="14" style="11" customWidth="1"/>
    <col min="24" max="41" width="11" style="11" customWidth="1"/>
    <col min="42" max="42" width="9.125" style="11" customWidth="1"/>
    <col min="43" max="43" width="19.25" style="11" bestFit="1" customWidth="1"/>
    <col min="44" max="16384" width="9" style="11"/>
  </cols>
  <sheetData>
    <row r="1" spans="1:43" s="14" customFormat="1" ht="33.6" customHeight="1" x14ac:dyDescent="0.15">
      <c r="A1" s="71" t="s">
        <v>231</v>
      </c>
      <c r="B1" s="10"/>
      <c r="C1" s="10"/>
      <c r="D1" s="11"/>
      <c r="E1" s="11"/>
      <c r="F1" s="11"/>
      <c r="G1" s="11"/>
      <c r="H1" s="10"/>
      <c r="I1" s="10"/>
      <c r="J1" s="11"/>
      <c r="K1" s="11"/>
      <c r="L1" s="11"/>
      <c r="M1" s="11"/>
      <c r="N1" s="10"/>
      <c r="O1" s="10"/>
      <c r="P1" s="11"/>
      <c r="Q1" s="11"/>
      <c r="R1" s="11"/>
      <c r="S1" s="11"/>
      <c r="T1" s="11"/>
      <c r="U1" s="12"/>
      <c r="V1" s="12"/>
      <c r="W1" s="12"/>
      <c r="X1" s="12"/>
      <c r="Y1" s="12"/>
      <c r="Z1" s="12"/>
      <c r="AA1" s="12"/>
      <c r="AB1" s="12"/>
      <c r="AC1" s="12"/>
      <c r="AD1" s="12"/>
      <c r="AE1" s="12"/>
      <c r="AF1" s="13"/>
      <c r="AG1" s="13"/>
      <c r="AH1" s="13"/>
      <c r="AI1" s="13"/>
      <c r="AJ1" s="13"/>
      <c r="AK1" s="13"/>
      <c r="AL1" s="13"/>
      <c r="AM1" s="13"/>
      <c r="AN1" s="13"/>
      <c r="AO1" s="13"/>
      <c r="AP1" s="13"/>
      <c r="AQ1" s="13"/>
    </row>
    <row r="2" spans="1:43" s="14" customFormat="1" ht="33" customHeight="1" x14ac:dyDescent="0.15">
      <c r="A2" s="70"/>
      <c r="B2" s="336" t="s">
        <v>42</v>
      </c>
      <c r="C2" s="336"/>
      <c r="D2" s="68"/>
      <c r="E2" s="68"/>
      <c r="F2" s="68"/>
      <c r="G2" s="68"/>
      <c r="H2" s="70"/>
      <c r="I2" s="70"/>
      <c r="J2" s="68"/>
      <c r="K2" s="68"/>
      <c r="L2" s="102"/>
      <c r="M2" s="346"/>
      <c r="N2" s="346"/>
      <c r="O2" s="338" t="s">
        <v>41</v>
      </c>
      <c r="P2" s="339"/>
      <c r="Q2" s="339"/>
      <c r="R2" s="339"/>
      <c r="S2" s="340"/>
      <c r="T2" s="11"/>
      <c r="U2" s="12"/>
      <c r="V2" s="12"/>
      <c r="W2" s="12"/>
      <c r="X2" s="12"/>
      <c r="Y2" s="12"/>
      <c r="Z2" s="12"/>
      <c r="AA2" s="12"/>
      <c r="AB2" s="12"/>
      <c r="AC2" s="12"/>
      <c r="AD2" s="12"/>
      <c r="AE2" s="12"/>
      <c r="AF2" s="13"/>
      <c r="AG2" s="13"/>
      <c r="AH2" s="13"/>
      <c r="AI2" s="13"/>
      <c r="AJ2" s="13"/>
      <c r="AK2" s="13"/>
      <c r="AL2" s="13"/>
      <c r="AM2" s="13"/>
      <c r="AN2" s="13"/>
      <c r="AO2" s="13"/>
      <c r="AP2" s="13"/>
      <c r="AQ2" s="13"/>
    </row>
    <row r="3" spans="1:43" s="14" customFormat="1" ht="33" customHeight="1" x14ac:dyDescent="0.15">
      <c r="A3" s="105"/>
      <c r="B3" s="337"/>
      <c r="C3" s="337"/>
      <c r="D3" s="106"/>
      <c r="E3" s="106"/>
      <c r="F3" s="106"/>
      <c r="G3" s="106"/>
      <c r="H3" s="107"/>
      <c r="I3" s="105"/>
      <c r="J3" s="106"/>
      <c r="K3" s="106"/>
      <c r="L3" s="108"/>
      <c r="M3" s="347"/>
      <c r="N3" s="347"/>
      <c r="O3" s="341" t="s">
        <v>84</v>
      </c>
      <c r="P3" s="342"/>
      <c r="Q3" s="343"/>
      <c r="R3" s="344" t="s">
        <v>85</v>
      </c>
      <c r="S3" s="345"/>
      <c r="T3" s="11"/>
      <c r="U3" s="12"/>
      <c r="V3" s="12"/>
      <c r="W3" s="12"/>
      <c r="X3" s="12"/>
      <c r="Y3" s="12"/>
      <c r="Z3" s="12"/>
      <c r="AA3" s="12"/>
      <c r="AB3" s="12"/>
      <c r="AC3" s="12"/>
      <c r="AD3" s="12"/>
      <c r="AE3" s="12"/>
      <c r="AF3" s="13"/>
      <c r="AG3" s="13"/>
      <c r="AH3" s="13"/>
      <c r="AI3" s="13"/>
      <c r="AJ3" s="13"/>
      <c r="AK3" s="13"/>
      <c r="AL3" s="13"/>
      <c r="AM3" s="13"/>
      <c r="AN3" s="13"/>
      <c r="AO3" s="13"/>
      <c r="AP3" s="13"/>
      <c r="AQ3" s="13"/>
    </row>
    <row r="4" spans="1:43" s="14" customFormat="1" ht="30" customHeight="1" x14ac:dyDescent="0.15">
      <c r="A4" s="30"/>
      <c r="B4" s="264" t="s">
        <v>276</v>
      </c>
      <c r="C4" s="60"/>
      <c r="D4" s="15"/>
      <c r="E4" s="15"/>
      <c r="F4" s="15" t="s">
        <v>242</v>
      </c>
      <c r="G4" s="15"/>
      <c r="H4" s="104"/>
      <c r="I4" s="60"/>
      <c r="J4" s="15"/>
      <c r="K4" s="15"/>
      <c r="L4" s="15"/>
      <c r="M4" s="15"/>
      <c r="N4" s="104"/>
      <c r="O4" s="60"/>
      <c r="P4" s="15"/>
      <c r="Q4" s="15"/>
      <c r="R4" s="15"/>
      <c r="S4" s="61"/>
      <c r="T4" s="11"/>
      <c r="U4" s="12"/>
      <c r="V4" s="12"/>
      <c r="W4" s="12"/>
      <c r="X4" s="12"/>
      <c r="Y4" s="12"/>
      <c r="Z4" s="12"/>
      <c r="AA4" s="12"/>
      <c r="AB4" s="12"/>
      <c r="AC4" s="12"/>
      <c r="AD4" s="12"/>
      <c r="AE4" s="12"/>
      <c r="AF4" s="13"/>
      <c r="AG4" s="13"/>
      <c r="AH4" s="13"/>
      <c r="AI4" s="13"/>
      <c r="AJ4" s="13"/>
      <c r="AK4" s="13"/>
      <c r="AL4" s="13"/>
      <c r="AM4" s="13"/>
      <c r="AN4" s="13"/>
      <c r="AO4" s="13"/>
      <c r="AP4" s="13"/>
      <c r="AQ4" s="13"/>
    </row>
    <row r="5" spans="1:43" s="14" customFormat="1" ht="24.6" customHeight="1" x14ac:dyDescent="0.15">
      <c r="A5" s="62"/>
      <c r="B5" s="69" t="s">
        <v>43</v>
      </c>
      <c r="C5" s="70"/>
      <c r="D5" s="68"/>
      <c r="E5" s="68"/>
      <c r="F5" s="73" t="s">
        <v>56</v>
      </c>
      <c r="G5" s="68"/>
      <c r="H5" s="69"/>
      <c r="I5" s="70"/>
      <c r="J5" s="68"/>
      <c r="K5" s="68"/>
      <c r="L5" s="73"/>
      <c r="M5" s="68"/>
      <c r="N5" s="69"/>
      <c r="O5" s="70"/>
      <c r="P5" s="68"/>
      <c r="Q5" s="68"/>
      <c r="R5" s="73"/>
      <c r="S5" s="102"/>
      <c r="T5" s="11"/>
      <c r="U5" s="12"/>
      <c r="V5" s="12"/>
      <c r="W5" s="12"/>
      <c r="X5" s="12"/>
      <c r="Y5" s="12"/>
      <c r="Z5" s="12"/>
      <c r="AA5" s="12"/>
      <c r="AB5" s="12"/>
      <c r="AC5" s="12"/>
      <c r="AD5" s="12"/>
      <c r="AE5" s="12"/>
      <c r="AF5" s="13"/>
      <c r="AG5" s="13"/>
      <c r="AH5" s="13"/>
      <c r="AI5" s="13"/>
      <c r="AJ5" s="13"/>
      <c r="AK5" s="13"/>
      <c r="AL5" s="13"/>
      <c r="AM5" s="13"/>
      <c r="AN5" s="13"/>
      <c r="AO5" s="13"/>
      <c r="AP5" s="13"/>
      <c r="AQ5" s="13"/>
    </row>
    <row r="6" spans="1:43" s="14" customFormat="1" ht="24.6" customHeight="1" x14ac:dyDescent="0.15">
      <c r="A6" s="62"/>
      <c r="B6" s="353" t="s">
        <v>57</v>
      </c>
      <c r="C6" s="348" t="s">
        <v>44</v>
      </c>
      <c r="D6" s="348"/>
      <c r="E6" s="348"/>
      <c r="F6" s="72" t="s">
        <v>45</v>
      </c>
      <c r="G6" s="68"/>
      <c r="H6" s="359" t="s">
        <v>82</v>
      </c>
      <c r="I6" s="348" t="s">
        <v>50</v>
      </c>
      <c r="J6" s="348"/>
      <c r="K6" s="348"/>
      <c r="L6" s="72" t="s">
        <v>83</v>
      </c>
      <c r="M6" s="68"/>
      <c r="N6" s="69"/>
      <c r="O6" s="70"/>
      <c r="P6" s="68"/>
      <c r="Q6" s="68"/>
      <c r="R6" s="73"/>
      <c r="S6" s="59"/>
      <c r="T6" s="11"/>
      <c r="U6" s="12"/>
      <c r="V6" s="12"/>
      <c r="W6" s="12"/>
      <c r="X6" s="12"/>
      <c r="Y6" s="12"/>
      <c r="Z6" s="12"/>
      <c r="AA6" s="12"/>
      <c r="AB6" s="12"/>
      <c r="AC6" s="12"/>
      <c r="AD6" s="12"/>
      <c r="AE6" s="12"/>
      <c r="AF6" s="13"/>
      <c r="AG6" s="13"/>
      <c r="AH6" s="13"/>
      <c r="AI6" s="13"/>
      <c r="AJ6" s="13"/>
      <c r="AK6" s="13"/>
      <c r="AL6" s="13"/>
      <c r="AM6" s="13"/>
      <c r="AN6" s="13"/>
      <c r="AO6" s="13"/>
      <c r="AP6" s="13"/>
      <c r="AQ6" s="13"/>
    </row>
    <row r="7" spans="1:43" s="14" customFormat="1" ht="24.6" customHeight="1" x14ac:dyDescent="0.15">
      <c r="A7" s="62"/>
      <c r="B7" s="354"/>
      <c r="C7" s="356" t="s">
        <v>55</v>
      </c>
      <c r="D7" s="335"/>
      <c r="E7" s="335"/>
      <c r="F7" s="74"/>
      <c r="G7" s="68"/>
      <c r="H7" s="359"/>
      <c r="I7" s="335" t="str">
        <f>B12</f>
        <v>ア　成牛舎の改築等</v>
      </c>
      <c r="J7" s="335"/>
      <c r="K7" s="335"/>
      <c r="L7" s="308">
        <f>D48</f>
        <v>0</v>
      </c>
      <c r="M7" s="68"/>
      <c r="N7" s="69"/>
      <c r="O7" s="70"/>
      <c r="P7" s="68"/>
      <c r="Q7" s="68"/>
      <c r="R7" s="73"/>
      <c r="S7" s="59"/>
      <c r="T7" s="11"/>
      <c r="U7" s="12"/>
      <c r="V7" s="12"/>
      <c r="W7" s="12"/>
      <c r="X7" s="12"/>
      <c r="Y7" s="12"/>
      <c r="Z7" s="12"/>
      <c r="AA7" s="12"/>
      <c r="AB7" s="12"/>
      <c r="AC7" s="12"/>
      <c r="AD7" s="12"/>
      <c r="AE7" s="12"/>
      <c r="AF7" s="13"/>
      <c r="AG7" s="13"/>
      <c r="AH7" s="13"/>
      <c r="AI7" s="13"/>
      <c r="AJ7" s="13"/>
      <c r="AK7" s="13"/>
      <c r="AL7" s="13"/>
      <c r="AM7" s="13"/>
      <c r="AN7" s="13"/>
      <c r="AO7" s="13"/>
      <c r="AP7" s="13"/>
      <c r="AQ7" s="13"/>
    </row>
    <row r="8" spans="1:43" s="14" customFormat="1" ht="24.6" customHeight="1" x14ac:dyDescent="0.15">
      <c r="A8" s="62"/>
      <c r="B8" s="354"/>
      <c r="C8" s="75"/>
      <c r="D8" s="357" t="s">
        <v>52</v>
      </c>
      <c r="E8" s="358"/>
      <c r="F8" s="74"/>
      <c r="G8" s="68"/>
      <c r="H8" s="359"/>
      <c r="I8" s="335" t="str">
        <f>H12</f>
        <v>イ　展示温室の撤去・広場の一体的活用</v>
      </c>
      <c r="J8" s="335"/>
      <c r="K8" s="335"/>
      <c r="L8" s="308">
        <f>J29</f>
        <v>0</v>
      </c>
      <c r="M8" s="68"/>
      <c r="N8" s="69"/>
      <c r="O8" s="70"/>
      <c r="P8" s="68"/>
      <c r="Q8" s="68"/>
      <c r="R8" s="73"/>
      <c r="S8" s="59"/>
      <c r="T8" s="11"/>
      <c r="U8" s="12"/>
      <c r="V8" s="12"/>
      <c r="W8" s="12"/>
      <c r="X8" s="12"/>
      <c r="Y8" s="12"/>
      <c r="Z8" s="12"/>
      <c r="AA8" s="12"/>
      <c r="AB8" s="12"/>
      <c r="AC8" s="12"/>
      <c r="AD8" s="12"/>
      <c r="AE8" s="12"/>
      <c r="AF8" s="13"/>
      <c r="AG8" s="13"/>
      <c r="AH8" s="13"/>
      <c r="AI8" s="13"/>
      <c r="AJ8" s="13"/>
      <c r="AK8" s="13"/>
      <c r="AL8" s="13"/>
      <c r="AM8" s="13"/>
      <c r="AN8" s="13"/>
      <c r="AO8" s="13"/>
      <c r="AP8" s="13"/>
      <c r="AQ8" s="13"/>
    </row>
    <row r="9" spans="1:43" s="14" customFormat="1" ht="24.6" customHeight="1" x14ac:dyDescent="0.15">
      <c r="A9" s="62"/>
      <c r="B9" s="354"/>
      <c r="C9" s="75"/>
      <c r="D9" s="357" t="s">
        <v>53</v>
      </c>
      <c r="E9" s="358"/>
      <c r="F9" s="74"/>
      <c r="G9" s="68"/>
      <c r="H9" s="359"/>
      <c r="I9" s="335" t="str">
        <f>H31</f>
        <v>ウ　育中雛舎のリノベーション等</v>
      </c>
      <c r="J9" s="335"/>
      <c r="K9" s="335"/>
      <c r="L9" s="308">
        <f>J48</f>
        <v>0</v>
      </c>
      <c r="M9" s="68"/>
      <c r="N9" s="69"/>
      <c r="O9" s="70"/>
      <c r="P9" s="68"/>
      <c r="Q9" s="68"/>
      <c r="R9" s="73"/>
      <c r="S9" s="59"/>
      <c r="T9" s="11"/>
      <c r="U9" s="12"/>
      <c r="V9" s="12"/>
      <c r="W9" s="12"/>
      <c r="X9" s="12"/>
      <c r="Y9" s="12"/>
      <c r="Z9" s="12"/>
      <c r="AA9" s="12"/>
      <c r="AB9" s="12"/>
      <c r="AC9" s="12"/>
      <c r="AD9" s="12"/>
      <c r="AE9" s="12"/>
      <c r="AF9" s="13"/>
      <c r="AG9" s="13"/>
      <c r="AH9" s="13"/>
      <c r="AI9" s="13"/>
      <c r="AJ9" s="13"/>
      <c r="AK9" s="13"/>
      <c r="AL9" s="13"/>
      <c r="AM9" s="13"/>
      <c r="AN9" s="13"/>
      <c r="AO9" s="13"/>
      <c r="AP9" s="13"/>
      <c r="AQ9" s="13"/>
    </row>
    <row r="10" spans="1:43" s="14" customFormat="1" ht="24.6" customHeight="1" x14ac:dyDescent="0.15">
      <c r="A10" s="62"/>
      <c r="B10" s="355"/>
      <c r="C10" s="76" t="s">
        <v>51</v>
      </c>
      <c r="D10" s="357" t="s">
        <v>54</v>
      </c>
      <c r="E10" s="358"/>
      <c r="F10" s="74"/>
      <c r="G10" s="68"/>
      <c r="H10" s="359"/>
      <c r="I10" s="335" t="str">
        <f>N12</f>
        <v xml:space="preserve">エ　その他の整備内容  </v>
      </c>
      <c r="J10" s="335"/>
      <c r="K10" s="335"/>
      <c r="L10" s="308">
        <f>P48</f>
        <v>0</v>
      </c>
      <c r="M10" s="68"/>
      <c r="N10" s="69"/>
      <c r="O10" s="70"/>
      <c r="P10" s="68"/>
      <c r="Q10" s="68"/>
      <c r="R10" s="73"/>
      <c r="S10" s="59"/>
      <c r="T10" s="11"/>
      <c r="U10" s="12"/>
      <c r="V10" s="12"/>
      <c r="W10" s="12"/>
      <c r="X10" s="12"/>
      <c r="Y10" s="12"/>
      <c r="Z10" s="12"/>
      <c r="AA10" s="12"/>
      <c r="AB10" s="12"/>
      <c r="AC10" s="12"/>
      <c r="AD10" s="12"/>
      <c r="AE10" s="12"/>
      <c r="AF10" s="13"/>
      <c r="AG10" s="13"/>
      <c r="AH10" s="13"/>
      <c r="AI10" s="13"/>
      <c r="AJ10" s="13"/>
      <c r="AK10" s="13"/>
      <c r="AL10" s="13"/>
      <c r="AM10" s="13"/>
      <c r="AN10" s="13"/>
      <c r="AO10" s="13"/>
      <c r="AP10" s="13"/>
      <c r="AQ10" s="13"/>
    </row>
    <row r="11" spans="1:43" s="14" customFormat="1" ht="24.6" customHeight="1" x14ac:dyDescent="0.15">
      <c r="A11" s="62"/>
      <c r="B11" s="69" t="s">
        <v>46</v>
      </c>
      <c r="C11" s="70"/>
      <c r="D11" s="68"/>
      <c r="E11" s="68"/>
      <c r="F11" s="68"/>
      <c r="G11" s="68"/>
      <c r="H11" s="69"/>
      <c r="I11" s="70"/>
      <c r="J11" s="68"/>
      <c r="K11" s="68"/>
      <c r="L11" s="73"/>
      <c r="M11" s="68"/>
      <c r="N11" s="69"/>
      <c r="O11" s="70"/>
      <c r="P11" s="68"/>
      <c r="Q11" s="68"/>
      <c r="R11" s="73"/>
      <c r="S11" s="102"/>
      <c r="T11" s="11"/>
      <c r="U11" s="12"/>
      <c r="V11" s="12"/>
      <c r="W11" s="12"/>
      <c r="X11" s="12"/>
      <c r="Y11" s="12"/>
      <c r="Z11" s="12"/>
      <c r="AA11" s="12"/>
      <c r="AB11" s="12"/>
      <c r="AC11" s="12"/>
      <c r="AD11" s="12"/>
      <c r="AE11" s="12"/>
      <c r="AF11" s="13"/>
      <c r="AG11" s="13"/>
      <c r="AH11" s="13"/>
      <c r="AI11" s="13"/>
      <c r="AJ11" s="13"/>
      <c r="AK11" s="13"/>
      <c r="AL11" s="13"/>
      <c r="AM11" s="13"/>
      <c r="AN11" s="13"/>
      <c r="AO11" s="13"/>
      <c r="AP11" s="13"/>
      <c r="AQ11" s="13"/>
    </row>
    <row r="12" spans="1:43" s="14" customFormat="1" ht="24.6" customHeight="1" x14ac:dyDescent="0.15">
      <c r="A12" s="62"/>
      <c r="B12" s="69" t="s">
        <v>47</v>
      </c>
      <c r="C12" s="70"/>
      <c r="D12" s="68"/>
      <c r="E12" s="68"/>
      <c r="F12" s="68"/>
      <c r="G12" s="68"/>
      <c r="H12" s="69" t="s">
        <v>73</v>
      </c>
      <c r="I12" s="70"/>
      <c r="J12" s="68"/>
      <c r="K12" s="68"/>
      <c r="L12" s="68"/>
      <c r="M12" s="68"/>
      <c r="N12" s="69" t="s">
        <v>81</v>
      </c>
      <c r="O12" s="70"/>
      <c r="P12" s="68"/>
      <c r="Q12" s="68"/>
      <c r="R12" s="68"/>
      <c r="S12" s="102"/>
      <c r="T12" s="11"/>
      <c r="U12" s="12"/>
      <c r="V12" s="12"/>
      <c r="W12" s="12"/>
      <c r="X12" s="12"/>
      <c r="Y12" s="12"/>
      <c r="Z12" s="12"/>
      <c r="AA12" s="12"/>
      <c r="AB12" s="12"/>
      <c r="AC12" s="12"/>
      <c r="AD12" s="12"/>
      <c r="AE12" s="12"/>
      <c r="AF12" s="13"/>
      <c r="AG12" s="13"/>
      <c r="AH12" s="13"/>
      <c r="AI12" s="13"/>
      <c r="AJ12" s="13"/>
      <c r="AK12" s="13"/>
      <c r="AL12" s="13"/>
      <c r="AM12" s="13"/>
      <c r="AN12" s="13"/>
      <c r="AO12" s="13"/>
      <c r="AP12" s="13"/>
      <c r="AQ12" s="13"/>
    </row>
    <row r="13" spans="1:43" s="14" customFormat="1" ht="24.6" customHeight="1" x14ac:dyDescent="0.15">
      <c r="A13" s="62"/>
      <c r="B13" s="348" t="s">
        <v>44</v>
      </c>
      <c r="C13" s="348"/>
      <c r="D13" s="72" t="s">
        <v>45</v>
      </c>
      <c r="E13" s="72" t="s">
        <v>50</v>
      </c>
      <c r="F13" s="72" t="s">
        <v>279</v>
      </c>
      <c r="G13" s="68"/>
      <c r="H13" s="348" t="s">
        <v>44</v>
      </c>
      <c r="I13" s="348"/>
      <c r="J13" s="72" t="s">
        <v>45</v>
      </c>
      <c r="K13" s="72" t="s">
        <v>50</v>
      </c>
      <c r="L13" s="72" t="s">
        <v>279</v>
      </c>
      <c r="M13" s="68"/>
      <c r="N13" s="348" t="s">
        <v>44</v>
      </c>
      <c r="O13" s="348"/>
      <c r="P13" s="72" t="s">
        <v>45</v>
      </c>
      <c r="Q13" s="72" t="s">
        <v>50</v>
      </c>
      <c r="R13" s="72" t="s">
        <v>279</v>
      </c>
      <c r="S13" s="59"/>
      <c r="T13" s="11"/>
      <c r="U13" s="12"/>
      <c r="V13" s="12"/>
      <c r="W13" s="12"/>
      <c r="X13" s="12"/>
      <c r="Y13" s="12"/>
      <c r="Z13" s="12"/>
      <c r="AA13" s="12"/>
      <c r="AB13" s="12"/>
      <c r="AC13" s="12"/>
      <c r="AD13" s="12"/>
      <c r="AE13" s="12"/>
      <c r="AF13" s="13"/>
      <c r="AG13" s="13"/>
      <c r="AH13" s="13"/>
      <c r="AI13" s="13"/>
      <c r="AJ13" s="13"/>
      <c r="AK13" s="13"/>
      <c r="AL13" s="13"/>
      <c r="AM13" s="13"/>
      <c r="AN13" s="13"/>
      <c r="AO13" s="13"/>
      <c r="AP13" s="13"/>
      <c r="AQ13" s="13"/>
    </row>
    <row r="14" spans="1:43" s="14" customFormat="1" ht="24.6" customHeight="1" x14ac:dyDescent="0.15">
      <c r="A14" s="62"/>
      <c r="B14" s="332" t="s">
        <v>48</v>
      </c>
      <c r="C14" s="77" t="s">
        <v>60</v>
      </c>
      <c r="D14" s="78"/>
      <c r="E14" s="79" t="s">
        <v>66</v>
      </c>
      <c r="F14" s="80"/>
      <c r="G14" s="68"/>
      <c r="H14" s="332" t="s">
        <v>48</v>
      </c>
      <c r="I14" s="77" t="s">
        <v>74</v>
      </c>
      <c r="J14" s="81"/>
      <c r="K14" s="79" t="s">
        <v>66</v>
      </c>
      <c r="L14" s="82"/>
      <c r="M14" s="68"/>
      <c r="N14" s="123"/>
      <c r="O14" s="80"/>
      <c r="P14" s="81"/>
      <c r="Q14" s="79"/>
      <c r="R14" s="82"/>
      <c r="S14" s="59"/>
      <c r="T14" s="11"/>
      <c r="U14" s="12"/>
      <c r="V14" s="12"/>
      <c r="W14" s="12"/>
      <c r="X14" s="12"/>
      <c r="Y14" s="12"/>
      <c r="Z14" s="12"/>
      <c r="AA14" s="12"/>
      <c r="AB14" s="12"/>
      <c r="AC14" s="12"/>
      <c r="AD14" s="12"/>
      <c r="AE14" s="12"/>
      <c r="AF14" s="13"/>
      <c r="AG14" s="13"/>
      <c r="AH14" s="13"/>
      <c r="AI14" s="13"/>
      <c r="AJ14" s="13"/>
      <c r="AK14" s="13"/>
      <c r="AL14" s="13"/>
      <c r="AM14" s="13"/>
      <c r="AN14" s="13"/>
      <c r="AO14" s="13"/>
      <c r="AP14" s="13"/>
      <c r="AQ14" s="13"/>
    </row>
    <row r="15" spans="1:43" s="14" customFormat="1" ht="24.6" customHeight="1" x14ac:dyDescent="0.15">
      <c r="A15" s="62"/>
      <c r="B15" s="333"/>
      <c r="C15" s="83" t="s">
        <v>61</v>
      </c>
      <c r="D15" s="84"/>
      <c r="E15" s="85" t="s">
        <v>66</v>
      </c>
      <c r="F15" s="86"/>
      <c r="G15" s="68"/>
      <c r="H15" s="333"/>
      <c r="I15" s="83" t="s">
        <v>75</v>
      </c>
      <c r="J15" s="87"/>
      <c r="K15" s="85" t="s">
        <v>66</v>
      </c>
      <c r="L15" s="88"/>
      <c r="M15" s="68"/>
      <c r="N15" s="124"/>
      <c r="O15" s="86"/>
      <c r="P15" s="87"/>
      <c r="Q15" s="85"/>
      <c r="R15" s="88"/>
      <c r="S15" s="59"/>
      <c r="T15" s="11"/>
      <c r="U15" s="12"/>
      <c r="V15" s="12"/>
      <c r="W15" s="12"/>
      <c r="X15" s="12"/>
      <c r="Y15" s="12"/>
      <c r="Z15" s="12"/>
      <c r="AA15" s="12"/>
      <c r="AB15" s="12"/>
      <c r="AC15" s="12"/>
      <c r="AD15" s="12"/>
      <c r="AE15" s="12"/>
      <c r="AF15" s="13"/>
      <c r="AG15" s="13"/>
      <c r="AH15" s="13"/>
      <c r="AI15" s="13"/>
      <c r="AJ15" s="13"/>
      <c r="AK15" s="13"/>
      <c r="AL15" s="13"/>
      <c r="AM15" s="13"/>
      <c r="AN15" s="13"/>
      <c r="AO15" s="13"/>
      <c r="AP15" s="13"/>
      <c r="AQ15" s="13"/>
    </row>
    <row r="16" spans="1:43" s="14" customFormat="1" ht="24.6" customHeight="1" x14ac:dyDescent="0.15">
      <c r="A16" s="62"/>
      <c r="B16" s="333"/>
      <c r="C16" s="83" t="s">
        <v>58</v>
      </c>
      <c r="D16" s="84"/>
      <c r="E16" s="85" t="s">
        <v>66</v>
      </c>
      <c r="F16" s="86"/>
      <c r="G16" s="68"/>
      <c r="H16" s="333"/>
      <c r="I16" s="86"/>
      <c r="J16" s="87"/>
      <c r="K16" s="85"/>
      <c r="L16" s="88"/>
      <c r="M16" s="68"/>
      <c r="N16" s="124"/>
      <c r="O16" s="86"/>
      <c r="P16" s="87"/>
      <c r="Q16" s="85"/>
      <c r="R16" s="88"/>
      <c r="S16" s="59"/>
      <c r="T16" s="11"/>
      <c r="U16" s="12"/>
      <c r="V16" s="12"/>
      <c r="W16" s="12"/>
      <c r="X16" s="12"/>
      <c r="Y16" s="12"/>
      <c r="Z16" s="12"/>
      <c r="AA16" s="12"/>
      <c r="AB16" s="12"/>
      <c r="AC16" s="12"/>
      <c r="AD16" s="12"/>
      <c r="AE16" s="12"/>
      <c r="AF16" s="13"/>
      <c r="AG16" s="13"/>
      <c r="AH16" s="13"/>
      <c r="AI16" s="13"/>
      <c r="AJ16" s="13"/>
      <c r="AK16" s="13"/>
      <c r="AL16" s="13"/>
      <c r="AM16" s="13"/>
      <c r="AN16" s="13"/>
      <c r="AO16" s="13"/>
      <c r="AP16" s="13"/>
      <c r="AQ16" s="13"/>
    </row>
    <row r="17" spans="1:43" s="14" customFormat="1" ht="24.6" customHeight="1" x14ac:dyDescent="0.15">
      <c r="A17" s="62"/>
      <c r="B17" s="333"/>
      <c r="C17" s="83" t="s">
        <v>59</v>
      </c>
      <c r="D17" s="84"/>
      <c r="E17" s="85" t="s">
        <v>66</v>
      </c>
      <c r="F17" s="86"/>
      <c r="G17" s="68"/>
      <c r="H17" s="333"/>
      <c r="I17" s="86"/>
      <c r="J17" s="87"/>
      <c r="K17" s="85"/>
      <c r="L17" s="303"/>
      <c r="M17" s="68"/>
      <c r="N17" s="124"/>
      <c r="O17" s="86"/>
      <c r="P17" s="87"/>
      <c r="Q17" s="85"/>
      <c r="R17" s="88"/>
      <c r="S17" s="59"/>
      <c r="T17" s="11"/>
      <c r="U17" s="12"/>
      <c r="V17" s="12"/>
      <c r="W17" s="12"/>
      <c r="X17" s="12"/>
      <c r="Y17" s="12"/>
      <c r="Z17" s="12"/>
      <c r="AA17" s="12"/>
      <c r="AB17" s="12"/>
      <c r="AC17" s="12"/>
      <c r="AD17" s="12"/>
      <c r="AE17" s="12"/>
      <c r="AF17" s="13"/>
      <c r="AG17" s="13"/>
      <c r="AH17" s="13"/>
      <c r="AI17" s="13"/>
      <c r="AJ17" s="13"/>
      <c r="AK17" s="13"/>
      <c r="AL17" s="13"/>
      <c r="AM17" s="13"/>
      <c r="AN17" s="13"/>
      <c r="AO17" s="13"/>
      <c r="AP17" s="13"/>
      <c r="AQ17" s="13"/>
    </row>
    <row r="18" spans="1:43" s="14" customFormat="1" ht="24.6" customHeight="1" x14ac:dyDescent="0.15">
      <c r="A18" s="62"/>
      <c r="B18" s="333"/>
      <c r="C18" s="83" t="s">
        <v>62</v>
      </c>
      <c r="D18" s="84"/>
      <c r="E18" s="85" t="s">
        <v>66</v>
      </c>
      <c r="F18" s="86"/>
      <c r="G18" s="68"/>
      <c r="H18" s="333"/>
      <c r="I18" s="83" t="s">
        <v>63</v>
      </c>
      <c r="J18" s="87"/>
      <c r="K18" s="85" t="s">
        <v>67</v>
      </c>
      <c r="L18" s="303"/>
      <c r="M18" s="68"/>
      <c r="N18" s="124"/>
      <c r="O18" s="86"/>
      <c r="P18" s="87"/>
      <c r="Q18" s="85"/>
      <c r="R18" s="88"/>
      <c r="S18" s="59"/>
      <c r="T18" s="11"/>
      <c r="U18" s="12"/>
      <c r="V18" s="12"/>
      <c r="W18" s="12"/>
      <c r="X18" s="12"/>
      <c r="Y18" s="12"/>
      <c r="Z18" s="12"/>
      <c r="AA18" s="12"/>
      <c r="AB18" s="12"/>
      <c r="AC18" s="12"/>
      <c r="AD18" s="12"/>
      <c r="AE18" s="12"/>
      <c r="AF18" s="13"/>
      <c r="AG18" s="13"/>
      <c r="AH18" s="13"/>
      <c r="AI18" s="13"/>
      <c r="AJ18" s="13"/>
      <c r="AK18" s="13"/>
      <c r="AL18" s="13"/>
      <c r="AM18" s="13"/>
      <c r="AN18" s="13"/>
      <c r="AO18" s="13"/>
      <c r="AP18" s="13"/>
      <c r="AQ18" s="13"/>
    </row>
    <row r="19" spans="1:43" s="14" customFormat="1" ht="24.6" customHeight="1" x14ac:dyDescent="0.15">
      <c r="A19" s="62"/>
      <c r="B19" s="333"/>
      <c r="C19" s="86"/>
      <c r="D19" s="84"/>
      <c r="E19" s="85"/>
      <c r="F19" s="86"/>
      <c r="G19" s="68"/>
      <c r="H19" s="333"/>
      <c r="I19" s="89" t="s">
        <v>64</v>
      </c>
      <c r="J19" s="90"/>
      <c r="K19" s="91" t="s">
        <v>68</v>
      </c>
      <c r="L19" s="92"/>
      <c r="M19" s="68"/>
      <c r="N19" s="124"/>
      <c r="O19" s="86"/>
      <c r="P19" s="87"/>
      <c r="Q19" s="85"/>
      <c r="R19" s="88"/>
      <c r="S19" s="59"/>
      <c r="T19" s="11"/>
      <c r="U19" s="12"/>
      <c r="V19" s="12"/>
      <c r="W19" s="12"/>
      <c r="X19" s="12"/>
      <c r="Y19" s="12"/>
      <c r="Z19" s="12"/>
      <c r="AA19" s="12"/>
      <c r="AB19" s="12"/>
      <c r="AC19" s="12"/>
      <c r="AD19" s="12"/>
      <c r="AE19" s="12"/>
      <c r="AF19" s="13"/>
      <c r="AG19" s="13"/>
      <c r="AH19" s="13"/>
      <c r="AI19" s="13"/>
      <c r="AJ19" s="13"/>
      <c r="AK19" s="13"/>
      <c r="AL19" s="13"/>
      <c r="AM19" s="13"/>
      <c r="AN19" s="13"/>
      <c r="AO19" s="13"/>
      <c r="AP19" s="13"/>
      <c r="AQ19" s="13"/>
    </row>
    <row r="20" spans="1:43" s="14" customFormat="1" ht="24.6" customHeight="1" x14ac:dyDescent="0.15">
      <c r="A20" s="62"/>
      <c r="B20" s="333"/>
      <c r="C20" s="86"/>
      <c r="D20" s="84"/>
      <c r="E20" s="85"/>
      <c r="F20" s="86"/>
      <c r="G20" s="68"/>
      <c r="H20" s="334"/>
      <c r="I20" s="300" t="s">
        <v>65</v>
      </c>
      <c r="J20" s="94">
        <f>SUM(J13:J19)</f>
        <v>0</v>
      </c>
      <c r="K20" s="301"/>
      <c r="L20" s="302"/>
      <c r="M20" s="68"/>
      <c r="N20" s="124"/>
      <c r="O20" s="86"/>
      <c r="P20" s="87"/>
      <c r="Q20" s="85"/>
      <c r="R20" s="88"/>
      <c r="S20" s="59"/>
      <c r="T20" s="11"/>
      <c r="U20" s="12"/>
      <c r="V20" s="12"/>
      <c r="W20" s="12"/>
      <c r="X20" s="12"/>
      <c r="Y20" s="12"/>
      <c r="Z20" s="12"/>
      <c r="AA20" s="12"/>
      <c r="AB20" s="12"/>
      <c r="AC20" s="12"/>
      <c r="AD20" s="12"/>
      <c r="AE20" s="12"/>
      <c r="AF20" s="13"/>
      <c r="AG20" s="13"/>
      <c r="AH20" s="13"/>
      <c r="AI20" s="13"/>
      <c r="AJ20" s="13"/>
      <c r="AK20" s="13"/>
      <c r="AL20" s="13"/>
      <c r="AM20" s="13"/>
      <c r="AN20" s="13"/>
      <c r="AO20" s="13"/>
      <c r="AP20" s="13"/>
      <c r="AQ20" s="13"/>
    </row>
    <row r="21" spans="1:43" s="14" customFormat="1" ht="24.6" customHeight="1" x14ac:dyDescent="0.15">
      <c r="A21" s="62"/>
      <c r="B21" s="333"/>
      <c r="C21" s="86"/>
      <c r="D21" s="84"/>
      <c r="E21" s="85"/>
      <c r="F21" s="86"/>
      <c r="G21" s="68"/>
      <c r="H21" s="332" t="s">
        <v>76</v>
      </c>
      <c r="I21" s="80"/>
      <c r="J21" s="87"/>
      <c r="K21" s="79"/>
      <c r="L21" s="303"/>
      <c r="M21" s="68"/>
      <c r="N21" s="124"/>
      <c r="O21" s="86"/>
      <c r="P21" s="87"/>
      <c r="Q21" s="85"/>
      <c r="R21" s="88"/>
      <c r="S21" s="59"/>
      <c r="T21" s="11"/>
      <c r="U21" s="12"/>
      <c r="V21" s="12"/>
      <c r="W21" s="12"/>
      <c r="X21" s="12"/>
      <c r="Y21" s="12"/>
      <c r="Z21" s="12"/>
      <c r="AA21" s="12"/>
      <c r="AB21" s="12"/>
      <c r="AC21" s="12"/>
      <c r="AD21" s="12"/>
      <c r="AE21" s="12"/>
      <c r="AF21" s="13"/>
      <c r="AG21" s="13"/>
      <c r="AH21" s="13"/>
      <c r="AI21" s="13"/>
      <c r="AJ21" s="13"/>
      <c r="AK21" s="13"/>
      <c r="AL21" s="13"/>
      <c r="AM21" s="13"/>
      <c r="AN21" s="13"/>
      <c r="AO21" s="13"/>
      <c r="AP21" s="13"/>
      <c r="AQ21" s="13"/>
    </row>
    <row r="22" spans="1:43" s="14" customFormat="1" ht="24.6" customHeight="1" x14ac:dyDescent="0.15">
      <c r="A22" s="62"/>
      <c r="B22" s="333"/>
      <c r="C22" s="83" t="s">
        <v>63</v>
      </c>
      <c r="D22" s="84"/>
      <c r="E22" s="85" t="s">
        <v>67</v>
      </c>
      <c r="F22" s="86"/>
      <c r="G22" s="68"/>
      <c r="H22" s="333"/>
      <c r="I22" s="96"/>
      <c r="J22" s="90"/>
      <c r="K22" s="85"/>
      <c r="L22" s="92"/>
      <c r="M22" s="68"/>
      <c r="N22" s="124"/>
      <c r="O22" s="86"/>
      <c r="P22" s="87"/>
      <c r="Q22" s="85"/>
      <c r="R22" s="88"/>
      <c r="S22" s="59"/>
      <c r="T22" s="11"/>
      <c r="U22" s="12"/>
      <c r="V22" s="12"/>
      <c r="W22" s="12"/>
      <c r="X22" s="12"/>
      <c r="Y22" s="12"/>
      <c r="Z22" s="12"/>
      <c r="AA22" s="12"/>
      <c r="AB22" s="12"/>
      <c r="AC22" s="12"/>
      <c r="AD22" s="12"/>
      <c r="AE22" s="12"/>
      <c r="AF22" s="13"/>
      <c r="AG22" s="13"/>
      <c r="AH22" s="13"/>
      <c r="AI22" s="13"/>
      <c r="AJ22" s="13"/>
      <c r="AK22" s="13"/>
      <c r="AL22" s="13"/>
      <c r="AM22" s="13"/>
      <c r="AN22" s="13"/>
      <c r="AO22" s="13"/>
      <c r="AP22" s="13"/>
      <c r="AQ22" s="13"/>
    </row>
    <row r="23" spans="1:43" s="14" customFormat="1" ht="24.6" customHeight="1" x14ac:dyDescent="0.15">
      <c r="A23" s="62"/>
      <c r="B23" s="333"/>
      <c r="C23" s="89" t="s">
        <v>64</v>
      </c>
      <c r="D23" s="95"/>
      <c r="E23" s="91" t="s">
        <v>68</v>
      </c>
      <c r="F23" s="96"/>
      <c r="G23" s="68"/>
      <c r="H23" s="333"/>
      <c r="I23" s="96"/>
      <c r="J23" s="90"/>
      <c r="K23" s="85"/>
      <c r="L23" s="92"/>
      <c r="M23" s="68"/>
      <c r="N23" s="124"/>
      <c r="O23" s="86"/>
      <c r="P23" s="87"/>
      <c r="Q23" s="85"/>
      <c r="R23" s="88"/>
      <c r="S23" s="59"/>
      <c r="T23" s="11"/>
      <c r="U23" s="12"/>
      <c r="V23" s="12"/>
      <c r="W23" s="12"/>
      <c r="X23" s="12"/>
      <c r="Y23" s="12"/>
      <c r="Z23" s="12"/>
      <c r="AA23" s="12"/>
      <c r="AB23" s="12"/>
      <c r="AC23" s="12"/>
      <c r="AD23" s="12"/>
      <c r="AE23" s="12"/>
      <c r="AF23" s="13"/>
      <c r="AG23" s="13"/>
      <c r="AH23" s="13"/>
      <c r="AI23" s="13"/>
      <c r="AJ23" s="13"/>
      <c r="AK23" s="13"/>
      <c r="AL23" s="13"/>
      <c r="AM23" s="13"/>
      <c r="AN23" s="13"/>
      <c r="AO23" s="13"/>
      <c r="AP23" s="13"/>
      <c r="AQ23" s="13"/>
    </row>
    <row r="24" spans="1:43" s="14" customFormat="1" ht="24.6" customHeight="1" x14ac:dyDescent="0.15">
      <c r="A24" s="62"/>
      <c r="B24" s="334"/>
      <c r="C24" s="93" t="s">
        <v>65</v>
      </c>
      <c r="D24" s="97">
        <f>SUM(D14:D23)</f>
        <v>0</v>
      </c>
      <c r="E24" s="350"/>
      <c r="F24" s="351"/>
      <c r="G24" s="68"/>
      <c r="H24" s="333"/>
      <c r="I24" s="96"/>
      <c r="J24" s="90"/>
      <c r="K24" s="85"/>
      <c r="L24" s="92"/>
      <c r="M24" s="68"/>
      <c r="N24" s="124"/>
      <c r="O24" s="86"/>
      <c r="P24" s="87"/>
      <c r="Q24" s="85"/>
      <c r="R24" s="88"/>
      <c r="S24" s="59"/>
      <c r="T24" s="11"/>
      <c r="U24" s="12"/>
      <c r="V24" s="12"/>
      <c r="W24" s="12"/>
      <c r="X24" s="12"/>
      <c r="Y24" s="12"/>
      <c r="Z24" s="12"/>
      <c r="AA24" s="12"/>
      <c r="AB24" s="12"/>
      <c r="AC24" s="12"/>
      <c r="AD24" s="12"/>
      <c r="AE24" s="12"/>
      <c r="AF24" s="13"/>
      <c r="AG24" s="13"/>
      <c r="AH24" s="13"/>
      <c r="AI24" s="13"/>
      <c r="AJ24" s="13"/>
      <c r="AK24" s="13"/>
      <c r="AL24" s="13"/>
      <c r="AM24" s="13"/>
      <c r="AN24" s="13"/>
      <c r="AO24" s="13"/>
      <c r="AP24" s="13"/>
      <c r="AQ24" s="13"/>
    </row>
    <row r="25" spans="1:43" s="14" customFormat="1" ht="24.6" customHeight="1" x14ac:dyDescent="0.15">
      <c r="A25" s="62"/>
      <c r="B25" s="352" t="s">
        <v>69</v>
      </c>
      <c r="C25" s="77" t="s">
        <v>60</v>
      </c>
      <c r="D25" s="78"/>
      <c r="E25" s="79" t="s">
        <v>66</v>
      </c>
      <c r="F25" s="80"/>
      <c r="G25" s="68"/>
      <c r="H25" s="333"/>
      <c r="I25" s="96"/>
      <c r="J25" s="90"/>
      <c r="K25" s="85"/>
      <c r="L25" s="92"/>
      <c r="M25" s="68"/>
      <c r="N25" s="124"/>
      <c r="O25" s="86"/>
      <c r="P25" s="87"/>
      <c r="Q25" s="85"/>
      <c r="R25" s="88"/>
      <c r="S25" s="59"/>
      <c r="T25" s="11"/>
      <c r="U25" s="12"/>
      <c r="V25" s="12"/>
      <c r="W25" s="12"/>
      <c r="X25" s="12"/>
      <c r="Y25" s="12"/>
      <c r="Z25" s="12"/>
      <c r="AA25" s="12"/>
      <c r="AB25" s="12"/>
      <c r="AC25" s="12"/>
      <c r="AD25" s="12"/>
      <c r="AE25" s="12"/>
      <c r="AF25" s="13"/>
      <c r="AG25" s="13"/>
      <c r="AH25" s="13"/>
      <c r="AI25" s="13"/>
      <c r="AJ25" s="13"/>
      <c r="AK25" s="13"/>
      <c r="AL25" s="13"/>
      <c r="AM25" s="13"/>
      <c r="AN25" s="13"/>
      <c r="AO25" s="13"/>
      <c r="AP25" s="13"/>
      <c r="AQ25" s="13"/>
    </row>
    <row r="26" spans="1:43" s="14" customFormat="1" ht="24.6" customHeight="1" x14ac:dyDescent="0.15">
      <c r="A26" s="62"/>
      <c r="B26" s="352"/>
      <c r="C26" s="83" t="s">
        <v>70</v>
      </c>
      <c r="D26" s="84"/>
      <c r="E26" s="85" t="s">
        <v>66</v>
      </c>
      <c r="F26" s="86"/>
      <c r="G26" s="68"/>
      <c r="H26" s="333"/>
      <c r="I26" s="83" t="s">
        <v>63</v>
      </c>
      <c r="J26" s="87"/>
      <c r="K26" s="85" t="s">
        <v>67</v>
      </c>
      <c r="L26" s="88"/>
      <c r="M26" s="68"/>
      <c r="N26" s="124"/>
      <c r="O26" s="86"/>
      <c r="P26" s="87"/>
      <c r="Q26" s="85"/>
      <c r="R26" s="88"/>
      <c r="S26" s="59"/>
      <c r="T26" s="11"/>
      <c r="U26" s="12"/>
      <c r="V26" s="12"/>
      <c r="W26" s="12"/>
      <c r="X26" s="12"/>
      <c r="Y26" s="11"/>
      <c r="Z26" s="12"/>
      <c r="AA26" s="12"/>
      <c r="AB26" s="12"/>
      <c r="AC26" s="12"/>
      <c r="AD26" s="12"/>
      <c r="AE26" s="12"/>
      <c r="AF26" s="13"/>
      <c r="AG26" s="13"/>
      <c r="AH26" s="13"/>
      <c r="AI26" s="13"/>
      <c r="AJ26" s="13"/>
      <c r="AK26" s="13"/>
      <c r="AL26" s="13"/>
      <c r="AM26" s="13"/>
      <c r="AN26" s="13"/>
      <c r="AO26" s="13"/>
      <c r="AP26" s="13"/>
      <c r="AQ26" s="13"/>
    </row>
    <row r="27" spans="1:43" s="14" customFormat="1" ht="24.6" customHeight="1" x14ac:dyDescent="0.15">
      <c r="A27" s="62"/>
      <c r="B27" s="352"/>
      <c r="C27" s="83" t="s">
        <v>71</v>
      </c>
      <c r="D27" s="84"/>
      <c r="E27" s="85" t="s">
        <v>66</v>
      </c>
      <c r="F27" s="86"/>
      <c r="G27" s="68"/>
      <c r="H27" s="333"/>
      <c r="I27" s="89" t="s">
        <v>64</v>
      </c>
      <c r="J27" s="90"/>
      <c r="K27" s="91" t="s">
        <v>68</v>
      </c>
      <c r="L27" s="92"/>
      <c r="M27" s="68"/>
      <c r="N27" s="124"/>
      <c r="O27" s="86"/>
      <c r="P27" s="87"/>
      <c r="Q27" s="85"/>
      <c r="R27" s="88"/>
      <c r="S27" s="59"/>
      <c r="T27" s="11"/>
      <c r="U27" s="12"/>
      <c r="V27" s="12"/>
      <c r="W27" s="12"/>
      <c r="X27" s="12"/>
      <c r="Y27" s="12"/>
      <c r="Z27" s="12"/>
      <c r="AA27" s="12"/>
      <c r="AB27" s="12"/>
      <c r="AC27" s="12"/>
      <c r="AD27" s="12"/>
      <c r="AE27" s="12"/>
      <c r="AF27" s="13"/>
      <c r="AG27" s="13"/>
      <c r="AH27" s="13"/>
      <c r="AI27" s="13"/>
      <c r="AJ27" s="13"/>
      <c r="AK27" s="13"/>
      <c r="AL27" s="13"/>
      <c r="AM27" s="13"/>
      <c r="AN27" s="13"/>
      <c r="AO27" s="13"/>
      <c r="AP27" s="13"/>
      <c r="AQ27" s="13"/>
    </row>
    <row r="28" spans="1:43" s="14" customFormat="1" ht="24.6" customHeight="1" x14ac:dyDescent="0.15">
      <c r="A28" s="62"/>
      <c r="B28" s="352"/>
      <c r="C28" s="83" t="s">
        <v>72</v>
      </c>
      <c r="D28" s="84"/>
      <c r="E28" s="85" t="s">
        <v>66</v>
      </c>
      <c r="F28" s="86"/>
      <c r="G28" s="68"/>
      <c r="H28" s="334"/>
      <c r="I28" s="93" t="s">
        <v>65</v>
      </c>
      <c r="J28" s="94">
        <f>SUM(J21:J27)</f>
        <v>0</v>
      </c>
      <c r="K28" s="350"/>
      <c r="L28" s="351"/>
      <c r="M28" s="68"/>
      <c r="N28" s="124"/>
      <c r="O28" s="86"/>
      <c r="P28" s="87"/>
      <c r="Q28" s="85"/>
      <c r="R28" s="88"/>
      <c r="S28" s="59"/>
      <c r="T28" s="11"/>
      <c r="U28" s="12"/>
      <c r="V28" s="12"/>
      <c r="W28" s="12"/>
      <c r="X28" s="12"/>
      <c r="Y28" s="12"/>
      <c r="Z28" s="12"/>
      <c r="AA28" s="12"/>
      <c r="AB28" s="12"/>
      <c r="AC28" s="12"/>
      <c r="AD28" s="12"/>
      <c r="AE28" s="12"/>
      <c r="AF28" s="13"/>
      <c r="AG28" s="13"/>
      <c r="AH28" s="13"/>
      <c r="AI28" s="13"/>
      <c r="AJ28" s="13"/>
      <c r="AK28" s="13"/>
      <c r="AL28" s="13"/>
      <c r="AM28" s="13"/>
      <c r="AN28" s="13"/>
      <c r="AO28" s="13"/>
      <c r="AP28" s="13"/>
      <c r="AQ28" s="13"/>
    </row>
    <row r="29" spans="1:43" s="14" customFormat="1" ht="24.6" customHeight="1" x14ac:dyDescent="0.15">
      <c r="A29" s="62"/>
      <c r="B29" s="352"/>
      <c r="C29" s="86"/>
      <c r="D29" s="84"/>
      <c r="E29" s="85"/>
      <c r="F29" s="86"/>
      <c r="G29" s="68"/>
      <c r="H29" s="349" t="s">
        <v>86</v>
      </c>
      <c r="I29" s="349"/>
      <c r="J29" s="94">
        <f>SUM(J20,J28)</f>
        <v>0</v>
      </c>
      <c r="K29" s="349"/>
      <c r="L29" s="349"/>
      <c r="M29" s="68"/>
      <c r="N29" s="124"/>
      <c r="O29" s="86"/>
      <c r="P29" s="87"/>
      <c r="Q29" s="85"/>
      <c r="R29" s="88"/>
      <c r="S29" s="59"/>
      <c r="T29" s="11"/>
      <c r="U29" s="12"/>
      <c r="V29" s="12"/>
      <c r="W29" s="12"/>
      <c r="X29" s="12"/>
      <c r="Y29" s="12"/>
      <c r="Z29" s="12"/>
      <c r="AA29" s="12"/>
      <c r="AB29" s="12"/>
      <c r="AC29" s="12"/>
      <c r="AD29" s="12"/>
      <c r="AE29" s="12"/>
      <c r="AF29" s="13"/>
      <c r="AG29" s="13"/>
      <c r="AH29" s="13"/>
      <c r="AI29" s="13"/>
      <c r="AJ29" s="13"/>
      <c r="AK29" s="13"/>
      <c r="AL29" s="13"/>
      <c r="AM29" s="13"/>
      <c r="AN29" s="13"/>
      <c r="AO29" s="13"/>
      <c r="AP29" s="13"/>
      <c r="AQ29" s="13"/>
    </row>
    <row r="30" spans="1:43" s="14" customFormat="1" ht="24.6" customHeight="1" x14ac:dyDescent="0.15">
      <c r="A30" s="62"/>
      <c r="B30" s="352"/>
      <c r="C30" s="86"/>
      <c r="D30" s="84"/>
      <c r="E30" s="85"/>
      <c r="F30" s="86"/>
      <c r="G30" s="68"/>
      <c r="H30" s="70"/>
      <c r="I30" s="70"/>
      <c r="J30" s="73"/>
      <c r="K30" s="73"/>
      <c r="L30" s="73"/>
      <c r="M30" s="68"/>
      <c r="N30" s="124"/>
      <c r="O30" s="86"/>
      <c r="P30" s="87"/>
      <c r="Q30" s="85"/>
      <c r="R30" s="88"/>
      <c r="S30" s="59"/>
      <c r="T30" s="11"/>
      <c r="U30" s="12"/>
      <c r="V30" s="12"/>
      <c r="W30" s="12"/>
      <c r="X30" s="12"/>
      <c r="Y30" s="12"/>
      <c r="Z30" s="12"/>
      <c r="AA30" s="12"/>
      <c r="AB30" s="12"/>
      <c r="AC30" s="12"/>
      <c r="AD30" s="12"/>
      <c r="AE30" s="12"/>
      <c r="AF30" s="13"/>
      <c r="AG30" s="13"/>
      <c r="AH30" s="13"/>
      <c r="AI30" s="13"/>
      <c r="AJ30" s="13"/>
      <c r="AK30" s="13"/>
      <c r="AL30" s="13"/>
      <c r="AM30" s="13"/>
      <c r="AN30" s="13"/>
      <c r="AO30" s="13"/>
      <c r="AP30" s="13"/>
      <c r="AQ30" s="13"/>
    </row>
    <row r="31" spans="1:43" s="14" customFormat="1" ht="24.6" customHeight="1" x14ac:dyDescent="0.15">
      <c r="A31" s="62"/>
      <c r="B31" s="352"/>
      <c r="C31" s="86"/>
      <c r="D31" s="84"/>
      <c r="E31" s="85"/>
      <c r="F31" s="86"/>
      <c r="G31" s="68"/>
      <c r="H31" s="69" t="s">
        <v>77</v>
      </c>
      <c r="I31" s="70"/>
      <c r="J31" s="73"/>
      <c r="K31" s="73"/>
      <c r="L31" s="73"/>
      <c r="M31" s="68"/>
      <c r="N31" s="124"/>
      <c r="O31" s="86"/>
      <c r="P31" s="87"/>
      <c r="Q31" s="85"/>
      <c r="R31" s="88"/>
      <c r="S31" s="59"/>
      <c r="T31" s="11"/>
      <c r="U31" s="12"/>
      <c r="V31" s="12"/>
      <c r="W31" s="12"/>
      <c r="X31" s="12"/>
      <c r="Y31" s="12"/>
      <c r="Z31" s="12"/>
      <c r="AA31" s="12"/>
      <c r="AB31" s="12"/>
      <c r="AC31" s="12"/>
      <c r="AD31" s="12"/>
      <c r="AE31" s="12"/>
      <c r="AF31" s="13"/>
      <c r="AG31" s="13"/>
      <c r="AH31" s="13"/>
      <c r="AI31" s="13"/>
      <c r="AJ31" s="13"/>
      <c r="AK31" s="13"/>
      <c r="AL31" s="13"/>
      <c r="AM31" s="13"/>
      <c r="AN31" s="13"/>
      <c r="AO31" s="13"/>
      <c r="AP31" s="13"/>
      <c r="AQ31" s="13"/>
    </row>
    <row r="32" spans="1:43" s="14" customFormat="1" ht="24.6" customHeight="1" x14ac:dyDescent="0.15">
      <c r="A32" s="62"/>
      <c r="B32" s="352"/>
      <c r="C32" s="83" t="s">
        <v>63</v>
      </c>
      <c r="D32" s="84"/>
      <c r="E32" s="85" t="s">
        <v>67</v>
      </c>
      <c r="F32" s="86"/>
      <c r="G32" s="68"/>
      <c r="H32" s="352" t="s">
        <v>48</v>
      </c>
      <c r="I32" s="77" t="s">
        <v>78</v>
      </c>
      <c r="J32" s="81"/>
      <c r="K32" s="79" t="s">
        <v>66</v>
      </c>
      <c r="L32" s="82"/>
      <c r="M32" s="68"/>
      <c r="N32" s="124"/>
      <c r="O32" s="86"/>
      <c r="P32" s="87"/>
      <c r="Q32" s="85"/>
      <c r="R32" s="88"/>
      <c r="S32" s="59"/>
      <c r="T32" s="11"/>
      <c r="U32" s="12"/>
      <c r="V32" s="12"/>
      <c r="W32" s="12"/>
      <c r="X32" s="12"/>
      <c r="Y32" s="12"/>
      <c r="Z32" s="12"/>
      <c r="AA32" s="12"/>
      <c r="AB32" s="12"/>
      <c r="AC32" s="12"/>
      <c r="AD32" s="12"/>
      <c r="AE32" s="12"/>
      <c r="AF32" s="13"/>
      <c r="AG32" s="13"/>
      <c r="AH32" s="13"/>
      <c r="AI32" s="13"/>
      <c r="AJ32" s="13"/>
      <c r="AK32" s="13"/>
      <c r="AL32" s="13"/>
      <c r="AM32" s="13"/>
      <c r="AN32" s="13"/>
      <c r="AO32" s="13"/>
      <c r="AP32" s="13"/>
      <c r="AQ32" s="13"/>
    </row>
    <row r="33" spans="1:43" s="14" customFormat="1" ht="24.6" customHeight="1" x14ac:dyDescent="0.15">
      <c r="A33" s="62"/>
      <c r="B33" s="352"/>
      <c r="C33" s="89" t="s">
        <v>64</v>
      </c>
      <c r="D33" s="95"/>
      <c r="E33" s="91" t="s">
        <v>68</v>
      </c>
      <c r="F33" s="96"/>
      <c r="G33" s="68"/>
      <c r="H33" s="352"/>
      <c r="I33" s="83" t="s">
        <v>79</v>
      </c>
      <c r="J33" s="87"/>
      <c r="K33" s="85" t="s">
        <v>66</v>
      </c>
      <c r="L33" s="88"/>
      <c r="M33" s="68"/>
      <c r="N33" s="124"/>
      <c r="O33" s="86"/>
      <c r="P33" s="87"/>
      <c r="Q33" s="85"/>
      <c r="R33" s="88"/>
      <c r="S33" s="59"/>
      <c r="T33" s="11"/>
      <c r="U33" s="12"/>
      <c r="V33" s="12"/>
      <c r="W33" s="12"/>
      <c r="X33" s="12"/>
      <c r="Y33" s="12"/>
      <c r="Z33" s="12"/>
      <c r="AA33" s="12"/>
      <c r="AB33" s="12"/>
      <c r="AC33" s="12"/>
      <c r="AD33" s="12"/>
      <c r="AE33" s="12"/>
      <c r="AF33" s="13"/>
      <c r="AG33" s="13"/>
      <c r="AH33" s="13"/>
      <c r="AI33" s="13"/>
      <c r="AJ33" s="13"/>
      <c r="AK33" s="13"/>
      <c r="AL33" s="13"/>
      <c r="AM33" s="13"/>
      <c r="AN33" s="13"/>
      <c r="AO33" s="13"/>
      <c r="AP33" s="13"/>
      <c r="AQ33" s="13"/>
    </row>
    <row r="34" spans="1:43" s="14" customFormat="1" ht="24.6" customHeight="1" x14ac:dyDescent="0.15">
      <c r="A34" s="62"/>
      <c r="B34" s="352"/>
      <c r="C34" s="93" t="s">
        <v>65</v>
      </c>
      <c r="D34" s="97">
        <f>SUM(D24:D33)</f>
        <v>0</v>
      </c>
      <c r="E34" s="350"/>
      <c r="F34" s="351"/>
      <c r="G34" s="68"/>
      <c r="H34" s="352"/>
      <c r="I34" s="83" t="s">
        <v>80</v>
      </c>
      <c r="J34" s="87"/>
      <c r="K34" s="85" t="s">
        <v>66</v>
      </c>
      <c r="L34" s="88"/>
      <c r="M34" s="68"/>
      <c r="N34" s="124"/>
      <c r="O34" s="86"/>
      <c r="P34" s="87"/>
      <c r="Q34" s="85"/>
      <c r="R34" s="88"/>
      <c r="S34" s="59"/>
      <c r="T34" s="11"/>
      <c r="U34" s="12"/>
      <c r="V34" s="12"/>
      <c r="W34" s="12"/>
      <c r="X34" s="12"/>
      <c r="Y34" s="12"/>
      <c r="Z34" s="12"/>
      <c r="AA34" s="12"/>
      <c r="AB34" s="12"/>
      <c r="AC34" s="12"/>
      <c r="AD34" s="12"/>
      <c r="AE34" s="12"/>
      <c r="AF34" s="13"/>
      <c r="AG34" s="13"/>
      <c r="AH34" s="13"/>
      <c r="AI34" s="13"/>
      <c r="AJ34" s="13"/>
      <c r="AK34" s="13"/>
      <c r="AL34" s="13"/>
      <c r="AM34" s="13"/>
      <c r="AN34" s="13"/>
      <c r="AO34" s="13"/>
      <c r="AP34" s="13"/>
      <c r="AQ34" s="13"/>
    </row>
    <row r="35" spans="1:43" ht="24.6" customHeight="1" x14ac:dyDescent="0.15">
      <c r="A35" s="63"/>
      <c r="B35" s="352" t="s">
        <v>49</v>
      </c>
      <c r="C35" s="80"/>
      <c r="D35" s="78"/>
      <c r="E35" s="79"/>
      <c r="F35" s="80"/>
      <c r="G35" s="68"/>
      <c r="H35" s="352"/>
      <c r="I35" s="86"/>
      <c r="J35" s="87"/>
      <c r="K35" s="85"/>
      <c r="L35" s="88"/>
      <c r="M35" s="68"/>
      <c r="N35" s="124"/>
      <c r="O35" s="86"/>
      <c r="P35" s="87"/>
      <c r="Q35" s="85"/>
      <c r="R35" s="88"/>
      <c r="S35" s="59"/>
    </row>
    <row r="36" spans="1:43" ht="24.6" customHeight="1" x14ac:dyDescent="0.15">
      <c r="A36" s="63"/>
      <c r="B36" s="352"/>
      <c r="C36" s="86"/>
      <c r="D36" s="84"/>
      <c r="E36" s="85"/>
      <c r="F36" s="86"/>
      <c r="G36" s="68"/>
      <c r="H36" s="352"/>
      <c r="I36" s="86"/>
      <c r="J36" s="87"/>
      <c r="K36" s="85"/>
      <c r="L36" s="88"/>
      <c r="M36" s="68"/>
      <c r="N36" s="124"/>
      <c r="O36" s="86"/>
      <c r="P36" s="87"/>
      <c r="Q36" s="85"/>
      <c r="R36" s="88"/>
      <c r="S36" s="59"/>
    </row>
    <row r="37" spans="1:43" ht="24.6" customHeight="1" x14ac:dyDescent="0.15">
      <c r="A37" s="63"/>
      <c r="B37" s="352"/>
      <c r="C37" s="86"/>
      <c r="D37" s="84"/>
      <c r="E37" s="85"/>
      <c r="F37" s="86"/>
      <c r="G37" s="68"/>
      <c r="H37" s="352"/>
      <c r="I37" s="83" t="s">
        <v>63</v>
      </c>
      <c r="J37" s="87"/>
      <c r="K37" s="85" t="s">
        <v>67</v>
      </c>
      <c r="L37" s="88"/>
      <c r="M37" s="68"/>
      <c r="N37" s="124"/>
      <c r="O37" s="86"/>
      <c r="P37" s="87"/>
      <c r="Q37" s="85"/>
      <c r="R37" s="88"/>
      <c r="S37" s="59"/>
    </row>
    <row r="38" spans="1:43" ht="24.6" customHeight="1" x14ac:dyDescent="0.15">
      <c r="A38" s="63"/>
      <c r="B38" s="352"/>
      <c r="C38" s="86"/>
      <c r="D38" s="84"/>
      <c r="E38" s="85"/>
      <c r="F38" s="86"/>
      <c r="G38" s="68"/>
      <c r="H38" s="352"/>
      <c r="I38" s="89" t="s">
        <v>64</v>
      </c>
      <c r="J38" s="90"/>
      <c r="K38" s="91" t="s">
        <v>68</v>
      </c>
      <c r="L38" s="92"/>
      <c r="M38" s="68"/>
      <c r="N38" s="124"/>
      <c r="O38" s="86"/>
      <c r="P38" s="87"/>
      <c r="Q38" s="85"/>
      <c r="R38" s="88"/>
      <c r="S38" s="59"/>
    </row>
    <row r="39" spans="1:43" ht="24.6" customHeight="1" x14ac:dyDescent="0.15">
      <c r="A39" s="63"/>
      <c r="B39" s="352"/>
      <c r="C39" s="86"/>
      <c r="D39" s="84"/>
      <c r="E39" s="85"/>
      <c r="F39" s="86"/>
      <c r="G39" s="68"/>
      <c r="H39" s="352"/>
      <c r="I39" s="93" t="s">
        <v>65</v>
      </c>
      <c r="J39" s="94">
        <f>SUM(J32:J38)</f>
        <v>0</v>
      </c>
      <c r="K39" s="350"/>
      <c r="L39" s="351"/>
      <c r="M39" s="68"/>
      <c r="N39" s="124"/>
      <c r="O39" s="86"/>
      <c r="P39" s="87"/>
      <c r="Q39" s="85"/>
      <c r="R39" s="88"/>
      <c r="S39" s="59"/>
    </row>
    <row r="40" spans="1:43" ht="24.6" customHeight="1" x14ac:dyDescent="0.15">
      <c r="A40" s="63"/>
      <c r="B40" s="352"/>
      <c r="C40" s="86"/>
      <c r="D40" s="84"/>
      <c r="E40" s="85"/>
      <c r="F40" s="86"/>
      <c r="G40" s="68"/>
      <c r="H40" s="332" t="s">
        <v>273</v>
      </c>
      <c r="I40" s="80"/>
      <c r="J40" s="81"/>
      <c r="K40" s="79"/>
      <c r="L40" s="82"/>
      <c r="M40" s="68"/>
      <c r="N40" s="124"/>
      <c r="O40" s="86"/>
      <c r="P40" s="87"/>
      <c r="Q40" s="85"/>
      <c r="R40" s="88"/>
      <c r="S40" s="59"/>
    </row>
    <row r="41" spans="1:43" ht="24.6" customHeight="1" x14ac:dyDescent="0.15">
      <c r="A41" s="63"/>
      <c r="B41" s="352"/>
      <c r="C41" s="86"/>
      <c r="D41" s="84"/>
      <c r="E41" s="85"/>
      <c r="F41" s="86"/>
      <c r="G41" s="68"/>
      <c r="H41" s="333"/>
      <c r="I41" s="86"/>
      <c r="J41" s="87"/>
      <c r="K41" s="85"/>
      <c r="L41" s="88"/>
      <c r="M41" s="68"/>
      <c r="N41" s="124"/>
      <c r="O41" s="86"/>
      <c r="P41" s="87"/>
      <c r="Q41" s="85"/>
      <c r="R41" s="88"/>
      <c r="S41" s="59"/>
    </row>
    <row r="42" spans="1:43" ht="24.6" customHeight="1" x14ac:dyDescent="0.15">
      <c r="A42" s="63"/>
      <c r="B42" s="352"/>
      <c r="C42" s="86"/>
      <c r="D42" s="84"/>
      <c r="E42" s="85"/>
      <c r="F42" s="86"/>
      <c r="G42" s="68"/>
      <c r="H42" s="333"/>
      <c r="I42" s="86"/>
      <c r="J42" s="87"/>
      <c r="K42" s="85"/>
      <c r="L42" s="88"/>
      <c r="M42" s="68"/>
      <c r="N42" s="124"/>
      <c r="O42" s="86"/>
      <c r="P42" s="87"/>
      <c r="Q42" s="85"/>
      <c r="R42" s="88"/>
      <c r="S42" s="59"/>
    </row>
    <row r="43" spans="1:43" ht="24.6" customHeight="1" x14ac:dyDescent="0.15">
      <c r="A43" s="63"/>
      <c r="B43" s="352"/>
      <c r="C43" s="86"/>
      <c r="D43" s="84"/>
      <c r="E43" s="85"/>
      <c r="F43" s="86"/>
      <c r="G43" s="68"/>
      <c r="H43" s="333"/>
      <c r="I43" s="86"/>
      <c r="J43" s="87"/>
      <c r="K43" s="85"/>
      <c r="L43" s="88"/>
      <c r="M43" s="68"/>
      <c r="N43" s="124"/>
      <c r="O43" s="86"/>
      <c r="P43" s="87"/>
      <c r="Q43" s="85"/>
      <c r="R43" s="88"/>
      <c r="S43" s="59"/>
    </row>
    <row r="44" spans="1:43" ht="24.6" customHeight="1" x14ac:dyDescent="0.15">
      <c r="A44" s="63"/>
      <c r="B44" s="352"/>
      <c r="C44" s="86"/>
      <c r="D44" s="84"/>
      <c r="E44" s="85"/>
      <c r="F44" s="86"/>
      <c r="G44" s="68"/>
      <c r="H44" s="333"/>
      <c r="I44" s="86"/>
      <c r="J44" s="87"/>
      <c r="K44" s="85"/>
      <c r="L44" s="88"/>
      <c r="M44" s="68"/>
      <c r="N44" s="124"/>
      <c r="O44" s="86"/>
      <c r="P44" s="87"/>
      <c r="Q44" s="85"/>
      <c r="R44" s="88"/>
      <c r="S44" s="59"/>
    </row>
    <row r="45" spans="1:43" ht="24.6" customHeight="1" x14ac:dyDescent="0.15">
      <c r="A45" s="63"/>
      <c r="B45" s="352"/>
      <c r="C45" s="86"/>
      <c r="D45" s="84"/>
      <c r="E45" s="85"/>
      <c r="F45" s="86"/>
      <c r="G45" s="68"/>
      <c r="H45" s="333"/>
      <c r="I45" s="83" t="s">
        <v>63</v>
      </c>
      <c r="J45" s="87"/>
      <c r="K45" s="85" t="s">
        <v>67</v>
      </c>
      <c r="L45" s="88"/>
      <c r="M45" s="68"/>
      <c r="N45" s="124"/>
      <c r="O45" s="86"/>
      <c r="P45" s="87"/>
      <c r="Q45" s="85"/>
      <c r="R45" s="88"/>
      <c r="S45" s="59"/>
    </row>
    <row r="46" spans="1:43" ht="24.6" customHeight="1" x14ac:dyDescent="0.15">
      <c r="A46" s="63"/>
      <c r="B46" s="352"/>
      <c r="C46" s="96"/>
      <c r="D46" s="95"/>
      <c r="E46" s="91"/>
      <c r="F46" s="96"/>
      <c r="G46" s="68"/>
      <c r="H46" s="333"/>
      <c r="I46" s="98" t="s">
        <v>64</v>
      </c>
      <c r="J46" s="99"/>
      <c r="K46" s="100" t="s">
        <v>68</v>
      </c>
      <c r="L46" s="101"/>
      <c r="M46" s="68"/>
      <c r="N46" s="124"/>
      <c r="O46" s="86"/>
      <c r="P46" s="87"/>
      <c r="Q46" s="85"/>
      <c r="R46" s="88"/>
      <c r="S46" s="59"/>
    </row>
    <row r="47" spans="1:43" ht="24.6" customHeight="1" x14ac:dyDescent="0.15">
      <c r="A47" s="63"/>
      <c r="B47" s="352"/>
      <c r="C47" s="93" t="s">
        <v>65</v>
      </c>
      <c r="D47" s="97">
        <f>SUM(D34:D46)</f>
        <v>0</v>
      </c>
      <c r="E47" s="350"/>
      <c r="F47" s="351"/>
      <c r="G47" s="68"/>
      <c r="H47" s="333"/>
      <c r="I47" s="93" t="s">
        <v>65</v>
      </c>
      <c r="J47" s="94">
        <f>SUM(J40:J46)</f>
        <v>0</v>
      </c>
      <c r="K47" s="350"/>
      <c r="L47" s="351"/>
      <c r="M47" s="68"/>
      <c r="N47" s="125"/>
      <c r="O47" s="126"/>
      <c r="P47" s="99"/>
      <c r="Q47" s="100"/>
      <c r="R47" s="101"/>
      <c r="S47" s="59"/>
    </row>
    <row r="48" spans="1:43" ht="24.6" customHeight="1" x14ac:dyDescent="0.15">
      <c r="A48" s="63"/>
      <c r="B48" s="349" t="s">
        <v>86</v>
      </c>
      <c r="C48" s="349"/>
      <c r="D48" s="97">
        <f>SUM(D24,D34,D47)</f>
        <v>0</v>
      </c>
      <c r="E48" s="349"/>
      <c r="F48" s="349"/>
      <c r="G48" s="68"/>
      <c r="H48" s="349" t="s">
        <v>86</v>
      </c>
      <c r="I48" s="349"/>
      <c r="J48" s="94">
        <f>SUM(J39,J47)</f>
        <v>0</v>
      </c>
      <c r="K48" s="349"/>
      <c r="L48" s="349"/>
      <c r="M48" s="68"/>
      <c r="N48" s="349" t="s">
        <v>86</v>
      </c>
      <c r="O48" s="349"/>
      <c r="P48" s="94">
        <f>SUM(P14:P47)</f>
        <v>0</v>
      </c>
      <c r="Q48" s="349"/>
      <c r="R48" s="349"/>
      <c r="S48" s="59"/>
    </row>
    <row r="49" spans="1:19" ht="16.5" customHeight="1" x14ac:dyDescent="0.15">
      <c r="A49" s="64"/>
      <c r="B49" s="65"/>
      <c r="C49" s="65"/>
      <c r="D49" s="65"/>
      <c r="E49" s="65"/>
      <c r="F49" s="65"/>
      <c r="G49" s="66"/>
      <c r="H49" s="65"/>
      <c r="I49" s="65"/>
      <c r="J49" s="65"/>
      <c r="K49" s="65"/>
      <c r="L49" s="65"/>
      <c r="M49" s="66"/>
      <c r="N49" s="65"/>
      <c r="O49" s="65"/>
      <c r="P49" s="65"/>
      <c r="Q49" s="65"/>
      <c r="R49" s="65"/>
      <c r="S49" s="67"/>
    </row>
    <row r="50" spans="1:19" ht="21.6" customHeight="1" x14ac:dyDescent="0.15">
      <c r="B50" s="10" t="s">
        <v>287</v>
      </c>
      <c r="C50" s="10"/>
      <c r="D50" s="10"/>
      <c r="E50" s="10"/>
      <c r="F50" s="10"/>
      <c r="H50" s="10"/>
      <c r="I50" s="10"/>
      <c r="J50" s="10"/>
      <c r="K50" s="10"/>
      <c r="L50" s="10"/>
      <c r="N50" s="10"/>
      <c r="O50" s="10"/>
      <c r="P50" s="10"/>
      <c r="Q50" s="10"/>
      <c r="R50" s="10"/>
    </row>
    <row r="51" spans="1:19" ht="21.6" customHeight="1" x14ac:dyDescent="0.15">
      <c r="B51" s="10" t="s">
        <v>112</v>
      </c>
      <c r="C51" s="10"/>
      <c r="D51" s="10"/>
      <c r="E51" s="10"/>
      <c r="F51" s="10"/>
      <c r="H51" s="10"/>
      <c r="I51" s="10"/>
      <c r="J51" s="10"/>
      <c r="K51" s="10"/>
      <c r="L51" s="10"/>
      <c r="N51" s="10"/>
      <c r="O51" s="10"/>
      <c r="P51" s="10"/>
      <c r="Q51" s="10"/>
      <c r="R51" s="10"/>
    </row>
    <row r="52" spans="1:19" ht="17.45" customHeight="1" x14ac:dyDescent="0.15">
      <c r="B52" s="10"/>
      <c r="C52" s="10"/>
      <c r="D52" s="10"/>
      <c r="E52" s="10"/>
      <c r="F52" s="10"/>
      <c r="H52" s="10"/>
      <c r="I52" s="10"/>
      <c r="J52" s="10"/>
      <c r="K52" s="10"/>
      <c r="L52" s="10"/>
      <c r="N52" s="10"/>
      <c r="O52" s="10"/>
      <c r="P52" s="10"/>
      <c r="Q52" s="10"/>
      <c r="R52" s="10"/>
    </row>
    <row r="53" spans="1:19" ht="17.45" customHeight="1" x14ac:dyDescent="0.15">
      <c r="B53" s="10"/>
      <c r="C53" s="10"/>
      <c r="D53" s="10"/>
      <c r="E53" s="10"/>
      <c r="F53" s="10"/>
      <c r="H53" s="10"/>
      <c r="I53" s="10"/>
      <c r="J53" s="10"/>
      <c r="K53" s="10"/>
      <c r="L53" s="10"/>
      <c r="N53" s="10"/>
      <c r="O53" s="10"/>
      <c r="P53" s="10"/>
      <c r="Q53" s="10"/>
      <c r="R53" s="10"/>
    </row>
    <row r="54" spans="1:19" ht="17.45" customHeight="1" x14ac:dyDescent="0.15">
      <c r="B54" s="10"/>
      <c r="C54" s="10"/>
      <c r="D54" s="10"/>
      <c r="E54" s="10"/>
      <c r="F54" s="10"/>
      <c r="H54" s="10"/>
      <c r="I54" s="10"/>
      <c r="J54" s="10"/>
      <c r="K54" s="10"/>
      <c r="L54" s="10"/>
      <c r="N54" s="10"/>
      <c r="O54" s="10"/>
      <c r="P54" s="10"/>
      <c r="Q54" s="10"/>
      <c r="R54" s="10"/>
    </row>
    <row r="55" spans="1:19" ht="17.45" customHeight="1" x14ac:dyDescent="0.15"/>
  </sheetData>
  <mergeCells count="41">
    <mergeCell ref="B6:B10"/>
    <mergeCell ref="B13:C13"/>
    <mergeCell ref="B14:B24"/>
    <mergeCell ref="E24:F24"/>
    <mergeCell ref="C6:E6"/>
    <mergeCell ref="C7:E7"/>
    <mergeCell ref="D8:E8"/>
    <mergeCell ref="D9:E9"/>
    <mergeCell ref="D10:E10"/>
    <mergeCell ref="B25:B34"/>
    <mergeCell ref="B35:B47"/>
    <mergeCell ref="E47:F47"/>
    <mergeCell ref="E48:F48"/>
    <mergeCell ref="B48:C48"/>
    <mergeCell ref="I6:K6"/>
    <mergeCell ref="I7:K7"/>
    <mergeCell ref="N48:O48"/>
    <mergeCell ref="Q48:R48"/>
    <mergeCell ref="E34:F34"/>
    <mergeCell ref="H48:I48"/>
    <mergeCell ref="K48:L48"/>
    <mergeCell ref="K47:L47"/>
    <mergeCell ref="K28:L28"/>
    <mergeCell ref="H29:I29"/>
    <mergeCell ref="K29:L29"/>
    <mergeCell ref="H32:H39"/>
    <mergeCell ref="K39:L39"/>
    <mergeCell ref="H40:H47"/>
    <mergeCell ref="N13:O13"/>
    <mergeCell ref="H13:I13"/>
    <mergeCell ref="B2:C3"/>
    <mergeCell ref="O2:S2"/>
    <mergeCell ref="O3:Q3"/>
    <mergeCell ref="R3:S3"/>
    <mergeCell ref="M2:N3"/>
    <mergeCell ref="H14:H20"/>
    <mergeCell ref="H21:H28"/>
    <mergeCell ref="I8:K8"/>
    <mergeCell ref="I9:K9"/>
    <mergeCell ref="I10:K10"/>
    <mergeCell ref="H6:H10"/>
  </mergeCells>
  <phoneticPr fontId="14"/>
  <pageMargins left="0.70866141732283472" right="0.31496062992125984" top="0.35433070866141736" bottom="0.35433070866141736" header="0.31496062992125984" footer="0.31496062992125984"/>
  <pageSetup paperSize="8"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1"/>
  <sheetViews>
    <sheetView view="pageBreakPreview" topLeftCell="B21" zoomScale="70" zoomScaleNormal="100" zoomScaleSheetLayoutView="70" workbookViewId="0">
      <selection activeCell="P9" sqref="P9:Q9"/>
    </sheetView>
  </sheetViews>
  <sheetFormatPr defaultColWidth="9" defaultRowHeight="12.75" x14ac:dyDescent="0.15"/>
  <cols>
    <col min="1" max="1" width="4.125" style="11" customWidth="1"/>
    <col min="2" max="2" width="4.625" style="11" customWidth="1"/>
    <col min="3" max="3" width="37.75" style="11" customWidth="1"/>
    <col min="4" max="4" width="6.25" style="11" customWidth="1"/>
    <col min="5" max="14" width="16.625" style="11" customWidth="1"/>
    <col min="15" max="15" width="20.125" style="11" customWidth="1"/>
    <col min="16" max="16" width="29.5" style="11" customWidth="1"/>
    <col min="17" max="17" width="19.625" style="11" customWidth="1"/>
    <col min="18" max="18" width="3.625" style="11" customWidth="1"/>
    <col min="19" max="19" width="35.5" style="11" customWidth="1"/>
    <col min="20" max="20" width="16.625" style="11" customWidth="1"/>
    <col min="21" max="21" width="14" style="11" customWidth="1"/>
    <col min="22" max="39" width="11" style="11" customWidth="1"/>
    <col min="40" max="40" width="9.125" style="11" customWidth="1"/>
    <col min="41" max="41" width="19.25" style="11" bestFit="1" customWidth="1"/>
    <col min="42" max="16384" width="9" style="11"/>
  </cols>
  <sheetData>
    <row r="1" spans="1:41" s="14" customFormat="1" ht="33.6" customHeight="1" x14ac:dyDescent="0.15">
      <c r="A1" s="71" t="s">
        <v>239</v>
      </c>
      <c r="B1" s="10"/>
      <c r="C1" s="10"/>
      <c r="D1" s="10"/>
      <c r="E1" s="10"/>
      <c r="F1" s="11"/>
      <c r="G1" s="11"/>
      <c r="H1" s="11"/>
      <c r="I1" s="11"/>
      <c r="J1" s="10"/>
      <c r="K1" s="10"/>
      <c r="L1" s="10"/>
      <c r="M1" s="11"/>
      <c r="N1" s="11"/>
      <c r="O1" s="11"/>
      <c r="P1" s="11"/>
      <c r="Q1" s="11"/>
      <c r="R1" s="11"/>
      <c r="S1" s="12"/>
      <c r="T1" s="12"/>
      <c r="U1" s="12"/>
      <c r="V1" s="12"/>
      <c r="W1" s="12"/>
      <c r="X1" s="12"/>
      <c r="Y1" s="12"/>
      <c r="Z1" s="12"/>
      <c r="AA1" s="12"/>
      <c r="AB1" s="12"/>
      <c r="AC1" s="12"/>
      <c r="AD1" s="13"/>
      <c r="AE1" s="13"/>
      <c r="AF1" s="13"/>
      <c r="AG1" s="13"/>
      <c r="AH1" s="13"/>
      <c r="AI1" s="13"/>
      <c r="AJ1" s="13"/>
      <c r="AK1" s="13"/>
      <c r="AL1" s="13"/>
      <c r="AM1" s="13"/>
      <c r="AN1" s="13"/>
      <c r="AO1" s="13"/>
    </row>
    <row r="2" spans="1:41" s="14" customFormat="1" ht="33" customHeight="1" x14ac:dyDescent="0.15">
      <c r="A2" s="70"/>
      <c r="B2" s="336" t="s">
        <v>42</v>
      </c>
      <c r="C2" s="336"/>
      <c r="D2" s="336"/>
      <c r="E2" s="336"/>
      <c r="F2" s="68"/>
      <c r="G2" s="68"/>
      <c r="H2" s="68"/>
      <c r="I2" s="68"/>
      <c r="J2" s="70"/>
      <c r="K2" s="70"/>
      <c r="L2" s="70"/>
      <c r="M2" s="289"/>
      <c r="N2" s="381" t="s">
        <v>41</v>
      </c>
      <c r="O2" s="381"/>
      <c r="P2" s="381"/>
      <c r="Q2" s="381"/>
      <c r="R2" s="381"/>
      <c r="S2" s="12"/>
      <c r="T2" s="12"/>
      <c r="U2" s="12"/>
      <c r="V2" s="12"/>
      <c r="W2" s="12"/>
      <c r="X2" s="12"/>
      <c r="Y2" s="12"/>
      <c r="Z2" s="12"/>
      <c r="AA2" s="12"/>
      <c r="AB2" s="12"/>
      <c r="AC2" s="12"/>
      <c r="AD2" s="13"/>
      <c r="AE2" s="13"/>
      <c r="AF2" s="13"/>
      <c r="AG2" s="13"/>
      <c r="AH2" s="13"/>
      <c r="AI2" s="13"/>
      <c r="AJ2" s="13"/>
      <c r="AK2" s="13"/>
      <c r="AL2" s="13"/>
      <c r="AM2" s="13"/>
      <c r="AN2" s="13"/>
      <c r="AO2" s="13"/>
    </row>
    <row r="3" spans="1:41" s="14" customFormat="1" ht="33" customHeight="1" x14ac:dyDescent="0.15">
      <c r="A3" s="105"/>
      <c r="B3" s="337"/>
      <c r="C3" s="337"/>
      <c r="D3" s="337"/>
      <c r="E3" s="337"/>
      <c r="F3" s="106"/>
      <c r="G3" s="106"/>
      <c r="H3" s="106"/>
      <c r="I3" s="106"/>
      <c r="J3" s="107"/>
      <c r="K3" s="105"/>
      <c r="L3" s="105"/>
      <c r="M3" s="290"/>
      <c r="N3" s="348" t="s">
        <v>84</v>
      </c>
      <c r="O3" s="348"/>
      <c r="P3" s="348"/>
      <c r="Q3" s="382" t="s">
        <v>85</v>
      </c>
      <c r="R3" s="382"/>
      <c r="S3" s="12"/>
      <c r="T3" s="12"/>
      <c r="U3" s="12"/>
      <c r="V3" s="12"/>
      <c r="W3" s="12"/>
      <c r="X3" s="12"/>
      <c r="Y3" s="12"/>
      <c r="Z3" s="12"/>
      <c r="AA3" s="12"/>
      <c r="AB3" s="12"/>
      <c r="AC3" s="12"/>
      <c r="AD3" s="13"/>
      <c r="AE3" s="13"/>
      <c r="AF3" s="13"/>
      <c r="AG3" s="13"/>
      <c r="AH3" s="13"/>
      <c r="AI3" s="13"/>
      <c r="AJ3" s="13"/>
      <c r="AK3" s="13"/>
      <c r="AL3" s="13"/>
      <c r="AM3" s="13"/>
      <c r="AN3" s="13"/>
      <c r="AO3" s="13"/>
    </row>
    <row r="4" spans="1:41" s="14" customFormat="1" ht="30" customHeight="1" x14ac:dyDescent="0.15">
      <c r="A4" s="30"/>
      <c r="B4" s="265" t="s">
        <v>277</v>
      </c>
      <c r="C4" s="103"/>
      <c r="D4" s="103"/>
      <c r="E4" s="60"/>
      <c r="F4" s="15" t="s">
        <v>243</v>
      </c>
      <c r="G4" s="15"/>
      <c r="H4" s="15"/>
      <c r="I4" s="15"/>
      <c r="J4" s="104"/>
      <c r="K4" s="60"/>
      <c r="L4" s="60"/>
      <c r="M4" s="15"/>
      <c r="N4" s="15"/>
      <c r="O4" s="15"/>
      <c r="P4" s="15"/>
      <c r="Q4" s="15"/>
      <c r="R4" s="61"/>
      <c r="S4" s="12"/>
      <c r="T4" s="12"/>
      <c r="U4" s="12"/>
      <c r="V4" s="12"/>
      <c r="W4" s="12"/>
      <c r="X4" s="12"/>
      <c r="Y4" s="12"/>
      <c r="Z4" s="12"/>
      <c r="AA4" s="12"/>
      <c r="AB4" s="12"/>
      <c r="AC4" s="12"/>
      <c r="AD4" s="13"/>
      <c r="AE4" s="13"/>
      <c r="AF4" s="13"/>
      <c r="AG4" s="13"/>
      <c r="AH4" s="13"/>
      <c r="AI4" s="13"/>
      <c r="AJ4" s="13"/>
      <c r="AK4" s="13"/>
      <c r="AL4" s="13"/>
      <c r="AM4" s="13"/>
      <c r="AN4" s="13"/>
      <c r="AO4" s="13"/>
    </row>
    <row r="5" spans="1:41" s="14" customFormat="1" ht="22.5" customHeight="1" x14ac:dyDescent="0.15">
      <c r="A5" s="63"/>
      <c r="B5" s="69" t="s">
        <v>98</v>
      </c>
      <c r="C5" s="69"/>
      <c r="D5" s="69"/>
      <c r="E5" s="111"/>
      <c r="F5" s="111"/>
      <c r="G5" s="111"/>
      <c r="H5" s="111"/>
      <c r="I5" s="111"/>
      <c r="J5" s="111"/>
      <c r="K5" s="111"/>
      <c r="L5" s="111"/>
      <c r="M5" s="111"/>
      <c r="N5" s="111"/>
      <c r="O5" s="111"/>
      <c r="P5" s="364" t="s">
        <v>56</v>
      </c>
      <c r="Q5" s="364"/>
      <c r="R5" s="59"/>
      <c r="S5" s="12"/>
      <c r="T5" s="12"/>
      <c r="U5" s="12"/>
      <c r="V5" s="12"/>
      <c r="W5" s="12"/>
      <c r="X5" s="12"/>
      <c r="Y5" s="12"/>
      <c r="Z5" s="12"/>
      <c r="AA5" s="12"/>
      <c r="AB5" s="12"/>
      <c r="AC5" s="13"/>
      <c r="AD5" s="13"/>
      <c r="AE5" s="13"/>
      <c r="AF5" s="13"/>
      <c r="AG5" s="13"/>
      <c r="AH5" s="13"/>
      <c r="AI5" s="13"/>
      <c r="AJ5" s="13"/>
      <c r="AK5" s="13"/>
      <c r="AL5" s="13"/>
      <c r="AM5" s="13"/>
      <c r="AN5" s="13"/>
    </row>
    <row r="6" spans="1:41" s="14" customFormat="1" ht="22.5" customHeight="1" x14ac:dyDescent="0.15">
      <c r="A6" s="63"/>
      <c r="B6" s="374" t="s">
        <v>3</v>
      </c>
      <c r="C6" s="375"/>
      <c r="D6" s="376"/>
      <c r="E6" s="112" t="s">
        <v>88</v>
      </c>
      <c r="F6" s="112" t="s">
        <v>89</v>
      </c>
      <c r="G6" s="112" t="s">
        <v>90</v>
      </c>
      <c r="H6" s="112" t="s">
        <v>91</v>
      </c>
      <c r="I6" s="112" t="s">
        <v>92</v>
      </c>
      <c r="J6" s="112" t="s">
        <v>93</v>
      </c>
      <c r="K6" s="112" t="s">
        <v>94</v>
      </c>
      <c r="L6" s="112" t="s">
        <v>95</v>
      </c>
      <c r="M6" s="112" t="s">
        <v>96</v>
      </c>
      <c r="N6" s="112" t="s">
        <v>97</v>
      </c>
      <c r="O6" s="112" t="s">
        <v>8</v>
      </c>
      <c r="P6" s="365" t="s">
        <v>87</v>
      </c>
      <c r="Q6" s="365"/>
      <c r="R6" s="59"/>
      <c r="S6" s="12"/>
      <c r="T6" s="12"/>
      <c r="U6" s="12"/>
      <c r="V6" s="12"/>
      <c r="W6" s="12"/>
      <c r="X6" s="12"/>
      <c r="Y6" s="12"/>
      <c r="Z6" s="12"/>
      <c r="AA6" s="12"/>
      <c r="AB6" s="12"/>
      <c r="AC6" s="13"/>
      <c r="AD6" s="13"/>
      <c r="AE6" s="13"/>
      <c r="AF6" s="13"/>
      <c r="AG6" s="13"/>
      <c r="AH6" s="13"/>
      <c r="AI6" s="13"/>
      <c r="AJ6" s="13"/>
      <c r="AK6" s="13"/>
      <c r="AL6" s="13"/>
      <c r="AM6" s="13"/>
      <c r="AN6" s="13"/>
    </row>
    <row r="7" spans="1:41" s="14" customFormat="1" ht="24.6" customHeight="1" x14ac:dyDescent="0.15">
      <c r="A7" s="63"/>
      <c r="B7" s="369" t="s">
        <v>100</v>
      </c>
      <c r="C7" s="370"/>
      <c r="D7" s="113" t="s">
        <v>101</v>
      </c>
      <c r="E7" s="127"/>
      <c r="F7" s="127"/>
      <c r="G7" s="127"/>
      <c r="H7" s="127"/>
      <c r="I7" s="127"/>
      <c r="J7" s="132"/>
      <c r="K7" s="127"/>
      <c r="L7" s="127"/>
      <c r="M7" s="127"/>
      <c r="N7" s="127"/>
      <c r="O7" s="293">
        <f t="shared" ref="O7:O15" si="0">SUM(E7:N7)</f>
        <v>0</v>
      </c>
      <c r="P7" s="380"/>
      <c r="Q7" s="380"/>
      <c r="R7" s="59"/>
      <c r="S7" s="12"/>
      <c r="T7" s="12"/>
      <c r="U7" s="12"/>
      <c r="V7" s="12"/>
      <c r="W7" s="12"/>
      <c r="X7" s="12"/>
      <c r="Y7" s="12"/>
      <c r="Z7" s="12"/>
      <c r="AA7" s="12"/>
      <c r="AB7" s="12"/>
      <c r="AC7" s="12"/>
      <c r="AD7" s="13"/>
      <c r="AE7" s="13"/>
      <c r="AF7" s="13"/>
      <c r="AG7" s="13"/>
      <c r="AH7" s="13"/>
      <c r="AI7" s="13"/>
      <c r="AJ7" s="13"/>
      <c r="AK7" s="13"/>
      <c r="AL7" s="13"/>
      <c r="AM7" s="13"/>
      <c r="AN7" s="13"/>
      <c r="AO7" s="13"/>
    </row>
    <row r="8" spans="1:41" s="14" customFormat="1" ht="24.6" customHeight="1" x14ac:dyDescent="0.15">
      <c r="A8" s="63"/>
      <c r="B8" s="371" t="s">
        <v>237</v>
      </c>
      <c r="C8" s="372"/>
      <c r="D8" s="114" t="s">
        <v>102</v>
      </c>
      <c r="E8" s="294">
        <f>SUM(E9:E14)</f>
        <v>0</v>
      </c>
      <c r="F8" s="294">
        <f>SUM(F9:F14)</f>
        <v>0</v>
      </c>
      <c r="G8" s="294">
        <f t="shared" ref="G8:N8" si="1">SUM(G9:G14)</f>
        <v>0</v>
      </c>
      <c r="H8" s="294">
        <f t="shared" si="1"/>
        <v>0</v>
      </c>
      <c r="I8" s="294">
        <f t="shared" si="1"/>
        <v>0</v>
      </c>
      <c r="J8" s="294">
        <f t="shared" si="1"/>
        <v>0</v>
      </c>
      <c r="K8" s="294">
        <f t="shared" si="1"/>
        <v>0</v>
      </c>
      <c r="L8" s="294">
        <f t="shared" si="1"/>
        <v>0</v>
      </c>
      <c r="M8" s="294">
        <f t="shared" si="1"/>
        <v>0</v>
      </c>
      <c r="N8" s="294">
        <f t="shared" si="1"/>
        <v>2000000000</v>
      </c>
      <c r="O8" s="293">
        <f t="shared" si="0"/>
        <v>2000000000</v>
      </c>
      <c r="P8" s="380"/>
      <c r="Q8" s="380"/>
      <c r="R8" s="59"/>
      <c r="S8" s="12"/>
      <c r="T8" s="12"/>
      <c r="U8" s="12"/>
      <c r="V8" s="12"/>
      <c r="W8" s="12"/>
      <c r="X8" s="12"/>
      <c r="Y8" s="12"/>
      <c r="Z8" s="12"/>
      <c r="AA8" s="12"/>
      <c r="AB8" s="12"/>
      <c r="AC8" s="12"/>
      <c r="AD8" s="13"/>
      <c r="AE8" s="13"/>
      <c r="AF8" s="13"/>
      <c r="AG8" s="13"/>
      <c r="AH8" s="13"/>
      <c r="AI8" s="13"/>
      <c r="AJ8" s="13"/>
      <c r="AK8" s="13"/>
      <c r="AL8" s="13"/>
      <c r="AM8" s="13"/>
      <c r="AN8" s="13"/>
      <c r="AO8" s="13"/>
    </row>
    <row r="9" spans="1:41" s="14" customFormat="1" ht="24.6" customHeight="1" x14ac:dyDescent="0.15">
      <c r="A9" s="63"/>
      <c r="B9" s="115"/>
      <c r="C9" s="117" t="s">
        <v>235</v>
      </c>
      <c r="D9" s="118"/>
      <c r="E9" s="129"/>
      <c r="F9" s="129"/>
      <c r="G9" s="129"/>
      <c r="H9" s="129"/>
      <c r="I9" s="129"/>
      <c r="J9" s="134"/>
      <c r="K9" s="129"/>
      <c r="L9" s="129"/>
      <c r="M9" s="129"/>
      <c r="N9" s="129"/>
      <c r="O9" s="295">
        <f t="shared" si="0"/>
        <v>0</v>
      </c>
      <c r="P9" s="377"/>
      <c r="Q9" s="377"/>
      <c r="R9" s="59"/>
      <c r="S9" s="12"/>
      <c r="T9" s="12"/>
      <c r="U9" s="12"/>
      <c r="V9" s="12"/>
      <c r="W9" s="12"/>
      <c r="X9" s="12"/>
      <c r="Y9" s="12"/>
      <c r="Z9" s="12"/>
      <c r="AA9" s="12"/>
      <c r="AB9" s="12"/>
      <c r="AC9" s="12"/>
      <c r="AD9" s="13"/>
      <c r="AE9" s="13"/>
      <c r="AF9" s="13"/>
      <c r="AG9" s="13"/>
      <c r="AH9" s="13"/>
      <c r="AI9" s="13"/>
      <c r="AJ9" s="13"/>
      <c r="AK9" s="13"/>
      <c r="AL9" s="13"/>
      <c r="AM9" s="13"/>
      <c r="AN9" s="13"/>
      <c r="AO9" s="13"/>
    </row>
    <row r="10" spans="1:41" s="14" customFormat="1" ht="24.6" customHeight="1" x14ac:dyDescent="0.15">
      <c r="A10" s="63"/>
      <c r="B10" s="115"/>
      <c r="C10" s="119" t="s">
        <v>236</v>
      </c>
      <c r="D10" s="120"/>
      <c r="E10" s="130"/>
      <c r="F10" s="130"/>
      <c r="G10" s="130"/>
      <c r="H10" s="130"/>
      <c r="I10" s="130"/>
      <c r="J10" s="135"/>
      <c r="K10" s="130"/>
      <c r="L10" s="130"/>
      <c r="M10" s="130"/>
      <c r="N10" s="130"/>
      <c r="O10" s="296">
        <f t="shared" si="0"/>
        <v>0</v>
      </c>
      <c r="P10" s="378"/>
      <c r="Q10" s="378"/>
      <c r="R10" s="59"/>
      <c r="S10" s="12"/>
      <c r="T10" s="12"/>
      <c r="U10" s="12"/>
      <c r="V10" s="12"/>
      <c r="W10" s="12"/>
      <c r="X10" s="12"/>
      <c r="Y10" s="12"/>
      <c r="Z10" s="12"/>
      <c r="AA10" s="12"/>
      <c r="AB10" s="12"/>
      <c r="AC10" s="12"/>
      <c r="AD10" s="13"/>
      <c r="AE10" s="13"/>
      <c r="AF10" s="13"/>
      <c r="AG10" s="13"/>
      <c r="AH10" s="13"/>
      <c r="AI10" s="13"/>
      <c r="AJ10" s="13"/>
      <c r="AK10" s="13"/>
      <c r="AL10" s="13"/>
      <c r="AM10" s="13"/>
      <c r="AN10" s="13"/>
      <c r="AO10" s="13"/>
    </row>
    <row r="11" spans="1:41" s="14" customFormat="1" ht="24.6" customHeight="1" x14ac:dyDescent="0.15">
      <c r="A11" s="63"/>
      <c r="B11" s="115"/>
      <c r="C11" s="119" t="s">
        <v>275</v>
      </c>
      <c r="D11" s="120"/>
      <c r="E11" s="130"/>
      <c r="F11" s="130"/>
      <c r="G11" s="130"/>
      <c r="H11" s="130"/>
      <c r="I11" s="130"/>
      <c r="J11" s="135"/>
      <c r="K11" s="130"/>
      <c r="L11" s="130"/>
      <c r="M11" s="130"/>
      <c r="N11" s="130">
        <v>2000000000</v>
      </c>
      <c r="O11" s="296">
        <f t="shared" si="0"/>
        <v>2000000000</v>
      </c>
      <c r="P11" s="378"/>
      <c r="Q11" s="378"/>
      <c r="R11" s="59"/>
      <c r="S11" s="12"/>
      <c r="T11" s="12"/>
      <c r="U11" s="12"/>
      <c r="V11" s="12"/>
      <c r="W11" s="12"/>
      <c r="X11" s="12"/>
      <c r="Y11" s="12"/>
      <c r="Z11" s="12"/>
      <c r="AA11" s="12"/>
      <c r="AB11" s="12"/>
      <c r="AC11" s="12"/>
      <c r="AD11" s="13"/>
      <c r="AE11" s="13"/>
      <c r="AF11" s="13"/>
      <c r="AG11" s="13"/>
      <c r="AH11" s="13"/>
      <c r="AI11" s="13"/>
      <c r="AJ11" s="13"/>
      <c r="AK11" s="13"/>
      <c r="AL11" s="13"/>
      <c r="AM11" s="13"/>
      <c r="AN11" s="13"/>
      <c r="AO11" s="13"/>
    </row>
    <row r="12" spans="1:41" s="14" customFormat="1" ht="24.6" customHeight="1" x14ac:dyDescent="0.15">
      <c r="A12" s="63"/>
      <c r="B12" s="115"/>
      <c r="C12" s="119" t="s">
        <v>281</v>
      </c>
      <c r="D12" s="120"/>
      <c r="E12" s="130"/>
      <c r="F12" s="130"/>
      <c r="G12" s="130"/>
      <c r="H12" s="130"/>
      <c r="I12" s="130"/>
      <c r="J12" s="135"/>
      <c r="K12" s="130"/>
      <c r="L12" s="130"/>
      <c r="M12" s="130"/>
      <c r="N12" s="130"/>
      <c r="O12" s="296">
        <f t="shared" si="0"/>
        <v>0</v>
      </c>
      <c r="P12" s="378"/>
      <c r="Q12" s="378"/>
      <c r="R12" s="59"/>
      <c r="S12" s="12"/>
      <c r="T12" s="12"/>
      <c r="U12" s="12"/>
      <c r="V12" s="12"/>
      <c r="W12" s="12"/>
      <c r="X12" s="12"/>
      <c r="Y12" s="12"/>
      <c r="Z12" s="12"/>
      <c r="AA12" s="12"/>
      <c r="AB12" s="12"/>
      <c r="AC12" s="12"/>
      <c r="AD12" s="13"/>
      <c r="AE12" s="13"/>
      <c r="AF12" s="13"/>
      <c r="AG12" s="13"/>
      <c r="AH12" s="13"/>
      <c r="AI12" s="13"/>
      <c r="AJ12" s="13"/>
      <c r="AK12" s="13"/>
      <c r="AL12" s="13"/>
      <c r="AM12" s="13"/>
      <c r="AN12" s="13"/>
      <c r="AO12" s="13"/>
    </row>
    <row r="13" spans="1:41" s="14" customFormat="1" ht="24.6" customHeight="1" x14ac:dyDescent="0.15">
      <c r="A13" s="63"/>
      <c r="B13" s="115"/>
      <c r="C13" s="299"/>
      <c r="D13" s="120"/>
      <c r="E13" s="130"/>
      <c r="F13" s="130"/>
      <c r="G13" s="130"/>
      <c r="H13" s="130"/>
      <c r="I13" s="130"/>
      <c r="J13" s="135"/>
      <c r="K13" s="130"/>
      <c r="L13" s="130"/>
      <c r="M13" s="130"/>
      <c r="N13" s="130"/>
      <c r="O13" s="296">
        <f t="shared" si="0"/>
        <v>0</v>
      </c>
      <c r="P13" s="378"/>
      <c r="Q13" s="378"/>
      <c r="R13" s="59"/>
      <c r="S13" s="12"/>
      <c r="T13" s="12"/>
      <c r="U13" s="12"/>
      <c r="V13" s="12"/>
      <c r="W13" s="12"/>
      <c r="X13" s="12"/>
      <c r="Y13" s="12"/>
      <c r="Z13" s="12"/>
      <c r="AA13" s="12"/>
      <c r="AB13" s="12"/>
      <c r="AC13" s="12"/>
      <c r="AD13" s="13"/>
      <c r="AE13" s="13"/>
      <c r="AF13" s="13"/>
      <c r="AG13" s="13"/>
      <c r="AH13" s="13"/>
      <c r="AI13" s="13"/>
      <c r="AJ13" s="13"/>
      <c r="AK13" s="13"/>
      <c r="AL13" s="13"/>
      <c r="AM13" s="13"/>
      <c r="AN13" s="13"/>
      <c r="AO13" s="13"/>
    </row>
    <row r="14" spans="1:41" s="14" customFormat="1" ht="24.6" customHeight="1" x14ac:dyDescent="0.15">
      <c r="A14" s="63"/>
      <c r="B14" s="116"/>
      <c r="C14" s="263"/>
      <c r="D14" s="121"/>
      <c r="E14" s="131"/>
      <c r="F14" s="131"/>
      <c r="G14" s="131"/>
      <c r="H14" s="131"/>
      <c r="I14" s="131"/>
      <c r="J14" s="136"/>
      <c r="K14" s="131"/>
      <c r="L14" s="131"/>
      <c r="M14" s="131"/>
      <c r="N14" s="131"/>
      <c r="O14" s="297">
        <f t="shared" si="0"/>
        <v>0</v>
      </c>
      <c r="P14" s="379"/>
      <c r="Q14" s="379"/>
      <c r="R14" s="59"/>
      <c r="S14" s="12"/>
      <c r="T14" s="12"/>
      <c r="U14" s="12"/>
      <c r="V14" s="12"/>
      <c r="W14" s="12"/>
      <c r="X14" s="12"/>
      <c r="Y14" s="12"/>
      <c r="Z14" s="12"/>
      <c r="AA14" s="12"/>
      <c r="AB14" s="12"/>
      <c r="AC14" s="12"/>
      <c r="AD14" s="13"/>
      <c r="AE14" s="13"/>
      <c r="AF14" s="13"/>
      <c r="AG14" s="13"/>
      <c r="AH14" s="13"/>
      <c r="AI14" s="13"/>
      <c r="AJ14" s="13"/>
      <c r="AK14" s="13"/>
      <c r="AL14" s="13"/>
      <c r="AM14" s="13"/>
      <c r="AN14" s="13"/>
      <c r="AO14" s="13"/>
    </row>
    <row r="15" spans="1:41" s="14" customFormat="1" ht="24.6" customHeight="1" thickBot="1" x14ac:dyDescent="0.2">
      <c r="A15" s="63"/>
      <c r="B15" s="371" t="s">
        <v>234</v>
      </c>
      <c r="C15" s="372"/>
      <c r="D15" s="114" t="s">
        <v>103</v>
      </c>
      <c r="E15" s="128"/>
      <c r="F15" s="128"/>
      <c r="G15" s="128"/>
      <c r="H15" s="128"/>
      <c r="I15" s="128"/>
      <c r="J15" s="133"/>
      <c r="K15" s="128"/>
      <c r="L15" s="128"/>
      <c r="M15" s="128"/>
      <c r="N15" s="128"/>
      <c r="O15" s="294">
        <f t="shared" si="0"/>
        <v>0</v>
      </c>
      <c r="P15" s="373"/>
      <c r="Q15" s="373"/>
      <c r="R15" s="59"/>
      <c r="S15" s="12"/>
      <c r="T15" s="12"/>
      <c r="U15" s="12"/>
      <c r="V15" s="12"/>
      <c r="W15" s="12"/>
      <c r="X15" s="12"/>
      <c r="Y15" s="12"/>
      <c r="Z15" s="12"/>
      <c r="AA15" s="12"/>
      <c r="AB15" s="12"/>
      <c r="AC15" s="12"/>
      <c r="AD15" s="13"/>
      <c r="AE15" s="13"/>
      <c r="AF15" s="13"/>
      <c r="AG15" s="13"/>
      <c r="AH15" s="13"/>
      <c r="AI15" s="13"/>
      <c r="AJ15" s="13"/>
      <c r="AK15" s="13"/>
      <c r="AL15" s="13"/>
      <c r="AM15" s="13"/>
      <c r="AN15" s="13"/>
      <c r="AO15" s="13"/>
    </row>
    <row r="16" spans="1:41" s="14" customFormat="1" ht="24.6" customHeight="1" thickTop="1" x14ac:dyDescent="0.15">
      <c r="A16" s="63"/>
      <c r="B16" s="366" t="s">
        <v>99</v>
      </c>
      <c r="C16" s="367"/>
      <c r="D16" s="368"/>
      <c r="E16" s="137">
        <f>SUM(E7,E8,E15)</f>
        <v>0</v>
      </c>
      <c r="F16" s="137">
        <f t="shared" ref="F16:M16" si="2">SUM(F7,F8,F15)</f>
        <v>0</v>
      </c>
      <c r="G16" s="137">
        <f t="shared" si="2"/>
        <v>0</v>
      </c>
      <c r="H16" s="137">
        <f t="shared" si="2"/>
        <v>0</v>
      </c>
      <c r="I16" s="137">
        <f t="shared" si="2"/>
        <v>0</v>
      </c>
      <c r="J16" s="137">
        <f t="shared" si="2"/>
        <v>0</v>
      </c>
      <c r="K16" s="137">
        <f t="shared" si="2"/>
        <v>0</v>
      </c>
      <c r="L16" s="137">
        <f t="shared" si="2"/>
        <v>0</v>
      </c>
      <c r="M16" s="137">
        <f t="shared" si="2"/>
        <v>0</v>
      </c>
      <c r="N16" s="137">
        <f>SUM(N7,N8,N15)</f>
        <v>2000000000</v>
      </c>
      <c r="O16" s="298">
        <f>SUM(O7,O8,O15)</f>
        <v>2000000000</v>
      </c>
      <c r="P16" s="363"/>
      <c r="Q16" s="363"/>
      <c r="R16" s="59"/>
      <c r="S16" s="12"/>
      <c r="T16" s="12"/>
      <c r="U16" s="12"/>
      <c r="V16" s="12"/>
      <c r="W16" s="12"/>
      <c r="X16" s="12"/>
      <c r="Y16" s="12"/>
      <c r="Z16" s="12"/>
      <c r="AA16" s="12"/>
      <c r="AB16" s="12"/>
      <c r="AC16" s="12"/>
      <c r="AD16" s="13"/>
      <c r="AE16" s="13"/>
      <c r="AF16" s="13"/>
      <c r="AG16" s="13"/>
      <c r="AH16" s="13"/>
      <c r="AI16" s="13"/>
      <c r="AJ16" s="13"/>
      <c r="AK16" s="13"/>
      <c r="AL16" s="13"/>
      <c r="AM16" s="13"/>
      <c r="AN16" s="13"/>
      <c r="AO16" s="13"/>
    </row>
    <row r="17" spans="1:41" s="14" customFormat="1" ht="11.45" customHeight="1" x14ac:dyDescent="0.15">
      <c r="A17" s="63"/>
      <c r="B17" s="110"/>
      <c r="C17" s="110"/>
      <c r="D17" s="110"/>
      <c r="E17" s="109"/>
      <c r="F17" s="109"/>
      <c r="G17" s="109"/>
      <c r="H17" s="109"/>
      <c r="I17" s="109"/>
      <c r="J17" s="110"/>
      <c r="K17" s="109"/>
      <c r="L17" s="109"/>
      <c r="M17" s="109"/>
      <c r="N17" s="109"/>
      <c r="O17" s="109"/>
      <c r="P17" s="109"/>
      <c r="Q17" s="109"/>
      <c r="R17" s="59"/>
      <c r="S17" s="12"/>
      <c r="T17" s="12"/>
      <c r="U17" s="12"/>
      <c r="V17" s="12"/>
      <c r="W17" s="12"/>
      <c r="X17" s="12"/>
      <c r="Y17" s="12"/>
      <c r="Z17" s="12"/>
      <c r="AA17" s="12"/>
      <c r="AB17" s="12"/>
      <c r="AC17" s="12"/>
      <c r="AD17" s="13"/>
      <c r="AE17" s="13"/>
      <c r="AF17" s="13"/>
      <c r="AG17" s="13"/>
      <c r="AH17" s="13"/>
      <c r="AI17" s="13"/>
      <c r="AJ17" s="13"/>
      <c r="AK17" s="13"/>
      <c r="AL17" s="13"/>
      <c r="AM17" s="13"/>
      <c r="AN17" s="13"/>
      <c r="AO17" s="13"/>
    </row>
    <row r="18" spans="1:41" s="14" customFormat="1" ht="22.5" customHeight="1" x14ac:dyDescent="0.15">
      <c r="A18" s="63"/>
      <c r="B18" s="69" t="s">
        <v>104</v>
      </c>
      <c r="C18" s="69"/>
      <c r="D18" s="69"/>
      <c r="E18" s="111"/>
      <c r="F18" s="111"/>
      <c r="G18" s="111"/>
      <c r="H18" s="111"/>
      <c r="I18" s="111"/>
      <c r="J18" s="111"/>
      <c r="K18" s="111"/>
      <c r="L18" s="111"/>
      <c r="M18" s="111"/>
      <c r="N18" s="111"/>
      <c r="O18" s="111"/>
      <c r="P18" s="364" t="s">
        <v>56</v>
      </c>
      <c r="Q18" s="364"/>
      <c r="R18" s="59"/>
      <c r="S18" s="12"/>
      <c r="T18" s="12"/>
      <c r="U18" s="12"/>
      <c r="V18" s="12"/>
      <c r="W18" s="12"/>
      <c r="X18" s="12"/>
      <c r="Y18" s="12"/>
      <c r="Z18" s="12"/>
      <c r="AA18" s="12"/>
      <c r="AB18" s="12"/>
      <c r="AC18" s="12"/>
      <c r="AD18" s="13"/>
      <c r="AE18" s="13"/>
      <c r="AF18" s="13"/>
      <c r="AG18" s="13"/>
      <c r="AH18" s="13"/>
      <c r="AI18" s="13"/>
      <c r="AJ18" s="13"/>
      <c r="AK18" s="13"/>
      <c r="AL18" s="13"/>
      <c r="AM18" s="13"/>
      <c r="AN18" s="13"/>
      <c r="AO18" s="13"/>
    </row>
    <row r="19" spans="1:41" s="14" customFormat="1" ht="24.6" customHeight="1" x14ac:dyDescent="0.15">
      <c r="A19" s="63"/>
      <c r="B19" s="374" t="s">
        <v>3</v>
      </c>
      <c r="C19" s="375"/>
      <c r="D19" s="376"/>
      <c r="E19" s="112" t="s">
        <v>88</v>
      </c>
      <c r="F19" s="112" t="s">
        <v>89</v>
      </c>
      <c r="G19" s="112" t="s">
        <v>90</v>
      </c>
      <c r="H19" s="112" t="s">
        <v>91</v>
      </c>
      <c r="I19" s="112" t="s">
        <v>92</v>
      </c>
      <c r="J19" s="112" t="s">
        <v>93</v>
      </c>
      <c r="K19" s="112" t="s">
        <v>94</v>
      </c>
      <c r="L19" s="112" t="s">
        <v>95</v>
      </c>
      <c r="M19" s="112" t="s">
        <v>96</v>
      </c>
      <c r="N19" s="112" t="s">
        <v>97</v>
      </c>
      <c r="O19" s="112" t="s">
        <v>8</v>
      </c>
      <c r="P19" s="365" t="s">
        <v>87</v>
      </c>
      <c r="Q19" s="365"/>
      <c r="R19" s="59"/>
      <c r="S19" s="12"/>
      <c r="T19" s="12"/>
      <c r="U19" s="12"/>
      <c r="V19" s="12"/>
      <c r="W19" s="12"/>
      <c r="X19" s="12"/>
      <c r="Y19" s="12"/>
      <c r="Z19" s="12"/>
      <c r="AA19" s="12"/>
      <c r="AB19" s="12"/>
      <c r="AC19" s="12"/>
      <c r="AD19" s="13"/>
      <c r="AE19" s="13"/>
      <c r="AF19" s="13"/>
      <c r="AG19" s="13"/>
      <c r="AH19" s="13"/>
      <c r="AI19" s="13"/>
      <c r="AJ19" s="13"/>
      <c r="AK19" s="13"/>
      <c r="AL19" s="13"/>
      <c r="AM19" s="13"/>
      <c r="AN19" s="13"/>
      <c r="AO19" s="13"/>
    </row>
    <row r="20" spans="1:41" s="14" customFormat="1" ht="24.6" customHeight="1" x14ac:dyDescent="0.15">
      <c r="A20" s="63"/>
      <c r="B20" s="371" t="s">
        <v>1</v>
      </c>
      <c r="C20" s="372"/>
      <c r="D20" s="114"/>
      <c r="E20" s="128"/>
      <c r="F20" s="128"/>
      <c r="G20" s="128"/>
      <c r="H20" s="128"/>
      <c r="I20" s="128"/>
      <c r="J20" s="133"/>
      <c r="K20" s="128"/>
      <c r="L20" s="128"/>
      <c r="M20" s="128"/>
      <c r="N20" s="128"/>
      <c r="O20" s="293">
        <f>SUM(E20:N20)</f>
        <v>0</v>
      </c>
      <c r="P20" s="360"/>
      <c r="Q20" s="360"/>
      <c r="R20" s="59"/>
      <c r="S20" s="12"/>
      <c r="T20" s="12"/>
      <c r="U20" s="12"/>
      <c r="V20" s="12"/>
      <c r="W20" s="12"/>
      <c r="X20" s="12"/>
      <c r="Y20" s="12"/>
      <c r="Z20" s="12"/>
      <c r="AA20" s="12"/>
      <c r="AB20" s="12"/>
      <c r="AC20" s="12"/>
      <c r="AD20" s="13"/>
      <c r="AE20" s="13"/>
      <c r="AF20" s="13"/>
      <c r="AG20" s="13"/>
      <c r="AH20" s="13"/>
      <c r="AI20" s="13"/>
      <c r="AJ20" s="13"/>
      <c r="AK20" s="13"/>
      <c r="AL20" s="13"/>
      <c r="AM20" s="13"/>
      <c r="AN20" s="13"/>
      <c r="AO20" s="13"/>
    </row>
    <row r="21" spans="1:41" s="14" customFormat="1" ht="24.6" customHeight="1" x14ac:dyDescent="0.15">
      <c r="A21" s="63"/>
      <c r="B21" s="369" t="s">
        <v>2</v>
      </c>
      <c r="C21" s="370"/>
      <c r="D21" s="113"/>
      <c r="E21" s="127"/>
      <c r="F21" s="127"/>
      <c r="G21" s="127"/>
      <c r="H21" s="127"/>
      <c r="I21" s="127"/>
      <c r="J21" s="132"/>
      <c r="K21" s="127"/>
      <c r="L21" s="127"/>
      <c r="M21" s="127"/>
      <c r="N21" s="127"/>
      <c r="O21" s="293">
        <f t="shared" ref="O21:O45" si="3">SUM(E21:N21)</f>
        <v>0</v>
      </c>
      <c r="P21" s="360"/>
      <c r="Q21" s="360"/>
      <c r="R21" s="59"/>
      <c r="S21" s="12"/>
      <c r="T21" s="12"/>
      <c r="U21" s="12"/>
      <c r="V21" s="12"/>
      <c r="W21" s="12"/>
      <c r="X21" s="12"/>
      <c r="Y21" s="12"/>
      <c r="Z21" s="12"/>
      <c r="AA21" s="12"/>
      <c r="AB21" s="12"/>
      <c r="AC21" s="12"/>
      <c r="AD21" s="13"/>
      <c r="AE21" s="13"/>
      <c r="AF21" s="13"/>
      <c r="AG21" s="13"/>
      <c r="AH21" s="13"/>
      <c r="AI21" s="13"/>
      <c r="AJ21" s="13"/>
      <c r="AK21" s="13"/>
      <c r="AL21" s="13"/>
      <c r="AM21" s="13"/>
      <c r="AN21" s="13"/>
      <c r="AO21" s="13"/>
    </row>
    <row r="22" spans="1:41" s="14" customFormat="1" ht="24.6" customHeight="1" x14ac:dyDescent="0.15">
      <c r="A22" s="63"/>
      <c r="B22" s="369" t="s">
        <v>107</v>
      </c>
      <c r="C22" s="370"/>
      <c r="D22" s="113"/>
      <c r="E22" s="127"/>
      <c r="F22" s="127"/>
      <c r="G22" s="127"/>
      <c r="H22" s="127"/>
      <c r="I22" s="127"/>
      <c r="J22" s="132"/>
      <c r="K22" s="127"/>
      <c r="L22" s="127"/>
      <c r="M22" s="127"/>
      <c r="N22" s="127"/>
      <c r="O22" s="293">
        <f t="shared" si="3"/>
        <v>0</v>
      </c>
      <c r="P22" s="360"/>
      <c r="Q22" s="360"/>
      <c r="R22" s="59"/>
      <c r="S22" s="12"/>
      <c r="T22" s="12"/>
      <c r="U22" s="12"/>
      <c r="V22" s="12"/>
      <c r="W22" s="12"/>
      <c r="X22" s="12"/>
      <c r="Y22" s="12"/>
      <c r="Z22" s="12"/>
      <c r="AA22" s="12"/>
      <c r="AB22" s="12"/>
      <c r="AC22" s="12"/>
      <c r="AD22" s="13"/>
      <c r="AE22" s="13"/>
      <c r="AF22" s="13"/>
      <c r="AG22" s="13"/>
      <c r="AH22" s="13"/>
      <c r="AI22" s="13"/>
      <c r="AJ22" s="13"/>
      <c r="AK22" s="13"/>
      <c r="AL22" s="13"/>
      <c r="AM22" s="13"/>
      <c r="AN22" s="13"/>
      <c r="AO22" s="13"/>
    </row>
    <row r="23" spans="1:41" s="14" customFormat="1" ht="24.6" customHeight="1" x14ac:dyDescent="0.15">
      <c r="A23" s="63"/>
      <c r="B23" s="369" t="s">
        <v>9</v>
      </c>
      <c r="C23" s="370"/>
      <c r="D23" s="113"/>
      <c r="E23" s="127"/>
      <c r="F23" s="127"/>
      <c r="G23" s="127"/>
      <c r="H23" s="127"/>
      <c r="I23" s="127"/>
      <c r="J23" s="132"/>
      <c r="K23" s="127"/>
      <c r="L23" s="127"/>
      <c r="M23" s="127"/>
      <c r="N23" s="127"/>
      <c r="O23" s="293">
        <f t="shared" si="3"/>
        <v>0</v>
      </c>
      <c r="P23" s="360"/>
      <c r="Q23" s="360"/>
      <c r="R23" s="59"/>
      <c r="S23" s="12"/>
      <c r="T23" s="12"/>
      <c r="U23" s="12"/>
      <c r="V23" s="12"/>
      <c r="W23" s="12"/>
      <c r="X23" s="12"/>
      <c r="Y23" s="12"/>
      <c r="Z23" s="12"/>
      <c r="AA23" s="12"/>
      <c r="AB23" s="12"/>
      <c r="AC23" s="12"/>
      <c r="AD23" s="13"/>
      <c r="AE23" s="13"/>
      <c r="AF23" s="13"/>
      <c r="AG23" s="13"/>
      <c r="AH23" s="13"/>
      <c r="AI23" s="13"/>
      <c r="AJ23" s="13"/>
      <c r="AK23" s="13"/>
      <c r="AL23" s="13"/>
      <c r="AM23" s="13"/>
      <c r="AN23" s="13"/>
      <c r="AO23" s="13"/>
    </row>
    <row r="24" spans="1:41" s="14" customFormat="1" ht="24.6" customHeight="1" x14ac:dyDescent="0.15">
      <c r="A24" s="63"/>
      <c r="B24" s="369" t="s">
        <v>108</v>
      </c>
      <c r="C24" s="370"/>
      <c r="D24" s="113"/>
      <c r="E24" s="127"/>
      <c r="F24" s="127"/>
      <c r="G24" s="127"/>
      <c r="H24" s="127"/>
      <c r="I24" s="127"/>
      <c r="J24" s="132"/>
      <c r="K24" s="127"/>
      <c r="L24" s="127"/>
      <c r="M24" s="127"/>
      <c r="N24" s="127"/>
      <c r="O24" s="293">
        <f t="shared" si="3"/>
        <v>0</v>
      </c>
      <c r="P24" s="360"/>
      <c r="Q24" s="360"/>
      <c r="R24" s="59"/>
      <c r="S24" s="12"/>
      <c r="T24" s="12"/>
      <c r="U24" s="12"/>
      <c r="V24" s="12"/>
      <c r="W24" s="12"/>
      <c r="X24" s="12"/>
      <c r="Y24" s="12"/>
      <c r="Z24" s="12"/>
      <c r="AA24" s="12"/>
      <c r="AB24" s="12"/>
      <c r="AC24" s="12"/>
      <c r="AD24" s="13"/>
      <c r="AE24" s="13"/>
      <c r="AF24" s="13"/>
      <c r="AG24" s="13"/>
      <c r="AH24" s="13"/>
      <c r="AI24" s="13"/>
      <c r="AJ24" s="13"/>
      <c r="AK24" s="13"/>
      <c r="AL24" s="13"/>
      <c r="AM24" s="13"/>
      <c r="AN24" s="13"/>
      <c r="AO24" s="13"/>
    </row>
    <row r="25" spans="1:41" s="14" customFormat="1" ht="24.6" customHeight="1" x14ac:dyDescent="0.15">
      <c r="A25" s="63"/>
      <c r="B25" s="369" t="s">
        <v>0</v>
      </c>
      <c r="C25" s="370"/>
      <c r="D25" s="113"/>
      <c r="E25" s="127"/>
      <c r="F25" s="127"/>
      <c r="G25" s="127"/>
      <c r="H25" s="127"/>
      <c r="I25" s="127"/>
      <c r="J25" s="132"/>
      <c r="K25" s="127"/>
      <c r="L25" s="127"/>
      <c r="M25" s="127"/>
      <c r="N25" s="127"/>
      <c r="O25" s="293">
        <f t="shared" si="3"/>
        <v>0</v>
      </c>
      <c r="P25" s="360"/>
      <c r="Q25" s="360"/>
      <c r="R25" s="59"/>
      <c r="S25" s="12"/>
      <c r="T25" s="12"/>
      <c r="U25" s="12"/>
      <c r="V25" s="12"/>
      <c r="W25" s="12"/>
      <c r="X25" s="12"/>
      <c r="Y25" s="12"/>
      <c r="Z25" s="12"/>
      <c r="AA25" s="12"/>
      <c r="AB25" s="12"/>
      <c r="AC25" s="12"/>
      <c r="AD25" s="13"/>
      <c r="AE25" s="13"/>
      <c r="AF25" s="13"/>
      <c r="AG25" s="13"/>
      <c r="AH25" s="13"/>
      <c r="AI25" s="13"/>
      <c r="AJ25" s="13"/>
      <c r="AK25" s="13"/>
      <c r="AL25" s="13"/>
      <c r="AM25" s="13"/>
      <c r="AN25" s="13"/>
      <c r="AO25" s="13"/>
    </row>
    <row r="26" spans="1:41" s="14" customFormat="1" ht="24.6" customHeight="1" x14ac:dyDescent="0.15">
      <c r="A26" s="63"/>
      <c r="B26" s="369" t="s">
        <v>4</v>
      </c>
      <c r="C26" s="370"/>
      <c r="D26" s="113"/>
      <c r="E26" s="127"/>
      <c r="F26" s="127"/>
      <c r="G26" s="127"/>
      <c r="H26" s="127"/>
      <c r="I26" s="127"/>
      <c r="J26" s="132"/>
      <c r="K26" s="127"/>
      <c r="L26" s="127"/>
      <c r="M26" s="127"/>
      <c r="N26" s="127"/>
      <c r="O26" s="293">
        <f t="shared" si="3"/>
        <v>0</v>
      </c>
      <c r="P26" s="360"/>
      <c r="Q26" s="360"/>
      <c r="R26" s="59"/>
      <c r="S26" s="12"/>
      <c r="T26" s="12"/>
      <c r="U26" s="12"/>
      <c r="V26" s="12"/>
      <c r="W26" s="12"/>
      <c r="X26" s="12"/>
      <c r="Y26" s="12"/>
      <c r="Z26" s="12"/>
      <c r="AA26" s="12"/>
      <c r="AB26" s="12"/>
      <c r="AC26" s="12"/>
      <c r="AD26" s="13"/>
      <c r="AE26" s="13"/>
      <c r="AF26" s="13"/>
      <c r="AG26" s="13"/>
      <c r="AH26" s="13"/>
      <c r="AI26" s="13"/>
      <c r="AJ26" s="13"/>
      <c r="AK26" s="13"/>
      <c r="AL26" s="13"/>
      <c r="AM26" s="13"/>
      <c r="AN26" s="13"/>
      <c r="AO26" s="13"/>
    </row>
    <row r="27" spans="1:41" s="14" customFormat="1" ht="24.6" customHeight="1" x14ac:dyDescent="0.15">
      <c r="A27" s="63"/>
      <c r="B27" s="369" t="s">
        <v>7</v>
      </c>
      <c r="C27" s="370"/>
      <c r="D27" s="113"/>
      <c r="E27" s="127"/>
      <c r="F27" s="127"/>
      <c r="G27" s="127"/>
      <c r="H27" s="127"/>
      <c r="I27" s="127"/>
      <c r="J27" s="132"/>
      <c r="K27" s="127"/>
      <c r="L27" s="127"/>
      <c r="M27" s="127"/>
      <c r="N27" s="127"/>
      <c r="O27" s="293">
        <f t="shared" si="3"/>
        <v>0</v>
      </c>
      <c r="P27" s="360"/>
      <c r="Q27" s="360"/>
      <c r="R27" s="59"/>
      <c r="S27" s="12"/>
      <c r="T27" s="12"/>
      <c r="U27" s="12"/>
      <c r="V27" s="12"/>
      <c r="W27" s="12"/>
      <c r="X27" s="12"/>
      <c r="Y27" s="12"/>
      <c r="Z27" s="12"/>
      <c r="AA27" s="12"/>
      <c r="AB27" s="12"/>
      <c r="AC27" s="12"/>
      <c r="AD27" s="13"/>
      <c r="AE27" s="13"/>
      <c r="AF27" s="13"/>
      <c r="AG27" s="13"/>
      <c r="AH27" s="13"/>
      <c r="AI27" s="13"/>
      <c r="AJ27" s="13"/>
      <c r="AK27" s="13"/>
      <c r="AL27" s="13"/>
      <c r="AM27" s="13"/>
      <c r="AN27" s="13"/>
      <c r="AO27" s="13"/>
    </row>
    <row r="28" spans="1:41" s="14" customFormat="1" ht="24.6" customHeight="1" x14ac:dyDescent="0.15">
      <c r="A28" s="63"/>
      <c r="B28" s="369" t="s">
        <v>105</v>
      </c>
      <c r="C28" s="370"/>
      <c r="D28" s="113"/>
      <c r="E28" s="127"/>
      <c r="F28" s="127"/>
      <c r="G28" s="127"/>
      <c r="H28" s="127"/>
      <c r="I28" s="127"/>
      <c r="J28" s="132"/>
      <c r="K28" s="127"/>
      <c r="L28" s="127"/>
      <c r="M28" s="127"/>
      <c r="N28" s="127"/>
      <c r="O28" s="293">
        <f t="shared" si="3"/>
        <v>0</v>
      </c>
      <c r="P28" s="360"/>
      <c r="Q28" s="360"/>
      <c r="R28" s="59"/>
      <c r="S28" s="12"/>
      <c r="T28" s="12"/>
      <c r="U28" s="12"/>
      <c r="V28" s="12"/>
      <c r="W28" s="12"/>
      <c r="X28" s="12"/>
      <c r="Y28" s="12"/>
      <c r="Z28" s="12"/>
      <c r="AA28" s="12"/>
      <c r="AB28" s="12"/>
      <c r="AC28" s="12"/>
      <c r="AD28" s="13"/>
      <c r="AE28" s="13"/>
      <c r="AF28" s="13"/>
      <c r="AG28" s="13"/>
      <c r="AH28" s="13"/>
      <c r="AI28" s="13"/>
      <c r="AJ28" s="13"/>
      <c r="AK28" s="13"/>
      <c r="AL28" s="13"/>
      <c r="AM28" s="13"/>
      <c r="AN28" s="13"/>
      <c r="AO28" s="13"/>
    </row>
    <row r="29" spans="1:41" s="14" customFormat="1" ht="24.6" customHeight="1" x14ac:dyDescent="0.15">
      <c r="A29" s="63"/>
      <c r="B29" s="369" t="s">
        <v>10</v>
      </c>
      <c r="C29" s="370"/>
      <c r="D29" s="113"/>
      <c r="E29" s="127"/>
      <c r="F29" s="127"/>
      <c r="G29" s="127"/>
      <c r="H29" s="127"/>
      <c r="I29" s="127"/>
      <c r="J29" s="132"/>
      <c r="K29" s="127"/>
      <c r="L29" s="127"/>
      <c r="M29" s="127"/>
      <c r="N29" s="127"/>
      <c r="O29" s="293">
        <f t="shared" si="3"/>
        <v>0</v>
      </c>
      <c r="P29" s="360"/>
      <c r="Q29" s="360"/>
      <c r="R29" s="59"/>
      <c r="S29" s="12"/>
      <c r="T29" s="12"/>
      <c r="U29" s="12"/>
      <c r="V29" s="12"/>
      <c r="W29" s="12"/>
      <c r="X29" s="12"/>
      <c r="Y29" s="12"/>
      <c r="Z29" s="12"/>
      <c r="AA29" s="12"/>
      <c r="AB29" s="12"/>
      <c r="AC29" s="12"/>
      <c r="AD29" s="13"/>
      <c r="AE29" s="13"/>
      <c r="AF29" s="13"/>
      <c r="AG29" s="13"/>
      <c r="AH29" s="13"/>
      <c r="AI29" s="13"/>
      <c r="AJ29" s="13"/>
      <c r="AK29" s="13"/>
      <c r="AL29" s="13"/>
      <c r="AM29" s="13"/>
      <c r="AN29" s="13"/>
      <c r="AO29" s="13"/>
    </row>
    <row r="30" spans="1:41" s="14" customFormat="1" ht="24.6" customHeight="1" x14ac:dyDescent="0.15">
      <c r="A30" s="63"/>
      <c r="B30" s="369" t="s">
        <v>238</v>
      </c>
      <c r="C30" s="370"/>
      <c r="D30" s="113"/>
      <c r="E30" s="127"/>
      <c r="F30" s="127"/>
      <c r="G30" s="127"/>
      <c r="H30" s="127"/>
      <c r="I30" s="127"/>
      <c r="J30" s="132"/>
      <c r="K30" s="127"/>
      <c r="L30" s="127"/>
      <c r="M30" s="127"/>
      <c r="N30" s="127"/>
      <c r="O30" s="293">
        <f t="shared" si="3"/>
        <v>0</v>
      </c>
      <c r="P30" s="360"/>
      <c r="Q30" s="360"/>
      <c r="R30" s="59"/>
      <c r="S30" s="12"/>
      <c r="T30" s="12"/>
      <c r="U30" s="12"/>
      <c r="V30" s="12"/>
      <c r="W30" s="12"/>
      <c r="X30" s="12"/>
      <c r="Y30" s="12"/>
      <c r="Z30" s="12"/>
      <c r="AA30" s="12"/>
      <c r="AB30" s="12"/>
      <c r="AC30" s="12"/>
      <c r="AD30" s="13"/>
      <c r="AE30" s="13"/>
      <c r="AF30" s="13"/>
      <c r="AG30" s="13"/>
      <c r="AH30" s="13"/>
      <c r="AI30" s="13"/>
      <c r="AJ30" s="13"/>
      <c r="AK30" s="13"/>
      <c r="AL30" s="13"/>
      <c r="AM30" s="13"/>
      <c r="AN30" s="13"/>
      <c r="AO30" s="13"/>
    </row>
    <row r="31" spans="1:41" s="14" customFormat="1" ht="24.6" customHeight="1" x14ac:dyDescent="0.15">
      <c r="A31" s="63"/>
      <c r="B31" s="369" t="s">
        <v>12</v>
      </c>
      <c r="C31" s="370"/>
      <c r="D31" s="113"/>
      <c r="E31" s="127"/>
      <c r="F31" s="127"/>
      <c r="G31" s="127"/>
      <c r="H31" s="127"/>
      <c r="I31" s="127"/>
      <c r="J31" s="132"/>
      <c r="K31" s="127"/>
      <c r="L31" s="127"/>
      <c r="M31" s="127"/>
      <c r="N31" s="127"/>
      <c r="O31" s="293">
        <f t="shared" si="3"/>
        <v>0</v>
      </c>
      <c r="P31" s="360"/>
      <c r="Q31" s="360"/>
      <c r="R31" s="59"/>
      <c r="S31" s="12"/>
      <c r="T31" s="12"/>
      <c r="U31" s="12"/>
      <c r="V31" s="12"/>
      <c r="W31" s="12"/>
      <c r="X31" s="12"/>
      <c r="Y31" s="12"/>
      <c r="Z31" s="12"/>
      <c r="AA31" s="12"/>
      <c r="AB31" s="12"/>
      <c r="AC31" s="12"/>
      <c r="AD31" s="13"/>
      <c r="AE31" s="13"/>
      <c r="AF31" s="13"/>
      <c r="AG31" s="13"/>
      <c r="AH31" s="13"/>
      <c r="AI31" s="13"/>
      <c r="AJ31" s="13"/>
      <c r="AK31" s="13"/>
      <c r="AL31" s="13"/>
      <c r="AM31" s="13"/>
      <c r="AN31" s="13"/>
      <c r="AO31" s="13"/>
    </row>
    <row r="32" spans="1:41" s="14" customFormat="1" ht="24.6" customHeight="1" x14ac:dyDescent="0.15">
      <c r="A32" s="63"/>
      <c r="B32" s="369" t="s">
        <v>11</v>
      </c>
      <c r="C32" s="370"/>
      <c r="D32" s="113"/>
      <c r="E32" s="127"/>
      <c r="F32" s="127"/>
      <c r="G32" s="127"/>
      <c r="H32" s="127"/>
      <c r="I32" s="127"/>
      <c r="J32" s="132"/>
      <c r="K32" s="127"/>
      <c r="L32" s="127"/>
      <c r="M32" s="127"/>
      <c r="N32" s="127"/>
      <c r="O32" s="293">
        <f t="shared" si="3"/>
        <v>0</v>
      </c>
      <c r="P32" s="360"/>
      <c r="Q32" s="360"/>
      <c r="R32" s="59"/>
      <c r="S32" s="12"/>
      <c r="T32" s="12"/>
      <c r="U32" s="12"/>
      <c r="V32" s="12"/>
      <c r="W32" s="12"/>
      <c r="X32" s="12"/>
      <c r="Y32" s="12"/>
      <c r="Z32" s="12"/>
      <c r="AA32" s="12"/>
      <c r="AB32" s="12"/>
      <c r="AC32" s="12"/>
      <c r="AD32" s="13"/>
      <c r="AE32" s="13"/>
      <c r="AF32" s="13"/>
      <c r="AG32" s="13"/>
      <c r="AH32" s="13"/>
      <c r="AI32" s="13"/>
      <c r="AJ32" s="13"/>
      <c r="AK32" s="13"/>
      <c r="AL32" s="13"/>
      <c r="AM32" s="13"/>
      <c r="AN32" s="13"/>
      <c r="AO32" s="13"/>
    </row>
    <row r="33" spans="1:41" s="14" customFormat="1" ht="24.6" customHeight="1" x14ac:dyDescent="0.15">
      <c r="A33" s="63"/>
      <c r="B33" s="369" t="s">
        <v>240</v>
      </c>
      <c r="C33" s="370"/>
      <c r="D33" s="113"/>
      <c r="E33" s="127"/>
      <c r="F33" s="127"/>
      <c r="G33" s="127"/>
      <c r="H33" s="127"/>
      <c r="I33" s="127"/>
      <c r="J33" s="132"/>
      <c r="K33" s="127"/>
      <c r="L33" s="127"/>
      <c r="M33" s="127"/>
      <c r="N33" s="127"/>
      <c r="O33" s="293">
        <f t="shared" si="3"/>
        <v>0</v>
      </c>
      <c r="P33" s="360"/>
      <c r="Q33" s="360"/>
      <c r="R33" s="59"/>
      <c r="S33" s="12"/>
      <c r="T33" s="12"/>
      <c r="U33" s="12"/>
      <c r="V33" s="12"/>
      <c r="W33" s="12"/>
      <c r="X33" s="12"/>
      <c r="Y33" s="12"/>
      <c r="Z33" s="12"/>
      <c r="AA33" s="12"/>
      <c r="AB33" s="12"/>
      <c r="AC33" s="12"/>
      <c r="AD33" s="13"/>
      <c r="AE33" s="13"/>
      <c r="AF33" s="13"/>
      <c r="AG33" s="13"/>
      <c r="AH33" s="13"/>
      <c r="AI33" s="13"/>
      <c r="AJ33" s="13"/>
      <c r="AK33" s="13"/>
      <c r="AL33" s="13"/>
      <c r="AM33" s="13"/>
      <c r="AN33" s="13"/>
      <c r="AO33" s="13"/>
    </row>
    <row r="34" spans="1:41" s="14" customFormat="1" ht="24.6" customHeight="1" x14ac:dyDescent="0.15">
      <c r="A34" s="63"/>
      <c r="B34" s="369" t="s">
        <v>282</v>
      </c>
      <c r="C34" s="370"/>
      <c r="D34" s="113"/>
      <c r="E34" s="127"/>
      <c r="F34" s="127"/>
      <c r="G34" s="127"/>
      <c r="H34" s="127"/>
      <c r="I34" s="127"/>
      <c r="J34" s="132"/>
      <c r="K34" s="127"/>
      <c r="L34" s="127"/>
      <c r="M34" s="127"/>
      <c r="N34" s="127"/>
      <c r="O34" s="293">
        <f t="shared" si="3"/>
        <v>0</v>
      </c>
      <c r="P34" s="360" t="s">
        <v>283</v>
      </c>
      <c r="Q34" s="360"/>
      <c r="R34" s="59"/>
      <c r="S34" s="12"/>
      <c r="T34" s="12"/>
      <c r="U34" s="12"/>
      <c r="V34" s="12"/>
      <c r="W34" s="12"/>
      <c r="X34" s="12"/>
      <c r="Y34" s="12"/>
      <c r="Z34" s="12"/>
      <c r="AA34" s="12"/>
      <c r="AB34" s="12"/>
      <c r="AC34" s="12"/>
      <c r="AD34" s="13"/>
      <c r="AE34" s="13"/>
      <c r="AF34" s="13"/>
      <c r="AG34" s="13"/>
      <c r="AH34" s="13"/>
      <c r="AI34" s="13"/>
      <c r="AJ34" s="13"/>
      <c r="AK34" s="13"/>
      <c r="AL34" s="13"/>
      <c r="AM34" s="13"/>
      <c r="AN34" s="13"/>
      <c r="AO34" s="13"/>
    </row>
    <row r="35" spans="1:41" s="14" customFormat="1" ht="24.6" customHeight="1" x14ac:dyDescent="0.15">
      <c r="A35" s="63"/>
      <c r="B35" s="369"/>
      <c r="C35" s="370"/>
      <c r="D35" s="113"/>
      <c r="E35" s="127"/>
      <c r="F35" s="127"/>
      <c r="G35" s="127"/>
      <c r="H35" s="127"/>
      <c r="I35" s="127"/>
      <c r="J35" s="132"/>
      <c r="K35" s="127"/>
      <c r="L35" s="127"/>
      <c r="M35" s="127"/>
      <c r="N35" s="127"/>
      <c r="O35" s="293">
        <f t="shared" si="3"/>
        <v>0</v>
      </c>
      <c r="P35" s="360"/>
      <c r="Q35" s="360"/>
      <c r="R35" s="59"/>
      <c r="S35" s="12"/>
      <c r="T35" s="12"/>
      <c r="U35" s="12"/>
      <c r="V35" s="12"/>
      <c r="W35" s="12"/>
      <c r="X35" s="12"/>
      <c r="Y35" s="12"/>
      <c r="Z35" s="12"/>
      <c r="AA35" s="12"/>
      <c r="AB35" s="12"/>
      <c r="AC35" s="12"/>
      <c r="AD35" s="13"/>
      <c r="AE35" s="13"/>
      <c r="AF35" s="13"/>
      <c r="AG35" s="13"/>
      <c r="AH35" s="13"/>
      <c r="AI35" s="13"/>
      <c r="AJ35" s="13"/>
      <c r="AK35" s="13"/>
      <c r="AL35" s="13"/>
      <c r="AM35" s="13"/>
      <c r="AN35" s="13"/>
      <c r="AO35" s="13"/>
    </row>
    <row r="36" spans="1:41" s="14" customFormat="1" ht="24.6" customHeight="1" x14ac:dyDescent="0.15">
      <c r="A36" s="63"/>
      <c r="B36" s="369"/>
      <c r="C36" s="370"/>
      <c r="D36" s="304"/>
      <c r="E36" s="127"/>
      <c r="F36" s="127"/>
      <c r="G36" s="127"/>
      <c r="H36" s="127"/>
      <c r="I36" s="127"/>
      <c r="J36" s="132"/>
      <c r="K36" s="127"/>
      <c r="L36" s="127"/>
      <c r="M36" s="127"/>
      <c r="N36" s="127"/>
      <c r="O36" s="293"/>
      <c r="P36" s="360"/>
      <c r="Q36" s="360"/>
      <c r="R36" s="59"/>
      <c r="S36" s="12"/>
      <c r="T36" s="12"/>
      <c r="U36" s="12"/>
      <c r="V36" s="12"/>
      <c r="W36" s="12"/>
      <c r="X36" s="12"/>
      <c r="Y36" s="12"/>
      <c r="Z36" s="12"/>
      <c r="AA36" s="12"/>
      <c r="AB36" s="12"/>
      <c r="AC36" s="12"/>
      <c r="AD36" s="13"/>
      <c r="AE36" s="13"/>
      <c r="AF36" s="13"/>
      <c r="AG36" s="13"/>
      <c r="AH36" s="13"/>
      <c r="AI36" s="13"/>
      <c r="AJ36" s="13"/>
      <c r="AK36" s="13"/>
      <c r="AL36" s="13"/>
      <c r="AM36" s="13"/>
      <c r="AN36" s="13"/>
      <c r="AO36" s="13"/>
    </row>
    <row r="37" spans="1:41" s="14" customFormat="1" ht="24.6" customHeight="1" x14ac:dyDescent="0.15">
      <c r="A37" s="63"/>
      <c r="B37" s="369"/>
      <c r="C37" s="370"/>
      <c r="D37" s="113"/>
      <c r="E37" s="127"/>
      <c r="F37" s="127"/>
      <c r="G37" s="127"/>
      <c r="H37" s="127"/>
      <c r="I37" s="127"/>
      <c r="J37" s="132"/>
      <c r="K37" s="127"/>
      <c r="L37" s="127"/>
      <c r="M37" s="127"/>
      <c r="N37" s="127"/>
      <c r="O37" s="293">
        <f t="shared" si="3"/>
        <v>0</v>
      </c>
      <c r="P37" s="360"/>
      <c r="Q37" s="360"/>
      <c r="R37" s="59"/>
      <c r="S37" s="12"/>
      <c r="T37" s="12"/>
      <c r="U37" s="12"/>
      <c r="V37" s="12"/>
      <c r="W37" s="12"/>
      <c r="X37" s="12"/>
      <c r="Y37" s="12"/>
      <c r="Z37" s="12"/>
      <c r="AA37" s="12"/>
      <c r="AB37" s="12"/>
      <c r="AC37" s="12"/>
      <c r="AD37" s="13"/>
      <c r="AE37" s="13"/>
      <c r="AF37" s="13"/>
      <c r="AG37" s="13"/>
      <c r="AH37" s="13"/>
      <c r="AI37" s="13"/>
      <c r="AJ37" s="13"/>
      <c r="AK37" s="13"/>
      <c r="AL37" s="13"/>
      <c r="AM37" s="13"/>
      <c r="AN37" s="13"/>
      <c r="AO37" s="13"/>
    </row>
    <row r="38" spans="1:41" s="14" customFormat="1" ht="24.6" customHeight="1" x14ac:dyDescent="0.15">
      <c r="A38" s="63"/>
      <c r="B38" s="369"/>
      <c r="C38" s="370"/>
      <c r="D38" s="113"/>
      <c r="E38" s="127"/>
      <c r="F38" s="127"/>
      <c r="G38" s="127"/>
      <c r="H38" s="127"/>
      <c r="I38" s="127"/>
      <c r="J38" s="132"/>
      <c r="K38" s="127"/>
      <c r="L38" s="127"/>
      <c r="M38" s="127"/>
      <c r="N38" s="127"/>
      <c r="O38" s="293">
        <f t="shared" si="3"/>
        <v>0</v>
      </c>
      <c r="P38" s="360"/>
      <c r="Q38" s="360"/>
      <c r="R38" s="59"/>
      <c r="S38" s="12"/>
      <c r="T38" s="12"/>
      <c r="U38" s="12"/>
      <c r="V38" s="12"/>
      <c r="W38" s="12"/>
      <c r="X38" s="12"/>
      <c r="Y38" s="12"/>
      <c r="Z38" s="12"/>
      <c r="AA38" s="12"/>
      <c r="AB38" s="12"/>
      <c r="AC38" s="12"/>
      <c r="AD38" s="13"/>
      <c r="AE38" s="13"/>
      <c r="AF38" s="13"/>
      <c r="AG38" s="13"/>
      <c r="AH38" s="13"/>
      <c r="AI38" s="13"/>
      <c r="AJ38" s="13"/>
      <c r="AK38" s="13"/>
      <c r="AL38" s="13"/>
      <c r="AM38" s="13"/>
      <c r="AN38" s="13"/>
      <c r="AO38" s="13"/>
    </row>
    <row r="39" spans="1:41" s="14" customFormat="1" ht="24.6" customHeight="1" x14ac:dyDescent="0.15">
      <c r="A39" s="63"/>
      <c r="B39" s="369"/>
      <c r="C39" s="370"/>
      <c r="D39" s="113"/>
      <c r="E39" s="127"/>
      <c r="F39" s="127"/>
      <c r="G39" s="127"/>
      <c r="H39" s="127"/>
      <c r="I39" s="127"/>
      <c r="J39" s="132"/>
      <c r="K39" s="127"/>
      <c r="L39" s="127"/>
      <c r="M39" s="127"/>
      <c r="N39" s="127"/>
      <c r="O39" s="293">
        <f t="shared" si="3"/>
        <v>0</v>
      </c>
      <c r="P39" s="360"/>
      <c r="Q39" s="360"/>
      <c r="R39" s="59"/>
      <c r="S39" s="12"/>
      <c r="T39" s="12"/>
      <c r="U39" s="12"/>
      <c r="V39" s="12"/>
      <c r="W39" s="12"/>
      <c r="X39" s="12"/>
      <c r="Y39" s="12"/>
      <c r="Z39" s="12"/>
      <c r="AA39" s="12"/>
      <c r="AB39" s="12"/>
      <c r="AC39" s="12"/>
      <c r="AD39" s="13"/>
      <c r="AE39" s="13"/>
      <c r="AF39" s="13"/>
      <c r="AG39" s="13"/>
      <c r="AH39" s="13"/>
      <c r="AI39" s="13"/>
      <c r="AJ39" s="13"/>
      <c r="AK39" s="13"/>
      <c r="AL39" s="13"/>
      <c r="AM39" s="13"/>
      <c r="AN39" s="13"/>
      <c r="AO39" s="13"/>
    </row>
    <row r="40" spans="1:41" s="14" customFormat="1" ht="24.6" customHeight="1" x14ac:dyDescent="0.15">
      <c r="A40" s="63"/>
      <c r="B40" s="369"/>
      <c r="C40" s="370"/>
      <c r="D40" s="113"/>
      <c r="E40" s="127"/>
      <c r="F40" s="127"/>
      <c r="G40" s="127"/>
      <c r="H40" s="127"/>
      <c r="I40" s="127"/>
      <c r="J40" s="132"/>
      <c r="K40" s="127"/>
      <c r="L40" s="127"/>
      <c r="M40" s="127"/>
      <c r="N40" s="127"/>
      <c r="O40" s="293">
        <f t="shared" si="3"/>
        <v>0</v>
      </c>
      <c r="P40" s="360"/>
      <c r="Q40" s="360"/>
      <c r="R40" s="59"/>
      <c r="S40" s="12"/>
      <c r="T40" s="12"/>
      <c r="U40" s="12"/>
      <c r="V40" s="12"/>
      <c r="W40" s="12"/>
      <c r="X40" s="12"/>
      <c r="Y40" s="12"/>
      <c r="Z40" s="12"/>
      <c r="AA40" s="12"/>
      <c r="AB40" s="12"/>
      <c r="AC40" s="12"/>
      <c r="AD40" s="13"/>
      <c r="AE40" s="13"/>
      <c r="AF40" s="13"/>
      <c r="AG40" s="13"/>
      <c r="AH40" s="13"/>
      <c r="AI40" s="13"/>
      <c r="AJ40" s="13"/>
      <c r="AK40" s="13"/>
      <c r="AL40" s="13"/>
      <c r="AM40" s="13"/>
      <c r="AN40" s="13"/>
      <c r="AO40" s="13"/>
    </row>
    <row r="41" spans="1:41" s="14" customFormat="1" ht="24.6" customHeight="1" x14ac:dyDescent="0.15">
      <c r="A41" s="63"/>
      <c r="B41" s="369"/>
      <c r="C41" s="370"/>
      <c r="D41" s="113"/>
      <c r="E41" s="127"/>
      <c r="F41" s="127"/>
      <c r="G41" s="127"/>
      <c r="H41" s="127"/>
      <c r="I41" s="127"/>
      <c r="J41" s="132"/>
      <c r="K41" s="127"/>
      <c r="L41" s="127"/>
      <c r="M41" s="127"/>
      <c r="N41" s="127"/>
      <c r="O41" s="293">
        <f t="shared" si="3"/>
        <v>0</v>
      </c>
      <c r="P41" s="360"/>
      <c r="Q41" s="360"/>
      <c r="R41" s="59"/>
      <c r="S41" s="12"/>
      <c r="T41" s="12"/>
      <c r="U41" s="12"/>
      <c r="V41" s="12"/>
      <c r="W41" s="12"/>
      <c r="X41" s="12"/>
      <c r="Y41" s="12"/>
      <c r="Z41" s="12"/>
      <c r="AA41" s="12"/>
      <c r="AB41" s="12"/>
      <c r="AC41" s="12"/>
      <c r="AD41" s="13"/>
      <c r="AE41" s="13"/>
      <c r="AF41" s="13"/>
      <c r="AG41" s="13"/>
      <c r="AH41" s="13"/>
      <c r="AI41" s="13"/>
      <c r="AJ41" s="13"/>
      <c r="AK41" s="13"/>
      <c r="AL41" s="13"/>
      <c r="AM41" s="13"/>
      <c r="AN41" s="13"/>
      <c r="AO41" s="13"/>
    </row>
    <row r="42" spans="1:41" s="14" customFormat="1" ht="24.6" customHeight="1" x14ac:dyDescent="0.15">
      <c r="A42" s="63"/>
      <c r="B42" s="369"/>
      <c r="C42" s="370"/>
      <c r="D42" s="113"/>
      <c r="E42" s="127"/>
      <c r="F42" s="127"/>
      <c r="G42" s="127"/>
      <c r="H42" s="127"/>
      <c r="I42" s="127"/>
      <c r="J42" s="132"/>
      <c r="K42" s="127"/>
      <c r="L42" s="127"/>
      <c r="M42" s="127"/>
      <c r="N42" s="127"/>
      <c r="O42" s="293">
        <f t="shared" si="3"/>
        <v>0</v>
      </c>
      <c r="P42" s="360"/>
      <c r="Q42" s="360"/>
      <c r="R42" s="59"/>
      <c r="S42" s="12"/>
      <c r="T42" s="12"/>
      <c r="U42" s="12"/>
      <c r="V42" s="12"/>
      <c r="W42" s="12"/>
      <c r="X42" s="12"/>
      <c r="Y42" s="12"/>
      <c r="Z42" s="12"/>
      <c r="AA42" s="12"/>
      <c r="AB42" s="12"/>
      <c r="AC42" s="12"/>
      <c r="AD42" s="13"/>
      <c r="AE42" s="13"/>
      <c r="AF42" s="13"/>
      <c r="AG42" s="13"/>
      <c r="AH42" s="13"/>
      <c r="AI42" s="13"/>
      <c r="AJ42" s="13"/>
      <c r="AK42" s="13"/>
      <c r="AL42" s="13"/>
      <c r="AM42" s="13"/>
      <c r="AN42" s="13"/>
      <c r="AO42" s="13"/>
    </row>
    <row r="43" spans="1:41" s="14" customFormat="1" ht="24.6" customHeight="1" x14ac:dyDescent="0.15">
      <c r="A43" s="63"/>
      <c r="B43" s="369"/>
      <c r="C43" s="370"/>
      <c r="D43" s="113"/>
      <c r="E43" s="127"/>
      <c r="F43" s="127"/>
      <c r="G43" s="127"/>
      <c r="H43" s="127"/>
      <c r="I43" s="127"/>
      <c r="J43" s="132"/>
      <c r="K43" s="127"/>
      <c r="L43" s="127"/>
      <c r="M43" s="127"/>
      <c r="N43" s="127"/>
      <c r="O43" s="293">
        <f t="shared" si="3"/>
        <v>0</v>
      </c>
      <c r="P43" s="360"/>
      <c r="Q43" s="360"/>
      <c r="R43" s="59"/>
      <c r="S43" s="12"/>
      <c r="T43" s="12"/>
      <c r="U43" s="12"/>
      <c r="V43" s="12"/>
      <c r="W43" s="12"/>
      <c r="X43" s="12"/>
      <c r="Y43" s="12"/>
      <c r="Z43" s="12"/>
      <c r="AA43" s="12"/>
      <c r="AB43" s="12"/>
      <c r="AC43" s="12"/>
      <c r="AD43" s="13"/>
      <c r="AE43" s="13"/>
      <c r="AF43" s="13"/>
      <c r="AG43" s="13"/>
      <c r="AH43" s="13"/>
      <c r="AI43" s="13"/>
      <c r="AJ43" s="13"/>
      <c r="AK43" s="13"/>
      <c r="AL43" s="13"/>
      <c r="AM43" s="13"/>
      <c r="AN43" s="13"/>
      <c r="AO43" s="13"/>
    </row>
    <row r="44" spans="1:41" s="14" customFormat="1" ht="24.6" customHeight="1" x14ac:dyDescent="0.15">
      <c r="A44" s="63"/>
      <c r="B44" s="369" t="s">
        <v>6</v>
      </c>
      <c r="C44" s="370"/>
      <c r="D44" s="113"/>
      <c r="E44" s="127"/>
      <c r="F44" s="127"/>
      <c r="G44" s="127"/>
      <c r="H44" s="127"/>
      <c r="I44" s="127"/>
      <c r="J44" s="132"/>
      <c r="K44" s="127"/>
      <c r="L44" s="127"/>
      <c r="M44" s="127"/>
      <c r="N44" s="127"/>
      <c r="O44" s="293">
        <f t="shared" si="3"/>
        <v>0</v>
      </c>
      <c r="P44" s="360"/>
      <c r="Q44" s="360"/>
      <c r="R44" s="59"/>
      <c r="S44" s="12"/>
      <c r="T44" s="12"/>
      <c r="U44" s="12"/>
      <c r="V44" s="12"/>
      <c r="W44" s="12"/>
      <c r="X44" s="12"/>
      <c r="Y44" s="12"/>
      <c r="Z44" s="12"/>
      <c r="AA44" s="12"/>
      <c r="AB44" s="12"/>
      <c r="AC44" s="12"/>
      <c r="AD44" s="13"/>
      <c r="AE44" s="13"/>
      <c r="AF44" s="13"/>
      <c r="AG44" s="13"/>
      <c r="AH44" s="13"/>
      <c r="AI44" s="13"/>
      <c r="AJ44" s="13"/>
      <c r="AK44" s="13"/>
      <c r="AL44" s="13"/>
      <c r="AM44" s="13"/>
      <c r="AN44" s="13"/>
      <c r="AO44" s="13"/>
    </row>
    <row r="45" spans="1:41" s="14" customFormat="1" ht="24.6" customHeight="1" thickBot="1" x14ac:dyDescent="0.2">
      <c r="A45" s="63"/>
      <c r="B45" s="371" t="s">
        <v>5</v>
      </c>
      <c r="C45" s="372"/>
      <c r="D45" s="114"/>
      <c r="E45" s="128"/>
      <c r="F45" s="128"/>
      <c r="G45" s="128"/>
      <c r="H45" s="128"/>
      <c r="I45" s="128"/>
      <c r="J45" s="133"/>
      <c r="K45" s="128"/>
      <c r="L45" s="128"/>
      <c r="M45" s="128"/>
      <c r="N45" s="128"/>
      <c r="O45" s="294">
        <f t="shared" si="3"/>
        <v>0</v>
      </c>
      <c r="P45" s="361"/>
      <c r="Q45" s="361"/>
      <c r="R45" s="59"/>
      <c r="S45" s="12"/>
      <c r="T45" s="12"/>
      <c r="U45" s="12"/>
      <c r="V45" s="12"/>
      <c r="W45" s="12"/>
      <c r="X45" s="12"/>
      <c r="Y45" s="12"/>
      <c r="Z45" s="12"/>
      <c r="AA45" s="12"/>
      <c r="AB45" s="12"/>
      <c r="AC45" s="12"/>
      <c r="AD45" s="13"/>
      <c r="AE45" s="13"/>
      <c r="AF45" s="13"/>
      <c r="AG45" s="13"/>
      <c r="AH45" s="13"/>
      <c r="AI45" s="13"/>
      <c r="AJ45" s="13"/>
      <c r="AK45" s="13"/>
      <c r="AL45" s="13"/>
      <c r="AM45" s="13"/>
      <c r="AN45" s="13"/>
      <c r="AO45" s="13"/>
    </row>
    <row r="46" spans="1:41" s="14" customFormat="1" ht="24.6" customHeight="1" thickTop="1" x14ac:dyDescent="0.15">
      <c r="A46" s="63"/>
      <c r="B46" s="366" t="s">
        <v>106</v>
      </c>
      <c r="C46" s="367"/>
      <c r="D46" s="368"/>
      <c r="E46" s="137">
        <f>SUM(E20:E45)</f>
        <v>0</v>
      </c>
      <c r="F46" s="137">
        <f>SUM(F20:F45)</f>
        <v>0</v>
      </c>
      <c r="G46" s="137">
        <f>SUM(G20:G45)</f>
        <v>0</v>
      </c>
      <c r="H46" s="137">
        <f>SUM(H20:H45)</f>
        <v>0</v>
      </c>
      <c r="I46" s="137">
        <f>SUM(I20:I45)</f>
        <v>0</v>
      </c>
      <c r="J46" s="137">
        <f>SUM(J20:J45)</f>
        <v>0</v>
      </c>
      <c r="K46" s="137">
        <f>SUM(K20:K45)</f>
        <v>0</v>
      </c>
      <c r="L46" s="137">
        <f>SUM(L20:L45)</f>
        <v>0</v>
      </c>
      <c r="M46" s="137">
        <f>SUM(M20:M45)</f>
        <v>0</v>
      </c>
      <c r="N46" s="137">
        <f>SUM(N20:N45)</f>
        <v>0</v>
      </c>
      <c r="O46" s="298">
        <f>SUM(O20:O45)</f>
        <v>0</v>
      </c>
      <c r="P46" s="362"/>
      <c r="Q46" s="362"/>
      <c r="R46" s="59"/>
      <c r="S46" s="12"/>
      <c r="T46" s="12"/>
      <c r="U46" s="12"/>
      <c r="V46" s="12"/>
      <c r="W46" s="12"/>
      <c r="X46" s="12"/>
      <c r="Y46" s="12"/>
      <c r="Z46" s="12"/>
      <c r="AA46" s="12"/>
      <c r="AB46" s="12"/>
      <c r="AC46" s="12"/>
      <c r="AD46" s="13"/>
      <c r="AE46" s="13"/>
      <c r="AF46" s="13"/>
      <c r="AG46" s="13"/>
      <c r="AH46" s="13"/>
      <c r="AI46" s="13"/>
      <c r="AJ46" s="13"/>
      <c r="AK46" s="13"/>
      <c r="AL46" s="13"/>
      <c r="AM46" s="13"/>
      <c r="AN46" s="13"/>
      <c r="AO46" s="13"/>
    </row>
    <row r="47" spans="1:41" ht="16.5" customHeight="1" x14ac:dyDescent="0.15">
      <c r="A47" s="64"/>
      <c r="B47" s="122"/>
      <c r="C47" s="122"/>
      <c r="D47" s="122"/>
      <c r="E47" s="122"/>
      <c r="F47" s="122"/>
      <c r="G47" s="122"/>
      <c r="H47" s="122"/>
      <c r="I47" s="122"/>
      <c r="J47" s="122"/>
      <c r="K47" s="122"/>
      <c r="L47" s="122"/>
      <c r="M47" s="122"/>
      <c r="N47" s="122"/>
      <c r="O47" s="122"/>
      <c r="P47" s="122"/>
      <c r="Q47" s="122"/>
      <c r="R47" s="67"/>
    </row>
    <row r="48" spans="1:41" ht="19.5" customHeight="1" x14ac:dyDescent="0.15">
      <c r="B48" s="10" t="s">
        <v>286</v>
      </c>
      <c r="C48" s="10"/>
      <c r="D48" s="10"/>
      <c r="E48" s="10"/>
      <c r="F48" s="10"/>
      <c r="G48" s="10"/>
      <c r="H48" s="11" t="s">
        <v>109</v>
      </c>
      <c r="J48" s="10"/>
      <c r="K48" s="10"/>
      <c r="L48" s="10"/>
      <c r="M48" s="10"/>
      <c r="N48" s="10"/>
      <c r="O48" s="10"/>
      <c r="P48" s="10"/>
    </row>
    <row r="49" spans="2:16" ht="19.5" customHeight="1" x14ac:dyDescent="0.15">
      <c r="B49" s="10" t="s">
        <v>285</v>
      </c>
      <c r="C49" s="10"/>
      <c r="D49" s="10"/>
      <c r="E49" s="10"/>
      <c r="F49" s="10"/>
      <c r="G49" s="10"/>
      <c r="H49" s="10" t="s">
        <v>284</v>
      </c>
      <c r="J49" s="10"/>
      <c r="K49" s="10"/>
      <c r="L49" s="10"/>
      <c r="M49" s="10"/>
      <c r="N49" s="10"/>
      <c r="O49" s="10"/>
      <c r="P49" s="10"/>
    </row>
    <row r="50" spans="2:16" ht="19.5" customHeight="1" x14ac:dyDescent="0.15">
      <c r="B50" s="10" t="s">
        <v>241</v>
      </c>
      <c r="C50" s="10"/>
      <c r="D50" s="10"/>
      <c r="E50" s="10"/>
      <c r="F50" s="10"/>
      <c r="G50" s="10"/>
      <c r="H50" s="10"/>
      <c r="J50" s="10"/>
      <c r="K50" s="10"/>
      <c r="L50" s="10"/>
      <c r="M50" s="10"/>
      <c r="N50" s="10"/>
      <c r="O50" s="10"/>
      <c r="P50" s="10"/>
    </row>
    <row r="51" spans="2:16" ht="19.5" customHeight="1" x14ac:dyDescent="0.15">
      <c r="B51" s="10" t="s">
        <v>267</v>
      </c>
      <c r="C51" s="10"/>
      <c r="D51" s="10"/>
      <c r="E51" s="10"/>
      <c r="F51" s="10"/>
      <c r="G51" s="10"/>
      <c r="H51" s="10"/>
      <c r="J51" s="10"/>
      <c r="K51" s="10"/>
      <c r="L51" s="10"/>
      <c r="M51" s="10"/>
      <c r="N51" s="10"/>
      <c r="O51" s="10"/>
      <c r="P51" s="10"/>
    </row>
  </sheetData>
  <mergeCells count="78">
    <mergeCell ref="N3:P3"/>
    <mergeCell ref="P5:Q5"/>
    <mergeCell ref="P6:Q6"/>
    <mergeCell ref="P7:Q7"/>
    <mergeCell ref="B2:E3"/>
    <mergeCell ref="N2:R2"/>
    <mergeCell ref="Q3:R3"/>
    <mergeCell ref="B44:C44"/>
    <mergeCell ref="B45:C45"/>
    <mergeCell ref="B20:C20"/>
    <mergeCell ref="B23:C23"/>
    <mergeCell ref="B34:C34"/>
    <mergeCell ref="B42:C42"/>
    <mergeCell ref="B40:C40"/>
    <mergeCell ref="B41:C41"/>
    <mergeCell ref="B35:C35"/>
    <mergeCell ref="B39:C39"/>
    <mergeCell ref="B30:C30"/>
    <mergeCell ref="B31:C31"/>
    <mergeCell ref="B32:C32"/>
    <mergeCell ref="B36:C36"/>
    <mergeCell ref="P15:Q15"/>
    <mergeCell ref="B6:D6"/>
    <mergeCell ref="B16:D16"/>
    <mergeCell ref="B19:D19"/>
    <mergeCell ref="P9:Q9"/>
    <mergeCell ref="P10:Q10"/>
    <mergeCell ref="P11:Q11"/>
    <mergeCell ref="P12:Q12"/>
    <mergeCell ref="P14:Q14"/>
    <mergeCell ref="P8:Q8"/>
    <mergeCell ref="P13:Q13"/>
    <mergeCell ref="B46:D46"/>
    <mergeCell ref="B7:C7"/>
    <mergeCell ref="B8:C8"/>
    <mergeCell ref="B15:C15"/>
    <mergeCell ref="B21:C21"/>
    <mergeCell ref="B24:C24"/>
    <mergeCell ref="B22:C22"/>
    <mergeCell ref="B25:C25"/>
    <mergeCell ref="B26:C26"/>
    <mergeCell ref="B27:C27"/>
    <mergeCell ref="B28:C28"/>
    <mergeCell ref="B29:C29"/>
    <mergeCell ref="B37:C37"/>
    <mergeCell ref="B38:C38"/>
    <mergeCell ref="B33:C33"/>
    <mergeCell ref="B43:C43"/>
    <mergeCell ref="P39:Q39"/>
    <mergeCell ref="P40:Q40"/>
    <mergeCell ref="P41:Q41"/>
    <mergeCell ref="P28:Q28"/>
    <mergeCell ref="P29:Q29"/>
    <mergeCell ref="P30:Q30"/>
    <mergeCell ref="P31:Q31"/>
    <mergeCell ref="P32:Q32"/>
    <mergeCell ref="P37:Q37"/>
    <mergeCell ref="P38:Q38"/>
    <mergeCell ref="P33:Q33"/>
    <mergeCell ref="P34:Q34"/>
    <mergeCell ref="P35:Q35"/>
    <mergeCell ref="P36:Q36"/>
    <mergeCell ref="P27:Q27"/>
    <mergeCell ref="P21:Q21"/>
    <mergeCell ref="P16:Q16"/>
    <mergeCell ref="P18:Q18"/>
    <mergeCell ref="P19:Q19"/>
    <mergeCell ref="P20:Q20"/>
    <mergeCell ref="P22:Q22"/>
    <mergeCell ref="P23:Q23"/>
    <mergeCell ref="P24:Q24"/>
    <mergeCell ref="P25:Q25"/>
    <mergeCell ref="P26:Q26"/>
    <mergeCell ref="P42:Q42"/>
    <mergeCell ref="P43:Q43"/>
    <mergeCell ref="P44:Q44"/>
    <mergeCell ref="P45:Q45"/>
    <mergeCell ref="P46:Q46"/>
  </mergeCells>
  <phoneticPr fontId="14"/>
  <pageMargins left="0.70866141732283472" right="0.31496062992125984" top="0.35433070866141736" bottom="0.35433070866141736" header="0.31496062992125984" footer="0.31496062992125984"/>
  <pageSetup paperSize="8"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4"/>
  <sheetViews>
    <sheetView view="pageBreakPreview" zoomScale="40" zoomScaleNormal="100" zoomScaleSheetLayoutView="40" workbookViewId="0">
      <selection activeCell="U48" sqref="U48"/>
    </sheetView>
  </sheetViews>
  <sheetFormatPr defaultColWidth="9" defaultRowHeight="12.75" x14ac:dyDescent="0.15"/>
  <cols>
    <col min="1" max="1" width="4.125" style="11" customWidth="1"/>
    <col min="2" max="2" width="4.625" style="11" customWidth="1"/>
    <col min="3" max="3" width="37.75" style="11" customWidth="1"/>
    <col min="4" max="4" width="6.25" style="11" customWidth="1"/>
    <col min="5" max="14" width="18.125" style="11" customWidth="1"/>
    <col min="15" max="15" width="21.25" style="11" customWidth="1"/>
    <col min="16" max="16" width="29.5" style="11" customWidth="1"/>
    <col min="17" max="17" width="21.5" style="11" customWidth="1"/>
    <col min="18" max="18" width="3.75" style="11" customWidth="1"/>
    <col min="19" max="19" width="35.5" style="11" customWidth="1"/>
    <col min="20" max="20" width="16.625" style="11" customWidth="1"/>
    <col min="21" max="21" width="14" style="11" customWidth="1"/>
    <col min="22" max="39" width="11" style="11" customWidth="1"/>
    <col min="40" max="40" width="9.125" style="11" customWidth="1"/>
    <col min="41" max="41" width="19.25" style="11" bestFit="1" customWidth="1"/>
    <col min="42" max="16384" width="9" style="11"/>
  </cols>
  <sheetData>
    <row r="1" spans="1:41" s="14" customFormat="1" ht="33.6" customHeight="1" x14ac:dyDescent="0.15">
      <c r="A1" s="71" t="s">
        <v>232</v>
      </c>
      <c r="B1" s="10"/>
      <c r="C1" s="10"/>
      <c r="D1" s="10"/>
      <c r="E1" s="10"/>
      <c r="F1" s="11"/>
      <c r="G1" s="11"/>
      <c r="H1" s="11"/>
      <c r="I1" s="11"/>
      <c r="J1" s="10"/>
      <c r="K1" s="10"/>
      <c r="L1" s="10"/>
      <c r="M1" s="11"/>
      <c r="N1" s="11"/>
      <c r="O1" s="11"/>
      <c r="P1" s="11"/>
      <c r="Q1" s="11"/>
      <c r="R1" s="11"/>
      <c r="S1" s="12"/>
      <c r="T1" s="12"/>
      <c r="U1" s="12"/>
      <c r="V1" s="12"/>
      <c r="W1" s="12"/>
      <c r="X1" s="12"/>
      <c r="Y1" s="12"/>
      <c r="Z1" s="12"/>
      <c r="AA1" s="12"/>
      <c r="AB1" s="12"/>
      <c r="AC1" s="12"/>
      <c r="AD1" s="13"/>
      <c r="AE1" s="13"/>
      <c r="AF1" s="13"/>
      <c r="AG1" s="13"/>
      <c r="AH1" s="13"/>
      <c r="AI1" s="13"/>
      <c r="AJ1" s="13"/>
      <c r="AK1" s="13"/>
      <c r="AL1" s="13"/>
      <c r="AM1" s="13"/>
      <c r="AN1" s="13"/>
      <c r="AO1" s="13"/>
    </row>
    <row r="2" spans="1:41" s="14" customFormat="1" ht="33" customHeight="1" x14ac:dyDescent="0.15">
      <c r="A2" s="70"/>
      <c r="B2" s="336" t="s">
        <v>42</v>
      </c>
      <c r="C2" s="336"/>
      <c r="D2" s="336"/>
      <c r="E2" s="336"/>
      <c r="F2" s="68"/>
      <c r="G2" s="68"/>
      <c r="H2" s="68"/>
      <c r="I2" s="68"/>
      <c r="J2" s="70"/>
      <c r="K2" s="70"/>
      <c r="L2" s="70"/>
      <c r="M2" s="289"/>
      <c r="N2" s="381" t="s">
        <v>41</v>
      </c>
      <c r="O2" s="381"/>
      <c r="P2" s="381"/>
      <c r="Q2" s="381"/>
      <c r="R2" s="381"/>
      <c r="S2" s="12"/>
      <c r="T2" s="12"/>
      <c r="U2" s="12"/>
      <c r="V2" s="12"/>
      <c r="W2" s="12"/>
      <c r="X2" s="12"/>
      <c r="Y2" s="12"/>
      <c r="Z2" s="12"/>
      <c r="AA2" s="12"/>
      <c r="AB2" s="12"/>
      <c r="AC2" s="12"/>
      <c r="AD2" s="13"/>
      <c r="AE2" s="13"/>
      <c r="AF2" s="13"/>
      <c r="AG2" s="13"/>
      <c r="AH2" s="13"/>
      <c r="AI2" s="13"/>
      <c r="AJ2" s="13"/>
      <c r="AK2" s="13"/>
      <c r="AL2" s="13"/>
      <c r="AM2" s="13"/>
      <c r="AN2" s="13"/>
      <c r="AO2" s="13"/>
    </row>
    <row r="3" spans="1:41" s="14" customFormat="1" ht="33" customHeight="1" x14ac:dyDescent="0.15">
      <c r="A3" s="105"/>
      <c r="B3" s="337"/>
      <c r="C3" s="337"/>
      <c r="D3" s="337"/>
      <c r="E3" s="337"/>
      <c r="F3" s="106"/>
      <c r="G3" s="106"/>
      <c r="H3" s="106"/>
      <c r="I3" s="106"/>
      <c r="J3" s="107"/>
      <c r="K3" s="105"/>
      <c r="L3" s="105"/>
      <c r="M3" s="290"/>
      <c r="N3" s="348" t="s">
        <v>84</v>
      </c>
      <c r="O3" s="348"/>
      <c r="P3" s="348"/>
      <c r="Q3" s="382" t="s">
        <v>85</v>
      </c>
      <c r="R3" s="382"/>
      <c r="S3" s="12"/>
      <c r="T3" s="12"/>
      <c r="U3" s="12"/>
      <c r="V3" s="12"/>
      <c r="W3" s="12"/>
      <c r="X3" s="12"/>
      <c r="Y3" s="12"/>
      <c r="Z3" s="12"/>
      <c r="AA3" s="12"/>
      <c r="AB3" s="12"/>
      <c r="AC3" s="12"/>
      <c r="AD3" s="13"/>
      <c r="AE3" s="13"/>
      <c r="AF3" s="13"/>
      <c r="AG3" s="13"/>
      <c r="AH3" s="13"/>
      <c r="AI3" s="13"/>
      <c r="AJ3" s="13"/>
      <c r="AK3" s="13"/>
      <c r="AL3" s="13"/>
      <c r="AM3" s="13"/>
      <c r="AN3" s="13"/>
      <c r="AO3" s="13"/>
    </row>
    <row r="4" spans="1:41" s="14" customFormat="1" ht="30" customHeight="1" x14ac:dyDescent="0.15">
      <c r="A4" s="30"/>
      <c r="B4" s="265" t="s">
        <v>113</v>
      </c>
      <c r="C4" s="103"/>
      <c r="D4" s="103"/>
      <c r="E4" s="60"/>
      <c r="F4" s="15"/>
      <c r="G4" s="15"/>
      <c r="H4" s="15"/>
      <c r="I4" s="15"/>
      <c r="J4" s="104"/>
      <c r="K4" s="60"/>
      <c r="L4" s="60"/>
      <c r="M4" s="15"/>
      <c r="N4" s="15"/>
      <c r="O4" s="15"/>
      <c r="P4" s="15"/>
      <c r="Q4" s="15"/>
      <c r="R4" s="61"/>
      <c r="S4" s="12"/>
      <c r="T4" s="12"/>
      <c r="U4" s="12"/>
      <c r="V4" s="12"/>
      <c r="W4" s="12"/>
      <c r="X4" s="12"/>
      <c r="Y4" s="12"/>
      <c r="Z4" s="12"/>
      <c r="AA4" s="12"/>
      <c r="AB4" s="12"/>
      <c r="AC4" s="12"/>
      <c r="AD4" s="13"/>
      <c r="AE4" s="13"/>
      <c r="AF4" s="13"/>
      <c r="AG4" s="13"/>
      <c r="AH4" s="13"/>
      <c r="AI4" s="13"/>
      <c r="AJ4" s="13"/>
      <c r="AK4" s="13"/>
      <c r="AL4" s="13"/>
      <c r="AM4" s="13"/>
      <c r="AN4" s="13"/>
      <c r="AO4" s="13"/>
    </row>
    <row r="5" spans="1:41" s="14" customFormat="1" ht="30" customHeight="1" x14ac:dyDescent="0.15">
      <c r="A5" s="62"/>
      <c r="B5" s="69" t="s">
        <v>271</v>
      </c>
      <c r="C5" s="69"/>
      <c r="D5" s="69"/>
      <c r="E5" s="10"/>
      <c r="F5" s="12"/>
      <c r="G5" s="12"/>
      <c r="H5" s="12"/>
      <c r="I5" s="12"/>
      <c r="J5" s="286"/>
      <c r="K5" s="10"/>
      <c r="L5" s="10"/>
      <c r="M5" s="291" t="s">
        <v>262</v>
      </c>
      <c r="N5" s="12"/>
      <c r="O5" s="12"/>
      <c r="P5" s="12"/>
      <c r="Q5" s="12"/>
      <c r="R5" s="59"/>
      <c r="S5" s="12"/>
      <c r="T5" s="12"/>
      <c r="U5" s="12"/>
      <c r="V5" s="12"/>
      <c r="W5" s="12"/>
      <c r="X5" s="12"/>
      <c r="Y5" s="12"/>
      <c r="Z5" s="12"/>
      <c r="AA5" s="12"/>
      <c r="AB5" s="12"/>
      <c r="AC5" s="12"/>
      <c r="AD5" s="13"/>
      <c r="AE5" s="13"/>
      <c r="AF5" s="13"/>
      <c r="AG5" s="13"/>
      <c r="AH5" s="13"/>
      <c r="AI5" s="13"/>
      <c r="AJ5" s="13"/>
      <c r="AK5" s="13"/>
      <c r="AL5" s="13"/>
      <c r="AM5" s="13"/>
      <c r="AN5" s="13"/>
      <c r="AO5" s="13"/>
    </row>
    <row r="6" spans="1:41" s="14" customFormat="1" ht="25.5" customHeight="1" x14ac:dyDescent="0.15">
      <c r="A6" s="62"/>
      <c r="B6" s="374" t="s">
        <v>3</v>
      </c>
      <c r="C6" s="375"/>
      <c r="D6" s="376"/>
      <c r="E6" s="282" t="s">
        <v>263</v>
      </c>
      <c r="F6" s="374" t="s">
        <v>3</v>
      </c>
      <c r="G6" s="375"/>
      <c r="H6" s="376"/>
      <c r="I6" s="282" t="s">
        <v>263</v>
      </c>
      <c r="J6" s="374" t="s">
        <v>3</v>
      </c>
      <c r="K6" s="375"/>
      <c r="L6" s="376"/>
      <c r="M6" s="282" t="s">
        <v>263</v>
      </c>
      <c r="N6" s="288"/>
      <c r="O6" s="288"/>
      <c r="P6" s="288"/>
      <c r="Q6" s="111"/>
      <c r="R6" s="59"/>
      <c r="S6" s="12"/>
      <c r="T6" s="12"/>
      <c r="U6" s="12"/>
      <c r="V6" s="12"/>
      <c r="W6" s="12"/>
      <c r="X6" s="12"/>
      <c r="Y6" s="12"/>
      <c r="Z6" s="12"/>
      <c r="AA6" s="12"/>
      <c r="AB6" s="12"/>
      <c r="AC6" s="12"/>
      <c r="AD6" s="13"/>
      <c r="AE6" s="13"/>
      <c r="AF6" s="13"/>
      <c r="AG6" s="13"/>
      <c r="AH6" s="13"/>
      <c r="AI6" s="13"/>
      <c r="AJ6" s="13"/>
      <c r="AK6" s="13"/>
      <c r="AL6" s="13"/>
      <c r="AM6" s="13"/>
      <c r="AN6" s="13"/>
      <c r="AO6" s="13"/>
    </row>
    <row r="7" spans="1:41" s="14" customFormat="1" ht="24" customHeight="1" x14ac:dyDescent="0.15">
      <c r="A7" s="62"/>
      <c r="B7" s="384"/>
      <c r="C7" s="385"/>
      <c r="D7" s="386"/>
      <c r="E7" s="127"/>
      <c r="F7" s="283"/>
      <c r="G7" s="284"/>
      <c r="H7" s="285"/>
      <c r="I7" s="127"/>
      <c r="J7" s="283"/>
      <c r="K7" s="284"/>
      <c r="L7" s="285"/>
      <c r="M7" s="127"/>
      <c r="N7" s="288"/>
      <c r="O7" s="288"/>
      <c r="P7" s="288"/>
      <c r="Q7" s="287"/>
      <c r="R7" s="59"/>
      <c r="S7" s="12"/>
      <c r="T7" s="12"/>
      <c r="U7" s="12"/>
      <c r="V7" s="12"/>
      <c r="W7" s="12"/>
      <c r="X7" s="12"/>
      <c r="Y7" s="12"/>
      <c r="Z7" s="12"/>
      <c r="AA7" s="12"/>
      <c r="AB7" s="12"/>
      <c r="AC7" s="12"/>
      <c r="AD7" s="13"/>
      <c r="AE7" s="13"/>
      <c r="AF7" s="13"/>
      <c r="AG7" s="13"/>
      <c r="AH7" s="13"/>
      <c r="AI7" s="13"/>
      <c r="AJ7" s="13"/>
      <c r="AK7" s="13"/>
      <c r="AL7" s="13"/>
      <c r="AM7" s="13"/>
      <c r="AN7" s="13"/>
      <c r="AO7" s="13"/>
    </row>
    <row r="8" spans="1:41" s="14" customFormat="1" ht="24" customHeight="1" x14ac:dyDescent="0.15">
      <c r="A8" s="62"/>
      <c r="B8" s="305"/>
      <c r="C8" s="306"/>
      <c r="D8" s="307"/>
      <c r="E8" s="127"/>
      <c r="F8" s="305"/>
      <c r="G8" s="306"/>
      <c r="H8" s="307"/>
      <c r="I8" s="127"/>
      <c r="J8" s="305"/>
      <c r="K8" s="306"/>
      <c r="L8" s="307"/>
      <c r="M8" s="127"/>
      <c r="N8" s="288"/>
      <c r="O8" s="288"/>
      <c r="P8" s="288"/>
      <c r="Q8" s="287"/>
      <c r="R8" s="59"/>
      <c r="S8" s="12"/>
      <c r="T8" s="12"/>
      <c r="U8" s="12"/>
      <c r="V8" s="12"/>
      <c r="W8" s="12"/>
      <c r="X8" s="12"/>
      <c r="Y8" s="12"/>
      <c r="Z8" s="12"/>
      <c r="AA8" s="12"/>
      <c r="AB8" s="12"/>
      <c r="AC8" s="12"/>
      <c r="AD8" s="13"/>
      <c r="AE8" s="13"/>
      <c r="AF8" s="13"/>
      <c r="AG8" s="13"/>
      <c r="AH8" s="13"/>
      <c r="AI8" s="13"/>
      <c r="AJ8" s="13"/>
      <c r="AK8" s="13"/>
      <c r="AL8" s="13"/>
      <c r="AM8" s="13"/>
      <c r="AN8" s="13"/>
      <c r="AO8" s="13"/>
    </row>
    <row r="9" spans="1:41" s="14" customFormat="1" ht="24" customHeight="1" x14ac:dyDescent="0.15">
      <c r="A9" s="62"/>
      <c r="B9" s="305"/>
      <c r="C9" s="306"/>
      <c r="D9" s="307"/>
      <c r="E9" s="127"/>
      <c r="F9" s="305"/>
      <c r="G9" s="306"/>
      <c r="H9" s="307"/>
      <c r="I9" s="127"/>
      <c r="J9" s="305"/>
      <c r="K9" s="306"/>
      <c r="L9" s="307"/>
      <c r="M9" s="127"/>
      <c r="N9" s="288"/>
      <c r="O9" s="288"/>
      <c r="P9" s="288"/>
      <c r="Q9" s="287"/>
      <c r="R9" s="59"/>
      <c r="S9" s="12"/>
      <c r="T9" s="12"/>
      <c r="U9" s="12"/>
      <c r="V9" s="12"/>
      <c r="W9" s="12"/>
      <c r="X9" s="12"/>
      <c r="Y9" s="12"/>
      <c r="Z9" s="12"/>
      <c r="AA9" s="12"/>
      <c r="AB9" s="12"/>
      <c r="AC9" s="12"/>
      <c r="AD9" s="13"/>
      <c r="AE9" s="13"/>
      <c r="AF9" s="13"/>
      <c r="AG9" s="13"/>
      <c r="AH9" s="13"/>
      <c r="AI9" s="13"/>
      <c r="AJ9" s="13"/>
      <c r="AK9" s="13"/>
      <c r="AL9" s="13"/>
      <c r="AM9" s="13"/>
      <c r="AN9" s="13"/>
      <c r="AO9" s="13"/>
    </row>
    <row r="10" spans="1:41" s="14" customFormat="1" ht="24" customHeight="1" x14ac:dyDescent="0.15">
      <c r="A10" s="62"/>
      <c r="B10" s="283"/>
      <c r="C10" s="284"/>
      <c r="D10" s="285"/>
      <c r="E10" s="127"/>
      <c r="F10" s="283"/>
      <c r="G10" s="284"/>
      <c r="H10" s="285"/>
      <c r="I10" s="127"/>
      <c r="J10" s="283"/>
      <c r="K10" s="284"/>
      <c r="L10" s="285"/>
      <c r="M10" s="127"/>
      <c r="N10" s="288"/>
      <c r="O10" s="288"/>
      <c r="P10" s="288"/>
      <c r="Q10" s="287"/>
      <c r="R10" s="59"/>
      <c r="S10" s="12"/>
      <c r="T10" s="12"/>
      <c r="U10" s="12"/>
      <c r="V10" s="12"/>
      <c r="W10" s="12"/>
      <c r="X10" s="12"/>
      <c r="Y10" s="12"/>
      <c r="Z10" s="12"/>
      <c r="AA10" s="12"/>
      <c r="AB10" s="12"/>
      <c r="AC10" s="12"/>
      <c r="AD10" s="13"/>
      <c r="AE10" s="13"/>
      <c r="AF10" s="13"/>
      <c r="AG10" s="13"/>
      <c r="AH10" s="13"/>
      <c r="AI10" s="13"/>
      <c r="AJ10" s="13"/>
      <c r="AK10" s="13"/>
      <c r="AL10" s="13"/>
      <c r="AM10" s="13"/>
      <c r="AN10" s="13"/>
      <c r="AO10" s="13"/>
    </row>
    <row r="11" spans="1:41" s="14" customFormat="1" ht="24" customHeight="1" thickBot="1" x14ac:dyDescent="0.2">
      <c r="A11" s="62"/>
      <c r="B11" s="384"/>
      <c r="C11" s="385"/>
      <c r="D11" s="386"/>
      <c r="E11" s="127"/>
      <c r="F11" s="283"/>
      <c r="G11" s="284"/>
      <c r="H11" s="285"/>
      <c r="I11" s="127"/>
      <c r="J11" s="283"/>
      <c r="K11" s="284"/>
      <c r="L11" s="285"/>
      <c r="M11" s="127"/>
      <c r="N11" s="288"/>
      <c r="O11" s="288"/>
      <c r="P11" s="288"/>
      <c r="Q11" s="287"/>
      <c r="R11" s="59"/>
      <c r="S11" s="12"/>
      <c r="T11" s="12"/>
      <c r="U11" s="12"/>
      <c r="V11" s="12"/>
      <c r="W11" s="12"/>
      <c r="X11" s="12"/>
      <c r="Y11" s="12"/>
      <c r="Z11" s="12"/>
      <c r="AA11" s="12"/>
      <c r="AB11" s="12"/>
      <c r="AC11" s="12"/>
      <c r="AD11" s="13"/>
      <c r="AE11" s="13"/>
      <c r="AF11" s="13"/>
      <c r="AG11" s="13"/>
      <c r="AH11" s="13"/>
      <c r="AI11" s="13"/>
      <c r="AJ11" s="13"/>
      <c r="AK11" s="13"/>
      <c r="AL11" s="13"/>
      <c r="AM11" s="13"/>
      <c r="AN11" s="13"/>
      <c r="AO11" s="13"/>
    </row>
    <row r="12" spans="1:41" s="14" customFormat="1" ht="24" customHeight="1" thickBot="1" x14ac:dyDescent="0.2">
      <c r="A12" s="62"/>
      <c r="B12" s="384"/>
      <c r="C12" s="385"/>
      <c r="D12" s="386"/>
      <c r="E12" s="127"/>
      <c r="F12" s="283"/>
      <c r="G12" s="284"/>
      <c r="H12" s="285"/>
      <c r="I12" s="127"/>
      <c r="J12" s="283"/>
      <c r="K12" s="284"/>
      <c r="L12" s="285"/>
      <c r="M12" s="127"/>
      <c r="N12" s="387" t="s">
        <v>278</v>
      </c>
      <c r="O12" s="423"/>
      <c r="P12" s="424">
        <f>SUM(E7:E12)+SUM(I7:I12)+SUM(M7:M12)</f>
        <v>0</v>
      </c>
      <c r="Q12" s="287" t="s">
        <v>261</v>
      </c>
      <c r="R12" s="59"/>
      <c r="S12" s="12"/>
      <c r="T12" s="12"/>
      <c r="U12" s="12"/>
      <c r="V12" s="12"/>
      <c r="W12" s="12"/>
      <c r="X12" s="12"/>
      <c r="Y12" s="12"/>
      <c r="Z12" s="12"/>
      <c r="AA12" s="12"/>
      <c r="AB12" s="12"/>
      <c r="AC12" s="12"/>
      <c r="AD12" s="13"/>
      <c r="AE12" s="13"/>
      <c r="AF12" s="13"/>
      <c r="AG12" s="13"/>
      <c r="AH12" s="13"/>
      <c r="AI12" s="13"/>
      <c r="AJ12" s="13"/>
      <c r="AK12" s="13"/>
      <c r="AL12" s="13"/>
      <c r="AM12" s="13"/>
      <c r="AN12" s="13"/>
      <c r="AO12" s="13"/>
    </row>
    <row r="13" spans="1:41" s="14" customFormat="1" ht="24" customHeight="1" x14ac:dyDescent="0.15">
      <c r="A13" s="62"/>
      <c r="B13" s="288"/>
      <c r="C13" s="288"/>
      <c r="D13" s="288"/>
      <c r="E13" s="287"/>
      <c r="F13" s="288"/>
      <c r="G13" s="288"/>
      <c r="H13" s="288"/>
      <c r="I13" s="287"/>
      <c r="J13" s="288"/>
      <c r="K13" s="288"/>
      <c r="L13" s="288"/>
      <c r="M13" s="287"/>
      <c r="N13" s="288"/>
      <c r="O13" s="288"/>
      <c r="P13" s="288"/>
      <c r="Q13" s="287"/>
      <c r="R13" s="59"/>
      <c r="S13" s="12"/>
      <c r="T13" s="12"/>
      <c r="U13" s="12"/>
      <c r="V13" s="12"/>
      <c r="W13" s="12"/>
      <c r="X13" s="12"/>
      <c r="Y13" s="12"/>
      <c r="Z13" s="12"/>
      <c r="AA13" s="12"/>
      <c r="AB13" s="12"/>
      <c r="AC13" s="12"/>
      <c r="AD13" s="13"/>
      <c r="AE13" s="13"/>
      <c r="AF13" s="13"/>
      <c r="AG13" s="13"/>
      <c r="AH13" s="13"/>
      <c r="AI13" s="13"/>
      <c r="AJ13" s="13"/>
      <c r="AK13" s="13"/>
      <c r="AL13" s="13"/>
      <c r="AM13" s="13"/>
      <c r="AN13" s="13"/>
      <c r="AO13" s="13"/>
    </row>
    <row r="14" spans="1:41" s="14" customFormat="1" ht="22.5" customHeight="1" x14ac:dyDescent="0.15">
      <c r="A14" s="63"/>
      <c r="B14" s="69" t="s">
        <v>260</v>
      </c>
      <c r="C14" s="69"/>
      <c r="D14" s="69"/>
      <c r="E14" s="111"/>
      <c r="F14" s="111"/>
      <c r="G14" s="111"/>
      <c r="H14" s="111"/>
      <c r="I14" s="111"/>
      <c r="J14" s="111"/>
      <c r="K14" s="111"/>
      <c r="L14" s="111"/>
      <c r="M14" s="111"/>
      <c r="N14" s="111"/>
      <c r="O14" s="111"/>
      <c r="P14" s="364" t="s">
        <v>56</v>
      </c>
      <c r="Q14" s="364"/>
      <c r="R14" s="59"/>
      <c r="S14" s="12"/>
      <c r="T14" s="12"/>
      <c r="U14" s="12"/>
      <c r="V14" s="12"/>
      <c r="W14" s="12"/>
      <c r="X14" s="12"/>
      <c r="Y14" s="12"/>
      <c r="Z14" s="12"/>
      <c r="AA14" s="12"/>
      <c r="AB14" s="12"/>
      <c r="AC14" s="13"/>
      <c r="AD14" s="13"/>
      <c r="AE14" s="13"/>
      <c r="AF14" s="13"/>
      <c r="AG14" s="13"/>
      <c r="AH14" s="13"/>
      <c r="AI14" s="13"/>
      <c r="AJ14" s="13"/>
      <c r="AK14" s="13"/>
      <c r="AL14" s="13"/>
      <c r="AM14" s="13"/>
      <c r="AN14" s="13"/>
    </row>
    <row r="15" spans="1:41" s="14" customFormat="1" ht="22.5" customHeight="1" x14ac:dyDescent="0.15">
      <c r="A15" s="63"/>
      <c r="B15" s="374" t="s">
        <v>3</v>
      </c>
      <c r="C15" s="375"/>
      <c r="D15" s="376"/>
      <c r="E15" s="281" t="s">
        <v>88</v>
      </c>
      <c r="F15" s="112" t="s">
        <v>89</v>
      </c>
      <c r="G15" s="112" t="s">
        <v>90</v>
      </c>
      <c r="H15" s="112" t="s">
        <v>91</v>
      </c>
      <c r="I15" s="112" t="s">
        <v>92</v>
      </c>
      <c r="J15" s="112" t="s">
        <v>93</v>
      </c>
      <c r="K15" s="112" t="s">
        <v>94</v>
      </c>
      <c r="L15" s="112" t="s">
        <v>95</v>
      </c>
      <c r="M15" s="112" t="s">
        <v>96</v>
      </c>
      <c r="N15" s="412" t="s">
        <v>97</v>
      </c>
      <c r="O15" s="416" t="s">
        <v>8</v>
      </c>
      <c r="P15" s="365" t="s">
        <v>87</v>
      </c>
      <c r="Q15" s="365"/>
      <c r="R15" s="59"/>
      <c r="S15" s="12"/>
      <c r="T15" s="12"/>
      <c r="U15" s="12"/>
      <c r="V15" s="12"/>
      <c r="W15" s="12"/>
      <c r="X15" s="12"/>
      <c r="Y15" s="12"/>
      <c r="Z15" s="12"/>
      <c r="AA15" s="12"/>
      <c r="AB15" s="12"/>
      <c r="AC15" s="13"/>
      <c r="AD15" s="13"/>
      <c r="AE15" s="13"/>
      <c r="AF15" s="13"/>
      <c r="AG15" s="13"/>
      <c r="AH15" s="13"/>
      <c r="AI15" s="13"/>
      <c r="AJ15" s="13"/>
      <c r="AK15" s="13"/>
      <c r="AL15" s="13"/>
      <c r="AM15" s="13"/>
      <c r="AN15" s="13"/>
    </row>
    <row r="16" spans="1:41" s="14" customFormat="1" ht="24" customHeight="1" x14ac:dyDescent="0.15">
      <c r="A16" s="63"/>
      <c r="B16" s="384"/>
      <c r="C16" s="385"/>
      <c r="D16" s="386"/>
      <c r="E16" s="127"/>
      <c r="F16" s="127"/>
      <c r="G16" s="127"/>
      <c r="H16" s="127"/>
      <c r="I16" s="127"/>
      <c r="J16" s="132"/>
      <c r="K16" s="127"/>
      <c r="L16" s="127"/>
      <c r="M16" s="127"/>
      <c r="N16" s="414"/>
      <c r="O16" s="417">
        <f>SUM(E16:N16)</f>
        <v>0</v>
      </c>
      <c r="P16" s="380"/>
      <c r="Q16" s="380"/>
      <c r="R16" s="59"/>
      <c r="S16" s="12"/>
      <c r="T16" s="12"/>
      <c r="U16" s="12"/>
      <c r="V16" s="12"/>
      <c r="W16" s="12"/>
      <c r="X16" s="12"/>
      <c r="Y16" s="12"/>
      <c r="Z16" s="12"/>
      <c r="AA16" s="12"/>
      <c r="AB16" s="12"/>
      <c r="AC16" s="12"/>
      <c r="AD16" s="13"/>
      <c r="AE16" s="13"/>
      <c r="AF16" s="13"/>
      <c r="AG16" s="13"/>
      <c r="AH16" s="13"/>
      <c r="AI16" s="13"/>
      <c r="AJ16" s="13"/>
      <c r="AK16" s="13"/>
      <c r="AL16" s="13"/>
      <c r="AM16" s="13"/>
      <c r="AN16" s="13"/>
      <c r="AO16" s="13"/>
    </row>
    <row r="17" spans="1:41" s="14" customFormat="1" ht="24" customHeight="1" x14ac:dyDescent="0.15">
      <c r="A17" s="63"/>
      <c r="B17" s="384"/>
      <c r="C17" s="385"/>
      <c r="D17" s="386"/>
      <c r="E17" s="127"/>
      <c r="F17" s="127"/>
      <c r="G17" s="127"/>
      <c r="H17" s="127"/>
      <c r="I17" s="127"/>
      <c r="J17" s="132"/>
      <c r="K17" s="127"/>
      <c r="L17" s="127"/>
      <c r="M17" s="127"/>
      <c r="N17" s="414"/>
      <c r="O17" s="417">
        <f t="shared" ref="O17:O24" si="0">SUM(E17:N17)</f>
        <v>0</v>
      </c>
      <c r="P17" s="380"/>
      <c r="Q17" s="380"/>
      <c r="R17" s="59"/>
      <c r="S17" s="12"/>
      <c r="T17" s="12"/>
      <c r="U17" s="12"/>
      <c r="V17" s="12"/>
      <c r="W17" s="12"/>
      <c r="X17" s="12"/>
      <c r="Y17" s="12"/>
      <c r="Z17" s="12"/>
      <c r="AA17" s="12"/>
      <c r="AB17" s="12"/>
      <c r="AC17" s="12"/>
      <c r="AD17" s="13"/>
      <c r="AE17" s="13"/>
      <c r="AF17" s="13"/>
      <c r="AG17" s="13"/>
      <c r="AH17" s="13"/>
      <c r="AI17" s="13"/>
      <c r="AJ17" s="13"/>
      <c r="AK17" s="13"/>
      <c r="AL17" s="13"/>
      <c r="AM17" s="13"/>
      <c r="AN17" s="13"/>
      <c r="AO17" s="13"/>
    </row>
    <row r="18" spans="1:41" s="14" customFormat="1" ht="24" customHeight="1" x14ac:dyDescent="0.15">
      <c r="A18" s="63"/>
      <c r="B18" s="283"/>
      <c r="C18" s="284"/>
      <c r="D18" s="285"/>
      <c r="E18" s="127"/>
      <c r="F18" s="127"/>
      <c r="G18" s="127"/>
      <c r="H18" s="127"/>
      <c r="I18" s="127"/>
      <c r="J18" s="132"/>
      <c r="K18" s="127"/>
      <c r="L18" s="127"/>
      <c r="M18" s="127"/>
      <c r="N18" s="414"/>
      <c r="O18" s="417">
        <f t="shared" ref="O18:O19" si="1">SUM(E18:N18)</f>
        <v>0</v>
      </c>
      <c r="P18" s="380"/>
      <c r="Q18" s="380"/>
      <c r="R18" s="59"/>
      <c r="S18" s="12"/>
      <c r="T18" s="12"/>
      <c r="U18" s="12"/>
      <c r="V18" s="12"/>
      <c r="W18" s="12"/>
      <c r="X18" s="12"/>
      <c r="Y18" s="12"/>
      <c r="Z18" s="12"/>
      <c r="AA18" s="12"/>
      <c r="AB18" s="12"/>
      <c r="AC18" s="12"/>
      <c r="AD18" s="13"/>
      <c r="AE18" s="13"/>
      <c r="AF18" s="13"/>
      <c r="AG18" s="13"/>
      <c r="AH18" s="13"/>
      <c r="AI18" s="13"/>
      <c r="AJ18" s="13"/>
      <c r="AK18" s="13"/>
      <c r="AL18" s="13"/>
      <c r="AM18" s="13"/>
      <c r="AN18" s="13"/>
      <c r="AO18" s="13"/>
    </row>
    <row r="19" spans="1:41" s="14" customFormat="1" ht="24" customHeight="1" x14ac:dyDescent="0.15">
      <c r="A19" s="63"/>
      <c r="B19" s="283"/>
      <c r="C19" s="284"/>
      <c r="D19" s="285"/>
      <c r="E19" s="127"/>
      <c r="F19" s="127"/>
      <c r="G19" s="127"/>
      <c r="H19" s="127"/>
      <c r="I19" s="127"/>
      <c r="J19" s="132"/>
      <c r="K19" s="127"/>
      <c r="L19" s="127"/>
      <c r="M19" s="127"/>
      <c r="N19" s="414"/>
      <c r="O19" s="417">
        <f t="shared" si="1"/>
        <v>0</v>
      </c>
      <c r="P19" s="380"/>
      <c r="Q19" s="380"/>
      <c r="R19" s="59"/>
      <c r="S19" s="12"/>
      <c r="T19" s="12"/>
      <c r="U19" s="12"/>
      <c r="V19" s="12"/>
      <c r="W19" s="12"/>
      <c r="X19" s="12"/>
      <c r="Y19" s="12"/>
      <c r="Z19" s="12"/>
      <c r="AA19" s="12"/>
      <c r="AB19" s="12"/>
      <c r="AC19" s="12"/>
      <c r="AD19" s="13"/>
      <c r="AE19" s="13"/>
      <c r="AF19" s="13"/>
      <c r="AG19" s="13"/>
      <c r="AH19" s="13"/>
      <c r="AI19" s="13"/>
      <c r="AJ19" s="13"/>
      <c r="AK19" s="13"/>
      <c r="AL19" s="13"/>
      <c r="AM19" s="13"/>
      <c r="AN19" s="13"/>
      <c r="AO19" s="13"/>
    </row>
    <row r="20" spans="1:41" s="14" customFormat="1" ht="24" customHeight="1" x14ac:dyDescent="0.15">
      <c r="A20" s="63"/>
      <c r="B20" s="384"/>
      <c r="C20" s="385"/>
      <c r="D20" s="386"/>
      <c r="E20" s="127"/>
      <c r="F20" s="127"/>
      <c r="G20" s="127"/>
      <c r="H20" s="127"/>
      <c r="I20" s="127"/>
      <c r="J20" s="132"/>
      <c r="K20" s="127"/>
      <c r="L20" s="127"/>
      <c r="M20" s="127"/>
      <c r="N20" s="414"/>
      <c r="O20" s="417">
        <f t="shared" si="0"/>
        <v>0</v>
      </c>
      <c r="P20" s="380"/>
      <c r="Q20" s="380"/>
      <c r="R20" s="59"/>
      <c r="S20" s="12"/>
      <c r="T20" s="12"/>
      <c r="U20" s="12"/>
      <c r="V20" s="12"/>
      <c r="W20" s="12"/>
      <c r="X20" s="12"/>
      <c r="Y20" s="12"/>
      <c r="Z20" s="12"/>
      <c r="AA20" s="12"/>
      <c r="AB20" s="12"/>
      <c r="AC20" s="12"/>
      <c r="AD20" s="13"/>
      <c r="AE20" s="13"/>
      <c r="AF20" s="13"/>
      <c r="AG20" s="13"/>
      <c r="AH20" s="13"/>
      <c r="AI20" s="13"/>
      <c r="AJ20" s="13"/>
      <c r="AK20" s="13"/>
      <c r="AL20" s="13"/>
      <c r="AM20" s="13"/>
      <c r="AN20" s="13"/>
      <c r="AO20" s="13"/>
    </row>
    <row r="21" spans="1:41" s="14" customFormat="1" ht="24" customHeight="1" x14ac:dyDescent="0.15">
      <c r="A21" s="63"/>
      <c r="B21" s="384"/>
      <c r="C21" s="385"/>
      <c r="D21" s="386"/>
      <c r="E21" s="127"/>
      <c r="F21" s="127"/>
      <c r="G21" s="127"/>
      <c r="H21" s="127"/>
      <c r="I21" s="127"/>
      <c r="J21" s="132"/>
      <c r="K21" s="127"/>
      <c r="L21" s="127"/>
      <c r="M21" s="127"/>
      <c r="N21" s="414"/>
      <c r="O21" s="417">
        <f t="shared" si="0"/>
        <v>0</v>
      </c>
      <c r="P21" s="380"/>
      <c r="Q21" s="380"/>
      <c r="R21" s="59"/>
      <c r="S21" s="12"/>
      <c r="T21" s="12"/>
      <c r="U21" s="12"/>
      <c r="V21" s="12"/>
      <c r="W21" s="12"/>
      <c r="X21" s="12"/>
      <c r="Y21" s="12"/>
      <c r="Z21" s="12"/>
      <c r="AA21" s="12"/>
      <c r="AB21" s="12"/>
      <c r="AC21" s="12"/>
      <c r="AD21" s="13"/>
      <c r="AE21" s="13"/>
      <c r="AF21" s="13"/>
      <c r="AG21" s="13"/>
      <c r="AH21" s="13"/>
      <c r="AI21" s="13"/>
      <c r="AJ21" s="13"/>
      <c r="AK21" s="13"/>
      <c r="AL21" s="13"/>
      <c r="AM21" s="13"/>
      <c r="AN21" s="13"/>
      <c r="AO21" s="13"/>
    </row>
    <row r="22" spans="1:41" s="14" customFormat="1" ht="24" customHeight="1" x14ac:dyDescent="0.15">
      <c r="A22" s="63"/>
      <c r="B22" s="384"/>
      <c r="C22" s="385"/>
      <c r="D22" s="386"/>
      <c r="E22" s="127"/>
      <c r="F22" s="127"/>
      <c r="G22" s="127"/>
      <c r="H22" s="127"/>
      <c r="I22" s="127"/>
      <c r="J22" s="132"/>
      <c r="K22" s="127"/>
      <c r="L22" s="127"/>
      <c r="M22" s="127"/>
      <c r="N22" s="414"/>
      <c r="O22" s="417">
        <f t="shared" si="0"/>
        <v>0</v>
      </c>
      <c r="P22" s="380"/>
      <c r="Q22" s="380"/>
      <c r="R22" s="59"/>
      <c r="S22" s="12"/>
      <c r="T22" s="12"/>
      <c r="U22" s="12"/>
      <c r="V22" s="12"/>
      <c r="W22" s="12"/>
      <c r="X22" s="12"/>
      <c r="Y22" s="12"/>
      <c r="Z22" s="12"/>
      <c r="AA22" s="12"/>
      <c r="AB22" s="12"/>
      <c r="AC22" s="12"/>
      <c r="AD22" s="13"/>
      <c r="AE22" s="13"/>
      <c r="AF22" s="13"/>
      <c r="AG22" s="13"/>
      <c r="AH22" s="13"/>
      <c r="AI22" s="13"/>
      <c r="AJ22" s="13"/>
      <c r="AK22" s="13"/>
      <c r="AL22" s="13"/>
      <c r="AM22" s="13"/>
      <c r="AN22" s="13"/>
      <c r="AO22" s="13"/>
    </row>
    <row r="23" spans="1:41" s="14" customFormat="1" ht="24" customHeight="1" x14ac:dyDescent="0.15">
      <c r="A23" s="63"/>
      <c r="B23" s="384"/>
      <c r="C23" s="385"/>
      <c r="D23" s="386"/>
      <c r="E23" s="127"/>
      <c r="F23" s="127"/>
      <c r="G23" s="127"/>
      <c r="H23" s="127"/>
      <c r="I23" s="127"/>
      <c r="J23" s="132"/>
      <c r="K23" s="127"/>
      <c r="L23" s="127"/>
      <c r="M23" s="127"/>
      <c r="N23" s="414"/>
      <c r="O23" s="417">
        <f t="shared" si="0"/>
        <v>0</v>
      </c>
      <c r="P23" s="380"/>
      <c r="Q23" s="380"/>
      <c r="R23" s="59"/>
      <c r="S23" s="12"/>
      <c r="T23" s="12"/>
      <c r="U23" s="12"/>
      <c r="V23" s="12"/>
      <c r="W23" s="12"/>
      <c r="X23" s="12"/>
      <c r="Y23" s="12"/>
      <c r="Z23" s="12"/>
      <c r="AA23" s="12"/>
      <c r="AB23" s="12"/>
      <c r="AC23" s="12"/>
      <c r="AD23" s="13"/>
      <c r="AE23" s="13"/>
      <c r="AF23" s="13"/>
      <c r="AG23" s="13"/>
      <c r="AH23" s="13"/>
      <c r="AI23" s="13"/>
      <c r="AJ23" s="13"/>
      <c r="AK23" s="13"/>
      <c r="AL23" s="13"/>
      <c r="AM23" s="13"/>
      <c r="AN23" s="13"/>
      <c r="AO23" s="13"/>
    </row>
    <row r="24" spans="1:41" s="14" customFormat="1" ht="24" customHeight="1" x14ac:dyDescent="0.15">
      <c r="A24" s="63"/>
      <c r="B24" s="384"/>
      <c r="C24" s="385"/>
      <c r="D24" s="386"/>
      <c r="E24" s="127"/>
      <c r="F24" s="127"/>
      <c r="G24" s="127"/>
      <c r="H24" s="127"/>
      <c r="I24" s="127"/>
      <c r="J24" s="132"/>
      <c r="K24" s="127"/>
      <c r="L24" s="127"/>
      <c r="M24" s="127"/>
      <c r="N24" s="414"/>
      <c r="O24" s="417">
        <f t="shared" si="0"/>
        <v>0</v>
      </c>
      <c r="P24" s="380"/>
      <c r="Q24" s="380"/>
      <c r="R24" s="59"/>
      <c r="S24" s="12"/>
      <c r="T24" s="12"/>
      <c r="U24" s="12"/>
      <c r="V24" s="12"/>
      <c r="W24" s="12"/>
      <c r="X24" s="12"/>
      <c r="Y24" s="12"/>
      <c r="Z24" s="12"/>
      <c r="AA24" s="12"/>
      <c r="AB24" s="12"/>
      <c r="AC24" s="12"/>
      <c r="AD24" s="13"/>
      <c r="AE24" s="13"/>
      <c r="AF24" s="13"/>
      <c r="AG24" s="13"/>
      <c r="AH24" s="13"/>
      <c r="AI24" s="13"/>
      <c r="AJ24" s="13"/>
      <c r="AK24" s="13"/>
      <c r="AL24" s="13"/>
      <c r="AM24" s="13"/>
      <c r="AN24" s="13"/>
      <c r="AO24" s="13"/>
    </row>
    <row r="25" spans="1:41" s="14" customFormat="1" ht="24" customHeight="1" thickBot="1" x14ac:dyDescent="0.2">
      <c r="A25" s="63"/>
      <c r="B25" s="388"/>
      <c r="C25" s="389"/>
      <c r="D25" s="390"/>
      <c r="E25" s="128"/>
      <c r="F25" s="128"/>
      <c r="G25" s="128"/>
      <c r="H25" s="128"/>
      <c r="I25" s="128"/>
      <c r="J25" s="133"/>
      <c r="K25" s="128"/>
      <c r="L25" s="128"/>
      <c r="M25" s="128"/>
      <c r="N25" s="413"/>
      <c r="O25" s="418">
        <f>SUM(E25:N25)</f>
        <v>0</v>
      </c>
      <c r="P25" s="373"/>
      <c r="Q25" s="373"/>
      <c r="R25" s="59"/>
      <c r="S25" s="12"/>
      <c r="T25" s="12"/>
      <c r="U25" s="12"/>
      <c r="V25" s="12"/>
      <c r="W25" s="12"/>
      <c r="X25" s="12"/>
      <c r="Y25" s="12"/>
      <c r="Z25" s="12"/>
      <c r="AA25" s="12"/>
      <c r="AB25" s="12"/>
      <c r="AC25" s="12"/>
      <c r="AD25" s="13"/>
      <c r="AE25" s="13"/>
      <c r="AF25" s="13"/>
      <c r="AG25" s="13"/>
      <c r="AH25" s="13"/>
      <c r="AI25" s="13"/>
      <c r="AJ25" s="13"/>
      <c r="AK25" s="13"/>
      <c r="AL25" s="13"/>
      <c r="AM25" s="13"/>
      <c r="AN25" s="13"/>
      <c r="AO25" s="13"/>
    </row>
    <row r="26" spans="1:41" s="14" customFormat="1" ht="30.75" customHeight="1" thickTop="1" x14ac:dyDescent="0.15">
      <c r="A26" s="63"/>
      <c r="B26" s="366" t="s">
        <v>99</v>
      </c>
      <c r="C26" s="367"/>
      <c r="D26" s="368"/>
      <c r="E26" s="137">
        <f>SUM(E16:E25)</f>
        <v>0</v>
      </c>
      <c r="F26" s="137">
        <f t="shared" ref="F26:O26" si="2">SUM(F16:F25)</f>
        <v>0</v>
      </c>
      <c r="G26" s="137">
        <f t="shared" si="2"/>
        <v>0</v>
      </c>
      <c r="H26" s="137">
        <f t="shared" si="2"/>
        <v>0</v>
      </c>
      <c r="I26" s="137">
        <f t="shared" si="2"/>
        <v>0</v>
      </c>
      <c r="J26" s="137">
        <f t="shared" si="2"/>
        <v>0</v>
      </c>
      <c r="K26" s="137">
        <f t="shared" si="2"/>
        <v>0</v>
      </c>
      <c r="L26" s="137">
        <f t="shared" si="2"/>
        <v>0</v>
      </c>
      <c r="M26" s="137">
        <f t="shared" si="2"/>
        <v>0</v>
      </c>
      <c r="N26" s="415">
        <f t="shared" si="2"/>
        <v>0</v>
      </c>
      <c r="O26" s="419">
        <f t="shared" si="2"/>
        <v>0</v>
      </c>
      <c r="P26" s="363"/>
      <c r="Q26" s="363"/>
      <c r="R26" s="59"/>
      <c r="S26" s="12"/>
      <c r="T26" s="12"/>
      <c r="U26" s="12"/>
      <c r="V26" s="12"/>
      <c r="W26" s="12"/>
      <c r="X26" s="12"/>
      <c r="Y26" s="12"/>
      <c r="Z26" s="12"/>
      <c r="AA26" s="12"/>
      <c r="AB26" s="12"/>
      <c r="AC26" s="12"/>
      <c r="AD26" s="13"/>
      <c r="AE26" s="13"/>
      <c r="AF26" s="13"/>
      <c r="AG26" s="13"/>
      <c r="AH26" s="13"/>
      <c r="AI26" s="13"/>
      <c r="AJ26" s="13"/>
      <c r="AK26" s="13"/>
      <c r="AL26" s="13"/>
      <c r="AM26" s="13"/>
      <c r="AN26" s="13"/>
      <c r="AO26" s="13"/>
    </row>
    <row r="27" spans="1:41" s="14" customFormat="1" ht="11.45" customHeight="1" x14ac:dyDescent="0.15">
      <c r="A27" s="63"/>
      <c r="B27" s="110"/>
      <c r="C27" s="110"/>
      <c r="D27" s="110"/>
      <c r="E27" s="109"/>
      <c r="F27" s="109"/>
      <c r="G27" s="109"/>
      <c r="H27" s="109"/>
      <c r="I27" s="109"/>
      <c r="J27" s="110"/>
      <c r="K27" s="109"/>
      <c r="L27" s="109"/>
      <c r="M27" s="109"/>
      <c r="N27" s="109"/>
      <c r="O27" s="109"/>
      <c r="P27" s="109"/>
      <c r="Q27" s="109"/>
      <c r="R27" s="59"/>
      <c r="S27" s="12"/>
      <c r="T27" s="12"/>
      <c r="U27" s="12"/>
      <c r="V27" s="12"/>
      <c r="W27" s="12"/>
      <c r="X27" s="12"/>
      <c r="Y27" s="12"/>
      <c r="Z27" s="12"/>
      <c r="AA27" s="12"/>
      <c r="AB27" s="12"/>
      <c r="AC27" s="12"/>
      <c r="AD27" s="13"/>
      <c r="AE27" s="13"/>
      <c r="AF27" s="13"/>
      <c r="AG27" s="13"/>
      <c r="AH27" s="13"/>
      <c r="AI27" s="13"/>
      <c r="AJ27" s="13"/>
      <c r="AK27" s="13"/>
      <c r="AL27" s="13"/>
      <c r="AM27" s="13"/>
      <c r="AN27" s="13"/>
      <c r="AO27" s="13"/>
    </row>
    <row r="28" spans="1:41" s="14" customFormat="1" ht="22.5" customHeight="1" x14ac:dyDescent="0.15">
      <c r="A28" s="63"/>
      <c r="B28" s="69" t="s">
        <v>259</v>
      </c>
      <c r="C28" s="69"/>
      <c r="D28" s="69"/>
      <c r="E28" s="111"/>
      <c r="F28" s="111"/>
      <c r="G28" s="111"/>
      <c r="H28" s="111"/>
      <c r="I28" s="111"/>
      <c r="J28" s="111"/>
      <c r="K28" s="111"/>
      <c r="L28" s="111"/>
      <c r="M28" s="111"/>
      <c r="N28" s="111"/>
      <c r="O28" s="111"/>
      <c r="P28" s="364" t="s">
        <v>56</v>
      </c>
      <c r="Q28" s="364"/>
      <c r="R28" s="59"/>
      <c r="S28" s="12"/>
      <c r="T28" s="12"/>
      <c r="U28" s="12"/>
      <c r="V28" s="12"/>
      <c r="W28" s="12"/>
      <c r="X28" s="12"/>
      <c r="Y28" s="12"/>
      <c r="Z28" s="12"/>
      <c r="AA28" s="12"/>
      <c r="AB28" s="12"/>
      <c r="AC28" s="12"/>
      <c r="AD28" s="13"/>
      <c r="AE28" s="13"/>
      <c r="AF28" s="13"/>
      <c r="AG28" s="13"/>
      <c r="AH28" s="13"/>
      <c r="AI28" s="13"/>
      <c r="AJ28" s="13"/>
      <c r="AK28" s="13"/>
      <c r="AL28" s="13"/>
      <c r="AM28" s="13"/>
      <c r="AN28" s="13"/>
      <c r="AO28" s="13"/>
    </row>
    <row r="29" spans="1:41" s="14" customFormat="1" ht="24.6" customHeight="1" x14ac:dyDescent="0.15">
      <c r="A29" s="63"/>
      <c r="B29" s="374" t="s">
        <v>3</v>
      </c>
      <c r="C29" s="375"/>
      <c r="D29" s="376"/>
      <c r="E29" s="112" t="s">
        <v>88</v>
      </c>
      <c r="F29" s="112" t="s">
        <v>89</v>
      </c>
      <c r="G29" s="112" t="s">
        <v>90</v>
      </c>
      <c r="H29" s="112" t="s">
        <v>91</v>
      </c>
      <c r="I29" s="112" t="s">
        <v>92</v>
      </c>
      <c r="J29" s="112" t="s">
        <v>93</v>
      </c>
      <c r="K29" s="112" t="s">
        <v>94</v>
      </c>
      <c r="L29" s="112" t="s">
        <v>95</v>
      </c>
      <c r="M29" s="112" t="s">
        <v>96</v>
      </c>
      <c r="N29" s="412" t="s">
        <v>97</v>
      </c>
      <c r="O29" s="416" t="s">
        <v>8</v>
      </c>
      <c r="P29" s="365" t="s">
        <v>87</v>
      </c>
      <c r="Q29" s="365"/>
      <c r="R29" s="59"/>
      <c r="S29" s="12"/>
      <c r="T29" s="12"/>
      <c r="U29" s="12"/>
      <c r="V29" s="12"/>
      <c r="W29" s="12"/>
      <c r="X29" s="12"/>
      <c r="Y29" s="12"/>
      <c r="Z29" s="12"/>
      <c r="AA29" s="12"/>
      <c r="AB29" s="12"/>
      <c r="AC29" s="12"/>
      <c r="AD29" s="13"/>
      <c r="AE29" s="13"/>
      <c r="AF29" s="13"/>
      <c r="AG29" s="13"/>
      <c r="AH29" s="13"/>
      <c r="AI29" s="13"/>
      <c r="AJ29" s="13"/>
      <c r="AK29" s="13"/>
      <c r="AL29" s="13"/>
      <c r="AM29" s="13"/>
      <c r="AN29" s="13"/>
      <c r="AO29" s="13"/>
    </row>
    <row r="30" spans="1:41" s="14" customFormat="1" ht="24" customHeight="1" x14ac:dyDescent="0.15">
      <c r="A30" s="63"/>
      <c r="B30" s="384"/>
      <c r="C30" s="385"/>
      <c r="D30" s="386"/>
      <c r="E30" s="128"/>
      <c r="F30" s="128"/>
      <c r="G30" s="128"/>
      <c r="H30" s="128"/>
      <c r="I30" s="128"/>
      <c r="J30" s="133"/>
      <c r="K30" s="128"/>
      <c r="L30" s="128"/>
      <c r="M30" s="128"/>
      <c r="N30" s="413"/>
      <c r="O30" s="417">
        <f>SUM(E30:N30)</f>
        <v>0</v>
      </c>
      <c r="P30" s="360"/>
      <c r="Q30" s="360"/>
      <c r="R30" s="59"/>
      <c r="S30" s="12"/>
      <c r="T30" s="12"/>
      <c r="U30" s="12"/>
      <c r="V30" s="12"/>
      <c r="W30" s="12"/>
      <c r="X30" s="12"/>
      <c r="Y30" s="12"/>
      <c r="Z30" s="12"/>
      <c r="AA30" s="12"/>
      <c r="AB30" s="12"/>
      <c r="AC30" s="12"/>
      <c r="AD30" s="13"/>
      <c r="AE30" s="13"/>
      <c r="AF30" s="13"/>
      <c r="AG30" s="13"/>
      <c r="AH30" s="13"/>
      <c r="AI30" s="13"/>
      <c r="AJ30" s="13"/>
      <c r="AK30" s="13"/>
      <c r="AL30" s="13"/>
      <c r="AM30" s="13"/>
      <c r="AN30" s="13"/>
      <c r="AO30" s="13"/>
    </row>
    <row r="31" spans="1:41" s="14" customFormat="1" ht="24" customHeight="1" x14ac:dyDescent="0.15">
      <c r="A31" s="63"/>
      <c r="B31" s="384"/>
      <c r="C31" s="385"/>
      <c r="D31" s="386"/>
      <c r="E31" s="127"/>
      <c r="F31" s="127"/>
      <c r="G31" s="127"/>
      <c r="H31" s="127"/>
      <c r="I31" s="127"/>
      <c r="J31" s="132"/>
      <c r="K31" s="127"/>
      <c r="L31" s="127"/>
      <c r="M31" s="127"/>
      <c r="N31" s="414"/>
      <c r="O31" s="417">
        <f t="shared" ref="O31:O46" si="3">SUM(E31:N31)</f>
        <v>0</v>
      </c>
      <c r="P31" s="360"/>
      <c r="Q31" s="360"/>
      <c r="R31" s="59"/>
      <c r="S31" s="12"/>
      <c r="T31" s="12"/>
      <c r="U31" s="12"/>
      <c r="V31" s="12"/>
      <c r="W31" s="12"/>
      <c r="X31" s="12"/>
      <c r="Y31" s="12"/>
      <c r="Z31" s="12"/>
      <c r="AA31" s="12"/>
      <c r="AB31" s="12"/>
      <c r="AC31" s="12"/>
      <c r="AD31" s="13"/>
      <c r="AE31" s="13"/>
      <c r="AF31" s="13"/>
      <c r="AG31" s="13"/>
      <c r="AH31" s="13"/>
      <c r="AI31" s="13"/>
      <c r="AJ31" s="13"/>
      <c r="AK31" s="13"/>
      <c r="AL31" s="13"/>
      <c r="AM31" s="13"/>
      <c r="AN31" s="13"/>
      <c r="AO31" s="13"/>
    </row>
    <row r="32" spans="1:41" s="14" customFormat="1" ht="24" customHeight="1" x14ac:dyDescent="0.15">
      <c r="A32" s="63"/>
      <c r="B32" s="384"/>
      <c r="C32" s="385"/>
      <c r="D32" s="386"/>
      <c r="E32" s="127"/>
      <c r="F32" s="127"/>
      <c r="G32" s="127"/>
      <c r="H32" s="127"/>
      <c r="I32" s="127"/>
      <c r="J32" s="132"/>
      <c r="K32" s="127"/>
      <c r="L32" s="127"/>
      <c r="M32" s="127"/>
      <c r="N32" s="414"/>
      <c r="O32" s="417">
        <f t="shared" si="3"/>
        <v>0</v>
      </c>
      <c r="P32" s="360"/>
      <c r="Q32" s="360"/>
      <c r="R32" s="59"/>
      <c r="S32" s="12"/>
      <c r="T32" s="12"/>
      <c r="U32" s="12"/>
      <c r="V32" s="12"/>
      <c r="W32" s="12"/>
      <c r="X32" s="12"/>
      <c r="Y32" s="12"/>
      <c r="Z32" s="12"/>
      <c r="AA32" s="12"/>
      <c r="AB32" s="12"/>
      <c r="AC32" s="12"/>
      <c r="AD32" s="13"/>
      <c r="AE32" s="13"/>
      <c r="AF32" s="13"/>
      <c r="AG32" s="13"/>
      <c r="AH32" s="13"/>
      <c r="AI32" s="13"/>
      <c r="AJ32" s="13"/>
      <c r="AK32" s="13"/>
      <c r="AL32" s="13"/>
      <c r="AM32" s="13"/>
      <c r="AN32" s="13"/>
      <c r="AO32" s="13"/>
    </row>
    <row r="33" spans="1:41" s="14" customFormat="1" ht="24" customHeight="1" x14ac:dyDescent="0.15">
      <c r="A33" s="63"/>
      <c r="B33" s="384"/>
      <c r="C33" s="385"/>
      <c r="D33" s="386"/>
      <c r="E33" s="127"/>
      <c r="F33" s="127"/>
      <c r="G33" s="127"/>
      <c r="H33" s="127"/>
      <c r="I33" s="127"/>
      <c r="J33" s="132"/>
      <c r="K33" s="127"/>
      <c r="L33" s="127"/>
      <c r="M33" s="127"/>
      <c r="N33" s="414"/>
      <c r="O33" s="417">
        <f t="shared" si="3"/>
        <v>0</v>
      </c>
      <c r="P33" s="360"/>
      <c r="Q33" s="360"/>
      <c r="R33" s="59"/>
      <c r="S33" s="12"/>
      <c r="T33" s="12"/>
      <c r="U33" s="12"/>
      <c r="V33" s="12"/>
      <c r="W33" s="12"/>
      <c r="X33" s="12"/>
      <c r="Y33" s="12"/>
      <c r="Z33" s="12"/>
      <c r="AA33" s="12"/>
      <c r="AB33" s="12"/>
      <c r="AC33" s="12"/>
      <c r="AD33" s="13"/>
      <c r="AE33" s="13"/>
      <c r="AF33" s="13"/>
      <c r="AG33" s="13"/>
      <c r="AH33" s="13"/>
      <c r="AI33" s="13"/>
      <c r="AJ33" s="13"/>
      <c r="AK33" s="13"/>
      <c r="AL33" s="13"/>
      <c r="AM33" s="13"/>
      <c r="AN33" s="13"/>
      <c r="AO33" s="13"/>
    </row>
    <row r="34" spans="1:41" s="14" customFormat="1" ht="24" customHeight="1" x14ac:dyDescent="0.15">
      <c r="A34" s="63"/>
      <c r="B34" s="384"/>
      <c r="C34" s="385"/>
      <c r="D34" s="386"/>
      <c r="E34" s="127"/>
      <c r="F34" s="127"/>
      <c r="G34" s="127"/>
      <c r="H34" s="127"/>
      <c r="I34" s="127"/>
      <c r="J34" s="132"/>
      <c r="K34" s="127"/>
      <c r="L34" s="127"/>
      <c r="M34" s="127"/>
      <c r="N34" s="414"/>
      <c r="O34" s="417">
        <f t="shared" si="3"/>
        <v>0</v>
      </c>
      <c r="P34" s="360"/>
      <c r="Q34" s="360"/>
      <c r="R34" s="59"/>
      <c r="S34" s="12"/>
      <c r="T34" s="12"/>
      <c r="U34" s="12"/>
      <c r="V34" s="12"/>
      <c r="W34" s="12"/>
      <c r="X34" s="12"/>
      <c r="Y34" s="12"/>
      <c r="Z34" s="12"/>
      <c r="AA34" s="12"/>
      <c r="AB34" s="12"/>
      <c r="AC34" s="12"/>
      <c r="AD34" s="13"/>
      <c r="AE34" s="13"/>
      <c r="AF34" s="13"/>
      <c r="AG34" s="13"/>
      <c r="AH34" s="13"/>
      <c r="AI34" s="13"/>
      <c r="AJ34" s="13"/>
      <c r="AK34" s="13"/>
      <c r="AL34" s="13"/>
      <c r="AM34" s="13"/>
      <c r="AN34" s="13"/>
      <c r="AO34" s="13"/>
    </row>
    <row r="35" spans="1:41" s="14" customFormat="1" ht="24" customHeight="1" x14ac:dyDescent="0.15">
      <c r="A35" s="63"/>
      <c r="B35" s="384"/>
      <c r="C35" s="385"/>
      <c r="D35" s="386"/>
      <c r="E35" s="127"/>
      <c r="F35" s="127"/>
      <c r="G35" s="127"/>
      <c r="H35" s="127"/>
      <c r="I35" s="127"/>
      <c r="J35" s="132"/>
      <c r="K35" s="127"/>
      <c r="L35" s="127"/>
      <c r="M35" s="127"/>
      <c r="N35" s="414"/>
      <c r="O35" s="417">
        <f t="shared" si="3"/>
        <v>0</v>
      </c>
      <c r="P35" s="360"/>
      <c r="Q35" s="360"/>
      <c r="R35" s="59"/>
      <c r="S35" s="12"/>
      <c r="T35" s="12"/>
      <c r="U35" s="12"/>
      <c r="V35" s="12"/>
      <c r="W35" s="12"/>
      <c r="X35" s="12"/>
      <c r="Y35" s="12"/>
      <c r="Z35" s="12"/>
      <c r="AA35" s="12"/>
      <c r="AB35" s="12"/>
      <c r="AC35" s="12"/>
      <c r="AD35" s="13"/>
      <c r="AE35" s="13"/>
      <c r="AF35" s="13"/>
      <c r="AG35" s="13"/>
      <c r="AH35" s="13"/>
      <c r="AI35" s="13"/>
      <c r="AJ35" s="13"/>
      <c r="AK35" s="13"/>
      <c r="AL35" s="13"/>
      <c r="AM35" s="13"/>
      <c r="AN35" s="13"/>
      <c r="AO35" s="13"/>
    </row>
    <row r="36" spans="1:41" s="14" customFormat="1" ht="24" customHeight="1" x14ac:dyDescent="0.15">
      <c r="A36" s="63"/>
      <c r="B36" s="384"/>
      <c r="C36" s="385"/>
      <c r="D36" s="386"/>
      <c r="E36" s="127"/>
      <c r="F36" s="127"/>
      <c r="G36" s="127"/>
      <c r="H36" s="127"/>
      <c r="I36" s="127"/>
      <c r="J36" s="132"/>
      <c r="K36" s="127"/>
      <c r="L36" s="127"/>
      <c r="M36" s="127"/>
      <c r="N36" s="414"/>
      <c r="O36" s="417">
        <f t="shared" si="3"/>
        <v>0</v>
      </c>
      <c r="P36" s="360"/>
      <c r="Q36" s="360"/>
      <c r="R36" s="59"/>
      <c r="S36" s="12"/>
      <c r="T36" s="12"/>
      <c r="U36" s="12"/>
      <c r="V36" s="12"/>
      <c r="W36" s="12"/>
      <c r="X36" s="12"/>
      <c r="Y36" s="12"/>
      <c r="Z36" s="12"/>
      <c r="AA36" s="12"/>
      <c r="AB36" s="12"/>
      <c r="AC36" s="12"/>
      <c r="AD36" s="13"/>
      <c r="AE36" s="13"/>
      <c r="AF36" s="13"/>
      <c r="AG36" s="13"/>
      <c r="AH36" s="13"/>
      <c r="AI36" s="13"/>
      <c r="AJ36" s="13"/>
      <c r="AK36" s="13"/>
      <c r="AL36" s="13"/>
      <c r="AM36" s="13"/>
      <c r="AN36" s="13"/>
      <c r="AO36" s="13"/>
    </row>
    <row r="37" spans="1:41" s="14" customFormat="1" ht="24" customHeight="1" x14ac:dyDescent="0.15">
      <c r="A37" s="63"/>
      <c r="B37" s="384"/>
      <c r="C37" s="385"/>
      <c r="D37" s="386"/>
      <c r="E37" s="127"/>
      <c r="F37" s="127"/>
      <c r="G37" s="127"/>
      <c r="H37" s="127"/>
      <c r="I37" s="127"/>
      <c r="J37" s="132"/>
      <c r="K37" s="127"/>
      <c r="L37" s="127"/>
      <c r="M37" s="127"/>
      <c r="N37" s="414"/>
      <c r="O37" s="417">
        <f t="shared" si="3"/>
        <v>0</v>
      </c>
      <c r="P37" s="360"/>
      <c r="Q37" s="360"/>
      <c r="R37" s="59"/>
      <c r="S37" s="12"/>
      <c r="T37" s="12"/>
      <c r="U37" s="12"/>
      <c r="V37" s="12"/>
      <c r="W37" s="12"/>
      <c r="X37" s="12"/>
      <c r="Y37" s="12"/>
      <c r="Z37" s="12"/>
      <c r="AA37" s="12"/>
      <c r="AB37" s="12"/>
      <c r="AC37" s="12"/>
      <c r="AD37" s="13"/>
      <c r="AE37" s="13"/>
      <c r="AF37" s="13"/>
      <c r="AG37" s="13"/>
      <c r="AH37" s="13"/>
      <c r="AI37" s="13"/>
      <c r="AJ37" s="13"/>
      <c r="AK37" s="13"/>
      <c r="AL37" s="13"/>
      <c r="AM37" s="13"/>
      <c r="AN37" s="13"/>
      <c r="AO37" s="13"/>
    </row>
    <row r="38" spans="1:41" s="14" customFormat="1" ht="24" customHeight="1" x14ac:dyDescent="0.15">
      <c r="A38" s="63"/>
      <c r="B38" s="384"/>
      <c r="C38" s="385"/>
      <c r="D38" s="386"/>
      <c r="E38" s="127"/>
      <c r="F38" s="127"/>
      <c r="G38" s="127"/>
      <c r="H38" s="127"/>
      <c r="I38" s="127"/>
      <c r="J38" s="132"/>
      <c r="K38" s="127"/>
      <c r="L38" s="127"/>
      <c r="M38" s="127"/>
      <c r="N38" s="414"/>
      <c r="O38" s="417">
        <f t="shared" si="3"/>
        <v>0</v>
      </c>
      <c r="P38" s="360"/>
      <c r="Q38" s="360"/>
      <c r="R38" s="59"/>
      <c r="S38" s="12"/>
      <c r="T38" s="12"/>
      <c r="U38" s="12"/>
      <c r="V38" s="12"/>
      <c r="W38" s="12"/>
      <c r="X38" s="12"/>
      <c r="Y38" s="12"/>
      <c r="Z38" s="12"/>
      <c r="AA38" s="12"/>
      <c r="AB38" s="12"/>
      <c r="AC38" s="12"/>
      <c r="AD38" s="13"/>
      <c r="AE38" s="13"/>
      <c r="AF38" s="13"/>
      <c r="AG38" s="13"/>
      <c r="AH38" s="13"/>
      <c r="AI38" s="13"/>
      <c r="AJ38" s="13"/>
      <c r="AK38" s="13"/>
      <c r="AL38" s="13"/>
      <c r="AM38" s="13"/>
      <c r="AN38" s="13"/>
      <c r="AO38" s="13"/>
    </row>
    <row r="39" spans="1:41" s="14" customFormat="1" ht="24" customHeight="1" x14ac:dyDescent="0.15">
      <c r="A39" s="63"/>
      <c r="B39" s="384"/>
      <c r="C39" s="385"/>
      <c r="D39" s="386"/>
      <c r="E39" s="127"/>
      <c r="F39" s="127"/>
      <c r="G39" s="127"/>
      <c r="H39" s="127"/>
      <c r="I39" s="127"/>
      <c r="J39" s="132"/>
      <c r="K39" s="127"/>
      <c r="L39" s="127"/>
      <c r="M39" s="127"/>
      <c r="N39" s="414"/>
      <c r="O39" s="417">
        <f t="shared" si="3"/>
        <v>0</v>
      </c>
      <c r="P39" s="360"/>
      <c r="Q39" s="360"/>
      <c r="R39" s="59"/>
      <c r="S39" s="12"/>
      <c r="T39" s="12"/>
      <c r="U39" s="12"/>
      <c r="V39" s="12"/>
      <c r="W39" s="12"/>
      <c r="X39" s="12"/>
      <c r="Y39" s="12"/>
      <c r="Z39" s="12"/>
      <c r="AA39" s="12"/>
      <c r="AB39" s="12"/>
      <c r="AC39" s="12"/>
      <c r="AD39" s="13"/>
      <c r="AE39" s="13"/>
      <c r="AF39" s="13"/>
      <c r="AG39" s="13"/>
      <c r="AH39" s="13"/>
      <c r="AI39" s="13"/>
      <c r="AJ39" s="13"/>
      <c r="AK39" s="13"/>
      <c r="AL39" s="13"/>
      <c r="AM39" s="13"/>
      <c r="AN39" s="13"/>
      <c r="AO39" s="13"/>
    </row>
    <row r="40" spans="1:41" s="14" customFormat="1" ht="24" customHeight="1" x14ac:dyDescent="0.15">
      <c r="A40" s="63"/>
      <c r="B40" s="384"/>
      <c r="C40" s="385"/>
      <c r="D40" s="386"/>
      <c r="E40" s="127"/>
      <c r="F40" s="127"/>
      <c r="G40" s="127"/>
      <c r="H40" s="127"/>
      <c r="I40" s="127"/>
      <c r="J40" s="132"/>
      <c r="K40" s="127"/>
      <c r="L40" s="127"/>
      <c r="M40" s="127"/>
      <c r="N40" s="414"/>
      <c r="O40" s="417">
        <f t="shared" si="3"/>
        <v>0</v>
      </c>
      <c r="P40" s="360"/>
      <c r="Q40" s="360"/>
      <c r="R40" s="59"/>
      <c r="S40" s="12"/>
      <c r="T40" s="12"/>
      <c r="U40" s="12"/>
      <c r="V40" s="12"/>
      <c r="W40" s="12"/>
      <c r="X40" s="12"/>
      <c r="Y40" s="12"/>
      <c r="Z40" s="12"/>
      <c r="AA40" s="12"/>
      <c r="AB40" s="12"/>
      <c r="AC40" s="12"/>
      <c r="AD40" s="13"/>
      <c r="AE40" s="13"/>
      <c r="AF40" s="13"/>
      <c r="AG40" s="13"/>
      <c r="AH40" s="13"/>
      <c r="AI40" s="13"/>
      <c r="AJ40" s="13"/>
      <c r="AK40" s="13"/>
      <c r="AL40" s="13"/>
      <c r="AM40" s="13"/>
      <c r="AN40" s="13"/>
      <c r="AO40" s="13"/>
    </row>
    <row r="41" spans="1:41" s="14" customFormat="1" ht="24" customHeight="1" x14ac:dyDescent="0.15">
      <c r="A41" s="63"/>
      <c r="B41" s="384"/>
      <c r="C41" s="385"/>
      <c r="D41" s="386"/>
      <c r="E41" s="127"/>
      <c r="F41" s="127"/>
      <c r="G41" s="127"/>
      <c r="H41" s="127"/>
      <c r="I41" s="127"/>
      <c r="J41" s="132"/>
      <c r="K41" s="127"/>
      <c r="L41" s="127"/>
      <c r="M41" s="127"/>
      <c r="N41" s="414"/>
      <c r="O41" s="417">
        <f t="shared" si="3"/>
        <v>0</v>
      </c>
      <c r="P41" s="360"/>
      <c r="Q41" s="360"/>
      <c r="R41" s="59"/>
      <c r="S41" s="12"/>
      <c r="T41" s="12"/>
      <c r="U41" s="12"/>
      <c r="V41" s="12"/>
      <c r="W41" s="12"/>
      <c r="X41" s="12"/>
      <c r="Y41" s="12"/>
      <c r="Z41" s="12"/>
      <c r="AA41" s="12"/>
      <c r="AB41" s="12"/>
      <c r="AC41" s="12"/>
      <c r="AD41" s="13"/>
      <c r="AE41" s="13"/>
      <c r="AF41" s="13"/>
      <c r="AG41" s="13"/>
      <c r="AH41" s="13"/>
      <c r="AI41" s="13"/>
      <c r="AJ41" s="13"/>
      <c r="AK41" s="13"/>
      <c r="AL41" s="13"/>
      <c r="AM41" s="13"/>
      <c r="AN41" s="13"/>
      <c r="AO41" s="13"/>
    </row>
    <row r="42" spans="1:41" s="14" customFormat="1" ht="24" customHeight="1" x14ac:dyDescent="0.15">
      <c r="A42" s="63"/>
      <c r="B42" s="384"/>
      <c r="C42" s="385"/>
      <c r="D42" s="386"/>
      <c r="E42" s="127"/>
      <c r="F42" s="127"/>
      <c r="G42" s="127"/>
      <c r="H42" s="127"/>
      <c r="I42" s="127"/>
      <c r="J42" s="132"/>
      <c r="K42" s="127"/>
      <c r="L42" s="127"/>
      <c r="M42" s="127"/>
      <c r="N42" s="414"/>
      <c r="O42" s="417">
        <f t="shared" si="3"/>
        <v>0</v>
      </c>
      <c r="P42" s="360"/>
      <c r="Q42" s="360"/>
      <c r="R42" s="59"/>
      <c r="S42" s="12"/>
      <c r="T42" s="12"/>
      <c r="U42" s="12"/>
      <c r="V42" s="12"/>
      <c r="W42" s="12"/>
      <c r="X42" s="12"/>
      <c r="Y42" s="12"/>
      <c r="Z42" s="12"/>
      <c r="AA42" s="12"/>
      <c r="AB42" s="12"/>
      <c r="AC42" s="12"/>
      <c r="AD42" s="13"/>
      <c r="AE42" s="13"/>
      <c r="AF42" s="13"/>
      <c r="AG42" s="13"/>
      <c r="AH42" s="13"/>
      <c r="AI42" s="13"/>
      <c r="AJ42" s="13"/>
      <c r="AK42" s="13"/>
      <c r="AL42" s="13"/>
      <c r="AM42" s="13"/>
      <c r="AN42" s="13"/>
      <c r="AO42" s="13"/>
    </row>
    <row r="43" spans="1:41" s="14" customFormat="1" ht="24" customHeight="1" x14ac:dyDescent="0.15">
      <c r="A43" s="63"/>
      <c r="B43" s="384"/>
      <c r="C43" s="385"/>
      <c r="D43" s="386"/>
      <c r="E43" s="127"/>
      <c r="F43" s="127"/>
      <c r="G43" s="127"/>
      <c r="H43" s="127"/>
      <c r="I43" s="127"/>
      <c r="J43" s="132"/>
      <c r="K43" s="127"/>
      <c r="L43" s="127"/>
      <c r="M43" s="127"/>
      <c r="N43" s="414"/>
      <c r="O43" s="417">
        <f t="shared" si="3"/>
        <v>0</v>
      </c>
      <c r="P43" s="360"/>
      <c r="Q43" s="360"/>
      <c r="R43" s="59"/>
      <c r="S43" s="12"/>
      <c r="T43" s="12"/>
      <c r="U43" s="12"/>
      <c r="V43" s="12"/>
      <c r="W43" s="12"/>
      <c r="X43" s="12"/>
      <c r="Y43" s="12"/>
      <c r="Z43" s="12"/>
      <c r="AA43" s="12"/>
      <c r="AB43" s="12"/>
      <c r="AC43" s="12"/>
      <c r="AD43" s="13"/>
      <c r="AE43" s="13"/>
      <c r="AF43" s="13"/>
      <c r="AG43" s="13"/>
      <c r="AH43" s="13"/>
      <c r="AI43" s="13"/>
      <c r="AJ43" s="13"/>
      <c r="AK43" s="13"/>
      <c r="AL43" s="13"/>
      <c r="AM43" s="13"/>
      <c r="AN43" s="13"/>
      <c r="AO43" s="13"/>
    </row>
    <row r="44" spans="1:41" s="14" customFormat="1" ht="24" customHeight="1" x14ac:dyDescent="0.15">
      <c r="A44" s="63"/>
      <c r="B44" s="384"/>
      <c r="C44" s="385"/>
      <c r="D44" s="386"/>
      <c r="E44" s="127"/>
      <c r="F44" s="127"/>
      <c r="G44" s="127"/>
      <c r="H44" s="127"/>
      <c r="I44" s="127"/>
      <c r="J44" s="132"/>
      <c r="K44" s="127"/>
      <c r="L44" s="127"/>
      <c r="M44" s="127"/>
      <c r="N44" s="414"/>
      <c r="O44" s="417">
        <f t="shared" si="3"/>
        <v>0</v>
      </c>
      <c r="P44" s="360"/>
      <c r="Q44" s="360"/>
      <c r="R44" s="59"/>
      <c r="S44" s="12"/>
      <c r="T44" s="12"/>
      <c r="U44" s="12"/>
      <c r="V44" s="12"/>
      <c r="W44" s="12"/>
      <c r="X44" s="12"/>
      <c r="Y44" s="12"/>
      <c r="Z44" s="12"/>
      <c r="AA44" s="12"/>
      <c r="AB44" s="12"/>
      <c r="AC44" s="12"/>
      <c r="AD44" s="13"/>
      <c r="AE44" s="13"/>
      <c r="AF44" s="13"/>
      <c r="AG44" s="13"/>
      <c r="AH44" s="13"/>
      <c r="AI44" s="13"/>
      <c r="AJ44" s="13"/>
      <c r="AK44" s="13"/>
      <c r="AL44" s="13"/>
      <c r="AM44" s="13"/>
      <c r="AN44" s="13"/>
      <c r="AO44" s="13"/>
    </row>
    <row r="45" spans="1:41" s="14" customFormat="1" ht="24" customHeight="1" x14ac:dyDescent="0.15">
      <c r="A45" s="63"/>
      <c r="B45" s="384"/>
      <c r="C45" s="385"/>
      <c r="D45" s="386"/>
      <c r="E45" s="127"/>
      <c r="F45" s="127"/>
      <c r="G45" s="127"/>
      <c r="H45" s="127"/>
      <c r="I45" s="127"/>
      <c r="J45" s="132"/>
      <c r="K45" s="127"/>
      <c r="L45" s="127"/>
      <c r="M45" s="127"/>
      <c r="N45" s="414"/>
      <c r="O45" s="417">
        <f t="shared" si="3"/>
        <v>0</v>
      </c>
      <c r="P45" s="360"/>
      <c r="Q45" s="360"/>
      <c r="R45" s="59"/>
      <c r="S45" s="12"/>
      <c r="T45" s="12"/>
      <c r="U45" s="12"/>
      <c r="V45" s="12"/>
      <c r="W45" s="12"/>
      <c r="X45" s="12"/>
      <c r="Y45" s="12"/>
      <c r="Z45" s="12"/>
      <c r="AA45" s="12"/>
      <c r="AB45" s="12"/>
      <c r="AC45" s="12"/>
      <c r="AD45" s="13"/>
      <c r="AE45" s="13"/>
      <c r="AF45" s="13"/>
      <c r="AG45" s="13"/>
      <c r="AH45" s="13"/>
      <c r="AI45" s="13"/>
      <c r="AJ45" s="13"/>
      <c r="AK45" s="13"/>
      <c r="AL45" s="13"/>
      <c r="AM45" s="13"/>
      <c r="AN45" s="13"/>
      <c r="AO45" s="13"/>
    </row>
    <row r="46" spans="1:41" s="14" customFormat="1" ht="24" customHeight="1" thickBot="1" x14ac:dyDescent="0.2">
      <c r="A46" s="63"/>
      <c r="B46" s="384"/>
      <c r="C46" s="385"/>
      <c r="D46" s="386"/>
      <c r="E46" s="128"/>
      <c r="F46" s="128"/>
      <c r="G46" s="128"/>
      <c r="H46" s="128"/>
      <c r="I46" s="128"/>
      <c r="J46" s="133"/>
      <c r="K46" s="128"/>
      <c r="L46" s="128"/>
      <c r="M46" s="128"/>
      <c r="N46" s="413"/>
      <c r="O46" s="418">
        <f t="shared" si="3"/>
        <v>0</v>
      </c>
      <c r="P46" s="361"/>
      <c r="Q46" s="361"/>
      <c r="R46" s="59"/>
      <c r="S46" s="12"/>
      <c r="T46" s="12"/>
      <c r="U46" s="12"/>
      <c r="V46" s="12"/>
      <c r="W46" s="12"/>
      <c r="X46" s="12"/>
      <c r="Y46" s="12"/>
      <c r="Z46" s="12"/>
      <c r="AA46" s="12"/>
      <c r="AB46" s="12"/>
      <c r="AC46" s="12"/>
      <c r="AD46" s="13"/>
      <c r="AE46" s="13"/>
      <c r="AF46" s="13"/>
      <c r="AG46" s="13"/>
      <c r="AH46" s="13"/>
      <c r="AI46" s="13"/>
      <c r="AJ46" s="13"/>
      <c r="AK46" s="13"/>
      <c r="AL46" s="13"/>
      <c r="AM46" s="13"/>
      <c r="AN46" s="13"/>
      <c r="AO46" s="13"/>
    </row>
    <row r="47" spans="1:41" s="14" customFormat="1" ht="30.75" customHeight="1" thickTop="1" x14ac:dyDescent="0.15">
      <c r="A47" s="63"/>
      <c r="B47" s="366" t="s">
        <v>266</v>
      </c>
      <c r="C47" s="367"/>
      <c r="D47" s="368"/>
      <c r="E47" s="137">
        <f>SUM(E30:E46)</f>
        <v>0</v>
      </c>
      <c r="F47" s="137">
        <f>SUM(F30:F46)</f>
        <v>0</v>
      </c>
      <c r="G47" s="137">
        <f>SUM(G30:G46)</f>
        <v>0</v>
      </c>
      <c r="H47" s="137">
        <f>SUM(H30:H46)</f>
        <v>0</v>
      </c>
      <c r="I47" s="137">
        <f>SUM(I30:I46)</f>
        <v>0</v>
      </c>
      <c r="J47" s="137">
        <f>SUM(J30:J46)</f>
        <v>0</v>
      </c>
      <c r="K47" s="137">
        <f>SUM(K30:K46)</f>
        <v>0</v>
      </c>
      <c r="L47" s="137">
        <f>SUM(L30:L46)</f>
        <v>0</v>
      </c>
      <c r="M47" s="137">
        <f>SUM(M30:M46)</f>
        <v>0</v>
      </c>
      <c r="N47" s="415">
        <f>SUM(N30:N46)</f>
        <v>0</v>
      </c>
      <c r="O47" s="419">
        <f>SUM(O30:O46)</f>
        <v>0</v>
      </c>
      <c r="P47" s="362"/>
      <c r="Q47" s="362"/>
      <c r="R47" s="59"/>
      <c r="S47" s="12"/>
      <c r="T47" s="12"/>
      <c r="U47" s="12"/>
      <c r="V47" s="12"/>
      <c r="W47" s="12"/>
      <c r="X47" s="12"/>
      <c r="Y47" s="12"/>
      <c r="Z47" s="12"/>
      <c r="AA47" s="12"/>
      <c r="AB47" s="12"/>
      <c r="AC47" s="12"/>
      <c r="AD47" s="13"/>
      <c r="AE47" s="13"/>
      <c r="AF47" s="13"/>
      <c r="AG47" s="13"/>
      <c r="AH47" s="13"/>
      <c r="AI47" s="13"/>
      <c r="AJ47" s="13"/>
      <c r="AK47" s="13"/>
      <c r="AL47" s="13"/>
      <c r="AM47" s="13"/>
      <c r="AN47" s="13"/>
      <c r="AO47" s="13"/>
    </row>
    <row r="48" spans="1:41" ht="16.5" customHeight="1" x14ac:dyDescent="0.15">
      <c r="A48" s="64"/>
      <c r="B48" s="122"/>
      <c r="C48" s="122"/>
      <c r="D48" s="122"/>
      <c r="E48" s="122"/>
      <c r="F48" s="122"/>
      <c r="G48" s="122"/>
      <c r="H48" s="122"/>
      <c r="I48" s="122"/>
      <c r="J48" s="122"/>
      <c r="K48" s="122"/>
      <c r="L48" s="122"/>
      <c r="M48" s="122"/>
      <c r="N48" s="122"/>
      <c r="O48" s="122"/>
      <c r="P48" s="122"/>
      <c r="Q48" s="122"/>
      <c r="R48" s="67"/>
    </row>
    <row r="49" spans="2:17" ht="21.6" customHeight="1" x14ac:dyDescent="0.15">
      <c r="B49" s="10" t="s">
        <v>286</v>
      </c>
      <c r="C49" s="10"/>
      <c r="D49" s="10"/>
      <c r="E49" s="10"/>
      <c r="F49" s="10"/>
      <c r="G49" s="10"/>
      <c r="H49" s="10"/>
      <c r="J49" s="10"/>
      <c r="K49" s="10"/>
      <c r="L49" s="10"/>
      <c r="M49" s="10"/>
      <c r="N49" s="10"/>
      <c r="O49" s="10"/>
      <c r="P49" s="10"/>
    </row>
    <row r="50" spans="2:17" ht="21.6" customHeight="1" x14ac:dyDescent="0.15">
      <c r="B50" s="10" t="s">
        <v>264</v>
      </c>
      <c r="C50" s="10"/>
      <c r="D50" s="10"/>
      <c r="E50" s="10"/>
      <c r="F50" s="10"/>
      <c r="G50" s="10"/>
      <c r="H50" s="10"/>
      <c r="J50" s="10"/>
      <c r="K50" s="10"/>
      <c r="L50" s="10"/>
      <c r="M50" s="10"/>
      <c r="N50" s="10"/>
      <c r="O50" s="10"/>
      <c r="P50" s="10"/>
    </row>
    <row r="51" spans="2:17" ht="21.6" customHeight="1" thickBot="1" x14ac:dyDescent="0.2">
      <c r="B51" s="10" t="s">
        <v>274</v>
      </c>
      <c r="C51" s="10"/>
      <c r="D51" s="10"/>
      <c r="E51" s="10"/>
      <c r="F51" s="10"/>
      <c r="G51" s="10"/>
      <c r="H51" s="10"/>
      <c r="J51" s="10"/>
      <c r="K51" s="10"/>
      <c r="L51" s="10"/>
      <c r="M51" s="10"/>
      <c r="N51" s="10"/>
      <c r="O51" s="10"/>
      <c r="P51" s="10"/>
    </row>
    <row r="52" spans="2:17" ht="21" customHeight="1" x14ac:dyDescent="0.15">
      <c r="B52" s="10"/>
      <c r="C52" s="10"/>
      <c r="D52" s="10"/>
      <c r="E52" s="10"/>
      <c r="F52" s="10"/>
      <c r="G52" s="10"/>
      <c r="H52" s="10"/>
      <c r="J52" s="10"/>
      <c r="K52" s="10"/>
      <c r="L52" s="10"/>
      <c r="M52" s="10"/>
      <c r="N52" s="10"/>
      <c r="O52" s="421" t="s">
        <v>265</v>
      </c>
      <c r="P52" s="10"/>
    </row>
    <row r="53" spans="2:17" ht="30.75" customHeight="1" thickBot="1" x14ac:dyDescent="0.2">
      <c r="B53" s="383" t="s">
        <v>248</v>
      </c>
      <c r="C53" s="383"/>
      <c r="D53" s="383"/>
      <c r="E53" s="292">
        <f>E26-E47</f>
        <v>0</v>
      </c>
      <c r="F53" s="292">
        <f>F26-F47</f>
        <v>0</v>
      </c>
      <c r="G53" s="292">
        <f>G26-G47</f>
        <v>0</v>
      </c>
      <c r="H53" s="292">
        <f>H26-H47</f>
        <v>0</v>
      </c>
      <c r="I53" s="292">
        <f>I26-I47</f>
        <v>0</v>
      </c>
      <c r="J53" s="292">
        <f>J26-J47</f>
        <v>0</v>
      </c>
      <c r="K53" s="292">
        <f>K26-K47</f>
        <v>0</v>
      </c>
      <c r="L53" s="292">
        <f>L26-L47</f>
        <v>0</v>
      </c>
      <c r="M53" s="292">
        <f>M26-M47</f>
        <v>0</v>
      </c>
      <c r="N53" s="420">
        <f>N26-N47</f>
        <v>0</v>
      </c>
      <c r="O53" s="422">
        <f>O26-O47</f>
        <v>0</v>
      </c>
      <c r="P53" s="10"/>
      <c r="Q53" s="12"/>
    </row>
    <row r="54" spans="2:17" ht="7.5" customHeight="1" x14ac:dyDescent="0.15">
      <c r="B54" s="10"/>
      <c r="C54" s="10"/>
      <c r="D54" s="10"/>
      <c r="E54" s="10"/>
      <c r="F54" s="10"/>
      <c r="G54" s="10"/>
      <c r="H54" s="10"/>
      <c r="J54" s="10"/>
      <c r="K54" s="10"/>
      <c r="L54" s="10"/>
      <c r="M54" s="10"/>
      <c r="N54" s="10"/>
      <c r="O54" s="10"/>
      <c r="P54" s="10"/>
    </row>
  </sheetData>
  <mergeCells count="74">
    <mergeCell ref="P20:Q20"/>
    <mergeCell ref="P21:Q21"/>
    <mergeCell ref="B2:E3"/>
    <mergeCell ref="N2:R2"/>
    <mergeCell ref="N3:P3"/>
    <mergeCell ref="Q3:R3"/>
    <mergeCell ref="P14:Q14"/>
    <mergeCell ref="B15:D15"/>
    <mergeCell ref="P15:Q15"/>
    <mergeCell ref="B7:D7"/>
    <mergeCell ref="B11:D11"/>
    <mergeCell ref="B12:D12"/>
    <mergeCell ref="B6:D6"/>
    <mergeCell ref="B20:D20"/>
    <mergeCell ref="B21:D21"/>
    <mergeCell ref="P22:Q22"/>
    <mergeCell ref="P23:Q23"/>
    <mergeCell ref="P24:Q24"/>
    <mergeCell ref="P25:Q25"/>
    <mergeCell ref="B26:D26"/>
    <mergeCell ref="P26:Q26"/>
    <mergeCell ref="B24:D24"/>
    <mergeCell ref="B25:D25"/>
    <mergeCell ref="B23:D23"/>
    <mergeCell ref="B22:D22"/>
    <mergeCell ref="P28:Q28"/>
    <mergeCell ref="B29:D29"/>
    <mergeCell ref="P29:Q29"/>
    <mergeCell ref="P30:Q30"/>
    <mergeCell ref="P31:Q31"/>
    <mergeCell ref="B30:D30"/>
    <mergeCell ref="B31:D31"/>
    <mergeCell ref="P32:Q32"/>
    <mergeCell ref="B32:D32"/>
    <mergeCell ref="P33:Q33"/>
    <mergeCell ref="P34:Q34"/>
    <mergeCell ref="B33:D33"/>
    <mergeCell ref="B34:D34"/>
    <mergeCell ref="P35:Q35"/>
    <mergeCell ref="P36:Q36"/>
    <mergeCell ref="B35:D35"/>
    <mergeCell ref="B36:D36"/>
    <mergeCell ref="P37:Q37"/>
    <mergeCell ref="P38:Q38"/>
    <mergeCell ref="P39:Q39"/>
    <mergeCell ref="B37:D37"/>
    <mergeCell ref="B38:D38"/>
    <mergeCell ref="B39:D39"/>
    <mergeCell ref="B45:D45"/>
    <mergeCell ref="P43:Q43"/>
    <mergeCell ref="P44:Q44"/>
    <mergeCell ref="P45:Q45"/>
    <mergeCell ref="P40:Q40"/>
    <mergeCell ref="P41:Q41"/>
    <mergeCell ref="P42:Q42"/>
    <mergeCell ref="B40:D40"/>
    <mergeCell ref="B41:D41"/>
    <mergeCell ref="B42:D42"/>
    <mergeCell ref="B53:D53"/>
    <mergeCell ref="B46:D46"/>
    <mergeCell ref="P18:Q18"/>
    <mergeCell ref="P19:Q19"/>
    <mergeCell ref="F6:H6"/>
    <mergeCell ref="J6:L6"/>
    <mergeCell ref="B16:D16"/>
    <mergeCell ref="B17:D17"/>
    <mergeCell ref="P16:Q16"/>
    <mergeCell ref="P17:Q17"/>
    <mergeCell ref="N12:O12"/>
    <mergeCell ref="P46:Q46"/>
    <mergeCell ref="B47:D47"/>
    <mergeCell ref="P47:Q47"/>
    <mergeCell ref="B43:D43"/>
    <mergeCell ref="B44:D44"/>
  </mergeCells>
  <phoneticPr fontId="14"/>
  <pageMargins left="0.70866141732283472" right="0.31496062992125984" top="0.35433070866141736" bottom="0.35433070866141736" header="0.31496062992125984" footer="0.31496062992125984"/>
  <pageSetup paperSize="8"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4"/>
  <sheetViews>
    <sheetView view="pageBreakPreview" topLeftCell="A31" zoomScale="80" zoomScaleNormal="100" zoomScaleSheetLayoutView="80" workbookViewId="0">
      <selection activeCell="A133" sqref="A133"/>
    </sheetView>
  </sheetViews>
  <sheetFormatPr defaultColWidth="9" defaultRowHeight="14.25" x14ac:dyDescent="0.15"/>
  <cols>
    <col min="1" max="1" width="6.125" style="138" customWidth="1"/>
    <col min="2" max="2" width="45" style="138" bestFit="1" customWidth="1"/>
    <col min="3" max="7" width="14.75" style="138" customWidth="1"/>
    <col min="8" max="12" width="14.75" style="139" customWidth="1"/>
    <col min="13" max="13" width="7.75" style="139" customWidth="1"/>
    <col min="14" max="14" width="14.625" style="138" customWidth="1"/>
    <col min="15" max="15" width="9" style="138"/>
    <col min="16" max="19" width="12.25" style="138" bestFit="1" customWidth="1"/>
    <col min="20" max="16384" width="9" style="138"/>
  </cols>
  <sheetData>
    <row r="1" spans="1:22" x14ac:dyDescent="0.15">
      <c r="A1" s="152" t="s">
        <v>233</v>
      </c>
      <c r="H1" s="262"/>
      <c r="I1" s="262"/>
      <c r="J1" s="262"/>
      <c r="L1" s="261" t="s">
        <v>225</v>
      </c>
      <c r="M1" s="260"/>
      <c r="N1" s="217" t="s">
        <v>195</v>
      </c>
    </row>
    <row r="2" spans="1:22" ht="15" thickBot="1" x14ac:dyDescent="0.2"/>
    <row r="3" spans="1:22" ht="15" thickBot="1" x14ac:dyDescent="0.2">
      <c r="B3" s="256" t="s">
        <v>224</v>
      </c>
      <c r="C3" s="250" t="s">
        <v>223</v>
      </c>
      <c r="D3" s="259" t="s">
        <v>222</v>
      </c>
      <c r="E3" s="254"/>
      <c r="F3" s="139"/>
      <c r="G3" s="258"/>
      <c r="H3" s="257"/>
      <c r="I3" s="257"/>
      <c r="J3" s="257"/>
      <c r="K3" s="257"/>
      <c r="L3" s="257"/>
      <c r="M3" s="188"/>
      <c r="N3" s="183" t="s">
        <v>189</v>
      </c>
      <c r="V3" s="148"/>
    </row>
    <row r="4" spans="1:22" x14ac:dyDescent="0.15">
      <c r="B4" s="256" t="s">
        <v>221</v>
      </c>
      <c r="D4" s="255" t="s">
        <v>220</v>
      </c>
      <c r="E4" s="254"/>
      <c r="F4" s="139"/>
      <c r="G4" s="230" t="s">
        <v>219</v>
      </c>
      <c r="H4" s="253"/>
      <c r="I4" s="253"/>
      <c r="J4" s="253"/>
      <c r="K4" s="253"/>
      <c r="L4" s="253"/>
      <c r="M4" s="252"/>
      <c r="N4" s="217" t="s">
        <v>204</v>
      </c>
      <c r="O4" s="248"/>
      <c r="Q4" s="148"/>
      <c r="R4" s="148"/>
      <c r="S4" s="148"/>
      <c r="T4" s="148"/>
      <c r="U4" s="148"/>
      <c r="V4" s="148"/>
    </row>
    <row r="5" spans="1:22" x14ac:dyDescent="0.15">
      <c r="B5" s="251" t="s">
        <v>218</v>
      </c>
      <c r="C5" s="250" t="s">
        <v>217</v>
      </c>
      <c r="D5" s="249" t="s">
        <v>216</v>
      </c>
      <c r="G5" s="180">
        <f>ROUND(G3*1%,0)</f>
        <v>0</v>
      </c>
      <c r="H5" s="176"/>
      <c r="I5" s="176"/>
      <c r="J5" s="176"/>
      <c r="K5" s="176"/>
      <c r="L5" s="176"/>
      <c r="N5" s="183" t="s">
        <v>189</v>
      </c>
      <c r="O5" s="248"/>
      <c r="Q5" s="148"/>
      <c r="R5" s="148"/>
      <c r="S5" s="148"/>
      <c r="T5" s="148"/>
      <c r="U5" s="148"/>
      <c r="V5" s="148"/>
    </row>
    <row r="6" spans="1:22" x14ac:dyDescent="0.15">
      <c r="B6" s="249"/>
      <c r="C6" s="249"/>
      <c r="D6" s="249"/>
      <c r="N6" s="249"/>
      <c r="O6" s="248"/>
      <c r="Q6" s="148"/>
      <c r="R6" s="148"/>
      <c r="S6" s="148"/>
      <c r="T6" s="148"/>
      <c r="U6" s="148"/>
      <c r="V6" s="148"/>
    </row>
    <row r="7" spans="1:22" x14ac:dyDescent="0.15">
      <c r="C7" s="210" t="s">
        <v>187</v>
      </c>
      <c r="G7" s="209"/>
      <c r="H7" s="209"/>
      <c r="I7" s="209"/>
      <c r="J7" s="209"/>
      <c r="K7" s="209"/>
      <c r="L7" s="210" t="s">
        <v>186</v>
      </c>
      <c r="M7" s="209"/>
    </row>
    <row r="8" spans="1:22" ht="29.25" customHeight="1" thickBot="1" x14ac:dyDescent="0.2">
      <c r="A8" s="391" t="s">
        <v>215</v>
      </c>
      <c r="B8" s="236" t="s">
        <v>184</v>
      </c>
      <c r="C8" s="247" t="s">
        <v>214</v>
      </c>
      <c r="D8" s="247" t="s">
        <v>213</v>
      </c>
      <c r="E8" s="247" t="s">
        <v>212</v>
      </c>
      <c r="F8" s="247" t="s">
        <v>211</v>
      </c>
      <c r="G8" s="247" t="s">
        <v>210</v>
      </c>
      <c r="H8" s="247" t="s">
        <v>209</v>
      </c>
      <c r="I8" s="247" t="s">
        <v>208</v>
      </c>
      <c r="J8" s="247" t="s">
        <v>207</v>
      </c>
      <c r="K8" s="247" t="s">
        <v>206</v>
      </c>
      <c r="L8" s="247" t="s">
        <v>205</v>
      </c>
      <c r="M8" s="205"/>
      <c r="N8" s="217" t="s">
        <v>204</v>
      </c>
    </row>
    <row r="9" spans="1:22" s="230" customFormat="1" ht="26.25" thickBot="1" x14ac:dyDescent="0.2">
      <c r="A9" s="391"/>
      <c r="B9" s="235" t="s">
        <v>199</v>
      </c>
      <c r="C9" s="234"/>
      <c r="D9" s="233"/>
      <c r="E9" s="233"/>
      <c r="F9" s="233"/>
      <c r="G9" s="243"/>
      <c r="H9" s="233"/>
      <c r="I9" s="233"/>
      <c r="J9" s="233"/>
      <c r="K9" s="242"/>
      <c r="L9" s="246"/>
      <c r="M9" s="231"/>
      <c r="N9" s="183" t="s">
        <v>189</v>
      </c>
    </row>
    <row r="10" spans="1:22" ht="26.25" thickBot="1" x14ac:dyDescent="0.2">
      <c r="A10" s="391"/>
      <c r="B10" s="229" t="s">
        <v>198</v>
      </c>
      <c r="C10" s="228"/>
      <c r="D10" s="227"/>
      <c r="E10" s="227"/>
      <c r="F10" s="227"/>
      <c r="G10" s="227"/>
      <c r="H10" s="227"/>
      <c r="I10" s="227"/>
      <c r="J10" s="227"/>
      <c r="K10" s="227"/>
      <c r="L10" s="245"/>
      <c r="M10" s="225"/>
      <c r="N10" s="183" t="s">
        <v>189</v>
      </c>
    </row>
    <row r="11" spans="1:22" ht="28.5" x14ac:dyDescent="0.15">
      <c r="A11" s="391"/>
      <c r="B11" s="224" t="s">
        <v>197</v>
      </c>
      <c r="C11" s="223"/>
      <c r="D11" s="222">
        <f>D10</f>
        <v>0</v>
      </c>
      <c r="E11" s="222">
        <f t="shared" ref="E11:L11" si="0">E10+D14</f>
        <v>0</v>
      </c>
      <c r="F11" s="222">
        <f t="shared" si="0"/>
        <v>0</v>
      </c>
      <c r="G11" s="222">
        <f t="shared" si="0"/>
        <v>0</v>
      </c>
      <c r="H11" s="222">
        <f t="shared" si="0"/>
        <v>0</v>
      </c>
      <c r="I11" s="222">
        <f t="shared" si="0"/>
        <v>0</v>
      </c>
      <c r="J11" s="222">
        <f t="shared" si="0"/>
        <v>0</v>
      </c>
      <c r="K11" s="222">
        <f t="shared" si="0"/>
        <v>0</v>
      </c>
      <c r="L11" s="222">
        <f t="shared" si="0"/>
        <v>0</v>
      </c>
      <c r="M11" s="176"/>
    </row>
    <row r="12" spans="1:22" ht="25.5" x14ac:dyDescent="0.15">
      <c r="A12" s="391"/>
      <c r="B12" s="221" t="s">
        <v>196</v>
      </c>
      <c r="C12" s="220"/>
      <c r="D12" s="219"/>
      <c r="E12" s="219"/>
      <c r="F12" s="219"/>
      <c r="G12" s="219"/>
      <c r="H12" s="219"/>
      <c r="I12" s="219"/>
      <c r="J12" s="219"/>
      <c r="K12" s="219"/>
      <c r="L12" s="219"/>
      <c r="M12" s="237"/>
      <c r="N12" s="217" t="s">
        <v>195</v>
      </c>
    </row>
    <row r="13" spans="1:22" ht="28.5" x14ac:dyDescent="0.15">
      <c r="A13" s="391"/>
      <c r="B13" s="216" t="s">
        <v>203</v>
      </c>
      <c r="C13" s="215"/>
      <c r="D13" s="214">
        <f t="shared" ref="D13:L13" si="1">ROUND(D11*D12,0)</f>
        <v>0</v>
      </c>
      <c r="E13" s="214">
        <f t="shared" si="1"/>
        <v>0</v>
      </c>
      <c r="F13" s="214">
        <f t="shared" si="1"/>
        <v>0</v>
      </c>
      <c r="G13" s="214">
        <f t="shared" si="1"/>
        <v>0</v>
      </c>
      <c r="H13" s="214">
        <f t="shared" si="1"/>
        <v>0</v>
      </c>
      <c r="I13" s="214">
        <f t="shared" si="1"/>
        <v>0</v>
      </c>
      <c r="J13" s="214">
        <f t="shared" si="1"/>
        <v>0</v>
      </c>
      <c r="K13" s="214">
        <f t="shared" si="1"/>
        <v>0</v>
      </c>
      <c r="L13" s="214">
        <f t="shared" si="1"/>
        <v>0</v>
      </c>
      <c r="M13" s="176"/>
    </row>
    <row r="14" spans="1:22" s="183" customFormat="1" x14ac:dyDescent="0.15">
      <c r="A14" s="391"/>
      <c r="B14" s="187" t="s">
        <v>193</v>
      </c>
      <c r="C14" s="213"/>
      <c r="D14" s="185">
        <f>D13</f>
        <v>0</v>
      </c>
      <c r="E14" s="185">
        <f t="shared" ref="E14:L14" si="2">D14+E13</f>
        <v>0</v>
      </c>
      <c r="F14" s="185">
        <f t="shared" si="2"/>
        <v>0</v>
      </c>
      <c r="G14" s="185">
        <f t="shared" si="2"/>
        <v>0</v>
      </c>
      <c r="H14" s="185">
        <f t="shared" si="2"/>
        <v>0</v>
      </c>
      <c r="I14" s="185">
        <f t="shared" si="2"/>
        <v>0</v>
      </c>
      <c r="J14" s="185">
        <f t="shared" si="2"/>
        <v>0</v>
      </c>
      <c r="K14" s="185">
        <f t="shared" si="2"/>
        <v>0</v>
      </c>
      <c r="L14" s="185">
        <f t="shared" si="2"/>
        <v>0</v>
      </c>
      <c r="M14" s="176"/>
    </row>
    <row r="15" spans="1:22" ht="15" thickBot="1" x14ac:dyDescent="0.2">
      <c r="A15" s="391"/>
      <c r="B15" s="182" t="s">
        <v>192</v>
      </c>
      <c r="C15" s="178"/>
      <c r="D15" s="177">
        <f>D10+D13</f>
        <v>0</v>
      </c>
      <c r="E15" s="177">
        <f t="shared" ref="E15:L15" si="3">E11+E13</f>
        <v>0</v>
      </c>
      <c r="F15" s="177">
        <f t="shared" si="3"/>
        <v>0</v>
      </c>
      <c r="G15" s="177">
        <f t="shared" si="3"/>
        <v>0</v>
      </c>
      <c r="H15" s="177">
        <f t="shared" si="3"/>
        <v>0</v>
      </c>
      <c r="I15" s="177">
        <f t="shared" si="3"/>
        <v>0</v>
      </c>
      <c r="J15" s="177">
        <f t="shared" si="3"/>
        <v>0</v>
      </c>
      <c r="K15" s="177">
        <f t="shared" si="3"/>
        <v>0</v>
      </c>
      <c r="L15" s="177">
        <f t="shared" si="3"/>
        <v>0</v>
      </c>
      <c r="M15" s="176"/>
      <c r="N15" s="217"/>
    </row>
    <row r="16" spans="1:22" ht="26.25" thickBot="1" x14ac:dyDescent="0.2">
      <c r="A16" s="391"/>
      <c r="B16" s="212" t="s">
        <v>191</v>
      </c>
      <c r="C16" s="392"/>
      <c r="D16" s="393"/>
      <c r="E16" s="393"/>
      <c r="F16" s="393"/>
      <c r="G16" s="393"/>
      <c r="H16" s="393"/>
      <c r="I16" s="393"/>
      <c r="J16" s="393"/>
      <c r="K16" s="393"/>
      <c r="L16" s="394"/>
      <c r="N16" s="183" t="s">
        <v>189</v>
      </c>
    </row>
    <row r="17" spans="1:14" ht="26.25" thickBot="1" x14ac:dyDescent="0.2">
      <c r="A17" s="391"/>
      <c r="B17" s="212" t="s">
        <v>190</v>
      </c>
      <c r="C17" s="392"/>
      <c r="D17" s="393"/>
      <c r="E17" s="393"/>
      <c r="F17" s="393"/>
      <c r="G17" s="393"/>
      <c r="H17" s="393"/>
      <c r="I17" s="393"/>
      <c r="J17" s="393"/>
      <c r="K17" s="393"/>
      <c r="L17" s="394"/>
      <c r="N17" s="183" t="s">
        <v>189</v>
      </c>
    </row>
    <row r="18" spans="1:14" x14ac:dyDescent="0.15">
      <c r="C18" s="244"/>
    </row>
    <row r="19" spans="1:14" x14ac:dyDescent="0.15">
      <c r="C19" s="210" t="s">
        <v>187</v>
      </c>
      <c r="G19" s="209"/>
      <c r="H19" s="209"/>
      <c r="I19" s="209"/>
      <c r="J19" s="209"/>
      <c r="K19" s="209"/>
      <c r="L19" s="210" t="s">
        <v>186</v>
      </c>
      <c r="M19" s="209"/>
    </row>
    <row r="20" spans="1:14" ht="29.25" thickBot="1" x14ac:dyDescent="0.2">
      <c r="A20" s="391" t="s">
        <v>202</v>
      </c>
      <c r="B20" s="236" t="s">
        <v>184</v>
      </c>
      <c r="C20" s="206" t="str">
        <f t="shared" ref="C20:L20" si="4">C$8</f>
        <v>令和5年度
予算算定</v>
      </c>
      <c r="D20" s="206" t="str">
        <f t="shared" si="4"/>
        <v>令和6年度
予算算定</v>
      </c>
      <c r="E20" s="206" t="str">
        <f t="shared" si="4"/>
        <v>令和7年度
予算算定</v>
      </c>
      <c r="F20" s="206" t="str">
        <f t="shared" si="4"/>
        <v>令和8年度
予算算定</v>
      </c>
      <c r="G20" s="207" t="str">
        <f t="shared" si="4"/>
        <v>令和9年度
予算算定</v>
      </c>
      <c r="H20" s="206" t="str">
        <f t="shared" si="4"/>
        <v>令和10年度
予算算定</v>
      </c>
      <c r="I20" s="206" t="str">
        <f t="shared" si="4"/>
        <v>令和11年度
予算算定</v>
      </c>
      <c r="J20" s="207" t="str">
        <f t="shared" si="4"/>
        <v>令和12年度
予算算定</v>
      </c>
      <c r="K20" s="206" t="str">
        <f t="shared" si="4"/>
        <v>令和13年度
予算算定</v>
      </c>
      <c r="L20" s="206" t="str">
        <f t="shared" si="4"/>
        <v>令和14年度
予算算定</v>
      </c>
      <c r="M20" s="205"/>
      <c r="N20" s="204"/>
    </row>
    <row r="21" spans="1:14" s="230" customFormat="1" ht="26.25" thickBot="1" x14ac:dyDescent="0.2">
      <c r="A21" s="391"/>
      <c r="B21" s="235" t="s">
        <v>199</v>
      </c>
      <c r="C21" s="234"/>
      <c r="D21" s="233"/>
      <c r="E21" s="233"/>
      <c r="F21" s="233"/>
      <c r="G21" s="243"/>
      <c r="H21" s="233"/>
      <c r="I21" s="233"/>
      <c r="J21" s="233"/>
      <c r="K21" s="242"/>
      <c r="L21" s="232"/>
      <c r="M21" s="231"/>
      <c r="N21" s="183" t="s">
        <v>189</v>
      </c>
    </row>
    <row r="22" spans="1:14" ht="26.25" thickBot="1" x14ac:dyDescent="0.2">
      <c r="A22" s="391"/>
      <c r="B22" s="229" t="s">
        <v>198</v>
      </c>
      <c r="C22" s="228"/>
      <c r="D22" s="227"/>
      <c r="E22" s="227"/>
      <c r="F22" s="227"/>
      <c r="G22" s="241"/>
      <c r="H22" s="240"/>
      <c r="I22" s="227"/>
      <c r="J22" s="239"/>
      <c r="K22" s="238"/>
      <c r="L22" s="226"/>
      <c r="M22" s="225"/>
      <c r="N22" s="183" t="s">
        <v>189</v>
      </c>
    </row>
    <row r="23" spans="1:14" ht="28.5" x14ac:dyDescent="0.15">
      <c r="A23" s="391"/>
      <c r="B23" s="224" t="s">
        <v>197</v>
      </c>
      <c r="C23" s="223"/>
      <c r="D23" s="222">
        <f>D22</f>
        <v>0</v>
      </c>
      <c r="E23" s="222">
        <f t="shared" ref="E23:L23" si="5">E22+D26</f>
        <v>0</v>
      </c>
      <c r="F23" s="222">
        <f t="shared" si="5"/>
        <v>0</v>
      </c>
      <c r="G23" s="222">
        <f t="shared" si="5"/>
        <v>0</v>
      </c>
      <c r="H23" s="222">
        <f t="shared" si="5"/>
        <v>0</v>
      </c>
      <c r="I23" s="222">
        <f t="shared" si="5"/>
        <v>0</v>
      </c>
      <c r="J23" s="222">
        <f t="shared" si="5"/>
        <v>0</v>
      </c>
      <c r="K23" s="222">
        <f t="shared" si="5"/>
        <v>0</v>
      </c>
      <c r="L23" s="222">
        <f t="shared" si="5"/>
        <v>0</v>
      </c>
      <c r="M23" s="176"/>
    </row>
    <row r="24" spans="1:14" ht="25.5" x14ac:dyDescent="0.15">
      <c r="A24" s="391"/>
      <c r="B24" s="221" t="s">
        <v>196</v>
      </c>
      <c r="C24" s="220"/>
      <c r="D24" s="219"/>
      <c r="E24" s="219"/>
      <c r="F24" s="219"/>
      <c r="G24" s="219"/>
      <c r="H24" s="219"/>
      <c r="I24" s="219"/>
      <c r="J24" s="219"/>
      <c r="K24" s="219"/>
      <c r="L24" s="219"/>
      <c r="M24" s="237"/>
      <c r="N24" s="217" t="s">
        <v>195</v>
      </c>
    </row>
    <row r="25" spans="1:14" ht="28.5" x14ac:dyDescent="0.15">
      <c r="A25" s="391"/>
      <c r="B25" s="216" t="s">
        <v>201</v>
      </c>
      <c r="C25" s="215"/>
      <c r="D25" s="214">
        <f t="shared" ref="D25:L25" si="6">ROUND(D23*D24,0)</f>
        <v>0</v>
      </c>
      <c r="E25" s="214">
        <f t="shared" si="6"/>
        <v>0</v>
      </c>
      <c r="F25" s="214">
        <f t="shared" si="6"/>
        <v>0</v>
      </c>
      <c r="G25" s="214">
        <f t="shared" si="6"/>
        <v>0</v>
      </c>
      <c r="H25" s="214">
        <f t="shared" si="6"/>
        <v>0</v>
      </c>
      <c r="I25" s="214">
        <f t="shared" si="6"/>
        <v>0</v>
      </c>
      <c r="J25" s="214">
        <f t="shared" si="6"/>
        <v>0</v>
      </c>
      <c r="K25" s="214">
        <f t="shared" si="6"/>
        <v>0</v>
      </c>
      <c r="L25" s="214">
        <f t="shared" si="6"/>
        <v>0</v>
      </c>
      <c r="M25" s="176"/>
    </row>
    <row r="26" spans="1:14" s="183" customFormat="1" x14ac:dyDescent="0.15">
      <c r="A26" s="391"/>
      <c r="B26" s="187" t="s">
        <v>193</v>
      </c>
      <c r="C26" s="213"/>
      <c r="D26" s="185">
        <f>D25</f>
        <v>0</v>
      </c>
      <c r="E26" s="185">
        <f t="shared" ref="E26:L26" si="7">D26+E25</f>
        <v>0</v>
      </c>
      <c r="F26" s="185">
        <f t="shared" si="7"/>
        <v>0</v>
      </c>
      <c r="G26" s="185">
        <f t="shared" si="7"/>
        <v>0</v>
      </c>
      <c r="H26" s="185">
        <f t="shared" si="7"/>
        <v>0</v>
      </c>
      <c r="I26" s="185">
        <f t="shared" si="7"/>
        <v>0</v>
      </c>
      <c r="J26" s="185">
        <f t="shared" si="7"/>
        <v>0</v>
      </c>
      <c r="K26" s="185">
        <f t="shared" si="7"/>
        <v>0</v>
      </c>
      <c r="L26" s="185">
        <f t="shared" si="7"/>
        <v>0</v>
      </c>
      <c r="M26" s="176"/>
    </row>
    <row r="27" spans="1:14" ht="15" thickBot="1" x14ac:dyDescent="0.2">
      <c r="A27" s="391"/>
      <c r="B27" s="182" t="s">
        <v>192</v>
      </c>
      <c r="C27" s="178"/>
      <c r="D27" s="177">
        <f>D22+D25</f>
        <v>0</v>
      </c>
      <c r="E27" s="177">
        <f t="shared" ref="E27:L27" si="8">E23+E25</f>
        <v>0</v>
      </c>
      <c r="F27" s="177">
        <f t="shared" si="8"/>
        <v>0</v>
      </c>
      <c r="G27" s="177">
        <f t="shared" si="8"/>
        <v>0</v>
      </c>
      <c r="H27" s="177">
        <f t="shared" si="8"/>
        <v>0</v>
      </c>
      <c r="I27" s="177">
        <f t="shared" si="8"/>
        <v>0</v>
      </c>
      <c r="J27" s="177">
        <f t="shared" si="8"/>
        <v>0</v>
      </c>
      <c r="K27" s="177">
        <f t="shared" si="8"/>
        <v>0</v>
      </c>
      <c r="L27" s="177">
        <f t="shared" si="8"/>
        <v>0</v>
      </c>
      <c r="M27" s="176"/>
    </row>
    <row r="28" spans="1:14" ht="26.25" thickBot="1" x14ac:dyDescent="0.2">
      <c r="A28" s="391"/>
      <c r="B28" s="212" t="s">
        <v>191</v>
      </c>
      <c r="C28" s="392"/>
      <c r="D28" s="393"/>
      <c r="E28" s="393"/>
      <c r="F28" s="393"/>
      <c r="G28" s="393"/>
      <c r="H28" s="393"/>
      <c r="I28" s="393"/>
      <c r="J28" s="393"/>
      <c r="K28" s="393"/>
      <c r="L28" s="394"/>
      <c r="M28" s="176"/>
      <c r="N28" s="183" t="s">
        <v>189</v>
      </c>
    </row>
    <row r="29" spans="1:14" ht="26.25" thickBot="1" x14ac:dyDescent="0.2">
      <c r="A29" s="391"/>
      <c r="B29" s="212" t="s">
        <v>190</v>
      </c>
      <c r="C29" s="392"/>
      <c r="D29" s="393"/>
      <c r="E29" s="393"/>
      <c r="F29" s="393"/>
      <c r="G29" s="393"/>
      <c r="H29" s="393"/>
      <c r="I29" s="393"/>
      <c r="J29" s="393"/>
      <c r="K29" s="393"/>
      <c r="L29" s="394"/>
      <c r="M29" s="176"/>
      <c r="N29" s="183" t="s">
        <v>189</v>
      </c>
    </row>
    <row r="31" spans="1:14" x14ac:dyDescent="0.15">
      <c r="C31" s="210" t="s">
        <v>187</v>
      </c>
      <c r="G31" s="209"/>
      <c r="H31" s="209"/>
      <c r="I31" s="209"/>
      <c r="J31" s="209"/>
      <c r="K31" s="209"/>
      <c r="L31" s="210" t="s">
        <v>186</v>
      </c>
      <c r="M31" s="209"/>
    </row>
    <row r="32" spans="1:14" ht="29.25" thickBot="1" x14ac:dyDescent="0.2">
      <c r="A32" s="391" t="s">
        <v>200</v>
      </c>
      <c r="B32" s="236" t="s">
        <v>184</v>
      </c>
      <c r="C32" s="206" t="str">
        <f t="shared" ref="C32:L32" si="9">C$8</f>
        <v>令和5年度
予算算定</v>
      </c>
      <c r="D32" s="206" t="str">
        <f t="shared" si="9"/>
        <v>令和6年度
予算算定</v>
      </c>
      <c r="E32" s="206" t="str">
        <f t="shared" si="9"/>
        <v>令和7年度
予算算定</v>
      </c>
      <c r="F32" s="206" t="str">
        <f t="shared" si="9"/>
        <v>令和8年度
予算算定</v>
      </c>
      <c r="G32" s="207" t="str">
        <f t="shared" si="9"/>
        <v>令和9年度
予算算定</v>
      </c>
      <c r="H32" s="206" t="str">
        <f t="shared" si="9"/>
        <v>令和10年度
予算算定</v>
      </c>
      <c r="I32" s="206" t="str">
        <f t="shared" si="9"/>
        <v>令和11年度
予算算定</v>
      </c>
      <c r="J32" s="207" t="str">
        <f t="shared" si="9"/>
        <v>令和12年度
予算算定</v>
      </c>
      <c r="K32" s="206" t="str">
        <f t="shared" si="9"/>
        <v>令和13年度
予算算定</v>
      </c>
      <c r="L32" s="206" t="str">
        <f t="shared" si="9"/>
        <v>令和14年度
予算算定</v>
      </c>
      <c r="M32" s="205"/>
      <c r="N32" s="204"/>
    </row>
    <row r="33" spans="1:21" s="230" customFormat="1" ht="26.25" thickBot="1" x14ac:dyDescent="0.2">
      <c r="A33" s="391"/>
      <c r="B33" s="235" t="s">
        <v>199</v>
      </c>
      <c r="C33" s="234"/>
      <c r="D33" s="233"/>
      <c r="E33" s="233"/>
      <c r="F33" s="233"/>
      <c r="G33" s="233"/>
      <c r="H33" s="233"/>
      <c r="I33" s="233"/>
      <c r="J33" s="233"/>
      <c r="K33" s="233"/>
      <c r="L33" s="232"/>
      <c r="M33" s="231"/>
      <c r="N33" s="183" t="s">
        <v>189</v>
      </c>
    </row>
    <row r="34" spans="1:21" ht="26.25" thickBot="1" x14ac:dyDescent="0.2">
      <c r="A34" s="391"/>
      <c r="B34" s="229" t="s">
        <v>198</v>
      </c>
      <c r="C34" s="228"/>
      <c r="D34" s="227"/>
      <c r="E34" s="227"/>
      <c r="F34" s="227"/>
      <c r="G34" s="227"/>
      <c r="H34" s="227"/>
      <c r="I34" s="227"/>
      <c r="J34" s="227"/>
      <c r="K34" s="227"/>
      <c r="L34" s="226"/>
      <c r="M34" s="225"/>
      <c r="N34" s="183" t="s">
        <v>189</v>
      </c>
    </row>
    <row r="35" spans="1:21" ht="28.5" x14ac:dyDescent="0.15">
      <c r="A35" s="391"/>
      <c r="B35" s="224" t="s">
        <v>197</v>
      </c>
      <c r="C35" s="223"/>
      <c r="D35" s="222">
        <f>D34</f>
        <v>0</v>
      </c>
      <c r="E35" s="222">
        <f t="shared" ref="E35:L35" si="10">E34+D38</f>
        <v>0</v>
      </c>
      <c r="F35" s="222">
        <f t="shared" si="10"/>
        <v>0</v>
      </c>
      <c r="G35" s="222">
        <f t="shared" si="10"/>
        <v>0</v>
      </c>
      <c r="H35" s="222">
        <f t="shared" si="10"/>
        <v>0</v>
      </c>
      <c r="I35" s="222">
        <f t="shared" si="10"/>
        <v>0</v>
      </c>
      <c r="J35" s="222">
        <f t="shared" si="10"/>
        <v>0</v>
      </c>
      <c r="K35" s="222">
        <f t="shared" si="10"/>
        <v>0</v>
      </c>
      <c r="L35" s="222">
        <f t="shared" si="10"/>
        <v>0</v>
      </c>
      <c r="M35" s="176"/>
    </row>
    <row r="36" spans="1:21" ht="25.5" x14ac:dyDescent="0.15">
      <c r="A36" s="391"/>
      <c r="B36" s="221" t="s">
        <v>196</v>
      </c>
      <c r="C36" s="220"/>
      <c r="D36" s="219"/>
      <c r="E36" s="219"/>
      <c r="F36" s="219"/>
      <c r="G36" s="219"/>
      <c r="H36" s="219"/>
      <c r="I36" s="219"/>
      <c r="J36" s="219"/>
      <c r="K36" s="219"/>
      <c r="L36" s="219"/>
      <c r="M36" s="218"/>
      <c r="N36" s="217" t="s">
        <v>195</v>
      </c>
    </row>
    <row r="37" spans="1:21" ht="28.5" x14ac:dyDescent="0.15">
      <c r="A37" s="391"/>
      <c r="B37" s="216" t="s">
        <v>194</v>
      </c>
      <c r="C37" s="215"/>
      <c r="D37" s="214">
        <f t="shared" ref="D37:L37" si="11">ROUND(D35*D36,0)</f>
        <v>0</v>
      </c>
      <c r="E37" s="214">
        <f t="shared" si="11"/>
        <v>0</v>
      </c>
      <c r="F37" s="214">
        <f t="shared" si="11"/>
        <v>0</v>
      </c>
      <c r="G37" s="214">
        <f t="shared" si="11"/>
        <v>0</v>
      </c>
      <c r="H37" s="214">
        <f t="shared" si="11"/>
        <v>0</v>
      </c>
      <c r="I37" s="214">
        <f t="shared" si="11"/>
        <v>0</v>
      </c>
      <c r="J37" s="214">
        <f t="shared" si="11"/>
        <v>0</v>
      </c>
      <c r="K37" s="214">
        <f t="shared" si="11"/>
        <v>0</v>
      </c>
      <c r="L37" s="214">
        <f t="shared" si="11"/>
        <v>0</v>
      </c>
      <c r="M37" s="176"/>
    </row>
    <row r="38" spans="1:21" s="183" customFormat="1" x14ac:dyDescent="0.15">
      <c r="A38" s="391"/>
      <c r="B38" s="187" t="s">
        <v>193</v>
      </c>
      <c r="C38" s="213"/>
      <c r="D38" s="185">
        <f>D37</f>
        <v>0</v>
      </c>
      <c r="E38" s="185">
        <f t="shared" ref="E38:L38" si="12">D38+E37</f>
        <v>0</v>
      </c>
      <c r="F38" s="185">
        <f t="shared" si="12"/>
        <v>0</v>
      </c>
      <c r="G38" s="185">
        <f t="shared" si="12"/>
        <v>0</v>
      </c>
      <c r="H38" s="185">
        <f t="shared" si="12"/>
        <v>0</v>
      </c>
      <c r="I38" s="185">
        <f t="shared" si="12"/>
        <v>0</v>
      </c>
      <c r="J38" s="185">
        <f t="shared" si="12"/>
        <v>0</v>
      </c>
      <c r="K38" s="185">
        <f t="shared" si="12"/>
        <v>0</v>
      </c>
      <c r="L38" s="185">
        <f t="shared" si="12"/>
        <v>0</v>
      </c>
      <c r="M38" s="176"/>
    </row>
    <row r="39" spans="1:21" ht="15" thickBot="1" x14ac:dyDescent="0.2">
      <c r="A39" s="391"/>
      <c r="B39" s="182" t="s">
        <v>192</v>
      </c>
      <c r="C39" s="178"/>
      <c r="D39" s="177">
        <f>D34+D37</f>
        <v>0</v>
      </c>
      <c r="E39" s="177">
        <f t="shared" ref="E39:L39" si="13">E35+E37</f>
        <v>0</v>
      </c>
      <c r="F39" s="177">
        <f t="shared" si="13"/>
        <v>0</v>
      </c>
      <c r="G39" s="177">
        <f t="shared" si="13"/>
        <v>0</v>
      </c>
      <c r="H39" s="177">
        <f t="shared" si="13"/>
        <v>0</v>
      </c>
      <c r="I39" s="177">
        <f t="shared" si="13"/>
        <v>0</v>
      </c>
      <c r="J39" s="177">
        <f t="shared" si="13"/>
        <v>0</v>
      </c>
      <c r="K39" s="177">
        <f t="shared" si="13"/>
        <v>0</v>
      </c>
      <c r="L39" s="177">
        <f t="shared" si="13"/>
        <v>0</v>
      </c>
      <c r="M39" s="176"/>
    </row>
    <row r="40" spans="1:21" ht="26.25" thickBot="1" x14ac:dyDescent="0.2">
      <c r="A40" s="391"/>
      <c r="B40" s="212" t="s">
        <v>191</v>
      </c>
      <c r="C40" s="392"/>
      <c r="D40" s="393"/>
      <c r="E40" s="393"/>
      <c r="F40" s="393"/>
      <c r="G40" s="393"/>
      <c r="H40" s="393"/>
      <c r="I40" s="393"/>
      <c r="J40" s="393"/>
      <c r="K40" s="393"/>
      <c r="L40" s="394"/>
      <c r="M40" s="176"/>
      <c r="N40" s="183" t="s">
        <v>189</v>
      </c>
    </row>
    <row r="41" spans="1:21" ht="26.25" thickBot="1" x14ac:dyDescent="0.2">
      <c r="A41" s="391"/>
      <c r="B41" s="212" t="s">
        <v>190</v>
      </c>
      <c r="C41" s="392"/>
      <c r="D41" s="393"/>
      <c r="E41" s="393"/>
      <c r="F41" s="393"/>
      <c r="G41" s="393"/>
      <c r="H41" s="393"/>
      <c r="I41" s="393"/>
      <c r="J41" s="393"/>
      <c r="K41" s="393"/>
      <c r="L41" s="394"/>
      <c r="M41" s="176"/>
      <c r="N41" s="183" t="s">
        <v>189</v>
      </c>
    </row>
    <row r="42" spans="1:21" s="139" customFormat="1" x14ac:dyDescent="0.15"/>
    <row r="44" spans="1:21" x14ac:dyDescent="0.15">
      <c r="B44" s="211" t="s">
        <v>188</v>
      </c>
    </row>
    <row r="46" spans="1:21" x14ac:dyDescent="0.15">
      <c r="C46" s="210" t="s">
        <v>187</v>
      </c>
      <c r="G46" s="209"/>
      <c r="H46" s="209"/>
      <c r="I46" s="209"/>
      <c r="J46" s="209"/>
      <c r="K46" s="209"/>
      <c r="L46" s="210" t="s">
        <v>186</v>
      </c>
      <c r="M46" s="209"/>
    </row>
    <row r="47" spans="1:21" ht="28.5" x14ac:dyDescent="0.15">
      <c r="A47" s="395" t="s">
        <v>185</v>
      </c>
      <c r="B47" s="208" t="s">
        <v>184</v>
      </c>
      <c r="C47" s="206" t="str">
        <f t="shared" ref="C47:L47" si="14">C$8</f>
        <v>令和5年度
予算算定</v>
      </c>
      <c r="D47" s="206" t="str">
        <f t="shared" si="14"/>
        <v>令和6年度
予算算定</v>
      </c>
      <c r="E47" s="206" t="str">
        <f t="shared" si="14"/>
        <v>令和7年度
予算算定</v>
      </c>
      <c r="F47" s="206" t="str">
        <f t="shared" si="14"/>
        <v>令和8年度
予算算定</v>
      </c>
      <c r="G47" s="207" t="str">
        <f t="shared" si="14"/>
        <v>令和9年度
予算算定</v>
      </c>
      <c r="H47" s="206" t="str">
        <f t="shared" si="14"/>
        <v>令和10年度
予算算定</v>
      </c>
      <c r="I47" s="206" t="str">
        <f t="shared" si="14"/>
        <v>令和11年度
予算算定</v>
      </c>
      <c r="J47" s="207" t="str">
        <f t="shared" si="14"/>
        <v>令和12年度
予算算定</v>
      </c>
      <c r="K47" s="206" t="str">
        <f t="shared" si="14"/>
        <v>令和13年度
予算算定</v>
      </c>
      <c r="L47" s="206" t="str">
        <f t="shared" si="14"/>
        <v>令和14年度
予算算定</v>
      </c>
      <c r="M47" s="205"/>
      <c r="N47" s="204"/>
      <c r="P47" s="203"/>
      <c r="Q47" s="203"/>
      <c r="R47" s="203"/>
      <c r="S47" s="203"/>
      <c r="U47" s="202"/>
    </row>
    <row r="48" spans="1:21" x14ac:dyDescent="0.15">
      <c r="A48" s="396"/>
      <c r="B48" s="201" t="s">
        <v>183</v>
      </c>
      <c r="C48" s="200">
        <f t="shared" ref="C48:L48" si="15">C9+C21+C33</f>
        <v>0</v>
      </c>
      <c r="D48" s="200">
        <f t="shared" si="15"/>
        <v>0</v>
      </c>
      <c r="E48" s="200">
        <f t="shared" si="15"/>
        <v>0</v>
      </c>
      <c r="F48" s="200">
        <f t="shared" si="15"/>
        <v>0</v>
      </c>
      <c r="G48" s="200">
        <f t="shared" si="15"/>
        <v>0</v>
      </c>
      <c r="H48" s="200">
        <f t="shared" si="15"/>
        <v>0</v>
      </c>
      <c r="I48" s="200">
        <f t="shared" si="15"/>
        <v>0</v>
      </c>
      <c r="J48" s="200">
        <f t="shared" si="15"/>
        <v>0</v>
      </c>
      <c r="K48" s="200">
        <f t="shared" si="15"/>
        <v>0</v>
      </c>
      <c r="L48" s="200">
        <f t="shared" si="15"/>
        <v>0</v>
      </c>
      <c r="M48" s="199"/>
      <c r="N48" s="141"/>
      <c r="O48" s="183"/>
      <c r="P48" s="192"/>
      <c r="Q48" s="192"/>
      <c r="R48" s="192"/>
      <c r="S48" s="192"/>
      <c r="U48" s="196"/>
    </row>
    <row r="49" spans="1:21" x14ac:dyDescent="0.15">
      <c r="A49" s="396"/>
      <c r="B49" s="198" t="s">
        <v>182</v>
      </c>
      <c r="C49" s="197">
        <f t="shared" ref="C49:L49" si="16">C10+C22+C34</f>
        <v>0</v>
      </c>
      <c r="D49" s="197">
        <f t="shared" si="16"/>
        <v>0</v>
      </c>
      <c r="E49" s="197">
        <f t="shared" si="16"/>
        <v>0</v>
      </c>
      <c r="F49" s="197">
        <f t="shared" si="16"/>
        <v>0</v>
      </c>
      <c r="G49" s="197">
        <f t="shared" si="16"/>
        <v>0</v>
      </c>
      <c r="H49" s="197">
        <f t="shared" si="16"/>
        <v>0</v>
      </c>
      <c r="I49" s="197">
        <f t="shared" si="16"/>
        <v>0</v>
      </c>
      <c r="J49" s="197">
        <f t="shared" si="16"/>
        <v>0</v>
      </c>
      <c r="K49" s="197">
        <f t="shared" si="16"/>
        <v>0</v>
      </c>
      <c r="L49" s="197">
        <f t="shared" si="16"/>
        <v>0</v>
      </c>
      <c r="M49" s="188"/>
      <c r="N49" s="141"/>
      <c r="P49" s="192"/>
      <c r="Q49" s="192"/>
      <c r="R49" s="192"/>
      <c r="S49" s="192"/>
      <c r="U49" s="196"/>
    </row>
    <row r="50" spans="1:21" ht="28.5" x14ac:dyDescent="0.15">
      <c r="A50" s="396"/>
      <c r="B50" s="195" t="s">
        <v>181</v>
      </c>
      <c r="C50" s="194"/>
      <c r="D50" s="193">
        <f t="shared" ref="D50:L50" si="17">D11+D23+D35</f>
        <v>0</v>
      </c>
      <c r="E50" s="193">
        <f t="shared" si="17"/>
        <v>0</v>
      </c>
      <c r="F50" s="193">
        <f t="shared" si="17"/>
        <v>0</v>
      </c>
      <c r="G50" s="193">
        <f t="shared" si="17"/>
        <v>0</v>
      </c>
      <c r="H50" s="193">
        <f t="shared" si="17"/>
        <v>0</v>
      </c>
      <c r="I50" s="193">
        <f t="shared" si="17"/>
        <v>0</v>
      </c>
      <c r="J50" s="193">
        <f t="shared" si="17"/>
        <v>0</v>
      </c>
      <c r="K50" s="193">
        <f t="shared" si="17"/>
        <v>0</v>
      </c>
      <c r="L50" s="193">
        <f t="shared" si="17"/>
        <v>0</v>
      </c>
      <c r="M50" s="188"/>
      <c r="N50" s="138" t="s">
        <v>180</v>
      </c>
      <c r="P50" s="192"/>
      <c r="Q50" s="192"/>
      <c r="R50" s="192"/>
      <c r="S50" s="192"/>
    </row>
    <row r="51" spans="1:21" x14ac:dyDescent="0.15">
      <c r="A51" s="396"/>
      <c r="B51" s="191" t="s">
        <v>179</v>
      </c>
      <c r="C51" s="190"/>
      <c r="D51" s="189">
        <f t="shared" ref="D51:L51" si="18">SUM(D13,D25,D37)</f>
        <v>0</v>
      </c>
      <c r="E51" s="189">
        <f t="shared" si="18"/>
        <v>0</v>
      </c>
      <c r="F51" s="189">
        <f t="shared" si="18"/>
        <v>0</v>
      </c>
      <c r="G51" s="189">
        <f t="shared" si="18"/>
        <v>0</v>
      </c>
      <c r="H51" s="189">
        <f t="shared" si="18"/>
        <v>0</v>
      </c>
      <c r="I51" s="189">
        <f t="shared" si="18"/>
        <v>0</v>
      </c>
      <c r="J51" s="189">
        <f t="shared" si="18"/>
        <v>0</v>
      </c>
      <c r="K51" s="189">
        <f t="shared" si="18"/>
        <v>0</v>
      </c>
      <c r="L51" s="189">
        <f t="shared" si="18"/>
        <v>0</v>
      </c>
      <c r="M51" s="188"/>
      <c r="N51" s="138" t="s">
        <v>178</v>
      </c>
    </row>
    <row r="52" spans="1:21" s="183" customFormat="1" x14ac:dyDescent="0.15">
      <c r="A52" s="396"/>
      <c r="B52" s="187" t="s">
        <v>177</v>
      </c>
      <c r="C52" s="186"/>
      <c r="D52" s="185">
        <f t="shared" ref="D52:L52" si="19">SUM(D14,D26,D38)</f>
        <v>0</v>
      </c>
      <c r="E52" s="185">
        <f t="shared" si="19"/>
        <v>0</v>
      </c>
      <c r="F52" s="185">
        <f t="shared" si="19"/>
        <v>0</v>
      </c>
      <c r="G52" s="185">
        <f t="shared" si="19"/>
        <v>0</v>
      </c>
      <c r="H52" s="185">
        <f t="shared" si="19"/>
        <v>0</v>
      </c>
      <c r="I52" s="185">
        <f t="shared" si="19"/>
        <v>0</v>
      </c>
      <c r="J52" s="185">
        <f t="shared" si="19"/>
        <v>0</v>
      </c>
      <c r="K52" s="185">
        <f t="shared" si="19"/>
        <v>0</v>
      </c>
      <c r="L52" s="185">
        <f t="shared" si="19"/>
        <v>0</v>
      </c>
      <c r="M52" s="176"/>
      <c r="N52" s="184" t="s">
        <v>176</v>
      </c>
    </row>
    <row r="53" spans="1:21" x14ac:dyDescent="0.15">
      <c r="A53" s="396"/>
      <c r="B53" s="182" t="s">
        <v>175</v>
      </c>
      <c r="C53" s="181"/>
      <c r="D53" s="180">
        <f t="shared" ref="D53:L53" si="20">SUM(D49,D52)</f>
        <v>0</v>
      </c>
      <c r="E53" s="180">
        <f t="shared" si="20"/>
        <v>0</v>
      </c>
      <c r="F53" s="180">
        <f t="shared" si="20"/>
        <v>0</v>
      </c>
      <c r="G53" s="180">
        <f t="shared" si="20"/>
        <v>0</v>
      </c>
      <c r="H53" s="180">
        <f t="shared" si="20"/>
        <v>0</v>
      </c>
      <c r="I53" s="180">
        <f t="shared" si="20"/>
        <v>0</v>
      </c>
      <c r="J53" s="180">
        <f t="shared" si="20"/>
        <v>0</v>
      </c>
      <c r="K53" s="180">
        <f t="shared" si="20"/>
        <v>0</v>
      </c>
      <c r="L53" s="180">
        <f t="shared" si="20"/>
        <v>0</v>
      </c>
      <c r="M53" s="176"/>
      <c r="N53" s="141"/>
    </row>
    <row r="54" spans="1:21" ht="28.5" x14ac:dyDescent="0.15">
      <c r="A54" s="396"/>
      <c r="B54" s="179" t="s">
        <v>174</v>
      </c>
      <c r="C54" s="178"/>
      <c r="D54" s="398">
        <f>$G$5</f>
        <v>0</v>
      </c>
      <c r="E54" s="399"/>
      <c r="F54" s="399"/>
      <c r="G54" s="399"/>
      <c r="H54" s="399"/>
      <c r="I54" s="399"/>
      <c r="J54" s="399"/>
      <c r="K54" s="399"/>
      <c r="L54" s="400"/>
      <c r="M54" s="176"/>
    </row>
    <row r="55" spans="1:21" ht="29.25" thickBot="1" x14ac:dyDescent="0.2">
      <c r="A55" s="396"/>
      <c r="B55" s="179" t="s">
        <v>173</v>
      </c>
      <c r="C55" s="178"/>
      <c r="D55" s="177">
        <f t="shared" ref="D55:L55" si="21">D52-$D$54</f>
        <v>0</v>
      </c>
      <c r="E55" s="177">
        <f t="shared" si="21"/>
        <v>0</v>
      </c>
      <c r="F55" s="177">
        <f t="shared" si="21"/>
        <v>0</v>
      </c>
      <c r="G55" s="177">
        <f t="shared" si="21"/>
        <v>0</v>
      </c>
      <c r="H55" s="177">
        <f t="shared" si="21"/>
        <v>0</v>
      </c>
      <c r="I55" s="177">
        <f t="shared" si="21"/>
        <v>0</v>
      </c>
      <c r="J55" s="177">
        <f t="shared" si="21"/>
        <v>0</v>
      </c>
      <c r="K55" s="177">
        <f t="shared" si="21"/>
        <v>0</v>
      </c>
      <c r="L55" s="177">
        <f t="shared" si="21"/>
        <v>0</v>
      </c>
      <c r="M55" s="176"/>
      <c r="N55" s="138" t="s">
        <v>169</v>
      </c>
    </row>
    <row r="56" spans="1:21" ht="28.5" customHeight="1" x14ac:dyDescent="0.15">
      <c r="A56" s="396"/>
      <c r="B56" s="175" t="s">
        <v>172</v>
      </c>
      <c r="C56" s="174"/>
      <c r="D56" s="173">
        <f>MAX(D55,0)</f>
        <v>0</v>
      </c>
      <c r="E56" s="173">
        <f>MAX(E55-D56,0)</f>
        <v>0</v>
      </c>
      <c r="F56" s="173">
        <f>MAX(F55-D56-E56,0)</f>
        <v>0</v>
      </c>
      <c r="G56" s="173">
        <f>MAX(G55-D56-E56-F56,0)</f>
        <v>0</v>
      </c>
      <c r="H56" s="172">
        <f>MAX(H55-D56-E56-F56-G56,0)</f>
        <v>0</v>
      </c>
      <c r="I56" s="173">
        <f>MAX(I55-D56-E56-F56-G56-H56,0)</f>
        <v>0</v>
      </c>
      <c r="J56" s="173">
        <f>MAX(J55-D56-E56-F56-G56-H56-I56,0)</f>
        <v>0</v>
      </c>
      <c r="K56" s="172">
        <f>MAX(K55-D56-E56-F56-G56-H56-I56-J56,0)</f>
        <v>0</v>
      </c>
      <c r="L56" s="171">
        <f>MAX(L55-D56-E56-F56-G56-H56-I56-J56-K56,0)</f>
        <v>0</v>
      </c>
      <c r="M56" s="153"/>
      <c r="N56" s="138" t="s">
        <v>169</v>
      </c>
    </row>
    <row r="57" spans="1:21" ht="29.25" thickBot="1" x14ac:dyDescent="0.2">
      <c r="A57" s="396"/>
      <c r="B57" s="170" t="s">
        <v>171</v>
      </c>
      <c r="C57" s="169"/>
      <c r="D57" s="168">
        <f t="shared" ref="D57:L57" si="22">ROUNDDOWN(D56*0.1,0)</f>
        <v>0</v>
      </c>
      <c r="E57" s="168">
        <f t="shared" si="22"/>
        <v>0</v>
      </c>
      <c r="F57" s="168">
        <f t="shared" si="22"/>
        <v>0</v>
      </c>
      <c r="G57" s="168">
        <f t="shared" si="22"/>
        <v>0</v>
      </c>
      <c r="H57" s="167">
        <f t="shared" si="22"/>
        <v>0</v>
      </c>
      <c r="I57" s="168">
        <f t="shared" si="22"/>
        <v>0</v>
      </c>
      <c r="J57" s="168">
        <f t="shared" si="22"/>
        <v>0</v>
      </c>
      <c r="K57" s="167">
        <f t="shared" si="22"/>
        <v>0</v>
      </c>
      <c r="L57" s="166">
        <f t="shared" si="22"/>
        <v>0</v>
      </c>
      <c r="M57" s="153"/>
      <c r="N57" s="138" t="s">
        <v>169</v>
      </c>
    </row>
    <row r="58" spans="1:21" ht="29.25" thickBot="1" x14ac:dyDescent="0.2">
      <c r="A58" s="397"/>
      <c r="B58" s="165" t="s">
        <v>170</v>
      </c>
      <c r="C58" s="164"/>
      <c r="D58" s="163">
        <f t="shared" ref="D58:L58" si="23">D56+D57</f>
        <v>0</v>
      </c>
      <c r="E58" s="163">
        <f t="shared" si="23"/>
        <v>0</v>
      </c>
      <c r="F58" s="163">
        <f t="shared" si="23"/>
        <v>0</v>
      </c>
      <c r="G58" s="163">
        <f t="shared" si="23"/>
        <v>0</v>
      </c>
      <c r="H58" s="162">
        <f t="shared" si="23"/>
        <v>0</v>
      </c>
      <c r="I58" s="163">
        <f t="shared" si="23"/>
        <v>0</v>
      </c>
      <c r="J58" s="163">
        <f t="shared" si="23"/>
        <v>0</v>
      </c>
      <c r="K58" s="162">
        <f t="shared" si="23"/>
        <v>0</v>
      </c>
      <c r="L58" s="161">
        <f t="shared" si="23"/>
        <v>0</v>
      </c>
      <c r="M58" s="153"/>
      <c r="N58" s="138" t="s">
        <v>169</v>
      </c>
    </row>
    <row r="59" spans="1:21" x14ac:dyDescent="0.15">
      <c r="A59" s="159"/>
      <c r="B59" s="155"/>
      <c r="C59" s="154"/>
      <c r="D59" s="154"/>
      <c r="E59" s="154"/>
      <c r="F59" s="154"/>
      <c r="G59" s="154"/>
      <c r="H59" s="153"/>
      <c r="I59" s="153"/>
      <c r="J59" s="153"/>
      <c r="K59" s="153"/>
      <c r="L59" s="153"/>
      <c r="M59" s="153"/>
    </row>
    <row r="60" spans="1:21" x14ac:dyDescent="0.15">
      <c r="A60" s="159"/>
      <c r="B60" s="155"/>
      <c r="C60" s="154"/>
      <c r="D60" s="154"/>
      <c r="E60" s="154"/>
      <c r="F60" s="154"/>
      <c r="G60" s="154"/>
      <c r="H60" s="153"/>
      <c r="I60" s="153"/>
      <c r="J60" s="153"/>
      <c r="K60" s="153"/>
      <c r="L60" s="153"/>
      <c r="M60" s="153"/>
    </row>
    <row r="61" spans="1:21" x14ac:dyDescent="0.15">
      <c r="A61" s="159"/>
      <c r="B61" s="160" t="s">
        <v>168</v>
      </c>
      <c r="C61" s="154"/>
      <c r="D61" s="154"/>
      <c r="E61" s="154"/>
      <c r="F61" s="154"/>
      <c r="G61" s="154"/>
      <c r="H61" s="153"/>
      <c r="I61" s="153"/>
      <c r="J61" s="153"/>
      <c r="K61" s="153"/>
      <c r="L61" s="153"/>
      <c r="M61" s="153"/>
    </row>
    <row r="62" spans="1:21" x14ac:dyDescent="0.15">
      <c r="A62" s="159"/>
      <c r="B62" s="155"/>
      <c r="C62" s="154"/>
      <c r="D62" s="154"/>
      <c r="E62" s="154"/>
      <c r="F62" s="154"/>
      <c r="G62" s="154"/>
      <c r="H62" s="153"/>
      <c r="I62" s="153"/>
      <c r="J62" s="153"/>
      <c r="K62" s="153"/>
      <c r="L62" s="153"/>
      <c r="M62" s="153"/>
    </row>
    <row r="63" spans="1:21" x14ac:dyDescent="0.15">
      <c r="A63" s="157" t="s">
        <v>167</v>
      </c>
      <c r="B63" s="155"/>
      <c r="C63" s="154"/>
      <c r="D63" s="154"/>
      <c r="E63" s="154"/>
      <c r="F63" s="154"/>
      <c r="G63" s="154"/>
      <c r="H63" s="153"/>
      <c r="I63" s="153"/>
      <c r="J63" s="153"/>
      <c r="K63" s="153"/>
      <c r="L63" s="153"/>
      <c r="M63" s="153"/>
      <c r="O63" s="148"/>
    </row>
    <row r="64" spans="1:21" x14ac:dyDescent="0.15">
      <c r="A64" s="157"/>
      <c r="B64" s="155"/>
      <c r="C64" s="154"/>
      <c r="D64" s="154"/>
      <c r="E64" s="154"/>
      <c r="F64" s="154"/>
      <c r="G64" s="154"/>
      <c r="H64" s="153"/>
      <c r="I64" s="153"/>
      <c r="J64" s="153"/>
      <c r="K64" s="153"/>
      <c r="L64" s="153"/>
      <c r="M64" s="153"/>
      <c r="O64" s="148"/>
    </row>
    <row r="65" spans="1:15" x14ac:dyDescent="0.15">
      <c r="A65" s="157"/>
      <c r="B65" s="155"/>
      <c r="C65" s="154"/>
      <c r="D65" s="154"/>
      <c r="E65" s="154"/>
      <c r="F65" s="154"/>
      <c r="G65" s="154"/>
      <c r="H65" s="153"/>
      <c r="I65" s="153"/>
      <c r="J65" s="153"/>
      <c r="K65" s="153"/>
      <c r="L65" s="153"/>
      <c r="M65" s="153"/>
      <c r="O65" s="148"/>
    </row>
    <row r="66" spans="1:15" x14ac:dyDescent="0.15">
      <c r="A66" s="157" t="s">
        <v>166</v>
      </c>
      <c r="B66" s="155"/>
      <c r="C66" s="154"/>
      <c r="D66" s="154"/>
      <c r="E66" s="154"/>
      <c r="F66" s="154"/>
      <c r="G66" s="154"/>
      <c r="H66" s="153"/>
      <c r="I66" s="153"/>
      <c r="J66" s="153"/>
      <c r="K66" s="153"/>
      <c r="L66" s="153"/>
      <c r="M66" s="153"/>
      <c r="O66" s="148"/>
    </row>
    <row r="67" spans="1:15" x14ac:dyDescent="0.15">
      <c r="A67" s="148" t="s">
        <v>165</v>
      </c>
      <c r="B67" s="155"/>
      <c r="C67" s="154"/>
      <c r="D67" s="154"/>
      <c r="E67" s="154"/>
      <c r="F67" s="154"/>
      <c r="G67" s="154"/>
      <c r="H67" s="153"/>
      <c r="I67" s="153"/>
      <c r="J67" s="153"/>
      <c r="K67" s="153"/>
      <c r="L67" s="153"/>
      <c r="M67" s="153"/>
      <c r="O67" s="148"/>
    </row>
    <row r="68" spans="1:15" x14ac:dyDescent="0.15">
      <c r="A68" s="158" t="s">
        <v>164</v>
      </c>
      <c r="B68" s="155"/>
      <c r="C68" s="154"/>
      <c r="D68" s="154"/>
      <c r="E68" s="154"/>
      <c r="F68" s="154"/>
      <c r="G68" s="154"/>
      <c r="H68" s="153"/>
      <c r="I68" s="153"/>
      <c r="J68" s="153"/>
      <c r="K68" s="153"/>
      <c r="L68" s="153"/>
      <c r="M68" s="153"/>
    </row>
    <row r="69" spans="1:15" x14ac:dyDescent="0.15">
      <c r="A69" s="158"/>
      <c r="B69" s="155"/>
      <c r="C69" s="154"/>
      <c r="D69" s="154"/>
      <c r="E69" s="154"/>
      <c r="F69" s="154"/>
      <c r="G69" s="154"/>
      <c r="H69" s="153"/>
      <c r="I69" s="153"/>
      <c r="J69" s="153"/>
      <c r="K69" s="153"/>
      <c r="L69" s="153"/>
      <c r="M69" s="153"/>
    </row>
    <row r="70" spans="1:15" x14ac:dyDescent="0.15">
      <c r="A70" s="148" t="s">
        <v>163</v>
      </c>
      <c r="B70" s="155"/>
      <c r="C70" s="154"/>
      <c r="D70" s="154"/>
      <c r="E70" s="154"/>
      <c r="F70" s="154"/>
      <c r="G70" s="154"/>
      <c r="H70" s="153"/>
      <c r="I70" s="153"/>
      <c r="J70" s="153"/>
      <c r="K70" s="153"/>
      <c r="L70" s="153"/>
      <c r="M70" s="153"/>
    </row>
    <row r="71" spans="1:15" x14ac:dyDescent="0.15">
      <c r="A71" s="148" t="s">
        <v>162</v>
      </c>
      <c r="B71" s="155"/>
      <c r="C71" s="154"/>
      <c r="D71" s="154"/>
      <c r="E71" s="154"/>
      <c r="F71" s="154"/>
      <c r="G71" s="154"/>
      <c r="H71" s="153"/>
      <c r="I71" s="153"/>
      <c r="J71" s="153"/>
      <c r="K71" s="153"/>
      <c r="L71" s="153"/>
      <c r="M71" s="153"/>
    </row>
    <row r="72" spans="1:15" x14ac:dyDescent="0.15">
      <c r="A72" s="148" t="s">
        <v>161</v>
      </c>
      <c r="B72" s="155"/>
      <c r="C72" s="154"/>
      <c r="D72" s="154"/>
      <c r="E72" s="154"/>
      <c r="F72" s="154"/>
      <c r="G72" s="154"/>
      <c r="H72" s="153"/>
      <c r="I72" s="153"/>
      <c r="J72" s="153"/>
      <c r="K72" s="153"/>
      <c r="L72" s="153"/>
      <c r="M72" s="153"/>
    </row>
    <row r="73" spans="1:15" x14ac:dyDescent="0.15">
      <c r="A73" s="148" t="s">
        <v>160</v>
      </c>
      <c r="B73" s="155"/>
      <c r="C73" s="154"/>
      <c r="D73" s="154"/>
      <c r="E73" s="154"/>
      <c r="F73" s="154"/>
      <c r="G73" s="154"/>
      <c r="H73" s="153"/>
      <c r="I73" s="153"/>
      <c r="J73" s="153"/>
      <c r="K73" s="153"/>
      <c r="L73" s="153"/>
      <c r="M73" s="153"/>
    </row>
    <row r="74" spans="1:15" x14ac:dyDescent="0.15">
      <c r="A74" s="151" t="s">
        <v>159</v>
      </c>
      <c r="B74" s="155"/>
      <c r="C74" s="154"/>
      <c r="D74" s="154"/>
      <c r="E74" s="154"/>
      <c r="F74" s="154"/>
      <c r="G74" s="154"/>
      <c r="H74" s="153"/>
      <c r="I74" s="153"/>
      <c r="J74" s="153"/>
      <c r="K74" s="153"/>
      <c r="L74" s="153"/>
      <c r="M74" s="153"/>
    </row>
    <row r="75" spans="1:15" x14ac:dyDescent="0.15">
      <c r="A75" s="151" t="s">
        <v>158</v>
      </c>
      <c r="B75" s="155"/>
      <c r="C75" s="154"/>
      <c r="D75" s="154"/>
      <c r="E75" s="154"/>
      <c r="F75" s="154"/>
      <c r="G75" s="154"/>
      <c r="H75" s="153"/>
      <c r="I75" s="153"/>
      <c r="J75" s="153"/>
      <c r="K75" s="153"/>
      <c r="L75" s="153"/>
      <c r="M75" s="153"/>
    </row>
    <row r="76" spans="1:15" x14ac:dyDescent="0.15">
      <c r="A76" s="151"/>
      <c r="B76" s="155"/>
      <c r="C76" s="154"/>
      <c r="D76" s="154"/>
      <c r="E76" s="154"/>
      <c r="F76" s="154"/>
      <c r="G76" s="154"/>
      <c r="H76" s="153"/>
      <c r="I76" s="153"/>
      <c r="J76" s="153"/>
      <c r="K76" s="153"/>
      <c r="L76" s="153"/>
      <c r="M76" s="153"/>
    </row>
    <row r="77" spans="1:15" x14ac:dyDescent="0.15">
      <c r="A77" s="148" t="s">
        <v>157</v>
      </c>
      <c r="B77" s="155"/>
      <c r="C77" s="154"/>
      <c r="D77" s="154"/>
      <c r="E77" s="154"/>
      <c r="F77" s="154"/>
      <c r="G77" s="154"/>
      <c r="H77" s="153"/>
      <c r="I77" s="153"/>
      <c r="J77" s="153"/>
      <c r="K77" s="153"/>
      <c r="L77" s="153"/>
      <c r="M77" s="153"/>
    </row>
    <row r="78" spans="1:15" x14ac:dyDescent="0.15">
      <c r="A78" s="151" t="s">
        <v>156</v>
      </c>
      <c r="B78" s="155"/>
      <c r="C78" s="154"/>
      <c r="D78" s="154"/>
      <c r="E78" s="154"/>
      <c r="F78" s="154"/>
      <c r="G78" s="154"/>
      <c r="H78" s="153"/>
      <c r="I78" s="153"/>
      <c r="J78" s="153"/>
      <c r="K78" s="153"/>
      <c r="L78" s="153"/>
      <c r="M78" s="153"/>
    </row>
    <row r="79" spans="1:15" x14ac:dyDescent="0.15">
      <c r="A79" s="151"/>
      <c r="B79" s="155"/>
      <c r="C79" s="154"/>
      <c r="D79" s="154"/>
      <c r="E79" s="154"/>
      <c r="F79" s="154"/>
      <c r="G79" s="154"/>
      <c r="H79" s="153"/>
      <c r="I79" s="153"/>
      <c r="J79" s="153"/>
      <c r="K79" s="153"/>
      <c r="L79" s="153"/>
      <c r="M79" s="153"/>
    </row>
    <row r="80" spans="1:15" x14ac:dyDescent="0.15">
      <c r="A80" s="151"/>
      <c r="B80" s="155"/>
      <c r="C80" s="154"/>
      <c r="D80" s="154"/>
      <c r="E80" s="154"/>
      <c r="F80" s="154"/>
      <c r="G80" s="154"/>
      <c r="H80" s="153"/>
      <c r="I80" s="153"/>
      <c r="J80" s="153"/>
      <c r="K80" s="153"/>
      <c r="L80" s="153"/>
      <c r="M80" s="153"/>
    </row>
    <row r="81" spans="1:13" x14ac:dyDescent="0.15">
      <c r="A81" s="157" t="s">
        <v>155</v>
      </c>
      <c r="B81" s="155"/>
      <c r="C81" s="154"/>
      <c r="D81" s="154"/>
      <c r="E81" s="154"/>
      <c r="F81" s="154"/>
      <c r="G81" s="154"/>
      <c r="H81" s="153"/>
      <c r="I81" s="153"/>
      <c r="J81" s="153"/>
      <c r="K81" s="153"/>
      <c r="L81" s="153"/>
      <c r="M81" s="153"/>
    </row>
    <row r="82" spans="1:13" x14ac:dyDescent="0.15">
      <c r="A82" s="148" t="s">
        <v>154</v>
      </c>
      <c r="B82" s="155"/>
      <c r="C82" s="154"/>
      <c r="D82" s="154"/>
      <c r="E82" s="154"/>
      <c r="F82" s="154"/>
      <c r="G82" s="154"/>
      <c r="H82" s="153"/>
      <c r="I82" s="153"/>
      <c r="J82" s="153"/>
      <c r="K82" s="153"/>
      <c r="L82" s="153"/>
      <c r="M82" s="153"/>
    </row>
    <row r="83" spans="1:13" x14ac:dyDescent="0.15">
      <c r="A83" s="148" t="s">
        <v>153</v>
      </c>
      <c r="B83" s="155"/>
      <c r="C83" s="154"/>
      <c r="D83" s="154"/>
      <c r="E83" s="154"/>
      <c r="F83" s="154"/>
      <c r="G83" s="154"/>
      <c r="H83" s="153"/>
      <c r="I83" s="153"/>
      <c r="J83" s="153"/>
      <c r="K83" s="153"/>
      <c r="L83" s="153"/>
      <c r="M83" s="153"/>
    </row>
    <row r="84" spans="1:13" x14ac:dyDescent="0.15">
      <c r="A84" s="148" t="s">
        <v>152</v>
      </c>
      <c r="B84" s="155"/>
      <c r="C84" s="154"/>
      <c r="D84" s="154"/>
      <c r="E84" s="154"/>
      <c r="F84" s="154"/>
      <c r="G84" s="154"/>
      <c r="H84" s="153"/>
      <c r="I84" s="153"/>
      <c r="J84" s="153"/>
      <c r="K84" s="153"/>
      <c r="L84" s="153"/>
      <c r="M84" s="153"/>
    </row>
    <row r="85" spans="1:13" x14ac:dyDescent="0.15">
      <c r="A85" s="148" t="s">
        <v>151</v>
      </c>
      <c r="B85" s="155"/>
      <c r="C85" s="154"/>
      <c r="D85" s="154"/>
      <c r="E85" s="154"/>
      <c r="F85" s="154"/>
      <c r="G85" s="154"/>
      <c r="H85" s="153"/>
      <c r="I85" s="153"/>
      <c r="J85" s="153"/>
      <c r="K85" s="153"/>
      <c r="L85" s="153"/>
      <c r="M85" s="153"/>
    </row>
    <row r="86" spans="1:13" x14ac:dyDescent="0.15">
      <c r="A86" s="148" t="s">
        <v>150</v>
      </c>
      <c r="B86" s="155"/>
      <c r="C86" s="154"/>
      <c r="D86" s="154"/>
      <c r="E86" s="154"/>
      <c r="F86" s="154"/>
      <c r="G86" s="154"/>
      <c r="H86" s="153"/>
      <c r="I86" s="153"/>
      <c r="J86" s="153"/>
      <c r="K86" s="153"/>
      <c r="L86" s="153"/>
      <c r="M86" s="153"/>
    </row>
    <row r="87" spans="1:13" x14ac:dyDescent="0.15">
      <c r="A87" s="148" t="s">
        <v>149</v>
      </c>
      <c r="B87" s="155"/>
      <c r="C87" s="154"/>
      <c r="D87" s="154"/>
      <c r="E87" s="154"/>
      <c r="F87" s="154"/>
      <c r="G87" s="154"/>
      <c r="H87" s="153"/>
      <c r="I87" s="153"/>
      <c r="J87" s="153"/>
      <c r="K87" s="153"/>
      <c r="L87" s="153"/>
      <c r="M87" s="153"/>
    </row>
    <row r="88" spans="1:13" x14ac:dyDescent="0.15">
      <c r="A88" s="148" t="s">
        <v>148</v>
      </c>
      <c r="B88" s="155"/>
      <c r="C88" s="154"/>
      <c r="D88" s="154"/>
      <c r="E88" s="154"/>
      <c r="F88" s="154"/>
      <c r="G88" s="154"/>
      <c r="H88" s="153"/>
      <c r="I88" s="153"/>
      <c r="J88" s="153"/>
      <c r="K88" s="153"/>
      <c r="L88" s="153"/>
      <c r="M88" s="153"/>
    </row>
    <row r="89" spans="1:13" x14ac:dyDescent="0.15">
      <c r="A89" s="156" t="s">
        <v>147</v>
      </c>
      <c r="B89" s="155"/>
      <c r="C89" s="154"/>
      <c r="D89" s="154"/>
      <c r="E89" s="154"/>
      <c r="F89" s="154"/>
      <c r="G89" s="154"/>
      <c r="H89" s="153"/>
      <c r="I89" s="153"/>
      <c r="J89" s="153"/>
      <c r="K89" s="153"/>
      <c r="L89" s="153"/>
      <c r="M89" s="153"/>
    </row>
    <row r="90" spans="1:13" x14ac:dyDescent="0.15">
      <c r="A90" s="156"/>
      <c r="B90" s="155"/>
      <c r="C90" s="154"/>
      <c r="D90" s="154"/>
      <c r="E90" s="154"/>
      <c r="F90" s="154"/>
      <c r="G90" s="154"/>
      <c r="H90" s="153"/>
      <c r="I90" s="153"/>
      <c r="J90" s="153"/>
      <c r="K90" s="153"/>
      <c r="L90" s="153"/>
      <c r="M90" s="153"/>
    </row>
    <row r="91" spans="1:13" x14ac:dyDescent="0.15">
      <c r="A91" s="156" t="s">
        <v>146</v>
      </c>
      <c r="B91" s="155"/>
      <c r="C91" s="154"/>
      <c r="D91" s="154"/>
      <c r="E91" s="154"/>
      <c r="F91" s="154"/>
      <c r="G91" s="154"/>
      <c r="H91" s="153"/>
      <c r="I91" s="153"/>
      <c r="J91" s="153"/>
      <c r="K91" s="153"/>
      <c r="L91" s="153"/>
      <c r="M91" s="153"/>
    </row>
    <row r="92" spans="1:13" x14ac:dyDescent="0.15">
      <c r="A92" s="156"/>
      <c r="B92" s="155"/>
      <c r="C92" s="154"/>
      <c r="D92" s="154"/>
      <c r="E92" s="154"/>
      <c r="F92" s="154"/>
      <c r="G92" s="154"/>
      <c r="H92" s="153"/>
      <c r="I92" s="153"/>
      <c r="J92" s="153"/>
      <c r="K92" s="153"/>
      <c r="L92" s="153"/>
      <c r="M92" s="153"/>
    </row>
    <row r="93" spans="1:13" x14ac:dyDescent="0.15">
      <c r="A93" s="156" t="s">
        <v>145</v>
      </c>
      <c r="B93" s="155"/>
      <c r="C93" s="154"/>
      <c r="D93" s="154"/>
      <c r="E93" s="154"/>
      <c r="F93" s="154"/>
      <c r="G93" s="154"/>
      <c r="H93" s="153"/>
      <c r="I93" s="153"/>
      <c r="J93" s="153"/>
      <c r="K93" s="153"/>
      <c r="L93" s="153"/>
      <c r="M93" s="153"/>
    </row>
    <row r="94" spans="1:13" x14ac:dyDescent="0.15">
      <c r="A94" s="156" t="s">
        <v>144</v>
      </c>
      <c r="B94" s="155"/>
      <c r="C94" s="154"/>
      <c r="D94" s="154"/>
      <c r="E94" s="154"/>
      <c r="F94" s="154"/>
      <c r="G94" s="154"/>
      <c r="H94" s="153"/>
      <c r="I94" s="153"/>
      <c r="J94" s="153"/>
      <c r="K94" s="153"/>
      <c r="L94" s="153"/>
      <c r="M94" s="153"/>
    </row>
    <row r="95" spans="1:13" x14ac:dyDescent="0.15">
      <c r="A95" s="156"/>
      <c r="B95" s="155"/>
      <c r="C95" s="154"/>
      <c r="D95" s="154"/>
      <c r="E95" s="154"/>
      <c r="F95" s="154"/>
      <c r="G95" s="154"/>
      <c r="H95" s="153"/>
      <c r="I95" s="153"/>
      <c r="J95" s="153"/>
      <c r="K95" s="153"/>
      <c r="L95" s="153"/>
      <c r="M95" s="153"/>
    </row>
    <row r="96" spans="1:13" x14ac:dyDescent="0.15">
      <c r="A96" s="156"/>
      <c r="B96" s="155"/>
      <c r="C96" s="154"/>
      <c r="D96" s="154"/>
      <c r="E96" s="154"/>
      <c r="F96" s="154"/>
      <c r="G96" s="154"/>
      <c r="H96" s="153"/>
      <c r="I96" s="153"/>
      <c r="J96" s="153"/>
      <c r="K96" s="153"/>
      <c r="L96" s="153"/>
      <c r="M96" s="153"/>
    </row>
    <row r="97" spans="1:13" x14ac:dyDescent="0.15">
      <c r="A97" s="157" t="s">
        <v>143</v>
      </c>
      <c r="B97" s="155"/>
      <c r="C97" s="154"/>
      <c r="D97" s="154"/>
      <c r="E97" s="154"/>
      <c r="F97" s="154"/>
      <c r="G97" s="154"/>
      <c r="H97" s="153"/>
      <c r="I97" s="153"/>
      <c r="J97" s="153"/>
      <c r="K97" s="153"/>
      <c r="L97" s="153"/>
      <c r="M97" s="153"/>
    </row>
    <row r="98" spans="1:13" x14ac:dyDescent="0.15">
      <c r="A98" s="148" t="s">
        <v>142</v>
      </c>
      <c r="B98" s="155"/>
      <c r="C98" s="154"/>
      <c r="D98" s="154"/>
      <c r="E98" s="154"/>
      <c r="F98" s="154"/>
      <c r="G98" s="154"/>
      <c r="H98" s="153"/>
      <c r="I98" s="153"/>
      <c r="J98" s="153"/>
      <c r="K98" s="153"/>
      <c r="L98" s="153"/>
      <c r="M98" s="153"/>
    </row>
    <row r="99" spans="1:13" x14ac:dyDescent="0.15">
      <c r="A99" s="156"/>
      <c r="B99" s="155"/>
      <c r="C99" s="154"/>
      <c r="D99" s="154"/>
      <c r="E99" s="154"/>
      <c r="F99" s="154"/>
      <c r="G99" s="154"/>
      <c r="H99" s="153"/>
      <c r="I99" s="153"/>
      <c r="J99" s="153"/>
      <c r="K99" s="153"/>
      <c r="L99" s="153"/>
      <c r="M99" s="153"/>
    </row>
    <row r="100" spans="1:13" x14ac:dyDescent="0.15">
      <c r="A100" s="152" t="s">
        <v>141</v>
      </c>
    </row>
    <row r="101" spans="1:13" x14ac:dyDescent="0.15">
      <c r="A101" s="152"/>
    </row>
    <row r="102" spans="1:13" x14ac:dyDescent="0.15">
      <c r="A102" s="140" t="s">
        <v>247</v>
      </c>
    </row>
    <row r="103" spans="1:13" x14ac:dyDescent="0.15">
      <c r="A103" s="140"/>
    </row>
    <row r="104" spans="1:13" x14ac:dyDescent="0.15">
      <c r="A104" s="140" t="s">
        <v>139</v>
      </c>
    </row>
    <row r="105" spans="1:13" x14ac:dyDescent="0.15">
      <c r="A105" s="140"/>
    </row>
    <row r="106" spans="1:13" x14ac:dyDescent="0.15">
      <c r="A106" s="140" t="s">
        <v>138</v>
      </c>
      <c r="B106" s="140"/>
    </row>
    <row r="107" spans="1:13" x14ac:dyDescent="0.15">
      <c r="A107" s="141" t="s">
        <v>137</v>
      </c>
      <c r="B107" s="140"/>
    </row>
    <row r="108" spans="1:13" x14ac:dyDescent="0.15">
      <c r="A108" s="141" t="s">
        <v>136</v>
      </c>
      <c r="B108" s="140"/>
    </row>
    <row r="109" spans="1:13" x14ac:dyDescent="0.15">
      <c r="B109" s="147" t="s">
        <v>17</v>
      </c>
      <c r="C109" s="146"/>
      <c r="D109" s="146"/>
      <c r="E109" s="146"/>
      <c r="F109" s="145"/>
    </row>
    <row r="110" spans="1:13" x14ac:dyDescent="0.15">
      <c r="B110" s="150" t="s">
        <v>135</v>
      </c>
      <c r="C110" s="148"/>
      <c r="D110" s="148"/>
      <c r="E110" s="148"/>
      <c r="F110" s="149"/>
    </row>
    <row r="111" spans="1:13" x14ac:dyDescent="0.15">
      <c r="B111" s="150" t="s">
        <v>134</v>
      </c>
      <c r="C111" s="148"/>
      <c r="D111" s="148"/>
      <c r="E111" s="148"/>
      <c r="F111" s="149"/>
    </row>
    <row r="112" spans="1:13" x14ac:dyDescent="0.15">
      <c r="B112" s="150" t="s">
        <v>133</v>
      </c>
      <c r="C112" s="148"/>
      <c r="D112" s="148"/>
      <c r="E112" s="148"/>
      <c r="F112" s="149"/>
    </row>
    <row r="113" spans="1:6" x14ac:dyDescent="0.15">
      <c r="B113" s="150" t="s">
        <v>132</v>
      </c>
      <c r="C113" s="148"/>
      <c r="D113" s="148"/>
      <c r="E113" s="148"/>
      <c r="F113" s="149"/>
    </row>
    <row r="114" spans="1:6" x14ac:dyDescent="0.15">
      <c r="B114" s="144" t="s">
        <v>131</v>
      </c>
      <c r="C114" s="143"/>
      <c r="D114" s="143"/>
      <c r="E114" s="143"/>
      <c r="F114" s="142"/>
    </row>
    <row r="115" spans="1:6" x14ac:dyDescent="0.15">
      <c r="B115" s="151"/>
      <c r="C115" s="148"/>
      <c r="D115" s="148"/>
      <c r="E115" s="148"/>
    </row>
    <row r="116" spans="1:6" x14ac:dyDescent="0.15">
      <c r="A116" s="140" t="s">
        <v>130</v>
      </c>
      <c r="B116" s="140"/>
    </row>
    <row r="117" spans="1:6" x14ac:dyDescent="0.15">
      <c r="A117" s="141" t="s">
        <v>129</v>
      </c>
      <c r="B117" s="140"/>
    </row>
    <row r="118" spans="1:6" x14ac:dyDescent="0.15">
      <c r="A118" s="141" t="s">
        <v>128</v>
      </c>
      <c r="B118" s="140"/>
    </row>
    <row r="119" spans="1:6" x14ac:dyDescent="0.15">
      <c r="A119" s="141" t="s">
        <v>127</v>
      </c>
      <c r="B119" s="140"/>
    </row>
    <row r="120" spans="1:6" x14ac:dyDescent="0.15">
      <c r="B120" s="147" t="s">
        <v>126</v>
      </c>
      <c r="C120" s="146"/>
      <c r="D120" s="146"/>
      <c r="E120" s="146"/>
      <c r="F120" s="145"/>
    </row>
    <row r="121" spans="1:6" x14ac:dyDescent="0.15">
      <c r="B121" s="150" t="s">
        <v>125</v>
      </c>
      <c r="C121" s="148"/>
      <c r="D121" s="148"/>
      <c r="E121" s="148"/>
      <c r="F121" s="149"/>
    </row>
    <row r="122" spans="1:6" x14ac:dyDescent="0.15">
      <c r="B122" s="150" t="s">
        <v>124</v>
      </c>
      <c r="C122" s="148"/>
      <c r="D122" s="148"/>
      <c r="E122" s="148"/>
      <c r="F122" s="149"/>
    </row>
    <row r="123" spans="1:6" x14ac:dyDescent="0.15">
      <c r="B123" s="144" t="s">
        <v>123</v>
      </c>
      <c r="C123" s="143"/>
      <c r="D123" s="143"/>
      <c r="E123" s="143"/>
      <c r="F123" s="142"/>
    </row>
    <row r="124" spans="1:6" x14ac:dyDescent="0.15">
      <c r="A124" s="141" t="s">
        <v>122</v>
      </c>
      <c r="B124" s="140"/>
      <c r="F124" s="148"/>
    </row>
    <row r="125" spans="1:6" x14ac:dyDescent="0.15">
      <c r="A125" s="141"/>
      <c r="B125" s="140"/>
      <c r="F125" s="148"/>
    </row>
    <row r="126" spans="1:6" x14ac:dyDescent="0.15">
      <c r="A126" s="140" t="s">
        <v>121</v>
      </c>
      <c r="B126" s="140"/>
      <c r="F126" s="148"/>
    </row>
    <row r="127" spans="1:6" x14ac:dyDescent="0.15">
      <c r="A127" s="140" t="s">
        <v>120</v>
      </c>
      <c r="B127" s="140"/>
      <c r="F127" s="148"/>
    </row>
    <row r="128" spans="1:6" x14ac:dyDescent="0.15">
      <c r="A128" s="140" t="s">
        <v>119</v>
      </c>
      <c r="B128" s="140"/>
      <c r="F128" s="148"/>
    </row>
    <row r="129" spans="1:6" x14ac:dyDescent="0.15">
      <c r="B129" s="147" t="s">
        <v>118</v>
      </c>
      <c r="C129" s="146"/>
      <c r="D129" s="146"/>
      <c r="E129" s="146"/>
      <c r="F129" s="145"/>
    </row>
    <row r="130" spans="1:6" x14ac:dyDescent="0.15">
      <c r="B130" s="144" t="s">
        <v>117</v>
      </c>
      <c r="C130" s="143"/>
      <c r="D130" s="143"/>
      <c r="E130" s="143"/>
      <c r="F130" s="142"/>
    </row>
    <row r="131" spans="1:6" x14ac:dyDescent="0.15">
      <c r="A131" s="141" t="s">
        <v>116</v>
      </c>
      <c r="B131" s="140"/>
    </row>
    <row r="132" spans="1:6" x14ac:dyDescent="0.15">
      <c r="A132" s="141"/>
      <c r="B132" s="140"/>
    </row>
    <row r="133" spans="1:6" x14ac:dyDescent="0.15">
      <c r="A133" s="140" t="s">
        <v>115</v>
      </c>
      <c r="B133" s="140"/>
    </row>
    <row r="134" spans="1:6" x14ac:dyDescent="0.15">
      <c r="A134" s="140" t="s">
        <v>114</v>
      </c>
    </row>
  </sheetData>
  <mergeCells count="11">
    <mergeCell ref="A8:A17"/>
    <mergeCell ref="C16:L16"/>
    <mergeCell ref="C17:L17"/>
    <mergeCell ref="A20:A29"/>
    <mergeCell ref="C28:L28"/>
    <mergeCell ref="C29:L29"/>
    <mergeCell ref="A32:A41"/>
    <mergeCell ref="C40:L40"/>
    <mergeCell ref="C41:L41"/>
    <mergeCell ref="A47:A58"/>
    <mergeCell ref="D54:L54"/>
  </mergeCells>
  <phoneticPr fontId="14"/>
  <pageMargins left="0.7" right="0.7" top="0.75" bottom="0.75" header="0.3" footer="0.3"/>
  <pageSetup paperSize="8" scale="85" fitToWidth="0" fitToHeight="0" orientation="landscape" r:id="rId1"/>
  <rowBreaks count="2" manualBreakCount="2">
    <brk id="42" max="11" man="1"/>
    <brk id="9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4"/>
  <sheetViews>
    <sheetView view="pageBreakPreview" zoomScale="80" zoomScaleNormal="100" zoomScaleSheetLayoutView="80" workbookViewId="0">
      <selection activeCell="P28" sqref="P28"/>
    </sheetView>
  </sheetViews>
  <sheetFormatPr defaultColWidth="9" defaultRowHeight="14.25" x14ac:dyDescent="0.15"/>
  <cols>
    <col min="1" max="1" width="6.125" style="138" customWidth="1"/>
    <col min="2" max="2" width="45" style="138" bestFit="1" customWidth="1"/>
    <col min="3" max="7" width="14.75" style="138" customWidth="1"/>
    <col min="8" max="12" width="14.75" style="139" customWidth="1"/>
    <col min="13" max="13" width="7.75" style="139" customWidth="1"/>
    <col min="14" max="14" width="14.625" style="138" customWidth="1"/>
    <col min="15" max="15" width="9" style="138"/>
    <col min="16" max="19" width="12.25" style="138" bestFit="1" customWidth="1"/>
    <col min="20" max="16384" width="9" style="138"/>
  </cols>
  <sheetData>
    <row r="1" spans="1:22" x14ac:dyDescent="0.15">
      <c r="A1" s="152" t="s">
        <v>233</v>
      </c>
      <c r="H1" s="262"/>
      <c r="I1" s="262"/>
      <c r="J1" s="262"/>
      <c r="L1" s="261" t="s">
        <v>225</v>
      </c>
      <c r="M1" s="260"/>
      <c r="N1" s="217" t="s">
        <v>195</v>
      </c>
    </row>
    <row r="2" spans="1:22" ht="15" thickBot="1" x14ac:dyDescent="0.2"/>
    <row r="3" spans="1:22" ht="15" thickBot="1" x14ac:dyDescent="0.2">
      <c r="B3" s="256" t="s">
        <v>224</v>
      </c>
      <c r="C3" s="250" t="s">
        <v>223</v>
      </c>
      <c r="D3" s="259" t="s">
        <v>222</v>
      </c>
      <c r="E3" s="254"/>
      <c r="F3" s="139"/>
      <c r="G3" s="258">
        <v>10000</v>
      </c>
      <c r="H3" s="257"/>
      <c r="I3" s="257"/>
      <c r="J3" s="257"/>
      <c r="K3" s="257"/>
      <c r="L3" s="257"/>
      <c r="M3" s="188"/>
      <c r="N3" s="183" t="s">
        <v>189</v>
      </c>
      <c r="V3" s="148"/>
    </row>
    <row r="4" spans="1:22" x14ac:dyDescent="0.15">
      <c r="B4" s="256" t="s">
        <v>221</v>
      </c>
      <c r="D4" s="255" t="s">
        <v>220</v>
      </c>
      <c r="E4" s="254"/>
      <c r="F4" s="139"/>
      <c r="G4" s="230" t="s">
        <v>219</v>
      </c>
      <c r="H4" s="253"/>
      <c r="I4" s="253"/>
      <c r="J4" s="253"/>
      <c r="K4" s="253"/>
      <c r="L4" s="253"/>
      <c r="M4" s="252"/>
      <c r="N4" s="217" t="s">
        <v>204</v>
      </c>
      <c r="O4" s="248"/>
      <c r="Q4" s="148"/>
      <c r="R4" s="148"/>
      <c r="S4" s="148"/>
      <c r="T4" s="148"/>
      <c r="U4" s="148"/>
      <c r="V4" s="148"/>
    </row>
    <row r="5" spans="1:22" x14ac:dyDescent="0.15">
      <c r="B5" s="251" t="s">
        <v>230</v>
      </c>
      <c r="C5" s="250" t="s">
        <v>217</v>
      </c>
      <c r="D5" s="249" t="s">
        <v>216</v>
      </c>
      <c r="G5" s="180">
        <f>ROUND(G3*1%,0)</f>
        <v>100</v>
      </c>
      <c r="H5" s="176"/>
      <c r="I5" s="176"/>
      <c r="J5" s="176"/>
      <c r="K5" s="176"/>
      <c r="L5" s="176"/>
      <c r="N5" s="183" t="s">
        <v>189</v>
      </c>
      <c r="O5" s="248"/>
      <c r="Q5" s="148"/>
      <c r="R5" s="148"/>
      <c r="S5" s="148"/>
      <c r="T5" s="148"/>
      <c r="U5" s="148"/>
      <c r="V5" s="148"/>
    </row>
    <row r="6" spans="1:22" x14ac:dyDescent="0.15">
      <c r="B6" s="249"/>
      <c r="C6" s="249"/>
      <c r="D6" s="249"/>
      <c r="N6" s="249"/>
      <c r="O6" s="248"/>
      <c r="Q6" s="148"/>
      <c r="R6" s="148"/>
      <c r="S6" s="148"/>
      <c r="T6" s="148"/>
      <c r="U6" s="148"/>
      <c r="V6" s="148"/>
    </row>
    <row r="7" spans="1:22" x14ac:dyDescent="0.15">
      <c r="C7" s="210" t="s">
        <v>187</v>
      </c>
      <c r="G7" s="209"/>
      <c r="H7" s="209"/>
      <c r="I7" s="209"/>
      <c r="J7" s="209"/>
      <c r="K7" s="209"/>
      <c r="L7" s="210" t="s">
        <v>186</v>
      </c>
      <c r="M7" s="209"/>
    </row>
    <row r="8" spans="1:22" ht="29.25" customHeight="1" thickBot="1" x14ac:dyDescent="0.2">
      <c r="A8" s="391" t="s">
        <v>215</v>
      </c>
      <c r="B8" s="236" t="s">
        <v>184</v>
      </c>
      <c r="C8" s="247" t="s">
        <v>214</v>
      </c>
      <c r="D8" s="247" t="s">
        <v>213</v>
      </c>
      <c r="E8" s="247" t="s">
        <v>212</v>
      </c>
      <c r="F8" s="247" t="s">
        <v>211</v>
      </c>
      <c r="G8" s="247" t="s">
        <v>210</v>
      </c>
      <c r="H8" s="247" t="s">
        <v>209</v>
      </c>
      <c r="I8" s="247" t="s">
        <v>208</v>
      </c>
      <c r="J8" s="247" t="s">
        <v>207</v>
      </c>
      <c r="K8" s="247" t="s">
        <v>206</v>
      </c>
      <c r="L8" s="247" t="s">
        <v>205</v>
      </c>
      <c r="M8" s="205"/>
      <c r="N8" s="217" t="s">
        <v>204</v>
      </c>
    </row>
    <row r="9" spans="1:22" s="230" customFormat="1" ht="26.25" thickBot="1" x14ac:dyDescent="0.2">
      <c r="A9" s="391"/>
      <c r="B9" s="235" t="s">
        <v>199</v>
      </c>
      <c r="C9" s="234">
        <v>3</v>
      </c>
      <c r="D9" s="233">
        <v>3</v>
      </c>
      <c r="E9" s="233">
        <v>3</v>
      </c>
      <c r="F9" s="233">
        <v>3</v>
      </c>
      <c r="G9" s="243">
        <v>3</v>
      </c>
      <c r="H9" s="233">
        <v>3</v>
      </c>
      <c r="I9" s="233">
        <v>3</v>
      </c>
      <c r="J9" s="233">
        <v>3</v>
      </c>
      <c r="K9" s="242">
        <v>3</v>
      </c>
      <c r="L9" s="246">
        <v>3</v>
      </c>
      <c r="M9" s="231"/>
      <c r="N9" s="183" t="s">
        <v>189</v>
      </c>
    </row>
    <row r="10" spans="1:22" ht="26.25" thickBot="1" x14ac:dyDescent="0.2">
      <c r="A10" s="391"/>
      <c r="B10" s="229" t="s">
        <v>198</v>
      </c>
      <c r="C10" s="228">
        <v>3000</v>
      </c>
      <c r="D10" s="227">
        <v>3000</v>
      </c>
      <c r="E10" s="227">
        <v>3000</v>
      </c>
      <c r="F10" s="227">
        <v>3000</v>
      </c>
      <c r="G10" s="227">
        <v>3000</v>
      </c>
      <c r="H10" s="227">
        <v>3000</v>
      </c>
      <c r="I10" s="227">
        <v>3000</v>
      </c>
      <c r="J10" s="227">
        <v>3000</v>
      </c>
      <c r="K10" s="227">
        <v>3000</v>
      </c>
      <c r="L10" s="245">
        <v>3000</v>
      </c>
      <c r="M10" s="225"/>
      <c r="N10" s="183" t="s">
        <v>189</v>
      </c>
    </row>
    <row r="11" spans="1:22" ht="28.5" x14ac:dyDescent="0.15">
      <c r="A11" s="391"/>
      <c r="B11" s="224" t="s">
        <v>197</v>
      </c>
      <c r="C11" s="223"/>
      <c r="D11" s="222">
        <f>D10</f>
        <v>3000</v>
      </c>
      <c r="E11" s="222">
        <f t="shared" ref="E11:L11" si="0">E10+D14</f>
        <v>3009</v>
      </c>
      <c r="F11" s="222">
        <f t="shared" si="0"/>
        <v>3018</v>
      </c>
      <c r="G11" s="222">
        <f t="shared" si="0"/>
        <v>3027</v>
      </c>
      <c r="H11" s="222">
        <f t="shared" si="0"/>
        <v>3036</v>
      </c>
      <c r="I11" s="222">
        <f t="shared" si="0"/>
        <v>3045</v>
      </c>
      <c r="J11" s="222">
        <f t="shared" si="0"/>
        <v>3054</v>
      </c>
      <c r="K11" s="222">
        <f t="shared" si="0"/>
        <v>3063</v>
      </c>
      <c r="L11" s="222">
        <f t="shared" si="0"/>
        <v>3072</v>
      </c>
      <c r="M11" s="176"/>
    </row>
    <row r="12" spans="1:22" ht="25.5" x14ac:dyDescent="0.15">
      <c r="A12" s="391"/>
      <c r="B12" s="221" t="s">
        <v>196</v>
      </c>
      <c r="C12" s="220"/>
      <c r="D12" s="219">
        <v>3.0000000000000001E-3</v>
      </c>
      <c r="E12" s="219">
        <v>3.0000000000000001E-3</v>
      </c>
      <c r="F12" s="219">
        <v>3.0000000000000001E-3</v>
      </c>
      <c r="G12" s="219">
        <v>3.0000000000000001E-3</v>
      </c>
      <c r="H12" s="219">
        <v>3.0000000000000001E-3</v>
      </c>
      <c r="I12" s="219">
        <v>3.0000000000000001E-3</v>
      </c>
      <c r="J12" s="219">
        <v>3.0000000000000001E-3</v>
      </c>
      <c r="K12" s="219">
        <v>3.0000000000000001E-3</v>
      </c>
      <c r="L12" s="219">
        <v>3.0000000000000001E-3</v>
      </c>
      <c r="M12" s="237"/>
      <c r="N12" s="217" t="s">
        <v>195</v>
      </c>
    </row>
    <row r="13" spans="1:22" ht="28.5" x14ac:dyDescent="0.15">
      <c r="A13" s="391"/>
      <c r="B13" s="216" t="s">
        <v>203</v>
      </c>
      <c r="C13" s="215"/>
      <c r="D13" s="214">
        <f t="shared" ref="D13:L13" si="1">ROUND(D11*D12,0)</f>
        <v>9</v>
      </c>
      <c r="E13" s="214">
        <f t="shared" si="1"/>
        <v>9</v>
      </c>
      <c r="F13" s="214">
        <f t="shared" si="1"/>
        <v>9</v>
      </c>
      <c r="G13" s="214">
        <f t="shared" si="1"/>
        <v>9</v>
      </c>
      <c r="H13" s="214">
        <f t="shared" si="1"/>
        <v>9</v>
      </c>
      <c r="I13" s="214">
        <f t="shared" si="1"/>
        <v>9</v>
      </c>
      <c r="J13" s="214">
        <f t="shared" si="1"/>
        <v>9</v>
      </c>
      <c r="K13" s="214">
        <f t="shared" si="1"/>
        <v>9</v>
      </c>
      <c r="L13" s="214">
        <f t="shared" si="1"/>
        <v>9</v>
      </c>
      <c r="M13" s="176"/>
    </row>
    <row r="14" spans="1:22" s="183" customFormat="1" x14ac:dyDescent="0.15">
      <c r="A14" s="391"/>
      <c r="B14" s="187" t="s">
        <v>193</v>
      </c>
      <c r="C14" s="213"/>
      <c r="D14" s="185">
        <f>D13</f>
        <v>9</v>
      </c>
      <c r="E14" s="185">
        <f t="shared" ref="E14:L14" si="2">D14+E13</f>
        <v>18</v>
      </c>
      <c r="F14" s="185">
        <f t="shared" si="2"/>
        <v>27</v>
      </c>
      <c r="G14" s="185">
        <f t="shared" si="2"/>
        <v>36</v>
      </c>
      <c r="H14" s="185">
        <f t="shared" si="2"/>
        <v>45</v>
      </c>
      <c r="I14" s="185">
        <f t="shared" si="2"/>
        <v>54</v>
      </c>
      <c r="J14" s="185">
        <f t="shared" si="2"/>
        <v>63</v>
      </c>
      <c r="K14" s="185">
        <f t="shared" si="2"/>
        <v>72</v>
      </c>
      <c r="L14" s="185">
        <f t="shared" si="2"/>
        <v>81</v>
      </c>
      <c r="M14" s="176"/>
    </row>
    <row r="15" spans="1:22" ht="15" thickBot="1" x14ac:dyDescent="0.2">
      <c r="A15" s="391"/>
      <c r="B15" s="182" t="s">
        <v>192</v>
      </c>
      <c r="C15" s="178"/>
      <c r="D15" s="177">
        <f>D10+D13</f>
        <v>3009</v>
      </c>
      <c r="E15" s="177">
        <f t="shared" ref="E15:L15" si="3">E11+E13</f>
        <v>3018</v>
      </c>
      <c r="F15" s="177">
        <f t="shared" si="3"/>
        <v>3027</v>
      </c>
      <c r="G15" s="177">
        <f t="shared" si="3"/>
        <v>3036</v>
      </c>
      <c r="H15" s="177">
        <f t="shared" si="3"/>
        <v>3045</v>
      </c>
      <c r="I15" s="177">
        <f t="shared" si="3"/>
        <v>3054</v>
      </c>
      <c r="J15" s="177">
        <f t="shared" si="3"/>
        <v>3063</v>
      </c>
      <c r="K15" s="177">
        <f t="shared" si="3"/>
        <v>3072</v>
      </c>
      <c r="L15" s="177">
        <f t="shared" si="3"/>
        <v>3081</v>
      </c>
      <c r="M15" s="176"/>
      <c r="N15" s="217"/>
    </row>
    <row r="16" spans="1:22" ht="26.25" thickBot="1" x14ac:dyDescent="0.2">
      <c r="A16" s="391"/>
      <c r="B16" s="212" t="s">
        <v>191</v>
      </c>
      <c r="C16" s="392" t="s">
        <v>229</v>
      </c>
      <c r="D16" s="393"/>
      <c r="E16" s="393"/>
      <c r="F16" s="393"/>
      <c r="G16" s="393"/>
      <c r="H16" s="393"/>
      <c r="I16" s="393"/>
      <c r="J16" s="393"/>
      <c r="K16" s="393"/>
      <c r="L16" s="394"/>
      <c r="N16" s="183" t="s">
        <v>189</v>
      </c>
    </row>
    <row r="17" spans="1:14" ht="26.25" thickBot="1" x14ac:dyDescent="0.2">
      <c r="A17" s="391"/>
      <c r="B17" s="212" t="s">
        <v>190</v>
      </c>
      <c r="C17" s="392" t="s">
        <v>228</v>
      </c>
      <c r="D17" s="393"/>
      <c r="E17" s="393"/>
      <c r="F17" s="393"/>
      <c r="G17" s="393"/>
      <c r="H17" s="393"/>
      <c r="I17" s="393"/>
      <c r="J17" s="393"/>
      <c r="K17" s="393"/>
      <c r="L17" s="394"/>
      <c r="N17" s="183" t="s">
        <v>189</v>
      </c>
    </row>
    <row r="18" spans="1:14" x14ac:dyDescent="0.15">
      <c r="C18" s="244"/>
    </row>
    <row r="19" spans="1:14" x14ac:dyDescent="0.15">
      <c r="C19" s="210" t="s">
        <v>187</v>
      </c>
      <c r="G19" s="209"/>
      <c r="H19" s="209"/>
      <c r="I19" s="209"/>
      <c r="J19" s="209"/>
      <c r="K19" s="209"/>
      <c r="L19" s="210" t="s">
        <v>186</v>
      </c>
      <c r="M19" s="209"/>
    </row>
    <row r="20" spans="1:14" ht="29.25" thickBot="1" x14ac:dyDescent="0.2">
      <c r="A20" s="391" t="s">
        <v>202</v>
      </c>
      <c r="B20" s="236" t="s">
        <v>184</v>
      </c>
      <c r="C20" s="206" t="str">
        <f t="shared" ref="C20:L20" si="4">C$8</f>
        <v>令和5年度
予算算定</v>
      </c>
      <c r="D20" s="206" t="str">
        <f t="shared" si="4"/>
        <v>令和6年度
予算算定</v>
      </c>
      <c r="E20" s="206" t="str">
        <f t="shared" si="4"/>
        <v>令和7年度
予算算定</v>
      </c>
      <c r="F20" s="206" t="str">
        <f t="shared" si="4"/>
        <v>令和8年度
予算算定</v>
      </c>
      <c r="G20" s="207" t="str">
        <f t="shared" si="4"/>
        <v>令和9年度
予算算定</v>
      </c>
      <c r="H20" s="206" t="str">
        <f t="shared" si="4"/>
        <v>令和10年度
予算算定</v>
      </c>
      <c r="I20" s="206" t="str">
        <f t="shared" si="4"/>
        <v>令和11年度
予算算定</v>
      </c>
      <c r="J20" s="207" t="str">
        <f t="shared" si="4"/>
        <v>令和12年度
予算算定</v>
      </c>
      <c r="K20" s="206" t="str">
        <f t="shared" si="4"/>
        <v>令和13年度
予算算定</v>
      </c>
      <c r="L20" s="206" t="str">
        <f t="shared" si="4"/>
        <v>令和14年度
予算算定</v>
      </c>
      <c r="M20" s="205"/>
      <c r="N20" s="204"/>
    </row>
    <row r="21" spans="1:14" s="230" customFormat="1" ht="26.25" thickBot="1" x14ac:dyDescent="0.2">
      <c r="A21" s="391"/>
      <c r="B21" s="235" t="s">
        <v>199</v>
      </c>
      <c r="C21" s="234">
        <v>4</v>
      </c>
      <c r="D21" s="233">
        <v>4</v>
      </c>
      <c r="E21" s="233">
        <v>4</v>
      </c>
      <c r="F21" s="233">
        <v>4</v>
      </c>
      <c r="G21" s="243">
        <v>4</v>
      </c>
      <c r="H21" s="233">
        <v>4</v>
      </c>
      <c r="I21" s="233">
        <v>4</v>
      </c>
      <c r="J21" s="233">
        <v>4</v>
      </c>
      <c r="K21" s="242">
        <v>4</v>
      </c>
      <c r="L21" s="232">
        <v>4</v>
      </c>
      <c r="M21" s="231"/>
      <c r="N21" s="183" t="s">
        <v>189</v>
      </c>
    </row>
    <row r="22" spans="1:14" ht="26.25" thickBot="1" x14ac:dyDescent="0.2">
      <c r="A22" s="391"/>
      <c r="B22" s="229" t="s">
        <v>198</v>
      </c>
      <c r="C22" s="228">
        <v>3000</v>
      </c>
      <c r="D22" s="227">
        <v>3000</v>
      </c>
      <c r="E22" s="227">
        <v>3000</v>
      </c>
      <c r="F22" s="227">
        <v>3000</v>
      </c>
      <c r="G22" s="241">
        <v>3000</v>
      </c>
      <c r="H22" s="240">
        <v>3000</v>
      </c>
      <c r="I22" s="227">
        <v>3000</v>
      </c>
      <c r="J22" s="239">
        <v>3000</v>
      </c>
      <c r="K22" s="238">
        <v>3000</v>
      </c>
      <c r="L22" s="226">
        <v>3000</v>
      </c>
      <c r="M22" s="225"/>
      <c r="N22" s="183" t="s">
        <v>189</v>
      </c>
    </row>
    <row r="23" spans="1:14" ht="28.5" x14ac:dyDescent="0.15">
      <c r="A23" s="391"/>
      <c r="B23" s="224" t="s">
        <v>197</v>
      </c>
      <c r="C23" s="223"/>
      <c r="D23" s="222">
        <f>D22</f>
        <v>3000</v>
      </c>
      <c r="E23" s="222">
        <f t="shared" ref="E23:L23" si="5">E22+D26</f>
        <v>3009</v>
      </c>
      <c r="F23" s="222">
        <f t="shared" si="5"/>
        <v>3018</v>
      </c>
      <c r="G23" s="222">
        <f t="shared" si="5"/>
        <v>3027</v>
      </c>
      <c r="H23" s="222">
        <f t="shared" si="5"/>
        <v>3036</v>
      </c>
      <c r="I23" s="222">
        <f t="shared" si="5"/>
        <v>3045</v>
      </c>
      <c r="J23" s="222">
        <f t="shared" si="5"/>
        <v>3054</v>
      </c>
      <c r="K23" s="222">
        <f t="shared" si="5"/>
        <v>3063</v>
      </c>
      <c r="L23" s="222">
        <f t="shared" si="5"/>
        <v>3072</v>
      </c>
      <c r="M23" s="176"/>
    </row>
    <row r="24" spans="1:14" ht="25.5" x14ac:dyDescent="0.15">
      <c r="A24" s="391"/>
      <c r="B24" s="221" t="s">
        <v>196</v>
      </c>
      <c r="C24" s="220"/>
      <c r="D24" s="219">
        <v>3.0000000000000001E-3</v>
      </c>
      <c r="E24" s="219">
        <v>3.0000000000000001E-3</v>
      </c>
      <c r="F24" s="219">
        <v>3.0000000000000001E-3</v>
      </c>
      <c r="G24" s="219">
        <v>3.0000000000000001E-3</v>
      </c>
      <c r="H24" s="219">
        <v>3.0000000000000001E-3</v>
      </c>
      <c r="I24" s="219">
        <v>3.0000000000000001E-3</v>
      </c>
      <c r="J24" s="219">
        <v>3.0000000000000001E-3</v>
      </c>
      <c r="K24" s="219">
        <v>3.0000000000000001E-3</v>
      </c>
      <c r="L24" s="219">
        <v>3.0000000000000001E-3</v>
      </c>
      <c r="M24" s="237"/>
      <c r="N24" s="217" t="s">
        <v>195</v>
      </c>
    </row>
    <row r="25" spans="1:14" ht="28.5" x14ac:dyDescent="0.15">
      <c r="A25" s="391"/>
      <c r="B25" s="216" t="s">
        <v>201</v>
      </c>
      <c r="C25" s="215"/>
      <c r="D25" s="214">
        <f t="shared" ref="D25:L25" si="6">ROUND(D23*D24,0)</f>
        <v>9</v>
      </c>
      <c r="E25" s="214">
        <f t="shared" si="6"/>
        <v>9</v>
      </c>
      <c r="F25" s="214">
        <f t="shared" si="6"/>
        <v>9</v>
      </c>
      <c r="G25" s="214">
        <f t="shared" si="6"/>
        <v>9</v>
      </c>
      <c r="H25" s="214">
        <f t="shared" si="6"/>
        <v>9</v>
      </c>
      <c r="I25" s="214">
        <f t="shared" si="6"/>
        <v>9</v>
      </c>
      <c r="J25" s="214">
        <f t="shared" si="6"/>
        <v>9</v>
      </c>
      <c r="K25" s="214">
        <f t="shared" si="6"/>
        <v>9</v>
      </c>
      <c r="L25" s="214">
        <f t="shared" si="6"/>
        <v>9</v>
      </c>
      <c r="M25" s="176"/>
    </row>
    <row r="26" spans="1:14" s="183" customFormat="1" x14ac:dyDescent="0.15">
      <c r="A26" s="391"/>
      <c r="B26" s="187" t="s">
        <v>193</v>
      </c>
      <c r="C26" s="213"/>
      <c r="D26" s="185">
        <f>D25</f>
        <v>9</v>
      </c>
      <c r="E26" s="185">
        <f t="shared" ref="E26:L26" si="7">D26+E25</f>
        <v>18</v>
      </c>
      <c r="F26" s="185">
        <f t="shared" si="7"/>
        <v>27</v>
      </c>
      <c r="G26" s="185">
        <f t="shared" si="7"/>
        <v>36</v>
      </c>
      <c r="H26" s="185">
        <f t="shared" si="7"/>
        <v>45</v>
      </c>
      <c r="I26" s="185">
        <f t="shared" si="7"/>
        <v>54</v>
      </c>
      <c r="J26" s="185">
        <f t="shared" si="7"/>
        <v>63</v>
      </c>
      <c r="K26" s="185">
        <f t="shared" si="7"/>
        <v>72</v>
      </c>
      <c r="L26" s="185">
        <f t="shared" si="7"/>
        <v>81</v>
      </c>
      <c r="M26" s="176"/>
    </row>
    <row r="27" spans="1:14" ht="15" thickBot="1" x14ac:dyDescent="0.2">
      <c r="A27" s="391"/>
      <c r="B27" s="182" t="s">
        <v>192</v>
      </c>
      <c r="C27" s="178"/>
      <c r="D27" s="177">
        <f>D22+D25</f>
        <v>3009</v>
      </c>
      <c r="E27" s="177">
        <f t="shared" ref="E27:L27" si="8">E23+E25</f>
        <v>3018</v>
      </c>
      <c r="F27" s="177">
        <f t="shared" si="8"/>
        <v>3027</v>
      </c>
      <c r="G27" s="177">
        <f t="shared" si="8"/>
        <v>3036</v>
      </c>
      <c r="H27" s="177">
        <f t="shared" si="8"/>
        <v>3045</v>
      </c>
      <c r="I27" s="177">
        <f t="shared" si="8"/>
        <v>3054</v>
      </c>
      <c r="J27" s="177">
        <f t="shared" si="8"/>
        <v>3063</v>
      </c>
      <c r="K27" s="177">
        <f t="shared" si="8"/>
        <v>3072</v>
      </c>
      <c r="L27" s="177">
        <f t="shared" si="8"/>
        <v>3081</v>
      </c>
      <c r="M27" s="176"/>
    </row>
    <row r="28" spans="1:14" ht="26.25" thickBot="1" x14ac:dyDescent="0.2">
      <c r="A28" s="391"/>
      <c r="B28" s="212" t="s">
        <v>191</v>
      </c>
      <c r="C28" s="392" t="s">
        <v>229</v>
      </c>
      <c r="D28" s="393"/>
      <c r="E28" s="393"/>
      <c r="F28" s="393"/>
      <c r="G28" s="393"/>
      <c r="H28" s="393"/>
      <c r="I28" s="393"/>
      <c r="J28" s="393"/>
      <c r="K28" s="393"/>
      <c r="L28" s="394"/>
      <c r="M28" s="176"/>
      <c r="N28" s="183" t="s">
        <v>189</v>
      </c>
    </row>
    <row r="29" spans="1:14" ht="26.25" thickBot="1" x14ac:dyDescent="0.2">
      <c r="A29" s="391"/>
      <c r="B29" s="212" t="s">
        <v>190</v>
      </c>
      <c r="C29" s="392" t="s">
        <v>228</v>
      </c>
      <c r="D29" s="393"/>
      <c r="E29" s="393"/>
      <c r="F29" s="393"/>
      <c r="G29" s="393"/>
      <c r="H29" s="393"/>
      <c r="I29" s="393"/>
      <c r="J29" s="393"/>
      <c r="K29" s="393"/>
      <c r="L29" s="394"/>
      <c r="M29" s="176"/>
      <c r="N29" s="183" t="s">
        <v>189</v>
      </c>
    </row>
    <row r="31" spans="1:14" x14ac:dyDescent="0.15">
      <c r="C31" s="210" t="s">
        <v>187</v>
      </c>
      <c r="G31" s="209"/>
      <c r="H31" s="209"/>
      <c r="I31" s="209"/>
      <c r="J31" s="209"/>
      <c r="K31" s="209"/>
      <c r="L31" s="210" t="s">
        <v>186</v>
      </c>
      <c r="M31" s="209"/>
    </row>
    <row r="32" spans="1:14" ht="29.25" thickBot="1" x14ac:dyDescent="0.2">
      <c r="A32" s="391" t="s">
        <v>200</v>
      </c>
      <c r="B32" s="236" t="s">
        <v>184</v>
      </c>
      <c r="C32" s="206" t="str">
        <f t="shared" ref="C32:L32" si="9">C$8</f>
        <v>令和5年度
予算算定</v>
      </c>
      <c r="D32" s="206" t="str">
        <f t="shared" si="9"/>
        <v>令和6年度
予算算定</v>
      </c>
      <c r="E32" s="206" t="str">
        <f t="shared" si="9"/>
        <v>令和7年度
予算算定</v>
      </c>
      <c r="F32" s="206" t="str">
        <f t="shared" si="9"/>
        <v>令和8年度
予算算定</v>
      </c>
      <c r="G32" s="207" t="str">
        <f t="shared" si="9"/>
        <v>令和9年度
予算算定</v>
      </c>
      <c r="H32" s="206" t="str">
        <f t="shared" si="9"/>
        <v>令和10年度
予算算定</v>
      </c>
      <c r="I32" s="206" t="str">
        <f t="shared" si="9"/>
        <v>令和11年度
予算算定</v>
      </c>
      <c r="J32" s="207" t="str">
        <f t="shared" si="9"/>
        <v>令和12年度
予算算定</v>
      </c>
      <c r="K32" s="206" t="str">
        <f t="shared" si="9"/>
        <v>令和13年度
予算算定</v>
      </c>
      <c r="L32" s="206" t="str">
        <f t="shared" si="9"/>
        <v>令和14年度
予算算定</v>
      </c>
      <c r="M32" s="205"/>
      <c r="N32" s="204"/>
    </row>
    <row r="33" spans="1:21" s="230" customFormat="1" ht="26.25" thickBot="1" x14ac:dyDescent="0.2">
      <c r="A33" s="391"/>
      <c r="B33" s="235" t="s">
        <v>199</v>
      </c>
      <c r="C33" s="234">
        <v>5</v>
      </c>
      <c r="D33" s="233">
        <v>5</v>
      </c>
      <c r="E33" s="233">
        <v>5</v>
      </c>
      <c r="F33" s="233">
        <v>5</v>
      </c>
      <c r="G33" s="233">
        <v>5</v>
      </c>
      <c r="H33" s="233">
        <v>5</v>
      </c>
      <c r="I33" s="233">
        <v>5</v>
      </c>
      <c r="J33" s="233">
        <v>5</v>
      </c>
      <c r="K33" s="233">
        <v>5</v>
      </c>
      <c r="L33" s="232">
        <v>5</v>
      </c>
      <c r="M33" s="231"/>
      <c r="N33" s="183" t="s">
        <v>189</v>
      </c>
    </row>
    <row r="34" spans="1:21" ht="26.25" thickBot="1" x14ac:dyDescent="0.2">
      <c r="A34" s="391"/>
      <c r="B34" s="229" t="s">
        <v>198</v>
      </c>
      <c r="C34" s="228">
        <v>2500</v>
      </c>
      <c r="D34" s="227">
        <v>2500</v>
      </c>
      <c r="E34" s="227">
        <v>2500</v>
      </c>
      <c r="F34" s="227">
        <v>2500</v>
      </c>
      <c r="G34" s="227">
        <v>2500</v>
      </c>
      <c r="H34" s="227">
        <v>2500</v>
      </c>
      <c r="I34" s="227">
        <v>2500</v>
      </c>
      <c r="J34" s="227">
        <v>2500</v>
      </c>
      <c r="K34" s="227">
        <v>2500</v>
      </c>
      <c r="L34" s="226">
        <v>2500</v>
      </c>
      <c r="M34" s="225"/>
      <c r="N34" s="183" t="s">
        <v>189</v>
      </c>
    </row>
    <row r="35" spans="1:21" ht="28.5" x14ac:dyDescent="0.15">
      <c r="A35" s="391"/>
      <c r="B35" s="224" t="s">
        <v>197</v>
      </c>
      <c r="C35" s="223"/>
      <c r="D35" s="222">
        <f>D34</f>
        <v>2500</v>
      </c>
      <c r="E35" s="222">
        <f t="shared" ref="E35:L35" si="10">E34+D38</f>
        <v>2575</v>
      </c>
      <c r="F35" s="222">
        <f t="shared" si="10"/>
        <v>2652</v>
      </c>
      <c r="G35" s="222">
        <f t="shared" si="10"/>
        <v>2732</v>
      </c>
      <c r="H35" s="222">
        <f t="shared" si="10"/>
        <v>2814</v>
      </c>
      <c r="I35" s="222">
        <f t="shared" si="10"/>
        <v>2898</v>
      </c>
      <c r="J35" s="222">
        <f t="shared" si="10"/>
        <v>2985</v>
      </c>
      <c r="K35" s="222">
        <f t="shared" si="10"/>
        <v>3075</v>
      </c>
      <c r="L35" s="222">
        <f t="shared" si="10"/>
        <v>3167</v>
      </c>
      <c r="M35" s="176"/>
    </row>
    <row r="36" spans="1:21" ht="25.5" x14ac:dyDescent="0.15">
      <c r="A36" s="391"/>
      <c r="B36" s="221" t="s">
        <v>196</v>
      </c>
      <c r="C36" s="220"/>
      <c r="D36" s="219">
        <v>0.03</v>
      </c>
      <c r="E36" s="219">
        <v>0.03</v>
      </c>
      <c r="F36" s="219">
        <v>0.03</v>
      </c>
      <c r="G36" s="219">
        <v>0.03</v>
      </c>
      <c r="H36" s="219">
        <v>0.03</v>
      </c>
      <c r="I36" s="219">
        <v>0.03</v>
      </c>
      <c r="J36" s="219">
        <v>0.03</v>
      </c>
      <c r="K36" s="219">
        <v>0.03</v>
      </c>
      <c r="L36" s="219">
        <v>0.03</v>
      </c>
      <c r="M36" s="218"/>
      <c r="N36" s="217" t="s">
        <v>195</v>
      </c>
    </row>
    <row r="37" spans="1:21" ht="28.5" x14ac:dyDescent="0.15">
      <c r="A37" s="391"/>
      <c r="B37" s="216" t="s">
        <v>194</v>
      </c>
      <c r="C37" s="215"/>
      <c r="D37" s="214">
        <f t="shared" ref="D37:L37" si="11">ROUND(D35*D36,0)</f>
        <v>75</v>
      </c>
      <c r="E37" s="214">
        <f t="shared" si="11"/>
        <v>77</v>
      </c>
      <c r="F37" s="214">
        <f t="shared" si="11"/>
        <v>80</v>
      </c>
      <c r="G37" s="214">
        <f t="shared" si="11"/>
        <v>82</v>
      </c>
      <c r="H37" s="214">
        <f t="shared" si="11"/>
        <v>84</v>
      </c>
      <c r="I37" s="214">
        <f t="shared" si="11"/>
        <v>87</v>
      </c>
      <c r="J37" s="214">
        <f t="shared" si="11"/>
        <v>90</v>
      </c>
      <c r="K37" s="214">
        <f t="shared" si="11"/>
        <v>92</v>
      </c>
      <c r="L37" s="214">
        <f t="shared" si="11"/>
        <v>95</v>
      </c>
      <c r="M37" s="176"/>
    </row>
    <row r="38" spans="1:21" s="183" customFormat="1" x14ac:dyDescent="0.15">
      <c r="A38" s="391"/>
      <c r="B38" s="187" t="s">
        <v>193</v>
      </c>
      <c r="C38" s="213"/>
      <c r="D38" s="185">
        <f>D37</f>
        <v>75</v>
      </c>
      <c r="E38" s="185">
        <f t="shared" ref="E38:L38" si="12">D38+E37</f>
        <v>152</v>
      </c>
      <c r="F38" s="185">
        <f t="shared" si="12"/>
        <v>232</v>
      </c>
      <c r="G38" s="185">
        <f t="shared" si="12"/>
        <v>314</v>
      </c>
      <c r="H38" s="185">
        <f t="shared" si="12"/>
        <v>398</v>
      </c>
      <c r="I38" s="185">
        <f t="shared" si="12"/>
        <v>485</v>
      </c>
      <c r="J38" s="185">
        <f t="shared" si="12"/>
        <v>575</v>
      </c>
      <c r="K38" s="185">
        <f t="shared" si="12"/>
        <v>667</v>
      </c>
      <c r="L38" s="185">
        <f t="shared" si="12"/>
        <v>762</v>
      </c>
      <c r="M38" s="176"/>
    </row>
    <row r="39" spans="1:21" ht="15" thickBot="1" x14ac:dyDescent="0.2">
      <c r="A39" s="391"/>
      <c r="B39" s="182" t="s">
        <v>192</v>
      </c>
      <c r="C39" s="178"/>
      <c r="D39" s="177">
        <f>D34+D37</f>
        <v>2575</v>
      </c>
      <c r="E39" s="177">
        <f t="shared" ref="E39:L39" si="13">E35+E37</f>
        <v>2652</v>
      </c>
      <c r="F39" s="177">
        <f t="shared" si="13"/>
        <v>2732</v>
      </c>
      <c r="G39" s="177">
        <f t="shared" si="13"/>
        <v>2814</v>
      </c>
      <c r="H39" s="177">
        <f t="shared" si="13"/>
        <v>2898</v>
      </c>
      <c r="I39" s="177">
        <f t="shared" si="13"/>
        <v>2985</v>
      </c>
      <c r="J39" s="177">
        <f t="shared" si="13"/>
        <v>3075</v>
      </c>
      <c r="K39" s="177">
        <f t="shared" si="13"/>
        <v>3167</v>
      </c>
      <c r="L39" s="177">
        <f t="shared" si="13"/>
        <v>3262</v>
      </c>
      <c r="M39" s="176"/>
    </row>
    <row r="40" spans="1:21" ht="26.25" thickBot="1" x14ac:dyDescent="0.2">
      <c r="A40" s="391"/>
      <c r="B40" s="212" t="s">
        <v>191</v>
      </c>
      <c r="C40" s="392" t="s">
        <v>227</v>
      </c>
      <c r="D40" s="393"/>
      <c r="E40" s="393"/>
      <c r="F40" s="393"/>
      <c r="G40" s="393"/>
      <c r="H40" s="393"/>
      <c r="I40" s="393"/>
      <c r="J40" s="393"/>
      <c r="K40" s="393"/>
      <c r="L40" s="394"/>
      <c r="M40" s="176"/>
      <c r="N40" s="183" t="s">
        <v>189</v>
      </c>
    </row>
    <row r="41" spans="1:21" ht="26.25" thickBot="1" x14ac:dyDescent="0.2">
      <c r="A41" s="391"/>
      <c r="B41" s="212" t="s">
        <v>190</v>
      </c>
      <c r="C41" s="392" t="s">
        <v>226</v>
      </c>
      <c r="D41" s="393"/>
      <c r="E41" s="393"/>
      <c r="F41" s="393"/>
      <c r="G41" s="393"/>
      <c r="H41" s="393"/>
      <c r="I41" s="393"/>
      <c r="J41" s="393"/>
      <c r="K41" s="393"/>
      <c r="L41" s="394"/>
      <c r="M41" s="176"/>
      <c r="N41" s="183" t="s">
        <v>189</v>
      </c>
    </row>
    <row r="42" spans="1:21" s="139" customFormat="1" x14ac:dyDescent="0.15"/>
    <row r="44" spans="1:21" x14ac:dyDescent="0.15">
      <c r="B44" s="211" t="s">
        <v>188</v>
      </c>
    </row>
    <row r="46" spans="1:21" x14ac:dyDescent="0.15">
      <c r="C46" s="210" t="s">
        <v>187</v>
      </c>
      <c r="G46" s="209"/>
      <c r="H46" s="209"/>
      <c r="I46" s="209"/>
      <c r="J46" s="209"/>
      <c r="K46" s="209"/>
      <c r="L46" s="210" t="s">
        <v>186</v>
      </c>
      <c r="M46" s="209"/>
    </row>
    <row r="47" spans="1:21" ht="28.5" x14ac:dyDescent="0.15">
      <c r="A47" s="395" t="s">
        <v>185</v>
      </c>
      <c r="B47" s="208" t="s">
        <v>184</v>
      </c>
      <c r="C47" s="206" t="str">
        <f t="shared" ref="C47:L47" si="14">C$8</f>
        <v>令和5年度
予算算定</v>
      </c>
      <c r="D47" s="206" t="str">
        <f t="shared" si="14"/>
        <v>令和6年度
予算算定</v>
      </c>
      <c r="E47" s="206" t="str">
        <f t="shared" si="14"/>
        <v>令和7年度
予算算定</v>
      </c>
      <c r="F47" s="206" t="str">
        <f t="shared" si="14"/>
        <v>令和8年度
予算算定</v>
      </c>
      <c r="G47" s="207" t="str">
        <f t="shared" si="14"/>
        <v>令和9年度
予算算定</v>
      </c>
      <c r="H47" s="206" t="str">
        <f t="shared" si="14"/>
        <v>令和10年度
予算算定</v>
      </c>
      <c r="I47" s="206" t="str">
        <f t="shared" si="14"/>
        <v>令和11年度
予算算定</v>
      </c>
      <c r="J47" s="207" t="str">
        <f t="shared" si="14"/>
        <v>令和12年度
予算算定</v>
      </c>
      <c r="K47" s="206" t="str">
        <f t="shared" si="14"/>
        <v>令和13年度
予算算定</v>
      </c>
      <c r="L47" s="206" t="str">
        <f t="shared" si="14"/>
        <v>令和14年度
予算算定</v>
      </c>
      <c r="M47" s="205"/>
      <c r="N47" s="204"/>
      <c r="P47" s="203"/>
      <c r="Q47" s="203"/>
      <c r="R47" s="203"/>
      <c r="S47" s="203"/>
      <c r="U47" s="202"/>
    </row>
    <row r="48" spans="1:21" x14ac:dyDescent="0.15">
      <c r="A48" s="396"/>
      <c r="B48" s="201" t="s">
        <v>183</v>
      </c>
      <c r="C48" s="200">
        <f t="shared" ref="C48:L48" si="15">C9+C21+C33</f>
        <v>12</v>
      </c>
      <c r="D48" s="200">
        <f t="shared" si="15"/>
        <v>12</v>
      </c>
      <c r="E48" s="200">
        <f t="shared" si="15"/>
        <v>12</v>
      </c>
      <c r="F48" s="200">
        <f t="shared" si="15"/>
        <v>12</v>
      </c>
      <c r="G48" s="200">
        <f t="shared" si="15"/>
        <v>12</v>
      </c>
      <c r="H48" s="200">
        <f t="shared" si="15"/>
        <v>12</v>
      </c>
      <c r="I48" s="200">
        <f t="shared" si="15"/>
        <v>12</v>
      </c>
      <c r="J48" s="200">
        <f t="shared" si="15"/>
        <v>12</v>
      </c>
      <c r="K48" s="200">
        <f t="shared" si="15"/>
        <v>12</v>
      </c>
      <c r="L48" s="200">
        <f t="shared" si="15"/>
        <v>12</v>
      </c>
      <c r="M48" s="199"/>
      <c r="N48" s="141"/>
      <c r="O48" s="183"/>
      <c r="P48" s="192"/>
      <c r="Q48" s="192"/>
      <c r="R48" s="192"/>
      <c r="S48" s="192"/>
      <c r="U48" s="196"/>
    </row>
    <row r="49" spans="1:21" x14ac:dyDescent="0.15">
      <c r="A49" s="396"/>
      <c r="B49" s="198" t="s">
        <v>182</v>
      </c>
      <c r="C49" s="197">
        <f t="shared" ref="C49:L49" si="16">C10+C22+C34</f>
        <v>8500</v>
      </c>
      <c r="D49" s="197">
        <f t="shared" si="16"/>
        <v>8500</v>
      </c>
      <c r="E49" s="197">
        <f t="shared" si="16"/>
        <v>8500</v>
      </c>
      <c r="F49" s="197">
        <f t="shared" si="16"/>
        <v>8500</v>
      </c>
      <c r="G49" s="197">
        <f t="shared" si="16"/>
        <v>8500</v>
      </c>
      <c r="H49" s="197">
        <f t="shared" si="16"/>
        <v>8500</v>
      </c>
      <c r="I49" s="197">
        <f t="shared" si="16"/>
        <v>8500</v>
      </c>
      <c r="J49" s="197">
        <f t="shared" si="16"/>
        <v>8500</v>
      </c>
      <c r="K49" s="197">
        <f t="shared" si="16"/>
        <v>8500</v>
      </c>
      <c r="L49" s="197">
        <f t="shared" si="16"/>
        <v>8500</v>
      </c>
      <c r="M49" s="188"/>
      <c r="N49" s="141"/>
      <c r="P49" s="192"/>
      <c r="Q49" s="192"/>
      <c r="R49" s="192"/>
      <c r="S49" s="192"/>
      <c r="U49" s="196"/>
    </row>
    <row r="50" spans="1:21" ht="28.5" x14ac:dyDescent="0.15">
      <c r="A50" s="396"/>
      <c r="B50" s="195" t="s">
        <v>181</v>
      </c>
      <c r="C50" s="194"/>
      <c r="D50" s="193">
        <f t="shared" ref="D50:L50" si="17">D11+D23+D35</f>
        <v>8500</v>
      </c>
      <c r="E50" s="193">
        <f t="shared" si="17"/>
        <v>8593</v>
      </c>
      <c r="F50" s="193">
        <f t="shared" si="17"/>
        <v>8688</v>
      </c>
      <c r="G50" s="193">
        <f t="shared" si="17"/>
        <v>8786</v>
      </c>
      <c r="H50" s="193">
        <f t="shared" si="17"/>
        <v>8886</v>
      </c>
      <c r="I50" s="193">
        <f t="shared" si="17"/>
        <v>8988</v>
      </c>
      <c r="J50" s="193">
        <f t="shared" si="17"/>
        <v>9093</v>
      </c>
      <c r="K50" s="193">
        <f t="shared" si="17"/>
        <v>9201</v>
      </c>
      <c r="L50" s="193">
        <f t="shared" si="17"/>
        <v>9311</v>
      </c>
      <c r="M50" s="188"/>
      <c r="N50" s="138" t="s">
        <v>180</v>
      </c>
      <c r="P50" s="192"/>
      <c r="Q50" s="192"/>
      <c r="R50" s="192"/>
      <c r="S50" s="192"/>
    </row>
    <row r="51" spans="1:21" x14ac:dyDescent="0.15">
      <c r="A51" s="396"/>
      <c r="B51" s="191" t="s">
        <v>179</v>
      </c>
      <c r="C51" s="190"/>
      <c r="D51" s="189">
        <f t="shared" ref="D51:L51" si="18">SUM(D13,D25,D37)</f>
        <v>93</v>
      </c>
      <c r="E51" s="189">
        <f t="shared" si="18"/>
        <v>95</v>
      </c>
      <c r="F51" s="189">
        <f t="shared" si="18"/>
        <v>98</v>
      </c>
      <c r="G51" s="189">
        <f t="shared" si="18"/>
        <v>100</v>
      </c>
      <c r="H51" s="189">
        <f t="shared" si="18"/>
        <v>102</v>
      </c>
      <c r="I51" s="189">
        <f t="shared" si="18"/>
        <v>105</v>
      </c>
      <c r="J51" s="189">
        <f t="shared" si="18"/>
        <v>108</v>
      </c>
      <c r="K51" s="189">
        <f t="shared" si="18"/>
        <v>110</v>
      </c>
      <c r="L51" s="189">
        <f t="shared" si="18"/>
        <v>113</v>
      </c>
      <c r="M51" s="188"/>
      <c r="N51" s="138" t="s">
        <v>178</v>
      </c>
    </row>
    <row r="52" spans="1:21" s="183" customFormat="1" x14ac:dyDescent="0.15">
      <c r="A52" s="396"/>
      <c r="B52" s="187" t="s">
        <v>177</v>
      </c>
      <c r="C52" s="186"/>
      <c r="D52" s="185">
        <f t="shared" ref="D52:L52" si="19">SUM(D14,D26,D38)</f>
        <v>93</v>
      </c>
      <c r="E52" s="185">
        <f t="shared" si="19"/>
        <v>188</v>
      </c>
      <c r="F52" s="185">
        <f t="shared" si="19"/>
        <v>286</v>
      </c>
      <c r="G52" s="185">
        <f t="shared" si="19"/>
        <v>386</v>
      </c>
      <c r="H52" s="185">
        <f t="shared" si="19"/>
        <v>488</v>
      </c>
      <c r="I52" s="185">
        <f t="shared" si="19"/>
        <v>593</v>
      </c>
      <c r="J52" s="185">
        <f t="shared" si="19"/>
        <v>701</v>
      </c>
      <c r="K52" s="185">
        <f t="shared" si="19"/>
        <v>811</v>
      </c>
      <c r="L52" s="185">
        <f t="shared" si="19"/>
        <v>924</v>
      </c>
      <c r="M52" s="176"/>
      <c r="N52" s="184" t="s">
        <v>176</v>
      </c>
    </row>
    <row r="53" spans="1:21" x14ac:dyDescent="0.15">
      <c r="A53" s="396"/>
      <c r="B53" s="182" t="s">
        <v>175</v>
      </c>
      <c r="C53" s="181"/>
      <c r="D53" s="180">
        <f t="shared" ref="D53:L53" si="20">SUM(D49,D52)</f>
        <v>8593</v>
      </c>
      <c r="E53" s="180">
        <f t="shared" si="20"/>
        <v>8688</v>
      </c>
      <c r="F53" s="180">
        <f t="shared" si="20"/>
        <v>8786</v>
      </c>
      <c r="G53" s="180">
        <f t="shared" si="20"/>
        <v>8886</v>
      </c>
      <c r="H53" s="180">
        <f t="shared" si="20"/>
        <v>8988</v>
      </c>
      <c r="I53" s="180">
        <f t="shared" si="20"/>
        <v>9093</v>
      </c>
      <c r="J53" s="180">
        <f t="shared" si="20"/>
        <v>9201</v>
      </c>
      <c r="K53" s="180">
        <f t="shared" si="20"/>
        <v>9311</v>
      </c>
      <c r="L53" s="180">
        <f t="shared" si="20"/>
        <v>9424</v>
      </c>
      <c r="M53" s="176"/>
      <c r="N53" s="141"/>
    </row>
    <row r="54" spans="1:21" ht="28.5" x14ac:dyDescent="0.15">
      <c r="A54" s="396"/>
      <c r="B54" s="179" t="s">
        <v>174</v>
      </c>
      <c r="C54" s="178"/>
      <c r="D54" s="398">
        <f>$G$5</f>
        <v>100</v>
      </c>
      <c r="E54" s="399"/>
      <c r="F54" s="399"/>
      <c r="G54" s="399"/>
      <c r="H54" s="399"/>
      <c r="I54" s="399"/>
      <c r="J54" s="399"/>
      <c r="K54" s="399"/>
      <c r="L54" s="400"/>
      <c r="M54" s="176"/>
    </row>
    <row r="55" spans="1:21" ht="29.25" thickBot="1" x14ac:dyDescent="0.2">
      <c r="A55" s="396"/>
      <c r="B55" s="179" t="s">
        <v>173</v>
      </c>
      <c r="C55" s="178"/>
      <c r="D55" s="177">
        <f t="shared" ref="D55:L55" si="21">D52-$D$54</f>
        <v>-7</v>
      </c>
      <c r="E55" s="177">
        <f t="shared" si="21"/>
        <v>88</v>
      </c>
      <c r="F55" s="177">
        <f t="shared" si="21"/>
        <v>186</v>
      </c>
      <c r="G55" s="177">
        <f t="shared" si="21"/>
        <v>286</v>
      </c>
      <c r="H55" s="177">
        <f t="shared" si="21"/>
        <v>388</v>
      </c>
      <c r="I55" s="177">
        <f t="shared" si="21"/>
        <v>493</v>
      </c>
      <c r="J55" s="177">
        <f t="shared" si="21"/>
        <v>601</v>
      </c>
      <c r="K55" s="177">
        <f t="shared" si="21"/>
        <v>711</v>
      </c>
      <c r="L55" s="177">
        <f t="shared" si="21"/>
        <v>824</v>
      </c>
      <c r="M55" s="176"/>
      <c r="N55" s="138" t="s">
        <v>169</v>
      </c>
    </row>
    <row r="56" spans="1:21" ht="28.5" customHeight="1" x14ac:dyDescent="0.15">
      <c r="A56" s="396"/>
      <c r="B56" s="175" t="s">
        <v>172</v>
      </c>
      <c r="C56" s="174"/>
      <c r="D56" s="173">
        <f>MAX(D55,0)</f>
        <v>0</v>
      </c>
      <c r="E56" s="173">
        <f>MAX(E55-D56,0)</f>
        <v>88</v>
      </c>
      <c r="F56" s="173">
        <f>MAX(F55-D56-E56,0)</f>
        <v>98</v>
      </c>
      <c r="G56" s="173">
        <f>MAX(G55-D56-E56-F56,0)</f>
        <v>100</v>
      </c>
      <c r="H56" s="172">
        <f>MAX(H55-D56-E56-F56-G56,0)</f>
        <v>102</v>
      </c>
      <c r="I56" s="173">
        <f>MAX(I55-D56-E56-F56-G56-H56,0)</f>
        <v>105</v>
      </c>
      <c r="J56" s="173">
        <f>MAX(J55-D56-E56-F56-G56-H56-I56,0)</f>
        <v>108</v>
      </c>
      <c r="K56" s="172">
        <f>MAX(K55-D56-E56-F56-G56-H56-I56-J56,0)</f>
        <v>110</v>
      </c>
      <c r="L56" s="171">
        <f>MAX(L55-D56-E56-F56-G56-H56-I56-J56-K56,0)</f>
        <v>113</v>
      </c>
      <c r="M56" s="153"/>
      <c r="N56" s="138" t="s">
        <v>169</v>
      </c>
    </row>
    <row r="57" spans="1:21" ht="29.25" thickBot="1" x14ac:dyDescent="0.2">
      <c r="A57" s="396"/>
      <c r="B57" s="170" t="s">
        <v>171</v>
      </c>
      <c r="C57" s="169"/>
      <c r="D57" s="168">
        <f t="shared" ref="D57:L57" si="22">ROUNDDOWN(D56*0.1,0)</f>
        <v>0</v>
      </c>
      <c r="E57" s="168">
        <f t="shared" si="22"/>
        <v>8</v>
      </c>
      <c r="F57" s="168">
        <f t="shared" si="22"/>
        <v>9</v>
      </c>
      <c r="G57" s="168">
        <f t="shared" si="22"/>
        <v>10</v>
      </c>
      <c r="H57" s="167">
        <f t="shared" si="22"/>
        <v>10</v>
      </c>
      <c r="I57" s="168">
        <f t="shared" si="22"/>
        <v>10</v>
      </c>
      <c r="J57" s="168">
        <f t="shared" si="22"/>
        <v>10</v>
      </c>
      <c r="K57" s="167">
        <f t="shared" si="22"/>
        <v>11</v>
      </c>
      <c r="L57" s="166">
        <f t="shared" si="22"/>
        <v>11</v>
      </c>
      <c r="M57" s="153"/>
      <c r="N57" s="138" t="s">
        <v>169</v>
      </c>
    </row>
    <row r="58" spans="1:21" ht="29.25" thickBot="1" x14ac:dyDescent="0.2">
      <c r="A58" s="397"/>
      <c r="B58" s="165" t="s">
        <v>170</v>
      </c>
      <c r="C58" s="164"/>
      <c r="D58" s="163">
        <f t="shared" ref="D58:L58" si="23">D56+D57</f>
        <v>0</v>
      </c>
      <c r="E58" s="163">
        <f t="shared" si="23"/>
        <v>96</v>
      </c>
      <c r="F58" s="163">
        <f t="shared" si="23"/>
        <v>107</v>
      </c>
      <c r="G58" s="163">
        <f t="shared" si="23"/>
        <v>110</v>
      </c>
      <c r="H58" s="162">
        <f t="shared" si="23"/>
        <v>112</v>
      </c>
      <c r="I58" s="163">
        <f t="shared" si="23"/>
        <v>115</v>
      </c>
      <c r="J58" s="163">
        <f t="shared" si="23"/>
        <v>118</v>
      </c>
      <c r="K58" s="162">
        <f t="shared" si="23"/>
        <v>121</v>
      </c>
      <c r="L58" s="161">
        <f t="shared" si="23"/>
        <v>124</v>
      </c>
      <c r="M58" s="153"/>
      <c r="N58" s="138" t="s">
        <v>169</v>
      </c>
    </row>
    <row r="59" spans="1:21" x14ac:dyDescent="0.15">
      <c r="A59" s="159"/>
      <c r="B59" s="155"/>
      <c r="C59" s="154"/>
      <c r="D59" s="154"/>
      <c r="E59" s="154"/>
      <c r="F59" s="154"/>
      <c r="G59" s="154"/>
      <c r="H59" s="153"/>
      <c r="I59" s="153"/>
      <c r="J59" s="153"/>
      <c r="K59" s="153"/>
      <c r="L59" s="153"/>
      <c r="M59" s="153"/>
    </row>
    <row r="60" spans="1:21" x14ac:dyDescent="0.15">
      <c r="A60" s="159"/>
      <c r="B60" s="155"/>
      <c r="C60" s="154"/>
      <c r="D60" s="154"/>
      <c r="E60" s="154"/>
      <c r="F60" s="154"/>
      <c r="G60" s="154"/>
      <c r="H60" s="153"/>
      <c r="I60" s="153"/>
      <c r="J60" s="153"/>
      <c r="K60" s="153"/>
      <c r="L60" s="153"/>
      <c r="M60" s="153"/>
    </row>
    <row r="61" spans="1:21" x14ac:dyDescent="0.15">
      <c r="A61" s="159"/>
      <c r="B61" s="160" t="s">
        <v>168</v>
      </c>
      <c r="C61" s="154"/>
      <c r="D61" s="154"/>
      <c r="E61" s="154"/>
      <c r="F61" s="154"/>
      <c r="G61" s="154"/>
      <c r="H61" s="153"/>
      <c r="I61" s="153"/>
      <c r="J61" s="153"/>
      <c r="K61" s="153"/>
      <c r="L61" s="153"/>
      <c r="M61" s="153"/>
    </row>
    <row r="62" spans="1:21" x14ac:dyDescent="0.15">
      <c r="A62" s="159"/>
      <c r="B62" s="155"/>
      <c r="C62" s="154"/>
      <c r="D62" s="154"/>
      <c r="E62" s="154"/>
      <c r="F62" s="154"/>
      <c r="G62" s="154"/>
      <c r="H62" s="153"/>
      <c r="I62" s="153"/>
      <c r="J62" s="153"/>
      <c r="K62" s="153"/>
      <c r="L62" s="153"/>
      <c r="M62" s="153"/>
    </row>
    <row r="63" spans="1:21" x14ac:dyDescent="0.15">
      <c r="A63" s="157" t="s">
        <v>167</v>
      </c>
      <c r="B63" s="155"/>
      <c r="C63" s="154"/>
      <c r="D63" s="154"/>
      <c r="E63" s="154"/>
      <c r="F63" s="154"/>
      <c r="G63" s="154"/>
      <c r="H63" s="153"/>
      <c r="I63" s="153"/>
      <c r="J63" s="153"/>
      <c r="K63" s="153"/>
      <c r="L63" s="153"/>
      <c r="M63" s="153"/>
      <c r="O63" s="148"/>
    </row>
    <row r="64" spans="1:21" x14ac:dyDescent="0.15">
      <c r="A64" s="157"/>
      <c r="B64" s="155"/>
      <c r="C64" s="154"/>
      <c r="D64" s="154"/>
      <c r="E64" s="154"/>
      <c r="F64" s="154"/>
      <c r="G64" s="154"/>
      <c r="H64" s="153"/>
      <c r="I64" s="153"/>
      <c r="J64" s="153"/>
      <c r="K64" s="153"/>
      <c r="L64" s="153"/>
      <c r="M64" s="153"/>
      <c r="O64" s="148"/>
    </row>
    <row r="65" spans="1:15" x14ac:dyDescent="0.15">
      <c r="A65" s="157"/>
      <c r="B65" s="155"/>
      <c r="C65" s="154"/>
      <c r="D65" s="154"/>
      <c r="E65" s="154"/>
      <c r="F65" s="154"/>
      <c r="G65" s="154"/>
      <c r="H65" s="153"/>
      <c r="I65" s="153"/>
      <c r="J65" s="153"/>
      <c r="K65" s="153"/>
      <c r="L65" s="153"/>
      <c r="M65" s="153"/>
      <c r="O65" s="148"/>
    </row>
    <row r="66" spans="1:15" x14ac:dyDescent="0.15">
      <c r="A66" s="157" t="s">
        <v>166</v>
      </c>
      <c r="B66" s="155"/>
      <c r="C66" s="154"/>
      <c r="D66" s="154"/>
      <c r="E66" s="154"/>
      <c r="F66" s="154"/>
      <c r="G66" s="154"/>
      <c r="H66" s="153"/>
      <c r="I66" s="153"/>
      <c r="J66" s="153"/>
      <c r="K66" s="153"/>
      <c r="L66" s="153"/>
      <c r="M66" s="153"/>
      <c r="O66" s="148"/>
    </row>
    <row r="67" spans="1:15" x14ac:dyDescent="0.15">
      <c r="A67" s="148" t="s">
        <v>165</v>
      </c>
      <c r="B67" s="155"/>
      <c r="C67" s="154"/>
      <c r="D67" s="154"/>
      <c r="E67" s="154"/>
      <c r="F67" s="154"/>
      <c r="G67" s="154"/>
      <c r="H67" s="153"/>
      <c r="I67" s="153"/>
      <c r="J67" s="153"/>
      <c r="K67" s="153"/>
      <c r="L67" s="153"/>
      <c r="M67" s="153"/>
      <c r="O67" s="148"/>
    </row>
    <row r="68" spans="1:15" x14ac:dyDescent="0.15">
      <c r="A68" s="158" t="s">
        <v>164</v>
      </c>
      <c r="B68" s="155"/>
      <c r="C68" s="154"/>
      <c r="D68" s="154"/>
      <c r="E68" s="154"/>
      <c r="F68" s="154"/>
      <c r="G68" s="154"/>
      <c r="H68" s="153"/>
      <c r="I68" s="153"/>
      <c r="J68" s="153"/>
      <c r="K68" s="153"/>
      <c r="L68" s="153"/>
      <c r="M68" s="153"/>
    </row>
    <row r="69" spans="1:15" x14ac:dyDescent="0.15">
      <c r="A69" s="158"/>
      <c r="B69" s="155"/>
      <c r="C69" s="154"/>
      <c r="D69" s="154"/>
      <c r="E69" s="154"/>
      <c r="F69" s="154"/>
      <c r="G69" s="154"/>
      <c r="H69" s="153"/>
      <c r="I69" s="153"/>
      <c r="J69" s="153"/>
      <c r="K69" s="153"/>
      <c r="L69" s="153"/>
      <c r="M69" s="153"/>
    </row>
    <row r="70" spans="1:15" x14ac:dyDescent="0.15">
      <c r="A70" s="148" t="s">
        <v>163</v>
      </c>
      <c r="B70" s="155"/>
      <c r="C70" s="154"/>
      <c r="D70" s="154"/>
      <c r="E70" s="154"/>
      <c r="F70" s="154"/>
      <c r="G70" s="154"/>
      <c r="H70" s="153"/>
      <c r="I70" s="153"/>
      <c r="J70" s="153"/>
      <c r="K70" s="153"/>
      <c r="L70" s="153"/>
      <c r="M70" s="153"/>
    </row>
    <row r="71" spans="1:15" x14ac:dyDescent="0.15">
      <c r="A71" s="148" t="s">
        <v>162</v>
      </c>
      <c r="B71" s="155"/>
      <c r="C71" s="154"/>
      <c r="D71" s="154"/>
      <c r="E71" s="154"/>
      <c r="F71" s="154"/>
      <c r="G71" s="154"/>
      <c r="H71" s="153"/>
      <c r="I71" s="153"/>
      <c r="J71" s="153"/>
      <c r="K71" s="153"/>
      <c r="L71" s="153"/>
      <c r="M71" s="153"/>
    </row>
    <row r="72" spans="1:15" x14ac:dyDescent="0.15">
      <c r="A72" s="148" t="s">
        <v>161</v>
      </c>
      <c r="B72" s="155"/>
      <c r="C72" s="154"/>
      <c r="D72" s="154"/>
      <c r="E72" s="154"/>
      <c r="F72" s="154"/>
      <c r="G72" s="154"/>
      <c r="H72" s="153"/>
      <c r="I72" s="153"/>
      <c r="J72" s="153"/>
      <c r="K72" s="153"/>
      <c r="L72" s="153"/>
      <c r="M72" s="153"/>
    </row>
    <row r="73" spans="1:15" x14ac:dyDescent="0.15">
      <c r="A73" s="148" t="s">
        <v>160</v>
      </c>
      <c r="B73" s="155"/>
      <c r="C73" s="154"/>
      <c r="D73" s="154"/>
      <c r="E73" s="154"/>
      <c r="F73" s="154"/>
      <c r="G73" s="154"/>
      <c r="H73" s="153"/>
      <c r="I73" s="153"/>
      <c r="J73" s="153"/>
      <c r="K73" s="153"/>
      <c r="L73" s="153"/>
      <c r="M73" s="153"/>
    </row>
    <row r="74" spans="1:15" x14ac:dyDescent="0.15">
      <c r="A74" s="151" t="s">
        <v>159</v>
      </c>
      <c r="B74" s="155"/>
      <c r="C74" s="154"/>
      <c r="D74" s="154"/>
      <c r="E74" s="154"/>
      <c r="F74" s="154"/>
      <c r="G74" s="154"/>
      <c r="H74" s="153"/>
      <c r="I74" s="153"/>
      <c r="J74" s="153"/>
      <c r="K74" s="153"/>
      <c r="L74" s="153"/>
      <c r="M74" s="153"/>
    </row>
    <row r="75" spans="1:15" x14ac:dyDescent="0.15">
      <c r="A75" s="151" t="s">
        <v>158</v>
      </c>
      <c r="B75" s="155"/>
      <c r="C75" s="154"/>
      <c r="D75" s="154"/>
      <c r="E75" s="154"/>
      <c r="F75" s="154"/>
      <c r="G75" s="154"/>
      <c r="H75" s="153"/>
      <c r="I75" s="153"/>
      <c r="J75" s="153"/>
      <c r="K75" s="153"/>
      <c r="L75" s="153"/>
      <c r="M75" s="153"/>
    </row>
    <row r="76" spans="1:15" x14ac:dyDescent="0.15">
      <c r="A76" s="151"/>
      <c r="B76" s="155"/>
      <c r="C76" s="154"/>
      <c r="D76" s="154"/>
      <c r="E76" s="154"/>
      <c r="F76" s="154"/>
      <c r="G76" s="154"/>
      <c r="H76" s="153"/>
      <c r="I76" s="153"/>
      <c r="J76" s="153"/>
      <c r="K76" s="153"/>
      <c r="L76" s="153"/>
      <c r="M76" s="153"/>
    </row>
    <row r="77" spans="1:15" x14ac:dyDescent="0.15">
      <c r="A77" s="148" t="s">
        <v>157</v>
      </c>
      <c r="B77" s="155"/>
      <c r="C77" s="154"/>
      <c r="D77" s="154"/>
      <c r="E77" s="154"/>
      <c r="F77" s="154"/>
      <c r="G77" s="154"/>
      <c r="H77" s="153"/>
      <c r="I77" s="153"/>
      <c r="J77" s="153"/>
      <c r="K77" s="153"/>
      <c r="L77" s="153"/>
      <c r="M77" s="153"/>
    </row>
    <row r="78" spans="1:15" x14ac:dyDescent="0.15">
      <c r="A78" s="151" t="s">
        <v>156</v>
      </c>
      <c r="B78" s="155"/>
      <c r="C78" s="154"/>
      <c r="D78" s="154"/>
      <c r="E78" s="154"/>
      <c r="F78" s="154"/>
      <c r="G78" s="154"/>
      <c r="H78" s="153"/>
      <c r="I78" s="153"/>
      <c r="J78" s="153"/>
      <c r="K78" s="153"/>
      <c r="L78" s="153"/>
      <c r="M78" s="153"/>
    </row>
    <row r="79" spans="1:15" x14ac:dyDescent="0.15">
      <c r="A79" s="151"/>
      <c r="B79" s="155"/>
      <c r="C79" s="154"/>
      <c r="D79" s="154"/>
      <c r="E79" s="154"/>
      <c r="F79" s="154"/>
      <c r="G79" s="154"/>
      <c r="H79" s="153"/>
      <c r="I79" s="153"/>
      <c r="J79" s="153"/>
      <c r="K79" s="153"/>
      <c r="L79" s="153"/>
      <c r="M79" s="153"/>
    </row>
    <row r="80" spans="1:15" x14ac:dyDescent="0.15">
      <c r="A80" s="151"/>
      <c r="B80" s="155"/>
      <c r="C80" s="154"/>
      <c r="D80" s="154"/>
      <c r="E80" s="154"/>
      <c r="F80" s="154"/>
      <c r="G80" s="154"/>
      <c r="H80" s="153"/>
      <c r="I80" s="153"/>
      <c r="J80" s="153"/>
      <c r="K80" s="153"/>
      <c r="L80" s="153"/>
      <c r="M80" s="153"/>
    </row>
    <row r="81" spans="1:13" x14ac:dyDescent="0.15">
      <c r="A81" s="157" t="s">
        <v>155</v>
      </c>
      <c r="B81" s="155"/>
      <c r="C81" s="154"/>
      <c r="D81" s="154"/>
      <c r="E81" s="154"/>
      <c r="F81" s="154"/>
      <c r="G81" s="154"/>
      <c r="H81" s="153"/>
      <c r="I81" s="153"/>
      <c r="J81" s="153"/>
      <c r="K81" s="153"/>
      <c r="L81" s="153"/>
      <c r="M81" s="153"/>
    </row>
    <row r="82" spans="1:13" x14ac:dyDescent="0.15">
      <c r="A82" s="148" t="s">
        <v>154</v>
      </c>
      <c r="B82" s="155"/>
      <c r="C82" s="154"/>
      <c r="D82" s="154"/>
      <c r="E82" s="154"/>
      <c r="F82" s="154"/>
      <c r="G82" s="154"/>
      <c r="H82" s="153"/>
      <c r="I82" s="153"/>
      <c r="J82" s="153"/>
      <c r="K82" s="153"/>
      <c r="L82" s="153"/>
      <c r="M82" s="153"/>
    </row>
    <row r="83" spans="1:13" x14ac:dyDescent="0.15">
      <c r="A83" s="148" t="s">
        <v>153</v>
      </c>
      <c r="B83" s="155"/>
      <c r="C83" s="154"/>
      <c r="D83" s="154"/>
      <c r="E83" s="154"/>
      <c r="F83" s="154"/>
      <c r="G83" s="154"/>
      <c r="H83" s="153"/>
      <c r="I83" s="153"/>
      <c r="J83" s="153"/>
      <c r="K83" s="153"/>
      <c r="L83" s="153"/>
      <c r="M83" s="153"/>
    </row>
    <row r="84" spans="1:13" x14ac:dyDescent="0.15">
      <c r="A84" s="148" t="s">
        <v>152</v>
      </c>
      <c r="B84" s="155"/>
      <c r="C84" s="154"/>
      <c r="D84" s="154"/>
      <c r="E84" s="154"/>
      <c r="F84" s="154"/>
      <c r="G84" s="154"/>
      <c r="H84" s="153"/>
      <c r="I84" s="153"/>
      <c r="J84" s="153"/>
      <c r="K84" s="153"/>
      <c r="L84" s="153"/>
      <c r="M84" s="153"/>
    </row>
    <row r="85" spans="1:13" x14ac:dyDescent="0.15">
      <c r="A85" s="148" t="s">
        <v>151</v>
      </c>
      <c r="B85" s="155"/>
      <c r="C85" s="154"/>
      <c r="D85" s="154"/>
      <c r="E85" s="154"/>
      <c r="F85" s="154"/>
      <c r="G85" s="154"/>
      <c r="H85" s="153"/>
      <c r="I85" s="153"/>
      <c r="J85" s="153"/>
      <c r="K85" s="153"/>
      <c r="L85" s="153"/>
      <c r="M85" s="153"/>
    </row>
    <row r="86" spans="1:13" x14ac:dyDescent="0.15">
      <c r="A86" s="148" t="s">
        <v>150</v>
      </c>
      <c r="B86" s="155"/>
      <c r="C86" s="154"/>
      <c r="D86" s="154"/>
      <c r="E86" s="154"/>
      <c r="F86" s="154"/>
      <c r="G86" s="154"/>
      <c r="H86" s="153"/>
      <c r="I86" s="153"/>
      <c r="J86" s="153"/>
      <c r="K86" s="153"/>
      <c r="L86" s="153"/>
      <c r="M86" s="153"/>
    </row>
    <row r="87" spans="1:13" x14ac:dyDescent="0.15">
      <c r="A87" s="148" t="s">
        <v>149</v>
      </c>
      <c r="B87" s="155"/>
      <c r="C87" s="154"/>
      <c r="D87" s="154"/>
      <c r="E87" s="154"/>
      <c r="F87" s="154"/>
      <c r="G87" s="154"/>
      <c r="H87" s="153"/>
      <c r="I87" s="153"/>
      <c r="J87" s="153"/>
      <c r="K87" s="153"/>
      <c r="L87" s="153"/>
      <c r="M87" s="153"/>
    </row>
    <row r="88" spans="1:13" x14ac:dyDescent="0.15">
      <c r="A88" s="148" t="s">
        <v>148</v>
      </c>
      <c r="B88" s="155"/>
      <c r="C88" s="154"/>
      <c r="D88" s="154"/>
      <c r="E88" s="154"/>
      <c r="F88" s="154"/>
      <c r="G88" s="154"/>
      <c r="H88" s="153"/>
      <c r="I88" s="153"/>
      <c r="J88" s="153"/>
      <c r="K88" s="153"/>
      <c r="L88" s="153"/>
      <c r="M88" s="153"/>
    </row>
    <row r="89" spans="1:13" x14ac:dyDescent="0.15">
      <c r="A89" s="156" t="s">
        <v>147</v>
      </c>
      <c r="B89" s="155"/>
      <c r="C89" s="154"/>
      <c r="D89" s="154"/>
      <c r="E89" s="154"/>
      <c r="F89" s="154"/>
      <c r="G89" s="154"/>
      <c r="H89" s="153"/>
      <c r="I89" s="153"/>
      <c r="J89" s="153"/>
      <c r="K89" s="153"/>
      <c r="L89" s="153"/>
      <c r="M89" s="153"/>
    </row>
    <row r="90" spans="1:13" x14ac:dyDescent="0.15">
      <c r="A90" s="156"/>
      <c r="B90" s="155"/>
      <c r="C90" s="154"/>
      <c r="D90" s="154"/>
      <c r="E90" s="154"/>
      <c r="F90" s="154"/>
      <c r="G90" s="154"/>
      <c r="H90" s="153"/>
      <c r="I90" s="153"/>
      <c r="J90" s="153"/>
      <c r="K90" s="153"/>
      <c r="L90" s="153"/>
      <c r="M90" s="153"/>
    </row>
    <row r="91" spans="1:13" x14ac:dyDescent="0.15">
      <c r="A91" s="156" t="s">
        <v>146</v>
      </c>
      <c r="B91" s="155"/>
      <c r="C91" s="154"/>
      <c r="D91" s="154"/>
      <c r="E91" s="154"/>
      <c r="F91" s="154"/>
      <c r="G91" s="154"/>
      <c r="H91" s="153"/>
      <c r="I91" s="153"/>
      <c r="J91" s="153"/>
      <c r="K91" s="153"/>
      <c r="L91" s="153"/>
      <c r="M91" s="153"/>
    </row>
    <row r="92" spans="1:13" x14ac:dyDescent="0.15">
      <c r="A92" s="156"/>
      <c r="B92" s="155"/>
      <c r="C92" s="154"/>
      <c r="D92" s="154"/>
      <c r="E92" s="154"/>
      <c r="F92" s="154"/>
      <c r="G92" s="154"/>
      <c r="H92" s="153"/>
      <c r="I92" s="153"/>
      <c r="J92" s="153"/>
      <c r="K92" s="153"/>
      <c r="L92" s="153"/>
      <c r="M92" s="153"/>
    </row>
    <row r="93" spans="1:13" x14ac:dyDescent="0.15">
      <c r="A93" s="156" t="s">
        <v>145</v>
      </c>
      <c r="B93" s="155"/>
      <c r="C93" s="154"/>
      <c r="D93" s="154"/>
      <c r="E93" s="154"/>
      <c r="F93" s="154"/>
      <c r="G93" s="154"/>
      <c r="H93" s="153"/>
      <c r="I93" s="153"/>
      <c r="J93" s="153"/>
      <c r="K93" s="153"/>
      <c r="L93" s="153"/>
      <c r="M93" s="153"/>
    </row>
    <row r="94" spans="1:13" x14ac:dyDescent="0.15">
      <c r="A94" s="156" t="s">
        <v>144</v>
      </c>
      <c r="B94" s="155"/>
      <c r="C94" s="154"/>
      <c r="D94" s="154"/>
      <c r="E94" s="154"/>
      <c r="F94" s="154"/>
      <c r="G94" s="154"/>
      <c r="H94" s="153"/>
      <c r="I94" s="153"/>
      <c r="J94" s="153"/>
      <c r="K94" s="153"/>
      <c r="L94" s="153"/>
      <c r="M94" s="153"/>
    </row>
    <row r="95" spans="1:13" x14ac:dyDescent="0.15">
      <c r="A95" s="156"/>
      <c r="B95" s="155"/>
      <c r="C95" s="154"/>
      <c r="D95" s="154"/>
      <c r="E95" s="154"/>
      <c r="F95" s="154"/>
      <c r="G95" s="154"/>
      <c r="H95" s="153"/>
      <c r="I95" s="153"/>
      <c r="J95" s="153"/>
      <c r="K95" s="153"/>
      <c r="L95" s="153"/>
      <c r="M95" s="153"/>
    </row>
    <row r="96" spans="1:13" x14ac:dyDescent="0.15">
      <c r="A96" s="156"/>
      <c r="B96" s="155"/>
      <c r="C96" s="154"/>
      <c r="D96" s="154"/>
      <c r="E96" s="154"/>
      <c r="F96" s="154"/>
      <c r="G96" s="154"/>
      <c r="H96" s="153"/>
      <c r="I96" s="153"/>
      <c r="J96" s="153"/>
      <c r="K96" s="153"/>
      <c r="L96" s="153"/>
      <c r="M96" s="153"/>
    </row>
    <row r="97" spans="1:13" x14ac:dyDescent="0.15">
      <c r="A97" s="157" t="s">
        <v>143</v>
      </c>
      <c r="B97" s="155"/>
      <c r="C97" s="154"/>
      <c r="D97" s="154"/>
      <c r="E97" s="154"/>
      <c r="F97" s="154"/>
      <c r="G97" s="154"/>
      <c r="H97" s="153"/>
      <c r="I97" s="153"/>
      <c r="J97" s="153"/>
      <c r="K97" s="153"/>
      <c r="L97" s="153"/>
      <c r="M97" s="153"/>
    </row>
    <row r="98" spans="1:13" x14ac:dyDescent="0.15">
      <c r="A98" s="148" t="s">
        <v>142</v>
      </c>
      <c r="B98" s="155"/>
      <c r="C98" s="154"/>
      <c r="D98" s="154"/>
      <c r="E98" s="154"/>
      <c r="F98" s="154"/>
      <c r="G98" s="154"/>
      <c r="H98" s="153"/>
      <c r="I98" s="153"/>
      <c r="J98" s="153"/>
      <c r="K98" s="153"/>
      <c r="L98" s="153"/>
      <c r="M98" s="153"/>
    </row>
    <row r="99" spans="1:13" x14ac:dyDescent="0.15">
      <c r="A99" s="156"/>
      <c r="B99" s="155"/>
      <c r="C99" s="154"/>
      <c r="D99" s="154"/>
      <c r="E99" s="154"/>
      <c r="F99" s="154"/>
      <c r="G99" s="154"/>
      <c r="H99" s="153"/>
      <c r="I99" s="153"/>
      <c r="J99" s="153"/>
      <c r="K99" s="153"/>
      <c r="L99" s="153"/>
      <c r="M99" s="153"/>
    </row>
    <row r="100" spans="1:13" x14ac:dyDescent="0.15">
      <c r="A100" s="152" t="s">
        <v>141</v>
      </c>
    </row>
    <row r="101" spans="1:13" x14ac:dyDescent="0.15">
      <c r="A101" s="152"/>
    </row>
    <row r="102" spans="1:13" x14ac:dyDescent="0.15">
      <c r="A102" s="140" t="s">
        <v>140</v>
      </c>
    </row>
    <row r="103" spans="1:13" x14ac:dyDescent="0.15">
      <c r="A103" s="140"/>
    </row>
    <row r="104" spans="1:13" x14ac:dyDescent="0.15">
      <c r="A104" s="140" t="s">
        <v>139</v>
      </c>
    </row>
    <row r="105" spans="1:13" x14ac:dyDescent="0.15">
      <c r="A105" s="140"/>
    </row>
    <row r="106" spans="1:13" x14ac:dyDescent="0.15">
      <c r="A106" s="140" t="s">
        <v>138</v>
      </c>
      <c r="B106" s="140"/>
    </row>
    <row r="107" spans="1:13" x14ac:dyDescent="0.15">
      <c r="A107" s="141" t="s">
        <v>137</v>
      </c>
      <c r="B107" s="140"/>
    </row>
    <row r="108" spans="1:13" x14ac:dyDescent="0.15">
      <c r="A108" s="141" t="s">
        <v>136</v>
      </c>
      <c r="B108" s="140"/>
    </row>
    <row r="109" spans="1:13" x14ac:dyDescent="0.15">
      <c r="B109" s="147" t="s">
        <v>17</v>
      </c>
      <c r="C109" s="146"/>
      <c r="D109" s="146"/>
      <c r="E109" s="146"/>
      <c r="F109" s="145"/>
    </row>
    <row r="110" spans="1:13" x14ac:dyDescent="0.15">
      <c r="B110" s="150" t="s">
        <v>135</v>
      </c>
      <c r="C110" s="148"/>
      <c r="D110" s="148"/>
      <c r="E110" s="148"/>
      <c r="F110" s="149"/>
    </row>
    <row r="111" spans="1:13" x14ac:dyDescent="0.15">
      <c r="B111" s="150" t="s">
        <v>134</v>
      </c>
      <c r="C111" s="148"/>
      <c r="D111" s="148"/>
      <c r="E111" s="148"/>
      <c r="F111" s="149"/>
    </row>
    <row r="112" spans="1:13" x14ac:dyDescent="0.15">
      <c r="B112" s="150" t="s">
        <v>133</v>
      </c>
      <c r="C112" s="148"/>
      <c r="D112" s="148"/>
      <c r="E112" s="148"/>
      <c r="F112" s="149"/>
    </row>
    <row r="113" spans="1:6" x14ac:dyDescent="0.15">
      <c r="B113" s="150" t="s">
        <v>132</v>
      </c>
      <c r="C113" s="148"/>
      <c r="D113" s="148"/>
      <c r="E113" s="148"/>
      <c r="F113" s="149"/>
    </row>
    <row r="114" spans="1:6" x14ac:dyDescent="0.15">
      <c r="B114" s="144" t="s">
        <v>131</v>
      </c>
      <c r="C114" s="143"/>
      <c r="D114" s="143"/>
      <c r="E114" s="143"/>
      <c r="F114" s="142"/>
    </row>
    <row r="115" spans="1:6" x14ac:dyDescent="0.15">
      <c r="B115" s="151"/>
      <c r="C115" s="148"/>
      <c r="D115" s="148"/>
      <c r="E115" s="148"/>
    </row>
    <row r="116" spans="1:6" x14ac:dyDescent="0.15">
      <c r="A116" s="140" t="s">
        <v>130</v>
      </c>
      <c r="B116" s="140"/>
    </row>
    <row r="117" spans="1:6" x14ac:dyDescent="0.15">
      <c r="A117" s="141" t="s">
        <v>129</v>
      </c>
      <c r="B117" s="140"/>
    </row>
    <row r="118" spans="1:6" x14ac:dyDescent="0.15">
      <c r="A118" s="141" t="s">
        <v>128</v>
      </c>
      <c r="B118" s="140"/>
    </row>
    <row r="119" spans="1:6" x14ac:dyDescent="0.15">
      <c r="A119" s="141" t="s">
        <v>127</v>
      </c>
      <c r="B119" s="140"/>
    </row>
    <row r="120" spans="1:6" x14ac:dyDescent="0.15">
      <c r="B120" s="147" t="s">
        <v>126</v>
      </c>
      <c r="C120" s="146"/>
      <c r="D120" s="146"/>
      <c r="E120" s="146"/>
      <c r="F120" s="145"/>
    </row>
    <row r="121" spans="1:6" x14ac:dyDescent="0.15">
      <c r="B121" s="150" t="s">
        <v>125</v>
      </c>
      <c r="C121" s="148"/>
      <c r="D121" s="148"/>
      <c r="E121" s="148"/>
      <c r="F121" s="149"/>
    </row>
    <row r="122" spans="1:6" x14ac:dyDescent="0.15">
      <c r="B122" s="150" t="s">
        <v>124</v>
      </c>
      <c r="C122" s="148"/>
      <c r="D122" s="148"/>
      <c r="E122" s="148"/>
      <c r="F122" s="149"/>
    </row>
    <row r="123" spans="1:6" x14ac:dyDescent="0.15">
      <c r="B123" s="144" t="s">
        <v>123</v>
      </c>
      <c r="C123" s="143"/>
      <c r="D123" s="143"/>
      <c r="E123" s="143"/>
      <c r="F123" s="142"/>
    </row>
    <row r="124" spans="1:6" x14ac:dyDescent="0.15">
      <c r="A124" s="141" t="s">
        <v>122</v>
      </c>
      <c r="B124" s="140"/>
      <c r="F124" s="148"/>
    </row>
    <row r="125" spans="1:6" x14ac:dyDescent="0.15">
      <c r="A125" s="141"/>
      <c r="B125" s="140"/>
      <c r="F125" s="148"/>
    </row>
    <row r="126" spans="1:6" x14ac:dyDescent="0.15">
      <c r="A126" s="140" t="s">
        <v>121</v>
      </c>
      <c r="B126" s="140"/>
      <c r="F126" s="148"/>
    </row>
    <row r="127" spans="1:6" x14ac:dyDescent="0.15">
      <c r="A127" s="140" t="s">
        <v>120</v>
      </c>
      <c r="B127" s="140"/>
      <c r="F127" s="148"/>
    </row>
    <row r="128" spans="1:6" x14ac:dyDescent="0.15">
      <c r="A128" s="140" t="s">
        <v>119</v>
      </c>
      <c r="B128" s="140"/>
      <c r="F128" s="148"/>
    </row>
    <row r="129" spans="1:6" x14ac:dyDescent="0.15">
      <c r="B129" s="147" t="s">
        <v>118</v>
      </c>
      <c r="C129" s="146"/>
      <c r="D129" s="146"/>
      <c r="E129" s="146"/>
      <c r="F129" s="145"/>
    </row>
    <row r="130" spans="1:6" x14ac:dyDescent="0.15">
      <c r="B130" s="144" t="s">
        <v>117</v>
      </c>
      <c r="C130" s="143"/>
      <c r="D130" s="143"/>
      <c r="E130" s="143"/>
      <c r="F130" s="142"/>
    </row>
    <row r="131" spans="1:6" x14ac:dyDescent="0.15">
      <c r="A131" s="141" t="s">
        <v>116</v>
      </c>
      <c r="B131" s="140"/>
    </row>
    <row r="132" spans="1:6" x14ac:dyDescent="0.15">
      <c r="A132" s="141"/>
      <c r="B132" s="140"/>
    </row>
    <row r="133" spans="1:6" x14ac:dyDescent="0.15">
      <c r="A133" s="140" t="s">
        <v>115</v>
      </c>
      <c r="B133" s="140"/>
    </row>
    <row r="134" spans="1:6" x14ac:dyDescent="0.15">
      <c r="A134" s="140" t="s">
        <v>114</v>
      </c>
    </row>
  </sheetData>
  <mergeCells count="11">
    <mergeCell ref="A8:A17"/>
    <mergeCell ref="C16:L16"/>
    <mergeCell ref="C17:L17"/>
    <mergeCell ref="A20:A29"/>
    <mergeCell ref="C28:L28"/>
    <mergeCell ref="C29:L29"/>
    <mergeCell ref="A32:A41"/>
    <mergeCell ref="C40:L40"/>
    <mergeCell ref="C41:L41"/>
    <mergeCell ref="A47:A58"/>
    <mergeCell ref="D54:L54"/>
  </mergeCells>
  <phoneticPr fontId="14"/>
  <pageMargins left="0.7" right="0.7" top="0.75" bottom="0.75" header="0.3" footer="0.3"/>
  <pageSetup paperSize="8" scale="85" fitToWidth="0" fitToHeight="0" orientation="landscape" r:id="rId1"/>
  <rowBreaks count="2" manualBreakCount="2">
    <brk id="42" max="11" man="1"/>
    <brk id="9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election activeCell="M10" sqref="M10"/>
    </sheetView>
  </sheetViews>
  <sheetFormatPr defaultColWidth="9" defaultRowHeight="14.25" x14ac:dyDescent="0.15"/>
  <cols>
    <col min="1" max="1" width="6" style="16" bestFit="1" customWidth="1"/>
    <col min="2" max="2" width="12.125" style="16" bestFit="1" customWidth="1"/>
    <col min="3" max="3" width="3.5" style="16" bestFit="1" customWidth="1"/>
    <col min="4" max="4" width="31.75" style="16" customWidth="1"/>
    <col min="5" max="5" width="3.5" style="18" bestFit="1" customWidth="1"/>
    <col min="6" max="6" width="31.75" style="16" customWidth="1"/>
    <col min="7" max="16384" width="9" style="16"/>
  </cols>
  <sheetData>
    <row r="1" spans="1:6" ht="18.75" x14ac:dyDescent="0.15">
      <c r="A1" s="405" t="s">
        <v>18</v>
      </c>
      <c r="B1" s="405"/>
      <c r="C1" s="405"/>
      <c r="D1" s="405"/>
      <c r="E1" s="405"/>
      <c r="F1" s="405"/>
    </row>
    <row r="2" spans="1:6" ht="18.75" customHeight="1" x14ac:dyDescent="0.15">
      <c r="B2" s="17"/>
    </row>
    <row r="3" spans="1:6" s="23" customFormat="1" ht="29.25" thickBot="1" x14ac:dyDescent="0.2">
      <c r="A3" s="19" t="s">
        <v>19</v>
      </c>
      <c r="B3" s="20" t="s">
        <v>20</v>
      </c>
      <c r="C3" s="21"/>
      <c r="D3" s="20" t="s">
        <v>21</v>
      </c>
      <c r="E3" s="22"/>
      <c r="F3" s="20" t="s">
        <v>22</v>
      </c>
    </row>
    <row r="4" spans="1:6" ht="84.75" customHeight="1" x14ac:dyDescent="0.15">
      <c r="A4" s="404" t="s">
        <v>23</v>
      </c>
      <c r="B4" s="406" t="s">
        <v>24</v>
      </c>
      <c r="C4" s="407"/>
      <c r="D4" s="408"/>
      <c r="E4" s="409" t="s">
        <v>25</v>
      </c>
      <c r="F4" s="410" t="s">
        <v>26</v>
      </c>
    </row>
    <row r="5" spans="1:6" x14ac:dyDescent="0.15">
      <c r="A5" s="401"/>
      <c r="B5" s="402"/>
      <c r="C5" s="407"/>
      <c r="D5" s="408"/>
      <c r="E5" s="409"/>
      <c r="F5" s="411"/>
    </row>
    <row r="6" spans="1:6" ht="87" customHeight="1" x14ac:dyDescent="0.15">
      <c r="A6" s="401"/>
      <c r="B6" s="402"/>
      <c r="C6" s="24"/>
      <c r="D6" s="25" t="s">
        <v>27</v>
      </c>
      <c r="E6" s="26" t="s">
        <v>28</v>
      </c>
      <c r="F6" s="24"/>
    </row>
    <row r="7" spans="1:6" ht="93" customHeight="1" x14ac:dyDescent="0.15">
      <c r="A7" s="401"/>
      <c r="B7" s="402"/>
      <c r="C7" s="24"/>
      <c r="D7" s="24"/>
      <c r="E7" s="26"/>
      <c r="F7" s="25" t="s">
        <v>29</v>
      </c>
    </row>
    <row r="8" spans="1:6" x14ac:dyDescent="0.15">
      <c r="A8" s="27"/>
      <c r="B8" s="24"/>
      <c r="C8" s="24"/>
      <c r="D8" s="24"/>
      <c r="E8" s="26"/>
      <c r="F8" s="24"/>
    </row>
    <row r="9" spans="1:6" ht="141" customHeight="1" x14ac:dyDescent="0.15">
      <c r="A9" s="401" t="s">
        <v>30</v>
      </c>
      <c r="B9" s="402" t="s">
        <v>31</v>
      </c>
      <c r="C9" s="24"/>
      <c r="D9" s="24"/>
      <c r="E9" s="26" t="s">
        <v>25</v>
      </c>
      <c r="F9" s="25" t="s">
        <v>32</v>
      </c>
    </row>
    <row r="10" spans="1:6" ht="73.5" customHeight="1" x14ac:dyDescent="0.15">
      <c r="A10" s="401"/>
      <c r="B10" s="402"/>
      <c r="C10" s="24"/>
      <c r="D10" s="25" t="s">
        <v>33</v>
      </c>
      <c r="E10" s="26" t="s">
        <v>28</v>
      </c>
      <c r="F10" s="24"/>
    </row>
    <row r="11" spans="1:6" ht="76.5" customHeight="1" x14ac:dyDescent="0.15">
      <c r="A11" s="401"/>
      <c r="B11" s="402"/>
      <c r="C11" s="24"/>
      <c r="D11" s="24"/>
      <c r="F11" s="25" t="s">
        <v>34</v>
      </c>
    </row>
    <row r="12" spans="1:6" x14ac:dyDescent="0.15">
      <c r="A12" s="28"/>
      <c r="B12" s="402"/>
      <c r="C12" s="24"/>
      <c r="D12" s="24"/>
      <c r="F12" s="24"/>
    </row>
    <row r="13" spans="1:6" ht="68.25" customHeight="1" x14ac:dyDescent="0.15">
      <c r="A13" s="403" t="s">
        <v>35</v>
      </c>
      <c r="B13" s="402"/>
      <c r="C13" s="24"/>
      <c r="D13" s="24"/>
      <c r="E13" s="26"/>
      <c r="F13" s="29" t="s">
        <v>36</v>
      </c>
    </row>
    <row r="14" spans="1:6" ht="48.75" customHeight="1" x14ac:dyDescent="0.15">
      <c r="A14" s="404"/>
      <c r="B14" s="402"/>
      <c r="C14" s="24"/>
      <c r="D14" s="402" t="s">
        <v>37</v>
      </c>
      <c r="E14" s="402"/>
      <c r="F14" s="402"/>
    </row>
    <row r="15" spans="1:6" x14ac:dyDescent="0.15">
      <c r="B15" s="17"/>
    </row>
  </sheetData>
  <mergeCells count="11">
    <mergeCell ref="A9:A11"/>
    <mergeCell ref="B9:B14"/>
    <mergeCell ref="A13:A14"/>
    <mergeCell ref="D14:F14"/>
    <mergeCell ref="A1:F1"/>
    <mergeCell ref="A4:A7"/>
    <mergeCell ref="B4:B7"/>
    <mergeCell ref="C4:C5"/>
    <mergeCell ref="D4:D5"/>
    <mergeCell ref="E4:E5"/>
    <mergeCell ref="F4:F5"/>
  </mergeCells>
  <phoneticPr fontId="1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【様式2-7】財務状況表</vt:lpstr>
      <vt:lpstr>【様式4-4-1】リニューアル整備事業費内訳表</vt:lpstr>
      <vt:lpstr>【様式4-4-2】管理運営業務に係る収支計画書</vt:lpstr>
      <vt:lpstr>【様式4-4-3】管理運営業務に係る収支計画書</vt:lpstr>
      <vt:lpstr>【様式4-4-4】対象人件費等計算書</vt:lpstr>
      <vt:lpstr>【参考】対象人件費等計算書（記載例）</vt:lpstr>
      <vt:lpstr>【参考】対象人件費等計算書（事務の流れ）</vt:lpstr>
      <vt:lpstr>'【参考】対象人件費等計算書（記載例）'!Print_Area</vt:lpstr>
      <vt:lpstr>'【様式2-7】財務状況表'!Print_Area</vt:lpstr>
      <vt:lpstr>'【様式4-4-1】リニューアル整備事業費内訳表'!Print_Area</vt:lpstr>
      <vt:lpstr>'【様式4-4-2】管理運営業務に係る収支計画書'!Print_Area</vt:lpstr>
      <vt:lpstr>'【様式4-4-3】管理運営業務に係る収支計画書'!Print_Area</vt:lpstr>
      <vt:lpstr>'【様式4-4-4】対象人件費等計算書'!Print_Area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2022-05-02T09:35:29Z</cp:lastPrinted>
  <dcterms:created xsi:type="dcterms:W3CDTF">1601-01-01T00:00:00Z</dcterms:created>
  <dcterms:modified xsi:type="dcterms:W3CDTF">2022-05-02T09:39:25Z</dcterms:modified>
  <cp:category/>
</cp:coreProperties>
</file>