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22gf02v\共有フォルダ4\緑地維持課\共有サーバー\☆指導審査係\【09 広報(チラシ・HP・PRスペース)】\＊HPアップ用ファイル\R040510 緑化地域　更新用\"/>
    </mc:Choice>
  </mc:AlternateContent>
  <bookViews>
    <workbookView xWindow="0" yWindow="0" windowWidth="28800" windowHeight="11745" tabRatio="763"/>
  </bookViews>
  <sheets>
    <sheet name="入力例" sheetId="36" r:id="rId1"/>
    <sheet name="緑化施設概要書" sheetId="35" r:id="rId2"/>
  </sheets>
  <definedNames>
    <definedName name="_xlnm.Print_Area" localSheetId="0">入力例!$A$1:$AI$37</definedName>
    <definedName name="_xlnm.Print_Area" localSheetId="1">緑化施設概要書!$A$1:$AI$37</definedName>
  </definedNames>
  <calcPr calcId="162913"/>
</workbook>
</file>

<file path=xl/calcChain.xml><?xml version="1.0" encoding="utf-8"?>
<calcChain xmlns="http://schemas.openxmlformats.org/spreadsheetml/2006/main">
  <c r="L32" i="36" l="1"/>
  <c r="W23" i="36"/>
  <c r="W22" i="36"/>
  <c r="W21" i="36"/>
  <c r="W20" i="36"/>
  <c r="W18" i="36"/>
  <c r="N27" i="36" s="1"/>
  <c r="W17" i="36"/>
  <c r="W16" i="36"/>
  <c r="W15" i="36"/>
  <c r="W14" i="36"/>
  <c r="W13" i="36"/>
  <c r="W12" i="36"/>
  <c r="W19" i="36" l="1"/>
  <c r="W24" i="36" s="1"/>
  <c r="L31" i="36" s="1"/>
  <c r="Y31" i="36" s="1"/>
  <c r="Y27" i="36"/>
  <c r="L32" i="35"/>
  <c r="AH32" i="36" l="1"/>
  <c r="N28" i="36"/>
  <c r="AH27" i="36" s="1"/>
  <c r="W17" i="35"/>
  <c r="W23" i="35"/>
  <c r="W21" i="35"/>
  <c r="W20" i="35"/>
  <c r="W22" i="35" s="1"/>
  <c r="W18" i="35"/>
  <c r="N27" i="35" s="1"/>
  <c r="W16" i="35"/>
  <c r="W15" i="35"/>
  <c r="W14" i="35"/>
  <c r="W13" i="35"/>
  <c r="W12" i="35"/>
  <c r="W19" i="35" s="1"/>
  <c r="W24" i="35" s="1"/>
  <c r="L31" i="35" s="1"/>
  <c r="Y31" i="35" s="1"/>
  <c r="AH32" i="35" l="1"/>
  <c r="N28" i="35"/>
  <c r="AH27" i="35"/>
  <c r="Y27" i="35"/>
</calcChain>
</file>

<file path=xl/sharedStrings.xml><?xml version="1.0" encoding="utf-8"?>
<sst xmlns="http://schemas.openxmlformats.org/spreadsheetml/2006/main" count="132" uniqueCount="58">
  <si>
    <t>敷地面積</t>
    <rPh sb="0" eb="2">
      <t>シキチ</t>
    </rPh>
    <rPh sb="2" eb="4">
      <t>メンセキ</t>
    </rPh>
    <phoneticPr fontId="3"/>
  </si>
  <si>
    <t>　</t>
  </si>
  <si>
    <t>緑　化　施　設　概　要　書</t>
    <rPh sb="0" eb="1">
      <t>ミドリ</t>
    </rPh>
    <rPh sb="2" eb="3">
      <t>カ</t>
    </rPh>
    <rPh sb="4" eb="5">
      <t>シ</t>
    </rPh>
    <rPh sb="6" eb="7">
      <t>セツ</t>
    </rPh>
    <rPh sb="8" eb="9">
      <t>オオムネ</t>
    </rPh>
    <rPh sb="10" eb="11">
      <t>ヨウ</t>
    </rPh>
    <rPh sb="12" eb="13">
      <t>ショ</t>
    </rPh>
    <phoneticPr fontId="3"/>
  </si>
  <si>
    <t>適用除外</t>
    <rPh sb="0" eb="2">
      <t>テキヨウ</t>
    </rPh>
    <rPh sb="2" eb="4">
      <t>ジョガイ</t>
    </rPh>
    <phoneticPr fontId="3"/>
  </si>
  <si>
    <t>完了</t>
    <rPh sb="0" eb="2">
      <t>カンリョウ</t>
    </rPh>
    <phoneticPr fontId="3"/>
  </si>
  <si>
    <t>屋上緑化</t>
    <rPh sb="0" eb="2">
      <t>オクジョウ</t>
    </rPh>
    <rPh sb="2" eb="4">
      <t>リョッカ</t>
    </rPh>
    <phoneticPr fontId="3"/>
  </si>
  <si>
    <t>㎡</t>
  </si>
  <si>
    <t>注１　該当する□の中にレ印をつけてください。</t>
    <rPh sb="0" eb="1">
      <t>チュウ</t>
    </rPh>
    <rPh sb="3" eb="5">
      <t>ガイトウ</t>
    </rPh>
    <rPh sb="9" eb="10">
      <t>チュウ</t>
    </rPh>
    <rPh sb="12" eb="13">
      <t>シルシ</t>
    </rPh>
    <phoneticPr fontId="3"/>
  </si>
  <si>
    <t>地　上　緑　化　　　　　　　　　　　　　　　　　　　　　　　　　（屋上緑化・壁面緑化を除く）</t>
    <rPh sb="0" eb="1">
      <t>チ</t>
    </rPh>
    <rPh sb="2" eb="3">
      <t>ウエ</t>
    </rPh>
    <rPh sb="4" eb="5">
      <t>ミドリ</t>
    </rPh>
    <rPh sb="6" eb="7">
      <t>カ</t>
    </rPh>
    <rPh sb="33" eb="35">
      <t>オクジョウ</t>
    </rPh>
    <rPh sb="35" eb="37">
      <t>リョッカ</t>
    </rPh>
    <rPh sb="38" eb="40">
      <t>ヘキメン</t>
    </rPh>
    <rPh sb="40" eb="42">
      <t>リョッカ</t>
    </rPh>
    <rPh sb="43" eb="44">
      <t>ノゾ</t>
    </rPh>
    <phoneticPr fontId="3"/>
  </si>
  <si>
    <t>　１　種別</t>
    <rPh sb="3" eb="5">
      <t>シュベツ</t>
    </rPh>
    <phoneticPr fontId="3"/>
  </si>
  <si>
    <t>　２　緑化施設の面積</t>
    <rPh sb="3" eb="5">
      <t>リョッカ</t>
    </rPh>
    <rPh sb="5" eb="7">
      <t>シセツ</t>
    </rPh>
    <rPh sb="8" eb="10">
      <t>メンセキ</t>
    </rPh>
    <phoneticPr fontId="3"/>
  </si>
  <si>
    <t>　４　緑化率</t>
    <rPh sb="3" eb="5">
      <t>リョッカ</t>
    </rPh>
    <rPh sb="5" eb="6">
      <t>リツ</t>
    </rPh>
    <phoneticPr fontId="3"/>
  </si>
  <si>
    <t>適合</t>
    <rPh sb="0" eb="2">
      <t>テキゴウ</t>
    </rPh>
    <phoneticPr fontId="3"/>
  </si>
  <si>
    <t>面積の算定項目</t>
    <rPh sb="0" eb="2">
      <t>メンセキ</t>
    </rPh>
    <rPh sb="3" eb="5">
      <t>サンテイ</t>
    </rPh>
    <rPh sb="5" eb="7">
      <t>コウモク</t>
    </rPh>
    <phoneticPr fontId="3"/>
  </si>
  <si>
    <t>面積（㎡）</t>
    <rPh sb="0" eb="2">
      <t>メンセキ</t>
    </rPh>
    <phoneticPr fontId="3"/>
  </si>
  <si>
    <t>　①樹冠の水平投影面積</t>
    <rPh sb="2" eb="4">
      <t>ジュカン</t>
    </rPh>
    <rPh sb="5" eb="7">
      <t>スイヘイ</t>
    </rPh>
    <rPh sb="7" eb="9">
      <t>トウエイ</t>
    </rPh>
    <rPh sb="9" eb="11">
      <t>メンセキ</t>
    </rPh>
    <phoneticPr fontId="3"/>
  </si>
  <si>
    <t>緑化施設の面積（C)</t>
    <rPh sb="0" eb="2">
      <t>リョッカ</t>
    </rPh>
    <rPh sb="2" eb="4">
      <t>シセツ</t>
    </rPh>
    <rPh sb="5" eb="7">
      <t>メンセキ</t>
    </rPh>
    <phoneticPr fontId="3"/>
  </si>
  <si>
    <t>樹木の面積</t>
    <rPh sb="0" eb="2">
      <t>ジュモク</t>
    </rPh>
    <rPh sb="3" eb="5">
      <t>メンセキ</t>
    </rPh>
    <phoneticPr fontId="3"/>
  </si>
  <si>
    <t>第12号様式（第18条第1項、第19条第1項、第20条の2第1項、第20条の7第1項関係）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2">
      <t>ダイ</t>
    </rPh>
    <rPh sb="13" eb="14">
      <t>コウ</t>
    </rPh>
    <rPh sb="15" eb="16">
      <t>ダイ</t>
    </rPh>
    <rPh sb="18" eb="19">
      <t>ジョウ</t>
    </rPh>
    <rPh sb="19" eb="20">
      <t>ダイ</t>
    </rPh>
    <rPh sb="21" eb="22">
      <t>コウ</t>
    </rPh>
    <rPh sb="23" eb="24">
      <t>ダイ</t>
    </rPh>
    <rPh sb="26" eb="27">
      <t>ジョウ</t>
    </rPh>
    <rPh sb="29" eb="30">
      <t>ダイ</t>
    </rPh>
    <rPh sb="31" eb="32">
      <t>コウ</t>
    </rPh>
    <rPh sb="33" eb="34">
      <t>ダイ</t>
    </rPh>
    <rPh sb="36" eb="37">
      <t>ジョウ</t>
    </rPh>
    <rPh sb="39" eb="40">
      <t>ダイ</t>
    </rPh>
    <rPh sb="41" eb="42">
      <t>コウ</t>
    </rPh>
    <rPh sb="42" eb="44">
      <t>カンケイ</t>
    </rPh>
    <phoneticPr fontId="3"/>
  </si>
  <si>
    <t>　②みなし樹冠の水平投影面積</t>
    <rPh sb="5" eb="7">
      <t>ジュカン</t>
    </rPh>
    <rPh sb="8" eb="10">
      <t>スイヘイ</t>
    </rPh>
    <rPh sb="10" eb="12">
      <t>トウエイ</t>
    </rPh>
    <rPh sb="12" eb="14">
      <t>メンセキ</t>
    </rPh>
    <phoneticPr fontId="3"/>
  </si>
  <si>
    <t>　緑化施設の面積（⑧＋⑪＋⑫）</t>
    <rPh sb="1" eb="3">
      <t>リョッカ</t>
    </rPh>
    <rPh sb="3" eb="5">
      <t>シセツ</t>
    </rPh>
    <rPh sb="6" eb="8">
      <t>メンセキ</t>
    </rPh>
    <phoneticPr fontId="3"/>
  </si>
  <si>
    <t>　⑧地上における緑化施設の面積（①～⑦の計）</t>
    <rPh sb="2" eb="4">
      <t>チジョウ</t>
    </rPh>
    <rPh sb="8" eb="12">
      <t>リョッカシセツ</t>
    </rPh>
    <rPh sb="13" eb="15">
      <t>メンセキ</t>
    </rPh>
    <rPh sb="20" eb="21">
      <t>ケイ</t>
    </rPh>
    <phoneticPr fontId="3"/>
  </si>
  <si>
    <t>　⑨屋上における①～⑥の面積の計</t>
    <rPh sb="2" eb="4">
      <t>オクジョウ</t>
    </rPh>
    <rPh sb="12" eb="14">
      <t>メンセキ</t>
    </rPh>
    <rPh sb="15" eb="16">
      <t>ケイ</t>
    </rPh>
    <phoneticPr fontId="3"/>
  </si>
  <si>
    <t>　⑩屋上における⑦の面積</t>
    <rPh sb="2" eb="4">
      <t>オクジョウ</t>
    </rPh>
    <rPh sb="10" eb="12">
      <t>メンセキ</t>
    </rPh>
    <phoneticPr fontId="3"/>
  </si>
  <si>
    <t>　⑪屋上における緑化施設の面積（⑨＋⑩）</t>
    <rPh sb="2" eb="4">
      <t>オクジョウ</t>
    </rPh>
    <rPh sb="8" eb="10">
      <t>リョクカ</t>
    </rPh>
    <rPh sb="10" eb="11">
      <t>シ</t>
    </rPh>
    <rPh sb="11" eb="12">
      <t>セツ</t>
    </rPh>
    <rPh sb="13" eb="15">
      <t>メンセキ</t>
    </rPh>
    <phoneticPr fontId="3"/>
  </si>
  <si>
    <t>　③一定の条件に該当する植栽基盤の水平投影面積</t>
    <rPh sb="2" eb="4">
      <t>イッテイ</t>
    </rPh>
    <rPh sb="5" eb="7">
      <t>ジョウケン</t>
    </rPh>
    <rPh sb="8" eb="10">
      <t>ガイトウ</t>
    </rPh>
    <rPh sb="12" eb="14">
      <t>ショクサイ</t>
    </rPh>
    <rPh sb="14" eb="16">
      <t>キバン</t>
    </rPh>
    <rPh sb="17" eb="19">
      <t>スイヘイ</t>
    </rPh>
    <rPh sb="19" eb="21">
      <t>トウエイ</t>
    </rPh>
    <rPh sb="21" eb="23">
      <t>メンセキ</t>
    </rPh>
    <phoneticPr fontId="3"/>
  </si>
  <si>
    <t>　④芝その他の地被植物の水平投影面積</t>
    <rPh sb="2" eb="3">
      <t>シバ</t>
    </rPh>
    <rPh sb="5" eb="6">
      <t>タ</t>
    </rPh>
    <rPh sb="7" eb="9">
      <t>チヒ</t>
    </rPh>
    <rPh sb="9" eb="11">
      <t>ショクブツ</t>
    </rPh>
    <rPh sb="12" eb="14">
      <t>スイヘイ</t>
    </rPh>
    <rPh sb="14" eb="16">
      <t>トウエイ</t>
    </rPh>
    <rPh sb="16" eb="18">
      <t>メンセキ</t>
    </rPh>
    <phoneticPr fontId="3"/>
  </si>
  <si>
    <t>　⑤花壇その他これらに類するものの水平投影面積</t>
    <rPh sb="2" eb="4">
      <t>カダン</t>
    </rPh>
    <rPh sb="6" eb="7">
      <t>タ</t>
    </rPh>
    <rPh sb="11" eb="12">
      <t>ルイ</t>
    </rPh>
    <rPh sb="17" eb="19">
      <t>スイヘイ</t>
    </rPh>
    <rPh sb="19" eb="21">
      <t>トウエイ</t>
    </rPh>
    <rPh sb="21" eb="23">
      <t>メンセキ</t>
    </rPh>
    <phoneticPr fontId="3"/>
  </si>
  <si>
    <t>　２　緑化施設の面積については、都市緑地法施行規則第９条の規定に基づいて計算</t>
    <rPh sb="3" eb="5">
      <t>リョッカ</t>
    </rPh>
    <rPh sb="5" eb="7">
      <t>シセツ</t>
    </rPh>
    <rPh sb="8" eb="10">
      <t>メンセキ</t>
    </rPh>
    <rPh sb="16" eb="18">
      <t>トシ</t>
    </rPh>
    <rPh sb="18" eb="20">
      <t>リョクチ</t>
    </rPh>
    <rPh sb="20" eb="21">
      <t>ホウ</t>
    </rPh>
    <rPh sb="21" eb="23">
      <t>セコウ</t>
    </rPh>
    <rPh sb="23" eb="25">
      <t>キソク</t>
    </rPh>
    <rPh sb="25" eb="26">
      <t>ダイ</t>
    </rPh>
    <rPh sb="27" eb="28">
      <t>ジョウ</t>
    </rPh>
    <rPh sb="29" eb="31">
      <t>キテイ</t>
    </rPh>
    <rPh sb="32" eb="33">
      <t>モト</t>
    </rPh>
    <rPh sb="36" eb="38">
      <t>ケイサン</t>
    </rPh>
    <phoneticPr fontId="3"/>
  </si>
  <si>
    <t>　⑥水流、池その他これらに類するものの水平投影面積</t>
    <rPh sb="2" eb="4">
      <t>スイリュウ</t>
    </rPh>
    <rPh sb="5" eb="6">
      <t>イケ</t>
    </rPh>
    <rPh sb="8" eb="9">
      <t>タ</t>
    </rPh>
    <rPh sb="13" eb="14">
      <t>ルイ</t>
    </rPh>
    <rPh sb="19" eb="21">
      <t>スイヘイ</t>
    </rPh>
    <rPh sb="21" eb="23">
      <t>トウエイ</t>
    </rPh>
    <rPh sb="23" eb="25">
      <t>メンセキ</t>
    </rPh>
    <phoneticPr fontId="3"/>
  </si>
  <si>
    <t>　⑦園路、土留その他の施設の水平投影面積</t>
    <rPh sb="2" eb="4">
      <t>エンロ</t>
    </rPh>
    <rPh sb="5" eb="7">
      <t>ドドメ</t>
    </rPh>
    <rPh sb="9" eb="10">
      <t>タ</t>
    </rPh>
    <rPh sb="11" eb="13">
      <t>シセツ</t>
    </rPh>
    <rPh sb="14" eb="16">
      <t>スイヘイ</t>
    </rPh>
    <rPh sb="16" eb="18">
      <t>トウエイ</t>
    </rPh>
    <rPh sb="18" eb="20">
      <t>メンセキ</t>
    </rPh>
    <phoneticPr fontId="3"/>
  </si>
  <si>
    <t>園路、土留等の面積〔(A)＋(B)〕</t>
    <rPh sb="0" eb="2">
      <t>エンロ</t>
    </rPh>
    <rPh sb="3" eb="5">
      <t>ドド</t>
    </rPh>
    <rPh sb="5" eb="6">
      <t>ナド</t>
    </rPh>
    <rPh sb="7" eb="9">
      <t>メンセキ</t>
    </rPh>
    <phoneticPr fontId="3"/>
  </si>
  <si>
    <t>　⑫壁面における緑化施設の面積</t>
    <rPh sb="2" eb="4">
      <t>ヘキメン</t>
    </rPh>
    <rPh sb="8" eb="10">
      <t>リョッカ</t>
    </rPh>
    <rPh sb="10" eb="12">
      <t>シセツ</t>
    </rPh>
    <rPh sb="13" eb="15">
      <t>メンセキ</t>
    </rPh>
    <phoneticPr fontId="3"/>
  </si>
  <si>
    <t>完了延期
変更</t>
    <rPh sb="0" eb="2">
      <t>カンリョウ</t>
    </rPh>
    <rPh sb="2" eb="4">
      <t>エンキ</t>
    </rPh>
    <rPh sb="5" eb="7">
      <t>ヘンコウ</t>
    </rPh>
    <phoneticPr fontId="3"/>
  </si>
  <si>
    <t>　３　緑化施設の面積に占める園路、土留等の面積の割合（２０％以内）</t>
    <rPh sb="3" eb="5">
      <t>リョッカ</t>
    </rPh>
    <rPh sb="5" eb="7">
      <t>シセツ</t>
    </rPh>
    <rPh sb="8" eb="10">
      <t>メンセキ</t>
    </rPh>
    <rPh sb="11" eb="12">
      <t>シ</t>
    </rPh>
    <rPh sb="14" eb="16">
      <t>エンロ</t>
    </rPh>
    <rPh sb="17" eb="19">
      <t>ドド</t>
    </rPh>
    <rPh sb="19" eb="20">
      <t>ナド</t>
    </rPh>
    <rPh sb="21" eb="23">
      <t>メンセキ</t>
    </rPh>
    <rPh sb="24" eb="26">
      <t>ワリアイ</t>
    </rPh>
    <rPh sb="30" eb="32">
      <t>イナイ</t>
    </rPh>
    <phoneticPr fontId="3"/>
  </si>
  <si>
    <t>(A)</t>
    <phoneticPr fontId="3"/>
  </si>
  <si>
    <t>(B)</t>
    <phoneticPr fontId="3"/>
  </si>
  <si>
    <t>(C)</t>
    <phoneticPr fontId="3"/>
  </si>
  <si>
    <t>㎡</t>
    <phoneticPr fontId="3"/>
  </si>
  <si>
    <t>　　　してください。</t>
    <phoneticPr fontId="3"/>
  </si>
  <si>
    <t>備考　用紙の大きさは、日本産業規格Ａ４とする。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3"/>
  </si>
  <si>
    <t>×</t>
    <phoneticPr fontId="3"/>
  </si>
  <si>
    <t>100＝</t>
    <phoneticPr fontId="3"/>
  </si>
  <si>
    <t>％</t>
    <phoneticPr fontId="3"/>
  </si>
  <si>
    <t>緑化面積 入力欄</t>
    <rPh sb="0" eb="2">
      <t>リョッカ</t>
    </rPh>
    <rPh sb="2" eb="4">
      <t>メンセキ</t>
    </rPh>
    <rPh sb="5" eb="7">
      <t>ニュウリョク</t>
    </rPh>
    <rPh sb="7" eb="8">
      <t>ラン</t>
    </rPh>
    <phoneticPr fontId="3"/>
  </si>
  <si>
    <t>敷地面積 入力欄</t>
    <rPh sb="0" eb="2">
      <t>シキチ</t>
    </rPh>
    <rPh sb="2" eb="4">
      <t>メンセキ</t>
    </rPh>
    <rPh sb="5" eb="7">
      <t>ニュウリョク</t>
    </rPh>
    <rPh sb="7" eb="8">
      <t>ラン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</si>
  <si>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</si>
  <si>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</si>
  <si>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</si>
  <si>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</si>
  <si>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</si>
  <si>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</si>
  <si>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</si>
  <si>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⑨</t>
    <phoneticPr fontId="3"/>
  </si>
  <si>
    <t>⑩</t>
    <phoneticPr fontId="3"/>
  </si>
  <si>
    <t>⑫</t>
    <phoneticPr fontId="3"/>
  </si>
  <si>
    <t>敷地</t>
    <rPh sb="0" eb="2">
      <t>シキチ</t>
    </rPh>
    <phoneticPr fontId="3"/>
  </si>
  <si>
    <t>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</si>
</sst>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);[Red]\(0.00\)"/>
    <numFmt numFmtId="178" formatCode="#,##0.0;[Red]\-#,##0.0"/>
    <numFmt numFmtId="179" formatCode="0.0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1"/>
      <name val="ＭＳ 明朝"/>
      <family val="1"/>
      <charset val="128"/>
    </font>
    <font>
      <b/>
      <sz val="14"/>
      <color indexed="81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3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2" borderId="34" applyNumberFormat="0" applyFont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3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36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 applyAlignment="1">
      <alignment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177" fontId="2" fillId="0" borderId="3" xfId="0" applyNumberFormat="1" applyFont="1" applyFill="1" applyBorder="1" applyAlignment="1" applyProtection="1">
      <alignment horizontal="center" vertical="center"/>
      <protection locked="0"/>
    </xf>
    <xf numFmtId="177" fontId="2" fillId="0" borderId="6" xfId="0" applyNumberFormat="1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7" xfId="0" applyNumberFormat="1" applyFont="1" applyFill="1" applyBorder="1" applyAlignment="1" applyProtection="1">
      <alignment horizontal="center" vertical="center"/>
      <protection locked="0"/>
    </xf>
    <xf numFmtId="177" fontId="2" fillId="0" borderId="8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6" fillId="0" borderId="8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7" xfId="0" applyNumberFormat="1" applyFont="1" applyFill="1" applyBorder="1" applyAlignment="1" applyProtection="1">
      <alignment vertical="center"/>
      <protection locked="0"/>
    </xf>
    <xf numFmtId="177" fontId="2" fillId="0" borderId="2" xfId="0" applyNumberFormat="1" applyFont="1" applyFill="1" applyBorder="1" applyAlignment="1" applyProtection="1">
      <alignment vertical="center"/>
      <protection locked="0"/>
    </xf>
    <xf numFmtId="177" fontId="2" fillId="0" borderId="9" xfId="0" applyNumberFormat="1" applyFont="1" applyFill="1" applyBorder="1" applyAlignment="1" applyProtection="1">
      <alignment vertical="center"/>
      <protection locked="0"/>
    </xf>
    <xf numFmtId="177" fontId="6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8" fontId="8" fillId="0" borderId="3" xfId="42" applyNumberFormat="1" applyFont="1" applyFill="1" applyBorder="1" applyAlignment="1" applyProtection="1">
      <alignment horizontal="right" vertical="center"/>
    </xf>
    <xf numFmtId="178" fontId="8" fillId="0" borderId="2" xfId="42" applyNumberFormat="1" applyFont="1" applyFill="1" applyBorder="1" applyAlignment="1" applyProtection="1">
      <alignment horizontal="right" vertical="center"/>
    </xf>
    <xf numFmtId="0" fontId="2" fillId="0" borderId="0" xfId="42" applyNumberFormat="1" applyFont="1" applyFill="1" applyAlignment="1" applyProtection="1">
      <alignment vertical="center"/>
      <protection locked="0"/>
    </xf>
    <xf numFmtId="0" fontId="30" fillId="0" borderId="0" xfId="42" applyNumberFormat="1" applyFont="1" applyFill="1" applyAlignment="1" applyProtection="1">
      <alignment horizontal="center" vertical="center"/>
      <protection locked="0"/>
    </xf>
    <xf numFmtId="0" fontId="2" fillId="34" borderId="44" xfId="42" applyNumberFormat="1" applyFont="1" applyFill="1" applyBorder="1" applyAlignment="1" applyProtection="1">
      <alignment vertical="center"/>
      <protection locked="0"/>
    </xf>
    <xf numFmtId="0" fontId="2" fillId="34" borderId="45" xfId="42" applyNumberFormat="1" applyFont="1" applyFill="1" applyBorder="1" applyAlignment="1" applyProtection="1">
      <alignment vertical="center"/>
      <protection locked="0"/>
    </xf>
    <xf numFmtId="0" fontId="2" fillId="34" borderId="46" xfId="42" applyNumberFormat="1" applyFont="1" applyFill="1" applyBorder="1" applyAlignment="1" applyProtection="1">
      <alignment vertical="center"/>
      <protection locked="0"/>
    </xf>
    <xf numFmtId="0" fontId="2" fillId="34" borderId="47" xfId="42" applyNumberFormat="1" applyFont="1" applyFill="1" applyBorder="1" applyAlignment="1" applyProtection="1">
      <alignment vertical="center"/>
      <protection locked="0"/>
    </xf>
    <xf numFmtId="0" fontId="2" fillId="34" borderId="43" xfId="42" applyNumberFormat="1" applyFont="1" applyFill="1" applyBorder="1" applyAlignment="1" applyProtection="1">
      <alignment vertical="center"/>
      <protection locked="0"/>
    </xf>
    <xf numFmtId="0" fontId="2" fillId="33" borderId="43" xfId="42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179" fontId="32" fillId="0" borderId="44" xfId="42" applyNumberFormat="1" applyFont="1" applyFill="1" applyBorder="1" applyAlignment="1" applyProtection="1">
      <alignment vertical="center"/>
      <protection locked="0"/>
    </xf>
    <xf numFmtId="179" fontId="32" fillId="0" borderId="45" xfId="42" applyNumberFormat="1" applyFont="1" applyFill="1" applyBorder="1" applyAlignment="1" applyProtection="1">
      <alignment vertical="center"/>
      <protection locked="0"/>
    </xf>
    <xf numFmtId="179" fontId="32" fillId="0" borderId="46" xfId="42" applyNumberFormat="1" applyFont="1" applyFill="1" applyBorder="1" applyAlignment="1" applyProtection="1">
      <alignment vertical="center"/>
      <protection locked="0"/>
    </xf>
    <xf numFmtId="179" fontId="32" fillId="0" borderId="47" xfId="42" applyNumberFormat="1" applyFont="1" applyFill="1" applyBorder="1" applyAlignment="1" applyProtection="1">
      <alignment vertical="center"/>
      <protection locked="0"/>
    </xf>
    <xf numFmtId="179" fontId="32" fillId="0" borderId="0" xfId="42" applyNumberFormat="1" applyFont="1" applyFill="1" applyAlignment="1" applyProtection="1">
      <alignment vertical="center"/>
      <protection locked="0"/>
    </xf>
    <xf numFmtId="179" fontId="32" fillId="0" borderId="43" xfId="42" applyNumberFormat="1" applyFont="1" applyFill="1" applyBorder="1" applyAlignment="1" applyProtection="1">
      <alignment vertical="center"/>
      <protection locked="0"/>
    </xf>
    <xf numFmtId="0" fontId="32" fillId="0" borderId="43" xfId="42" applyNumberFormat="1" applyFont="1" applyFill="1" applyBorder="1" applyAlignment="1" applyProtection="1">
      <alignment vertical="center"/>
      <protection locked="0"/>
    </xf>
    <xf numFmtId="178" fontId="8" fillId="0" borderId="14" xfId="42" applyNumberFormat="1" applyFont="1" applyFill="1" applyBorder="1" applyAlignment="1" applyProtection="1">
      <alignment horizontal="right" vertical="center"/>
    </xf>
    <xf numFmtId="178" fontId="8" fillId="0" borderId="15" xfId="42" applyNumberFormat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178" fontId="8" fillId="0" borderId="6" xfId="42" applyNumberFormat="1" applyFont="1" applyFill="1" applyBorder="1" applyAlignment="1" applyProtection="1">
      <alignment horizontal="right" vertical="center"/>
    </xf>
    <xf numFmtId="178" fontId="8" fillId="0" borderId="42" xfId="42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26" xfId="0" applyFont="1" applyFill="1" applyBorder="1" applyAlignment="1" applyProtection="1">
      <alignment horizontal="left" vertical="center"/>
      <protection locked="0"/>
    </xf>
    <xf numFmtId="178" fontId="8" fillId="0" borderId="8" xfId="42" applyNumberFormat="1" applyFont="1" applyFill="1" applyBorder="1" applyAlignment="1" applyProtection="1">
      <alignment horizontal="right" vertical="center"/>
    </xf>
    <xf numFmtId="178" fontId="8" fillId="0" borderId="11" xfId="42" applyNumberFormat="1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178" fontId="10" fillId="0" borderId="14" xfId="42" applyNumberFormat="1" applyFont="1" applyFill="1" applyBorder="1" applyAlignment="1" applyProtection="1">
      <alignment horizontal="right" vertical="center"/>
    </xf>
    <xf numFmtId="178" fontId="10" fillId="0" borderId="15" xfId="42" applyNumberFormat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center" vertical="center" textRotation="255"/>
      <protection locked="0"/>
    </xf>
    <xf numFmtId="0" fontId="7" fillId="0" borderId="16" xfId="0" applyFont="1" applyFill="1" applyBorder="1" applyAlignment="1" applyProtection="1">
      <alignment horizontal="center" vertical="center" textRotation="255"/>
      <protection locked="0"/>
    </xf>
    <xf numFmtId="0" fontId="7" fillId="0" borderId="21" xfId="0" applyFont="1" applyFill="1" applyBorder="1" applyAlignment="1" applyProtection="1">
      <alignment horizontal="center" vertical="center" textRotation="255"/>
      <protection locked="0"/>
    </xf>
    <xf numFmtId="0" fontId="7" fillId="0" borderId="22" xfId="0" applyFont="1" applyFill="1" applyBorder="1" applyAlignment="1" applyProtection="1">
      <alignment horizontal="center" vertical="center" textRotation="255"/>
      <protection locked="0"/>
    </xf>
    <xf numFmtId="0" fontId="7" fillId="0" borderId="1" xfId="0" applyFont="1" applyFill="1" applyBorder="1" applyAlignment="1" applyProtection="1">
      <alignment horizontal="center" vertical="center" textRotation="255"/>
      <protection locked="0"/>
    </xf>
    <xf numFmtId="0" fontId="7" fillId="0" borderId="12" xfId="0" applyFont="1" applyFill="1" applyBorder="1" applyAlignment="1" applyProtection="1">
      <alignment horizontal="center" vertical="center" textRotation="255"/>
      <protection locked="0"/>
    </xf>
    <xf numFmtId="178" fontId="10" fillId="0" borderId="2" xfId="42" applyNumberFormat="1" applyFont="1" applyFill="1" applyBorder="1" applyAlignment="1" applyProtection="1">
      <alignment horizontal="right" vertical="center"/>
    </xf>
    <xf numFmtId="178" fontId="10" fillId="0" borderId="12" xfId="42" applyNumberFormat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center" vertical="center" textRotation="255" wrapText="1"/>
      <protection locked="0"/>
    </xf>
    <xf numFmtId="0" fontId="7" fillId="0" borderId="16" xfId="0" applyFont="1" applyFill="1" applyBorder="1" applyAlignment="1" applyProtection="1">
      <alignment horizontal="center" vertical="center" textRotation="255" wrapText="1"/>
      <protection locked="0"/>
    </xf>
    <xf numFmtId="0" fontId="7" fillId="0" borderId="21" xfId="0" applyFont="1" applyFill="1" applyBorder="1" applyAlignment="1" applyProtection="1">
      <alignment horizontal="center" vertical="center" textRotation="255" wrapText="1"/>
      <protection locked="0"/>
    </xf>
    <xf numFmtId="0" fontId="7" fillId="0" borderId="22" xfId="0" applyFont="1" applyFill="1" applyBorder="1" applyAlignment="1" applyProtection="1">
      <alignment horizontal="center" vertical="center" textRotation="255" wrapText="1"/>
      <protection locked="0"/>
    </xf>
    <xf numFmtId="0" fontId="7" fillId="0" borderId="1" xfId="0" applyFont="1" applyFill="1" applyBorder="1" applyAlignment="1" applyProtection="1">
      <alignment horizontal="center" vertical="center" textRotation="255" wrapText="1"/>
      <protection locked="0"/>
    </xf>
    <xf numFmtId="0" fontId="7" fillId="0" borderId="12" xfId="0" applyFont="1" applyFill="1" applyBorder="1" applyAlignment="1" applyProtection="1">
      <alignment horizontal="center" vertical="center" textRotation="255" wrapText="1"/>
      <protection locked="0"/>
    </xf>
    <xf numFmtId="0" fontId="7" fillId="0" borderId="17" xfId="0" applyFont="1" applyFill="1" applyBorder="1" applyAlignment="1" applyProtection="1">
      <alignment horizontal="center" vertical="center" textRotation="255"/>
      <protection locked="0"/>
    </xf>
    <xf numFmtId="0" fontId="7" fillId="0" borderId="18" xfId="0" applyFont="1" applyFill="1" applyBorder="1" applyAlignment="1" applyProtection="1">
      <alignment horizontal="center" vertical="center" textRotation="255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178" fontId="8" fillId="0" borderId="3" xfId="42" applyNumberFormat="1" applyFont="1" applyFill="1" applyBorder="1" applyAlignment="1" applyProtection="1">
      <alignment horizontal="right" vertical="center"/>
    </xf>
    <xf numFmtId="178" fontId="8" fillId="0" borderId="20" xfId="42" applyNumberFormat="1" applyFont="1" applyFill="1" applyBorder="1" applyAlignment="1" applyProtection="1">
      <alignment horizontal="right" vertical="center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7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178" fontId="8" fillId="0" borderId="9" xfId="42" applyNumberFormat="1" applyFont="1" applyFill="1" applyBorder="1" applyAlignment="1" applyProtection="1">
      <alignment horizontal="right" vertical="center"/>
    </xf>
    <xf numFmtId="178" fontId="8" fillId="0" borderId="13" xfId="42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6" fontId="8" fillId="0" borderId="7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40" fontId="8" fillId="0" borderId="14" xfId="42" applyNumberFormat="1" applyFont="1" applyFill="1" applyBorder="1" applyAlignment="1" applyProtection="1">
      <alignment horizontal="center" vertical="center"/>
    </xf>
    <xf numFmtId="178" fontId="8" fillId="0" borderId="3" xfId="42" applyNumberFormat="1" applyFont="1" applyFill="1" applyBorder="1" applyAlignment="1" applyProtection="1">
      <alignment horizontal="center" vertical="center"/>
    </xf>
    <xf numFmtId="40" fontId="8" fillId="36" borderId="14" xfId="42" applyNumberFormat="1" applyFont="1" applyFill="1" applyBorder="1" applyAlignment="1" applyProtection="1">
      <alignment horizontal="center" vertical="center"/>
    </xf>
    <xf numFmtId="178" fontId="8" fillId="35" borderId="6" xfId="42" applyNumberFormat="1" applyFont="1" applyFill="1" applyBorder="1" applyAlignment="1" applyProtection="1">
      <alignment horizontal="right" vertical="center"/>
    </xf>
    <xf numFmtId="178" fontId="8" fillId="35" borderId="42" xfId="42" applyNumberFormat="1" applyFont="1" applyFill="1" applyBorder="1" applyAlignment="1" applyProtection="1">
      <alignment horizontal="right" vertical="center"/>
    </xf>
    <xf numFmtId="178" fontId="8" fillId="35" borderId="14" xfId="42" applyNumberFormat="1" applyFont="1" applyFill="1" applyBorder="1" applyAlignment="1" applyProtection="1">
      <alignment horizontal="right" vertical="center"/>
    </xf>
    <xf numFmtId="178" fontId="8" fillId="35" borderId="15" xfId="42" applyNumberFormat="1" applyFont="1" applyFill="1" applyBorder="1" applyAlignment="1" applyProtection="1">
      <alignment horizontal="right" vertical="center"/>
    </xf>
    <xf numFmtId="178" fontId="8" fillId="35" borderId="8" xfId="42" applyNumberFormat="1" applyFont="1" applyFill="1" applyBorder="1" applyAlignment="1" applyProtection="1">
      <alignment horizontal="right" vertical="center"/>
    </xf>
    <xf numFmtId="178" fontId="8" fillId="35" borderId="11" xfId="42" applyNumberFormat="1" applyFont="1" applyFill="1" applyBorder="1" applyAlignment="1" applyProtection="1">
      <alignment horizontal="right" vertical="center"/>
    </xf>
    <xf numFmtId="178" fontId="8" fillId="35" borderId="3" xfId="42" applyNumberFormat="1" applyFont="1" applyFill="1" applyBorder="1" applyAlignment="1" applyProtection="1">
      <alignment horizontal="right" vertical="center"/>
    </xf>
    <xf numFmtId="178" fontId="8" fillId="35" borderId="20" xfId="42" applyNumberFormat="1" applyFont="1" applyFill="1" applyBorder="1" applyAlignment="1" applyProtection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9</xdr:row>
      <xdr:rowOff>19050</xdr:rowOff>
    </xdr:from>
    <xdr:to>
      <xdr:col>38</xdr:col>
      <xdr:colOff>152400</xdr:colOff>
      <xdr:row>34</xdr:row>
      <xdr:rowOff>0</xdr:rowOff>
    </xdr:to>
    <xdr:sp textlink="">
      <xdr:nvSpPr>
        <xdr:cNvPr id="2" name="角丸四角形 1"/>
        <xdr:cNvSpPr/>
      </xdr:nvSpPr>
      <xdr:spPr>
        <a:xfrm>
          <a:off x="6410325" y="1524000"/>
          <a:ext cx="2581275" cy="80486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238124</xdr:colOff>
      <xdr:row>1</xdr:row>
      <xdr:rowOff>133350</xdr:rowOff>
    </xdr:from>
    <xdr:to>
      <xdr:col>37</xdr:col>
      <xdr:colOff>1904999</xdr:colOff>
      <xdr:row>8</xdr:row>
      <xdr:rowOff>161925</xdr:rowOff>
    </xdr:to>
    <xdr:sp textlink="">
      <xdr:nvSpPr>
        <xdr:cNvPr id="3" name="下矢印吹き出し 2"/>
        <xdr:cNvSpPr/>
      </xdr:nvSpPr>
      <xdr:spPr>
        <a:xfrm>
          <a:off x="6600824" y="257175"/>
          <a:ext cx="2200275" cy="1219200"/>
        </a:xfrm>
        <a:prstGeom prst="downArrowCallou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ここに面積を入力してください。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概要書は自動計算します。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9</xdr:row>
      <xdr:rowOff>19050</xdr:rowOff>
    </xdr:from>
    <xdr:to>
      <xdr:col>38</xdr:col>
      <xdr:colOff>152400</xdr:colOff>
      <xdr:row>34</xdr:row>
      <xdr:rowOff>0</xdr:rowOff>
    </xdr:to>
    <xdr:sp textlink="">
      <xdr:nvSpPr>
        <xdr:cNvPr id="4" name="角丸四角形 3"/>
        <xdr:cNvSpPr/>
      </xdr:nvSpPr>
      <xdr:spPr>
        <a:xfrm>
          <a:off x="6410325" y="1524000"/>
          <a:ext cx="2581275" cy="80486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238124</xdr:colOff>
      <xdr:row>1</xdr:row>
      <xdr:rowOff>133350</xdr:rowOff>
    </xdr:from>
    <xdr:to>
      <xdr:col>37</xdr:col>
      <xdr:colOff>1904999</xdr:colOff>
      <xdr:row>8</xdr:row>
      <xdr:rowOff>161925</xdr:rowOff>
    </xdr:to>
    <xdr:sp textlink="">
      <xdr:nvSpPr>
        <xdr:cNvPr id="5" name="下矢印吹き出し 4"/>
        <xdr:cNvSpPr/>
      </xdr:nvSpPr>
      <xdr:spPr>
        <a:xfrm>
          <a:off x="6600824" y="257175"/>
          <a:ext cx="2200275" cy="1219200"/>
        </a:xfrm>
        <a:prstGeom prst="downArrowCallou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ここに面積を入力してください。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概要書は自動計算します。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L37"/>
  <sheetViews>
    <sheetView tabSelected="1" zoomScaleNormal="100" zoomScaleSheetLayoutView="100" workbookViewId="0">
      <selection activeCell="AO18" sqref="AO18"/>
    </sheetView>
  </sheetViews>
  <sheetFormatPr defaultRowHeight="13.5" x14ac:dyDescent="0.15"/>
  <cols>
    <col min="1" max="1" width="3.125" style="3" customWidth="1"/>
    <col min="2" max="2" width="1.25" style="3" customWidth="1"/>
    <col min="3" max="3" width="4.25" style="3" customWidth="1"/>
    <col min="4" max="4" width="5.375" style="3" customWidth="1"/>
    <col min="5" max="5" width="2.375" style="3" customWidth="1"/>
    <col min="6" max="6" width="0.75" style="3" customWidth="1"/>
    <col min="7" max="7" width="3.5" style="3" customWidth="1"/>
    <col min="8" max="8" width="0.75" style="3" customWidth="1"/>
    <col min="9" max="9" width="6.125" style="3" customWidth="1"/>
    <col min="10" max="10" width="2.5" style="3" customWidth="1"/>
    <col min="11" max="11" width="0.75" style="3" customWidth="1"/>
    <col min="12" max="12" width="3" style="3" customWidth="1"/>
    <col min="13" max="13" width="0.75" style="3" customWidth="1"/>
    <col min="14" max="14" width="9.75" style="3" customWidth="1"/>
    <col min="15" max="15" width="0.75" style="3" customWidth="1"/>
    <col min="16" max="16" width="2.875" style="3" customWidth="1"/>
    <col min="17" max="17" width="0.75" style="3" customWidth="1"/>
    <col min="18" max="18" width="2.625" style="3" customWidth="1"/>
    <col min="19" max="19" width="0.75" style="3" customWidth="1"/>
    <col min="20" max="20" width="5.125" style="3" customWidth="1"/>
    <col min="21" max="21" width="0.75" style="3" customWidth="1"/>
    <col min="22" max="22" width="2.875" style="3" customWidth="1"/>
    <col min="23" max="23" width="0.75" style="3" customWidth="1"/>
    <col min="24" max="24" width="3.375" style="3" customWidth="1"/>
    <col min="25" max="25" width="2.875" style="3" customWidth="1"/>
    <col min="26" max="26" width="0.75" style="3" customWidth="1"/>
    <col min="27" max="27" width="2.875" style="3" customWidth="1"/>
    <col min="28" max="29" width="0.75" style="3" customWidth="1"/>
    <col min="30" max="30" width="0.625" style="3" customWidth="1"/>
    <col min="31" max="31" width="0.75" style="3" customWidth="1"/>
    <col min="32" max="32" width="6.25" style="3" customWidth="1"/>
    <col min="33" max="33" width="0" style="3" hidden="1" customWidth="1"/>
    <col min="34" max="34" width="7.125" style="3" hidden="1" customWidth="1"/>
    <col min="35" max="35" width="3" style="3" customWidth="1"/>
    <col min="36" max="36" width="6.125" style="37" customWidth="1"/>
    <col min="37" max="37" width="0.875" style="3" customWidth="1"/>
    <col min="38" max="38" width="25.5" style="29" customWidth="1"/>
    <col min="39" max="16384" width="9" style="3"/>
  </cols>
  <sheetData>
    <row r="1" spans="1:38" ht="9.75" customHeight="1" x14ac:dyDescent="0.15"/>
    <row r="2" spans="1:38" x14ac:dyDescent="0.15">
      <c r="B2" s="3" t="s">
        <v>18</v>
      </c>
    </row>
    <row r="4" spans="1:38" ht="5.25" customHeight="1" x14ac:dyDescent="0.15"/>
    <row r="5" spans="1:38" ht="23.25" customHeight="1" x14ac:dyDescent="0.15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7" spans="1:38" ht="6" customHeight="1" x14ac:dyDescent="0.15">
      <c r="R7" s="58" t="s">
        <v>33</v>
      </c>
      <c r="S7" s="59"/>
      <c r="T7" s="59"/>
      <c r="U7" s="59"/>
      <c r="V7" s="59"/>
      <c r="AF7" s="39"/>
    </row>
    <row r="8" spans="1:38" ht="18.75" customHeight="1" x14ac:dyDescent="0.15">
      <c r="A8" s="60" t="s">
        <v>9</v>
      </c>
      <c r="B8" s="60"/>
      <c r="C8" s="60"/>
      <c r="D8" s="60"/>
      <c r="G8" s="42" t="s">
        <v>57</v>
      </c>
      <c r="I8" s="3" t="s">
        <v>12</v>
      </c>
      <c r="L8" s="2" t="s">
        <v>1</v>
      </c>
      <c r="N8" s="3" t="s">
        <v>3</v>
      </c>
      <c r="P8" s="42" t="s">
        <v>1</v>
      </c>
      <c r="R8" s="59"/>
      <c r="S8" s="59"/>
      <c r="T8" s="59"/>
      <c r="U8" s="59"/>
      <c r="V8" s="59"/>
      <c r="Y8" s="1" t="s">
        <v>1</v>
      </c>
      <c r="AA8" s="60" t="s">
        <v>4</v>
      </c>
      <c r="AB8" s="60"/>
      <c r="AC8" s="60"/>
      <c r="AD8" s="60"/>
      <c r="AE8" s="60"/>
      <c r="AF8" s="60"/>
    </row>
    <row r="9" spans="1:38" ht="15" customHeight="1" x14ac:dyDescent="0.15">
      <c r="R9" s="59"/>
      <c r="S9" s="59"/>
      <c r="T9" s="59"/>
      <c r="U9" s="59"/>
      <c r="V9" s="59"/>
    </row>
    <row r="10" spans="1:38" ht="21" customHeight="1" thickBot="1" x14ac:dyDescent="0.2">
      <c r="A10" s="3" t="s">
        <v>10</v>
      </c>
    </row>
    <row r="11" spans="1:38" ht="29.25" customHeight="1" thickBot="1" x14ac:dyDescent="0.2">
      <c r="B11" s="61" t="s">
        <v>13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5"/>
      <c r="W11" s="62" t="s">
        <v>14</v>
      </c>
      <c r="X11" s="62"/>
      <c r="Y11" s="62"/>
      <c r="Z11" s="62"/>
      <c r="AA11" s="62"/>
      <c r="AB11" s="62"/>
      <c r="AC11" s="62"/>
      <c r="AD11" s="62"/>
      <c r="AE11" s="62"/>
      <c r="AF11" s="63"/>
      <c r="AL11" s="30" t="s">
        <v>44</v>
      </c>
    </row>
    <row r="12" spans="1:38" ht="28.5" customHeight="1" x14ac:dyDescent="0.15">
      <c r="B12" s="85" t="s">
        <v>8</v>
      </c>
      <c r="C12" s="86"/>
      <c r="D12" s="91" t="s">
        <v>17</v>
      </c>
      <c r="E12" s="93" t="s">
        <v>15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V12" s="6"/>
      <c r="W12" s="96" t="str">
        <f>IF(AL12&gt;0,ROUNDDOWN(AL12,1),"")</f>
        <v/>
      </c>
      <c r="X12" s="96"/>
      <c r="Y12" s="96"/>
      <c r="Z12" s="96"/>
      <c r="AA12" s="96"/>
      <c r="AB12" s="96"/>
      <c r="AC12" s="96"/>
      <c r="AD12" s="96"/>
      <c r="AE12" s="96"/>
      <c r="AF12" s="97"/>
      <c r="AJ12" s="38" t="s">
        <v>46</v>
      </c>
      <c r="AL12" s="43"/>
    </row>
    <row r="13" spans="1:38" ht="28.5" customHeight="1" x14ac:dyDescent="0.15">
      <c r="B13" s="87"/>
      <c r="C13" s="88"/>
      <c r="D13" s="92"/>
      <c r="E13" s="98" t="s">
        <v>19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100"/>
      <c r="V13" s="7"/>
      <c r="W13" s="67">
        <f t="shared" ref="W13:W18" si="0">IF(AL13&gt;0,ROUNDDOWN(AL13,1),"")</f>
        <v>40.1</v>
      </c>
      <c r="X13" s="67"/>
      <c r="Y13" s="67"/>
      <c r="Z13" s="67"/>
      <c r="AA13" s="67"/>
      <c r="AB13" s="67"/>
      <c r="AC13" s="67"/>
      <c r="AD13" s="67"/>
      <c r="AE13" s="67"/>
      <c r="AF13" s="68"/>
      <c r="AJ13" s="38" t="s">
        <v>47</v>
      </c>
      <c r="AL13" s="44">
        <v>40.15</v>
      </c>
    </row>
    <row r="14" spans="1:38" ht="28.5" customHeight="1" thickBot="1" x14ac:dyDescent="0.2">
      <c r="B14" s="87"/>
      <c r="C14" s="88"/>
      <c r="D14" s="92"/>
      <c r="E14" s="72" t="s">
        <v>25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4"/>
      <c r="V14" s="8"/>
      <c r="W14" s="50">
        <f t="shared" si="0"/>
        <v>25.6</v>
      </c>
      <c r="X14" s="50"/>
      <c r="Y14" s="50"/>
      <c r="Z14" s="50"/>
      <c r="AA14" s="50"/>
      <c r="AB14" s="50"/>
      <c r="AC14" s="50"/>
      <c r="AD14" s="50"/>
      <c r="AE14" s="50"/>
      <c r="AF14" s="51"/>
      <c r="AJ14" s="38" t="s">
        <v>48</v>
      </c>
      <c r="AL14" s="45">
        <v>25.67</v>
      </c>
    </row>
    <row r="15" spans="1:38" ht="28.5" customHeight="1" x14ac:dyDescent="0.15">
      <c r="B15" s="87"/>
      <c r="C15" s="88"/>
      <c r="D15" s="52" t="s">
        <v>26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4"/>
      <c r="V15" s="9"/>
      <c r="W15" s="55">
        <f t="shared" si="0"/>
        <v>4</v>
      </c>
      <c r="X15" s="55"/>
      <c r="Y15" s="55"/>
      <c r="Z15" s="55"/>
      <c r="AA15" s="55"/>
      <c r="AB15" s="55"/>
      <c r="AC15" s="55"/>
      <c r="AD15" s="55"/>
      <c r="AE15" s="55"/>
      <c r="AF15" s="56"/>
      <c r="AJ15" s="38" t="s">
        <v>49</v>
      </c>
      <c r="AL15" s="46">
        <v>4</v>
      </c>
    </row>
    <row r="16" spans="1:38" ht="28.5" customHeight="1" x14ac:dyDescent="0.15">
      <c r="B16" s="87"/>
      <c r="C16" s="88"/>
      <c r="D16" s="64" t="s">
        <v>27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6"/>
      <c r="V16" s="10"/>
      <c r="W16" s="67">
        <f t="shared" si="0"/>
        <v>4.8</v>
      </c>
      <c r="X16" s="67"/>
      <c r="Y16" s="67"/>
      <c r="Z16" s="67"/>
      <c r="AA16" s="67"/>
      <c r="AB16" s="67"/>
      <c r="AC16" s="67"/>
      <c r="AD16" s="67"/>
      <c r="AE16" s="67"/>
      <c r="AF16" s="68"/>
      <c r="AJ16" s="38" t="s">
        <v>50</v>
      </c>
      <c r="AL16" s="44">
        <v>4.8499999999999996</v>
      </c>
    </row>
    <row r="17" spans="1:38" ht="28.5" customHeight="1" x14ac:dyDescent="0.15">
      <c r="B17" s="87"/>
      <c r="C17" s="88"/>
      <c r="D17" s="69" t="s">
        <v>29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/>
      <c r="V17" s="11"/>
      <c r="W17" s="67" t="str">
        <f>IF(AL17&gt;0,ROUNDDOWN(AL17,1),"")</f>
        <v/>
      </c>
      <c r="X17" s="67"/>
      <c r="Y17" s="67"/>
      <c r="Z17" s="67"/>
      <c r="AA17" s="67"/>
      <c r="AB17" s="67"/>
      <c r="AC17" s="67"/>
      <c r="AD17" s="67"/>
      <c r="AE17" s="67"/>
      <c r="AF17" s="68"/>
      <c r="AJ17" s="38" t="s">
        <v>51</v>
      </c>
      <c r="AL17" s="44"/>
    </row>
    <row r="18" spans="1:38" ht="28.5" customHeight="1" x14ac:dyDescent="0.15">
      <c r="B18" s="87"/>
      <c r="C18" s="88"/>
      <c r="D18" s="64" t="s">
        <v>30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6"/>
      <c r="V18" s="12" t="s">
        <v>35</v>
      </c>
      <c r="W18" s="55" t="str">
        <f t="shared" si="0"/>
        <v/>
      </c>
      <c r="X18" s="55"/>
      <c r="Y18" s="55"/>
      <c r="Z18" s="55"/>
      <c r="AA18" s="55"/>
      <c r="AB18" s="55"/>
      <c r="AC18" s="55"/>
      <c r="AD18" s="55"/>
      <c r="AE18" s="55"/>
      <c r="AF18" s="56"/>
      <c r="AJ18" s="38" t="s">
        <v>52</v>
      </c>
      <c r="AL18" s="44"/>
    </row>
    <row r="19" spans="1:38" ht="28.5" customHeight="1" thickBot="1" x14ac:dyDescent="0.2">
      <c r="B19" s="89"/>
      <c r="C19" s="90"/>
      <c r="D19" s="72" t="s">
        <v>21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13"/>
      <c r="W19" s="75">
        <f>IF(COUNT(W12:AF18)&gt;0,SUM(W12:AF18),"")</f>
        <v>74.5</v>
      </c>
      <c r="X19" s="75"/>
      <c r="Y19" s="75"/>
      <c r="Z19" s="75"/>
      <c r="AA19" s="75"/>
      <c r="AB19" s="75"/>
      <c r="AC19" s="75"/>
      <c r="AD19" s="75"/>
      <c r="AE19" s="75"/>
      <c r="AF19" s="76"/>
      <c r="AL19" s="47"/>
    </row>
    <row r="20" spans="1:38" ht="28.5" customHeight="1" x14ac:dyDescent="0.15">
      <c r="B20" s="77" t="s">
        <v>5</v>
      </c>
      <c r="C20" s="78"/>
      <c r="D20" s="52" t="s">
        <v>22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14"/>
      <c r="W20" s="55" t="str">
        <f t="shared" ref="W20:W21" si="1">IF(AL20&gt;0,ROUNDDOWN(AL20,1),"")</f>
        <v/>
      </c>
      <c r="X20" s="55"/>
      <c r="Y20" s="55"/>
      <c r="Z20" s="55"/>
      <c r="AA20" s="55"/>
      <c r="AB20" s="55"/>
      <c r="AC20" s="55"/>
      <c r="AD20" s="55"/>
      <c r="AE20" s="55"/>
      <c r="AF20" s="56"/>
      <c r="AJ20" s="38" t="s">
        <v>53</v>
      </c>
      <c r="AL20" s="43"/>
    </row>
    <row r="21" spans="1:38" ht="28.5" customHeight="1" x14ac:dyDescent="0.15">
      <c r="B21" s="79"/>
      <c r="C21" s="80"/>
      <c r="D21" s="64" t="s">
        <v>23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6"/>
      <c r="V21" s="12" t="s">
        <v>36</v>
      </c>
      <c r="W21" s="55" t="str">
        <f t="shared" si="1"/>
        <v/>
      </c>
      <c r="X21" s="55"/>
      <c r="Y21" s="55"/>
      <c r="Z21" s="55"/>
      <c r="AA21" s="55"/>
      <c r="AB21" s="55"/>
      <c r="AC21" s="55"/>
      <c r="AD21" s="55"/>
      <c r="AE21" s="55"/>
      <c r="AF21" s="56"/>
      <c r="AJ21" s="38" t="s">
        <v>54</v>
      </c>
      <c r="AL21" s="44"/>
    </row>
    <row r="22" spans="1:38" ht="28.5" customHeight="1" thickBot="1" x14ac:dyDescent="0.2">
      <c r="B22" s="81"/>
      <c r="C22" s="82"/>
      <c r="D22" s="72" t="s">
        <v>24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/>
      <c r="V22" s="15"/>
      <c r="W22" s="83" t="str">
        <f>IF(COUNT(W20:AF21)&gt;0,SUM(W20:AF21),"")</f>
        <v/>
      </c>
      <c r="X22" s="83"/>
      <c r="Y22" s="83"/>
      <c r="Z22" s="83"/>
      <c r="AA22" s="83"/>
      <c r="AB22" s="83"/>
      <c r="AC22" s="83"/>
      <c r="AD22" s="83"/>
      <c r="AE22" s="83"/>
      <c r="AF22" s="84"/>
      <c r="AL22" s="47"/>
    </row>
    <row r="23" spans="1:38" ht="28.5" customHeight="1" thickBot="1" x14ac:dyDescent="0.2">
      <c r="B23" s="101" t="s">
        <v>32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3"/>
      <c r="V23" s="16"/>
      <c r="W23" s="55" t="str">
        <f t="shared" ref="W23" si="2">IF(AL23&gt;0,ROUNDDOWN(AL23,1),"")</f>
        <v/>
      </c>
      <c r="X23" s="55"/>
      <c r="Y23" s="55"/>
      <c r="Z23" s="55"/>
      <c r="AA23" s="55"/>
      <c r="AB23" s="55"/>
      <c r="AC23" s="55"/>
      <c r="AD23" s="55"/>
      <c r="AE23" s="55"/>
      <c r="AF23" s="56"/>
      <c r="AJ23" s="38" t="s">
        <v>55</v>
      </c>
      <c r="AL23" s="48"/>
    </row>
    <row r="24" spans="1:38" ht="28.5" customHeight="1" thickBot="1" x14ac:dyDescent="0.2">
      <c r="B24" s="104" t="s">
        <v>20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6"/>
      <c r="V24" s="17" t="s">
        <v>37</v>
      </c>
      <c r="W24" s="107">
        <f>IF(SUM(W19,W22,W23)=0,"",SUM(W19,W22,W23))</f>
        <v>74.5</v>
      </c>
      <c r="X24" s="107"/>
      <c r="Y24" s="107"/>
      <c r="Z24" s="107"/>
      <c r="AA24" s="107"/>
      <c r="AB24" s="107"/>
      <c r="AC24" s="107"/>
      <c r="AD24" s="107"/>
      <c r="AE24" s="107"/>
      <c r="AF24" s="108"/>
    </row>
    <row r="25" spans="1:38" ht="15" customHeight="1" x14ac:dyDescent="0.15"/>
    <row r="26" spans="1:38" ht="21" customHeight="1" thickBot="1" x14ac:dyDescent="0.2">
      <c r="A26" s="3" t="s">
        <v>34</v>
      </c>
    </row>
    <row r="27" spans="1:38" ht="27.75" customHeight="1" x14ac:dyDescent="0.15">
      <c r="B27" s="18"/>
      <c r="C27" s="109" t="s">
        <v>31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9"/>
      <c r="N27" s="27" t="str">
        <f>IF(SUM(W18,W21)=0,"",SUM(W18,W21))</f>
        <v/>
      </c>
      <c r="O27" s="20"/>
      <c r="P27" s="20" t="s">
        <v>38</v>
      </c>
      <c r="Q27" s="21"/>
      <c r="R27" s="110" t="s">
        <v>41</v>
      </c>
      <c r="S27" s="110"/>
      <c r="T27" s="112" t="s">
        <v>42</v>
      </c>
      <c r="U27" s="112"/>
      <c r="V27" s="112"/>
      <c r="W27" s="40"/>
      <c r="X27" s="40"/>
      <c r="Y27" s="114" t="str">
        <f>IF(N27="","",ROUNDUP(N27/N28,3)*100)</f>
        <v/>
      </c>
      <c r="Z27" s="114"/>
      <c r="AA27" s="114"/>
      <c r="AB27" s="114"/>
      <c r="AC27" s="114"/>
      <c r="AD27" s="114"/>
      <c r="AE27" s="114"/>
      <c r="AF27" s="116" t="s">
        <v>43</v>
      </c>
      <c r="AH27" s="3" t="e">
        <f>N27/N28</f>
        <v>#VALUE!</v>
      </c>
    </row>
    <row r="28" spans="1:38" ht="27.75" customHeight="1" thickBot="1" x14ac:dyDescent="0.2">
      <c r="B28" s="23"/>
      <c r="C28" s="118" t="s">
        <v>16</v>
      </c>
      <c r="D28" s="118"/>
      <c r="E28" s="118"/>
      <c r="F28" s="118"/>
      <c r="G28" s="118"/>
      <c r="H28" s="118"/>
      <c r="I28" s="118"/>
      <c r="J28" s="118"/>
      <c r="K28" s="24"/>
      <c r="L28" s="24"/>
      <c r="M28" s="24"/>
      <c r="N28" s="28">
        <f>IF(N27=0,"",W24)</f>
        <v>74.5</v>
      </c>
      <c r="O28" s="25"/>
      <c r="P28" s="25" t="s">
        <v>6</v>
      </c>
      <c r="Q28" s="25"/>
      <c r="R28" s="111"/>
      <c r="S28" s="111"/>
      <c r="T28" s="113"/>
      <c r="U28" s="113"/>
      <c r="V28" s="113"/>
      <c r="W28" s="41"/>
      <c r="X28" s="41"/>
      <c r="Y28" s="115"/>
      <c r="Z28" s="115"/>
      <c r="AA28" s="115"/>
      <c r="AB28" s="115"/>
      <c r="AC28" s="115"/>
      <c r="AD28" s="115"/>
      <c r="AE28" s="115"/>
      <c r="AF28" s="117"/>
    </row>
    <row r="29" spans="1:38" ht="17.25" customHeight="1" x14ac:dyDescent="0.15"/>
    <row r="30" spans="1:38" ht="21" customHeight="1" thickBot="1" x14ac:dyDescent="0.2">
      <c r="A30" s="60" t="s">
        <v>11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38" ht="27.75" customHeight="1" thickBot="1" x14ac:dyDescent="0.2">
      <c r="B31" s="18"/>
      <c r="C31" s="109" t="s">
        <v>16</v>
      </c>
      <c r="D31" s="109"/>
      <c r="E31" s="109"/>
      <c r="F31" s="109"/>
      <c r="G31" s="109"/>
      <c r="H31" s="109"/>
      <c r="I31" s="109"/>
      <c r="J31" s="109"/>
      <c r="K31" s="19"/>
      <c r="L31" s="120">
        <f>IF(W24=0,"",W24)</f>
        <v>74.5</v>
      </c>
      <c r="M31" s="120"/>
      <c r="N31" s="120"/>
      <c r="O31" s="20"/>
      <c r="P31" s="20" t="s">
        <v>6</v>
      </c>
      <c r="Q31" s="21"/>
      <c r="R31" s="110" t="s">
        <v>41</v>
      </c>
      <c r="S31" s="110"/>
      <c r="T31" s="112" t="s">
        <v>42</v>
      </c>
      <c r="U31" s="112"/>
      <c r="V31" s="112"/>
      <c r="W31" s="40"/>
      <c r="X31" s="40"/>
      <c r="Y31" s="114">
        <f>IF(SUM(L31:L32)=0,"",ROUNDDOWN(L31/L32,3)*100)</f>
        <v>23.200000000000003</v>
      </c>
      <c r="Z31" s="114"/>
      <c r="AA31" s="114"/>
      <c r="AB31" s="114"/>
      <c r="AC31" s="114"/>
      <c r="AD31" s="114"/>
      <c r="AE31" s="114"/>
      <c r="AF31" s="116" t="s">
        <v>43</v>
      </c>
      <c r="AL31" s="30" t="s">
        <v>45</v>
      </c>
    </row>
    <row r="32" spans="1:38" ht="27.75" customHeight="1" thickBot="1" x14ac:dyDescent="0.2">
      <c r="B32" s="23"/>
      <c r="C32" s="118" t="s">
        <v>0</v>
      </c>
      <c r="D32" s="118"/>
      <c r="E32" s="118"/>
      <c r="F32" s="118"/>
      <c r="G32" s="118"/>
      <c r="H32" s="118"/>
      <c r="I32" s="118"/>
      <c r="J32" s="118"/>
      <c r="K32" s="24"/>
      <c r="L32" s="119">
        <f>IF(AL32=0,"",ROUNDDOWN(AL32,2))</f>
        <v>320.27999999999997</v>
      </c>
      <c r="M32" s="119"/>
      <c r="N32" s="119"/>
      <c r="O32" s="25"/>
      <c r="P32" s="25" t="s">
        <v>6</v>
      </c>
      <c r="Q32" s="25"/>
      <c r="R32" s="111"/>
      <c r="S32" s="111"/>
      <c r="T32" s="113"/>
      <c r="U32" s="113"/>
      <c r="V32" s="113"/>
      <c r="W32" s="41"/>
      <c r="X32" s="41"/>
      <c r="Y32" s="115"/>
      <c r="Z32" s="115"/>
      <c r="AA32" s="115"/>
      <c r="AB32" s="115"/>
      <c r="AC32" s="115"/>
      <c r="AD32" s="115"/>
      <c r="AE32" s="115"/>
      <c r="AF32" s="117"/>
      <c r="AH32" s="3">
        <f>L31/L32</f>
        <v>0.23260896715374049</v>
      </c>
      <c r="AJ32" s="38" t="s">
        <v>56</v>
      </c>
      <c r="AL32" s="49">
        <v>320.27999999999997</v>
      </c>
    </row>
    <row r="33" spans="2:2" ht="8.25" customHeight="1" x14ac:dyDescent="0.15"/>
    <row r="34" spans="2:2" ht="21" customHeight="1" x14ac:dyDescent="0.15">
      <c r="B34" s="3" t="s">
        <v>7</v>
      </c>
    </row>
    <row r="35" spans="2:2" ht="21" customHeight="1" x14ac:dyDescent="0.15">
      <c r="B35" s="3" t="s">
        <v>28</v>
      </c>
    </row>
    <row r="36" spans="2:2" ht="21" customHeight="1" x14ac:dyDescent="0.15">
      <c r="B36" s="3" t="s">
        <v>39</v>
      </c>
    </row>
    <row r="37" spans="2:2" ht="21" customHeight="1" x14ac:dyDescent="0.15">
      <c r="B37" s="3" t="s">
        <v>40</v>
      </c>
    </row>
  </sheetData>
  <protectedRanges>
    <protectedRange sqref="AL1:AL1048576" name="範囲1"/>
    <protectedRange sqref="A7:XFD9" name="範囲2"/>
  </protectedRanges>
  <mergeCells count="50">
    <mergeCell ref="AF31:AF32"/>
    <mergeCell ref="C32:J32"/>
    <mergeCell ref="L32:N32"/>
    <mergeCell ref="A30:R30"/>
    <mergeCell ref="C31:J31"/>
    <mergeCell ref="L31:N31"/>
    <mergeCell ref="R31:S32"/>
    <mergeCell ref="T31:V32"/>
    <mergeCell ref="Y31:AE32"/>
    <mergeCell ref="B23:U23"/>
    <mergeCell ref="W23:AF23"/>
    <mergeCell ref="B24:U24"/>
    <mergeCell ref="W24:AF24"/>
    <mergeCell ref="C27:L27"/>
    <mergeCell ref="R27:S28"/>
    <mergeCell ref="T27:V28"/>
    <mergeCell ref="Y27:AE28"/>
    <mergeCell ref="AF27:AF28"/>
    <mergeCell ref="C28:J28"/>
    <mergeCell ref="D19:U19"/>
    <mergeCell ref="W19:AF19"/>
    <mergeCell ref="B20:C22"/>
    <mergeCell ref="D20:U20"/>
    <mergeCell ref="W20:AF20"/>
    <mergeCell ref="D21:U21"/>
    <mergeCell ref="W21:AF21"/>
    <mergeCell ref="D22:U22"/>
    <mergeCell ref="W22:AF22"/>
    <mergeCell ref="B12:C19"/>
    <mergeCell ref="D12:D14"/>
    <mergeCell ref="E12:U12"/>
    <mergeCell ref="W12:AF12"/>
    <mergeCell ref="E13:U13"/>
    <mergeCell ref="W13:AF13"/>
    <mergeCell ref="E14:U14"/>
    <mergeCell ref="D16:U16"/>
    <mergeCell ref="W16:AF16"/>
    <mergeCell ref="D17:U17"/>
    <mergeCell ref="W17:AF17"/>
    <mergeCell ref="D18:U18"/>
    <mergeCell ref="W18:AF18"/>
    <mergeCell ref="W14:AF14"/>
    <mergeCell ref="D15:U15"/>
    <mergeCell ref="W15:AF15"/>
    <mergeCell ref="A5:AF5"/>
    <mergeCell ref="R7:V9"/>
    <mergeCell ref="A8:D8"/>
    <mergeCell ref="AA8:AF8"/>
    <mergeCell ref="B11:U11"/>
    <mergeCell ref="W11:AF11"/>
  </mergeCells>
  <phoneticPr fontId="3"/>
  <dataValidations count="2">
    <dataValidation allowBlank="1" showInputMessage="1" showErrorMessage="1" sqref="V12:W24 L32 Y31:AE32 Y27:AE28"/>
    <dataValidation type="list" allowBlank="1" showInputMessage="1" showErrorMessage="1" sqref="L8 P8 G8 Y8">
      <formula1>"レ,　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L37"/>
  <sheetViews>
    <sheetView zoomScaleNormal="100" zoomScaleSheetLayoutView="100" workbookViewId="0">
      <selection activeCell="AO16" sqref="AO16"/>
    </sheetView>
  </sheetViews>
  <sheetFormatPr defaultRowHeight="13.5" x14ac:dyDescent="0.15"/>
  <cols>
    <col min="1" max="1" width="3.125" style="3" customWidth="1"/>
    <col min="2" max="2" width="1.25" style="3" customWidth="1"/>
    <col min="3" max="3" width="4.25" style="3" customWidth="1"/>
    <col min="4" max="4" width="5.375" style="3" customWidth="1"/>
    <col min="5" max="5" width="2.375" style="3" customWidth="1"/>
    <col min="6" max="6" width="0.75" style="3" customWidth="1"/>
    <col min="7" max="7" width="3.5" style="3" customWidth="1"/>
    <col min="8" max="8" width="0.75" style="3" customWidth="1"/>
    <col min="9" max="9" width="6.125" style="3" customWidth="1"/>
    <col min="10" max="10" width="2.5" style="3" customWidth="1"/>
    <col min="11" max="11" width="0.75" style="3" customWidth="1"/>
    <col min="12" max="12" width="3" style="3" customWidth="1"/>
    <col min="13" max="13" width="0.75" style="3" customWidth="1"/>
    <col min="14" max="14" width="9.75" style="3" customWidth="1"/>
    <col min="15" max="15" width="0.75" style="3" customWidth="1"/>
    <col min="16" max="16" width="2.875" style="3" customWidth="1"/>
    <col min="17" max="17" width="0.75" style="3" customWidth="1"/>
    <col min="18" max="18" width="2.625" style="3" customWidth="1"/>
    <col min="19" max="19" width="0.75" style="3" customWidth="1"/>
    <col min="20" max="20" width="5.125" style="3" customWidth="1"/>
    <col min="21" max="21" width="0.75" style="3" customWidth="1"/>
    <col min="22" max="22" width="2.875" style="3" customWidth="1"/>
    <col min="23" max="23" width="0.75" style="3" customWidth="1"/>
    <col min="24" max="24" width="3.375" style="3" customWidth="1"/>
    <col min="25" max="25" width="2.875" style="3" customWidth="1"/>
    <col min="26" max="26" width="0.75" style="3" customWidth="1"/>
    <col min="27" max="27" width="2.875" style="3" customWidth="1"/>
    <col min="28" max="29" width="0.75" style="3" customWidth="1"/>
    <col min="30" max="30" width="0.625" style="3" customWidth="1"/>
    <col min="31" max="31" width="0.75" style="3" customWidth="1"/>
    <col min="32" max="32" width="6.25" style="3" customWidth="1"/>
    <col min="33" max="33" width="0" style="3" hidden="1" customWidth="1"/>
    <col min="34" max="34" width="7.125" style="3" hidden="1" customWidth="1"/>
    <col min="35" max="35" width="3" style="3" customWidth="1"/>
    <col min="36" max="36" width="6.125" style="37" customWidth="1"/>
    <col min="37" max="37" width="0.875" style="3" customWidth="1"/>
    <col min="38" max="38" width="25.5" style="29" customWidth="1"/>
    <col min="39" max="16384" width="9" style="3"/>
  </cols>
  <sheetData>
    <row r="1" spans="1:38" ht="9.75" customHeight="1" x14ac:dyDescent="0.15"/>
    <row r="2" spans="1:38" x14ac:dyDescent="0.15">
      <c r="B2" s="3" t="s">
        <v>18</v>
      </c>
    </row>
    <row r="4" spans="1:38" ht="5.25" customHeight="1" x14ac:dyDescent="0.15"/>
    <row r="5" spans="1:38" ht="23.25" customHeight="1" x14ac:dyDescent="0.15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7" spans="1:38" ht="6" customHeight="1" x14ac:dyDescent="0.15">
      <c r="R7" s="58" t="s">
        <v>33</v>
      </c>
      <c r="S7" s="59"/>
      <c r="T7" s="59"/>
      <c r="U7" s="59"/>
      <c r="V7" s="59"/>
      <c r="AF7" s="4"/>
    </row>
    <row r="8" spans="1:38" ht="18.75" customHeight="1" x14ac:dyDescent="0.15">
      <c r="A8" s="60" t="s">
        <v>9</v>
      </c>
      <c r="B8" s="60"/>
      <c r="C8" s="60"/>
      <c r="D8" s="60"/>
      <c r="G8" s="2" t="s">
        <v>1</v>
      </c>
      <c r="I8" s="3" t="s">
        <v>12</v>
      </c>
      <c r="L8" s="2" t="s">
        <v>1</v>
      </c>
      <c r="N8" s="3" t="s">
        <v>3</v>
      </c>
      <c r="P8" s="1" t="s">
        <v>1</v>
      </c>
      <c r="R8" s="59"/>
      <c r="S8" s="59"/>
      <c r="T8" s="59"/>
      <c r="U8" s="59"/>
      <c r="V8" s="59"/>
      <c r="Y8" s="1" t="s">
        <v>1</v>
      </c>
      <c r="AA8" s="60" t="s">
        <v>4</v>
      </c>
      <c r="AB8" s="60"/>
      <c r="AC8" s="60"/>
      <c r="AD8" s="60"/>
      <c r="AE8" s="60"/>
      <c r="AF8" s="60"/>
    </row>
    <row r="9" spans="1:38" ht="15" customHeight="1" x14ac:dyDescent="0.15">
      <c r="R9" s="59"/>
      <c r="S9" s="59"/>
      <c r="T9" s="59"/>
      <c r="U9" s="59"/>
      <c r="V9" s="59"/>
    </row>
    <row r="10" spans="1:38" ht="21" customHeight="1" thickBot="1" x14ac:dyDescent="0.2">
      <c r="A10" s="3" t="s">
        <v>10</v>
      </c>
    </row>
    <row r="11" spans="1:38" ht="29.25" customHeight="1" thickBot="1" x14ac:dyDescent="0.2">
      <c r="B11" s="61" t="s">
        <v>13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5"/>
      <c r="W11" s="62" t="s">
        <v>14</v>
      </c>
      <c r="X11" s="62"/>
      <c r="Y11" s="62"/>
      <c r="Z11" s="62"/>
      <c r="AA11" s="62"/>
      <c r="AB11" s="62"/>
      <c r="AC11" s="62"/>
      <c r="AD11" s="62"/>
      <c r="AE11" s="62"/>
      <c r="AF11" s="63"/>
      <c r="AL11" s="30" t="s">
        <v>44</v>
      </c>
    </row>
    <row r="12" spans="1:38" ht="28.5" customHeight="1" x14ac:dyDescent="0.15">
      <c r="B12" s="85" t="s">
        <v>8</v>
      </c>
      <c r="C12" s="86"/>
      <c r="D12" s="91" t="s">
        <v>17</v>
      </c>
      <c r="E12" s="93" t="s">
        <v>15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V12" s="6"/>
      <c r="W12" s="128" t="str">
        <f>IF(AL12&gt;0,ROUNDDOWN(AL12,1),"")</f>
        <v/>
      </c>
      <c r="X12" s="128"/>
      <c r="Y12" s="128"/>
      <c r="Z12" s="128"/>
      <c r="AA12" s="128"/>
      <c r="AB12" s="128"/>
      <c r="AC12" s="128"/>
      <c r="AD12" s="128"/>
      <c r="AE12" s="128"/>
      <c r="AF12" s="129"/>
      <c r="AJ12" s="38" t="s">
        <v>46</v>
      </c>
      <c r="AL12" s="31"/>
    </row>
    <row r="13" spans="1:38" ht="28.5" customHeight="1" x14ac:dyDescent="0.15">
      <c r="B13" s="87"/>
      <c r="C13" s="88"/>
      <c r="D13" s="92"/>
      <c r="E13" s="98" t="s">
        <v>19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100"/>
      <c r="V13" s="7"/>
      <c r="W13" s="126" t="str">
        <f t="shared" ref="W13:W18" si="0">IF(AL13&gt;0,ROUNDDOWN(AL13,1),"")</f>
        <v/>
      </c>
      <c r="X13" s="126"/>
      <c r="Y13" s="126"/>
      <c r="Z13" s="126"/>
      <c r="AA13" s="126"/>
      <c r="AB13" s="126"/>
      <c r="AC13" s="126"/>
      <c r="AD13" s="126"/>
      <c r="AE13" s="126"/>
      <c r="AF13" s="127"/>
      <c r="AJ13" s="38" t="s">
        <v>47</v>
      </c>
      <c r="AL13" s="32"/>
    </row>
    <row r="14" spans="1:38" ht="28.5" customHeight="1" thickBot="1" x14ac:dyDescent="0.2">
      <c r="B14" s="87"/>
      <c r="C14" s="88"/>
      <c r="D14" s="92"/>
      <c r="E14" s="72" t="s">
        <v>25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4"/>
      <c r="V14" s="8"/>
      <c r="W14" s="124" t="str">
        <f t="shared" si="0"/>
        <v/>
      </c>
      <c r="X14" s="124"/>
      <c r="Y14" s="124"/>
      <c r="Z14" s="124"/>
      <c r="AA14" s="124"/>
      <c r="AB14" s="124"/>
      <c r="AC14" s="124"/>
      <c r="AD14" s="124"/>
      <c r="AE14" s="124"/>
      <c r="AF14" s="125"/>
      <c r="AJ14" s="38" t="s">
        <v>48</v>
      </c>
      <c r="AL14" s="33"/>
    </row>
    <row r="15" spans="1:38" ht="28.5" customHeight="1" x14ac:dyDescent="0.15">
      <c r="B15" s="87"/>
      <c r="C15" s="88"/>
      <c r="D15" s="52" t="s">
        <v>26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4"/>
      <c r="V15" s="9"/>
      <c r="W15" s="122" t="str">
        <f t="shared" si="0"/>
        <v/>
      </c>
      <c r="X15" s="122"/>
      <c r="Y15" s="122"/>
      <c r="Z15" s="122"/>
      <c r="AA15" s="122"/>
      <c r="AB15" s="122"/>
      <c r="AC15" s="122"/>
      <c r="AD15" s="122"/>
      <c r="AE15" s="122"/>
      <c r="AF15" s="123"/>
      <c r="AJ15" s="38" t="s">
        <v>49</v>
      </c>
      <c r="AL15" s="34"/>
    </row>
    <row r="16" spans="1:38" ht="28.5" customHeight="1" x14ac:dyDescent="0.15">
      <c r="B16" s="87"/>
      <c r="C16" s="88"/>
      <c r="D16" s="64" t="s">
        <v>27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6"/>
      <c r="V16" s="10"/>
      <c r="W16" s="126" t="str">
        <f t="shared" si="0"/>
        <v/>
      </c>
      <c r="X16" s="126"/>
      <c r="Y16" s="126"/>
      <c r="Z16" s="126"/>
      <c r="AA16" s="126"/>
      <c r="AB16" s="126"/>
      <c r="AC16" s="126"/>
      <c r="AD16" s="126"/>
      <c r="AE16" s="126"/>
      <c r="AF16" s="127"/>
      <c r="AJ16" s="38" t="s">
        <v>50</v>
      </c>
      <c r="AL16" s="32"/>
    </row>
    <row r="17" spans="1:38" ht="28.5" customHeight="1" x14ac:dyDescent="0.15">
      <c r="B17" s="87"/>
      <c r="C17" s="88"/>
      <c r="D17" s="69" t="s">
        <v>29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/>
      <c r="V17" s="11"/>
      <c r="W17" s="126" t="str">
        <f>IF(AL17&gt;0,ROUNDDOWN(AL17,1),"")</f>
        <v/>
      </c>
      <c r="X17" s="126"/>
      <c r="Y17" s="126"/>
      <c r="Z17" s="126"/>
      <c r="AA17" s="126"/>
      <c r="AB17" s="126"/>
      <c r="AC17" s="126"/>
      <c r="AD17" s="126"/>
      <c r="AE17" s="126"/>
      <c r="AF17" s="127"/>
      <c r="AJ17" s="38" t="s">
        <v>51</v>
      </c>
      <c r="AL17" s="32"/>
    </row>
    <row r="18" spans="1:38" ht="28.5" customHeight="1" x14ac:dyDescent="0.15">
      <c r="B18" s="87"/>
      <c r="C18" s="88"/>
      <c r="D18" s="64" t="s">
        <v>30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6"/>
      <c r="V18" s="12" t="s">
        <v>35</v>
      </c>
      <c r="W18" s="122" t="str">
        <f t="shared" si="0"/>
        <v/>
      </c>
      <c r="X18" s="122"/>
      <c r="Y18" s="122"/>
      <c r="Z18" s="122"/>
      <c r="AA18" s="122"/>
      <c r="AB18" s="122"/>
      <c r="AC18" s="122"/>
      <c r="AD18" s="122"/>
      <c r="AE18" s="122"/>
      <c r="AF18" s="123"/>
      <c r="AJ18" s="38" t="s">
        <v>52</v>
      </c>
      <c r="AL18" s="32"/>
    </row>
    <row r="19" spans="1:38" ht="28.5" customHeight="1" thickBot="1" x14ac:dyDescent="0.2">
      <c r="B19" s="89"/>
      <c r="C19" s="90"/>
      <c r="D19" s="72" t="s">
        <v>21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13"/>
      <c r="W19" s="75" t="str">
        <f>IF(COUNT(W12:AF18)&gt;0,SUM(W12:AF18),"")</f>
        <v/>
      </c>
      <c r="X19" s="75"/>
      <c r="Y19" s="75"/>
      <c r="Z19" s="75"/>
      <c r="AA19" s="75"/>
      <c r="AB19" s="75"/>
      <c r="AC19" s="75"/>
      <c r="AD19" s="75"/>
      <c r="AE19" s="75"/>
      <c r="AF19" s="76"/>
    </row>
    <row r="20" spans="1:38" ht="28.5" customHeight="1" x14ac:dyDescent="0.15">
      <c r="B20" s="77" t="s">
        <v>5</v>
      </c>
      <c r="C20" s="78"/>
      <c r="D20" s="52" t="s">
        <v>22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14"/>
      <c r="W20" s="122" t="str">
        <f t="shared" ref="W20:W21" si="1">IF(AL20&gt;0,ROUNDDOWN(AL20,1),"")</f>
        <v/>
      </c>
      <c r="X20" s="122"/>
      <c r="Y20" s="122"/>
      <c r="Z20" s="122"/>
      <c r="AA20" s="122"/>
      <c r="AB20" s="122"/>
      <c r="AC20" s="122"/>
      <c r="AD20" s="122"/>
      <c r="AE20" s="122"/>
      <c r="AF20" s="123"/>
      <c r="AJ20" s="38" t="s">
        <v>53</v>
      </c>
      <c r="AL20" s="31"/>
    </row>
    <row r="21" spans="1:38" ht="28.5" customHeight="1" x14ac:dyDescent="0.15">
      <c r="B21" s="79"/>
      <c r="C21" s="80"/>
      <c r="D21" s="64" t="s">
        <v>23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6"/>
      <c r="V21" s="12" t="s">
        <v>36</v>
      </c>
      <c r="W21" s="122" t="str">
        <f t="shared" si="1"/>
        <v/>
      </c>
      <c r="X21" s="122"/>
      <c r="Y21" s="122"/>
      <c r="Z21" s="122"/>
      <c r="AA21" s="122"/>
      <c r="AB21" s="122"/>
      <c r="AC21" s="122"/>
      <c r="AD21" s="122"/>
      <c r="AE21" s="122"/>
      <c r="AF21" s="123"/>
      <c r="AJ21" s="38" t="s">
        <v>54</v>
      </c>
      <c r="AL21" s="32"/>
    </row>
    <row r="22" spans="1:38" ht="28.5" customHeight="1" thickBot="1" x14ac:dyDescent="0.2">
      <c r="B22" s="81"/>
      <c r="C22" s="82"/>
      <c r="D22" s="72" t="s">
        <v>24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/>
      <c r="V22" s="15"/>
      <c r="W22" s="83" t="str">
        <f>IF(COUNT(W20:AF21)&gt;0,SUM(W20:AF21),"")</f>
        <v/>
      </c>
      <c r="X22" s="83"/>
      <c r="Y22" s="83"/>
      <c r="Z22" s="83"/>
      <c r="AA22" s="83"/>
      <c r="AB22" s="83"/>
      <c r="AC22" s="83"/>
      <c r="AD22" s="83"/>
      <c r="AE22" s="83"/>
      <c r="AF22" s="84"/>
    </row>
    <row r="23" spans="1:38" ht="28.5" customHeight="1" thickBot="1" x14ac:dyDescent="0.2">
      <c r="B23" s="101" t="s">
        <v>32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3"/>
      <c r="V23" s="16"/>
      <c r="W23" s="122" t="str">
        <f t="shared" ref="W23" si="2">IF(AL23&gt;0,ROUNDDOWN(AL23,1),"")</f>
        <v/>
      </c>
      <c r="X23" s="122"/>
      <c r="Y23" s="122"/>
      <c r="Z23" s="122"/>
      <c r="AA23" s="122"/>
      <c r="AB23" s="122"/>
      <c r="AC23" s="122"/>
      <c r="AD23" s="122"/>
      <c r="AE23" s="122"/>
      <c r="AF23" s="123"/>
      <c r="AJ23" s="38" t="s">
        <v>55</v>
      </c>
      <c r="AL23" s="35"/>
    </row>
    <row r="24" spans="1:38" ht="28.5" customHeight="1" thickBot="1" x14ac:dyDescent="0.2">
      <c r="B24" s="104" t="s">
        <v>20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6"/>
      <c r="V24" s="17" t="s">
        <v>37</v>
      </c>
      <c r="W24" s="107" t="str">
        <f>IF(SUM(W19,W22,W23)=0,"",SUM(W19,W22,W23))</f>
        <v/>
      </c>
      <c r="X24" s="107"/>
      <c r="Y24" s="107"/>
      <c r="Z24" s="107"/>
      <c r="AA24" s="107"/>
      <c r="AB24" s="107"/>
      <c r="AC24" s="107"/>
      <c r="AD24" s="107"/>
      <c r="AE24" s="107"/>
      <c r="AF24" s="108"/>
    </row>
    <row r="25" spans="1:38" ht="15" customHeight="1" x14ac:dyDescent="0.15"/>
    <row r="26" spans="1:38" ht="21" customHeight="1" thickBot="1" x14ac:dyDescent="0.2">
      <c r="A26" s="3" t="s">
        <v>34</v>
      </c>
    </row>
    <row r="27" spans="1:38" ht="27.75" customHeight="1" x14ac:dyDescent="0.15">
      <c r="B27" s="18"/>
      <c r="C27" s="109" t="s">
        <v>31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9"/>
      <c r="N27" s="27" t="str">
        <f>IF(SUM(W18,W21)=0,"",SUM(W18,W21))</f>
        <v/>
      </c>
      <c r="O27" s="20"/>
      <c r="P27" s="20" t="s">
        <v>38</v>
      </c>
      <c r="Q27" s="21"/>
      <c r="R27" s="110" t="s">
        <v>41</v>
      </c>
      <c r="S27" s="110"/>
      <c r="T27" s="112" t="s">
        <v>42</v>
      </c>
      <c r="U27" s="112"/>
      <c r="V27" s="112"/>
      <c r="W27" s="22"/>
      <c r="X27" s="22"/>
      <c r="Y27" s="114" t="str">
        <f>IF(N27="","",ROUNDUP(N27/N28,3)*100)</f>
        <v/>
      </c>
      <c r="Z27" s="114"/>
      <c r="AA27" s="114"/>
      <c r="AB27" s="114"/>
      <c r="AC27" s="114"/>
      <c r="AD27" s="114"/>
      <c r="AE27" s="114"/>
      <c r="AF27" s="116" t="s">
        <v>43</v>
      </c>
      <c r="AH27" s="3" t="e">
        <f>N27/N28</f>
        <v>#VALUE!</v>
      </c>
    </row>
    <row r="28" spans="1:38" ht="27.75" customHeight="1" thickBot="1" x14ac:dyDescent="0.2">
      <c r="B28" s="23"/>
      <c r="C28" s="118" t="s">
        <v>16</v>
      </c>
      <c r="D28" s="118"/>
      <c r="E28" s="118"/>
      <c r="F28" s="118"/>
      <c r="G28" s="118"/>
      <c r="H28" s="118"/>
      <c r="I28" s="118"/>
      <c r="J28" s="118"/>
      <c r="K28" s="24"/>
      <c r="L28" s="24"/>
      <c r="M28" s="24"/>
      <c r="N28" s="28" t="str">
        <f>IF(N27=0,"",W24)</f>
        <v/>
      </c>
      <c r="O28" s="25"/>
      <c r="P28" s="25" t="s">
        <v>6</v>
      </c>
      <c r="Q28" s="25"/>
      <c r="R28" s="111"/>
      <c r="S28" s="111"/>
      <c r="T28" s="113"/>
      <c r="U28" s="113"/>
      <c r="V28" s="113"/>
      <c r="W28" s="26"/>
      <c r="X28" s="26"/>
      <c r="Y28" s="115"/>
      <c r="Z28" s="115"/>
      <c r="AA28" s="115"/>
      <c r="AB28" s="115"/>
      <c r="AC28" s="115"/>
      <c r="AD28" s="115"/>
      <c r="AE28" s="115"/>
      <c r="AF28" s="117"/>
    </row>
    <row r="29" spans="1:38" ht="17.25" customHeight="1" x14ac:dyDescent="0.15"/>
    <row r="30" spans="1:38" ht="21" customHeight="1" thickBot="1" x14ac:dyDescent="0.2">
      <c r="A30" s="60" t="s">
        <v>11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38" ht="27.75" customHeight="1" thickBot="1" x14ac:dyDescent="0.2">
      <c r="B31" s="18"/>
      <c r="C31" s="109" t="s">
        <v>16</v>
      </c>
      <c r="D31" s="109"/>
      <c r="E31" s="109"/>
      <c r="F31" s="109"/>
      <c r="G31" s="109"/>
      <c r="H31" s="109"/>
      <c r="I31" s="109"/>
      <c r="J31" s="109"/>
      <c r="K31" s="19"/>
      <c r="L31" s="120" t="str">
        <f>IF(W24=0,"",W24)</f>
        <v/>
      </c>
      <c r="M31" s="120"/>
      <c r="N31" s="120"/>
      <c r="O31" s="20"/>
      <c r="P31" s="20" t="s">
        <v>6</v>
      </c>
      <c r="Q31" s="21"/>
      <c r="R31" s="110" t="s">
        <v>41</v>
      </c>
      <c r="S31" s="110"/>
      <c r="T31" s="112" t="s">
        <v>42</v>
      </c>
      <c r="U31" s="112"/>
      <c r="V31" s="112"/>
      <c r="W31" s="22"/>
      <c r="X31" s="22"/>
      <c r="Y31" s="114" t="str">
        <f>IF(SUM(L31:L32)=0,"",ROUNDDOWN(L31/L32,3)*100)</f>
        <v/>
      </c>
      <c r="Z31" s="114"/>
      <c r="AA31" s="114"/>
      <c r="AB31" s="114"/>
      <c r="AC31" s="114"/>
      <c r="AD31" s="114"/>
      <c r="AE31" s="114"/>
      <c r="AF31" s="116" t="s">
        <v>43</v>
      </c>
      <c r="AL31" s="30" t="s">
        <v>45</v>
      </c>
    </row>
    <row r="32" spans="1:38" ht="27.75" customHeight="1" thickBot="1" x14ac:dyDescent="0.2">
      <c r="B32" s="23"/>
      <c r="C32" s="118" t="s">
        <v>0</v>
      </c>
      <c r="D32" s="118"/>
      <c r="E32" s="118"/>
      <c r="F32" s="118"/>
      <c r="G32" s="118"/>
      <c r="H32" s="118"/>
      <c r="I32" s="118"/>
      <c r="J32" s="118"/>
      <c r="K32" s="24"/>
      <c r="L32" s="121" t="str">
        <f>IF(AL32=0,"",ROUNDDOWN(AL32,2))</f>
        <v/>
      </c>
      <c r="M32" s="121"/>
      <c r="N32" s="121"/>
      <c r="O32" s="25"/>
      <c r="P32" s="25" t="s">
        <v>6</v>
      </c>
      <c r="Q32" s="25"/>
      <c r="R32" s="111"/>
      <c r="S32" s="111"/>
      <c r="T32" s="113"/>
      <c r="U32" s="113"/>
      <c r="V32" s="113"/>
      <c r="W32" s="26"/>
      <c r="X32" s="26"/>
      <c r="Y32" s="115"/>
      <c r="Z32" s="115"/>
      <c r="AA32" s="115"/>
      <c r="AB32" s="115"/>
      <c r="AC32" s="115"/>
      <c r="AD32" s="115"/>
      <c r="AE32" s="115"/>
      <c r="AF32" s="117"/>
      <c r="AH32" s="3" t="e">
        <f>L31/L32</f>
        <v>#VALUE!</v>
      </c>
      <c r="AJ32" s="38" t="s">
        <v>56</v>
      </c>
      <c r="AL32" s="36"/>
    </row>
    <row r="33" spans="2:2" ht="8.25" customHeight="1" x14ac:dyDescent="0.15"/>
    <row r="34" spans="2:2" ht="21" customHeight="1" x14ac:dyDescent="0.15">
      <c r="B34" s="3" t="s">
        <v>7</v>
      </c>
    </row>
    <row r="35" spans="2:2" ht="21" customHeight="1" x14ac:dyDescent="0.15">
      <c r="B35" s="3" t="s">
        <v>28</v>
      </c>
    </row>
    <row r="36" spans="2:2" ht="21" customHeight="1" x14ac:dyDescent="0.15">
      <c r="B36" s="3" t="s">
        <v>39</v>
      </c>
    </row>
    <row r="37" spans="2:2" ht="21" customHeight="1" x14ac:dyDescent="0.15">
      <c r="B37" s="3" t="s">
        <v>40</v>
      </c>
    </row>
  </sheetData>
  <protectedRanges>
    <protectedRange sqref="AL1:AL1048576" name="範囲1"/>
    <protectedRange sqref="A7:XFD9" name="範囲2"/>
  </protectedRanges>
  <mergeCells count="50">
    <mergeCell ref="B12:C19"/>
    <mergeCell ref="D12:D14"/>
    <mergeCell ref="E12:U12"/>
    <mergeCell ref="W12:AF12"/>
    <mergeCell ref="E13:U13"/>
    <mergeCell ref="W13:AF13"/>
    <mergeCell ref="D17:U17"/>
    <mergeCell ref="W17:AF17"/>
    <mergeCell ref="A5:AF5"/>
    <mergeCell ref="R7:V9"/>
    <mergeCell ref="A8:D8"/>
    <mergeCell ref="AA8:AF8"/>
    <mergeCell ref="B11:U11"/>
    <mergeCell ref="W11:AF11"/>
    <mergeCell ref="B23:U23"/>
    <mergeCell ref="W23:AF23"/>
    <mergeCell ref="B24:U24"/>
    <mergeCell ref="W24:AF24"/>
    <mergeCell ref="C27:L27"/>
    <mergeCell ref="R27:S28"/>
    <mergeCell ref="T27:V28"/>
    <mergeCell ref="Y27:AE28"/>
    <mergeCell ref="AF27:AF28"/>
    <mergeCell ref="C28:J28"/>
    <mergeCell ref="B20:C22"/>
    <mergeCell ref="D20:U20"/>
    <mergeCell ref="W20:AF20"/>
    <mergeCell ref="D21:U21"/>
    <mergeCell ref="W21:AF21"/>
    <mergeCell ref="D22:U22"/>
    <mergeCell ref="W22:AF22"/>
    <mergeCell ref="D19:U19"/>
    <mergeCell ref="W19:AF19"/>
    <mergeCell ref="D18:U18"/>
    <mergeCell ref="W18:AF18"/>
    <mergeCell ref="W14:AF14"/>
    <mergeCell ref="D15:U15"/>
    <mergeCell ref="W15:AF15"/>
    <mergeCell ref="E14:U14"/>
    <mergeCell ref="D16:U16"/>
    <mergeCell ref="W16:AF16"/>
    <mergeCell ref="AF31:AF32"/>
    <mergeCell ref="C32:J32"/>
    <mergeCell ref="L32:N32"/>
    <mergeCell ref="L31:N31"/>
    <mergeCell ref="A30:R30"/>
    <mergeCell ref="C31:J31"/>
    <mergeCell ref="R31:S32"/>
    <mergeCell ref="T31:V32"/>
    <mergeCell ref="Y31:AE32"/>
  </mergeCells>
  <phoneticPr fontId="3"/>
  <dataValidations count="2">
    <dataValidation type="list" allowBlank="1" showInputMessage="1" showErrorMessage="1" sqref="L8 P8 G8 Y8">
      <formula1>"レ,　"</formula1>
    </dataValidation>
    <dataValidation allowBlank="1" showInputMessage="1" showErrorMessage="1" sqref="V12:W24 L32 Y31:AE32 Y27:AE28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blackAndWhite="1" r:id="rId1"/>
  <headerFooter alignWithMargins="0"/>
  <ignoredErrors>
    <ignoredError sqref="W12:AF16 W20:AF21 X19:AF19 W23:AF23 X22:AF22 W17:AF18" unlockedFormula="1"/>
    <ignoredError sqref="W19 W22" formula="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緑化施設概要書</vt:lpstr>
      <vt:lpstr>入力例!Print_Area</vt:lpstr>
      <vt:lpstr>緑化施設概要書!Print_Area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大岩 真紀</dc:creator>
  <cp:keywords/>
  <dc:description/>
  <cp:lastModifiedBy>鈴木 陽加</cp:lastModifiedBy>
  <cp:revision>0</cp:revision>
  <cp:lastPrinted>2022-05-17T07:48:12Z</cp:lastPrinted>
  <dcterms:created xsi:type="dcterms:W3CDTF">1601-01-01T00:00:00Z</dcterms:created>
  <dcterms:modified xsi:type="dcterms:W3CDTF">2022-05-17T08:11:55Z</dcterms:modified>
  <cp:category/>
</cp:coreProperties>
</file>