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835"/>
  </bookViews>
  <sheets>
    <sheet name="対象人件費等計算書" sheetId="1" r:id="rId1"/>
    <sheet name="対象人件費等計算書 (記載例)" sheetId="4" r:id="rId2"/>
    <sheet name="事務の流れ" sheetId="5" r:id="rId3"/>
  </sheets>
  <definedNames>
    <definedName name="_xlnm.Print_Area" localSheetId="0">対象人件費等計算書!$A$1:$I$138</definedName>
    <definedName name="_xlnm.Print_Area" localSheetId="1">'対象人件費等計算書 (記載例)'!$A$1:$I$138</definedName>
    <definedName name="_xlnm.Print_Titles" localSheetId="0">対象人件費等計算書!$1:$6</definedName>
    <definedName name="_xlnm.Print_Titles" localSheetId="1">'対象人件費等計算書 (記載例)'!$1:$6</definedName>
  </definedNames>
  <calcPr calcId="162913"/>
</workbook>
</file>

<file path=xl/calcChain.xml><?xml version="1.0" encoding="utf-8"?>
<calcChain xmlns="http://schemas.openxmlformats.org/spreadsheetml/2006/main">
  <c r="H53" i="4" l="1"/>
  <c r="G53" i="4"/>
  <c r="F53" i="4"/>
  <c r="E53" i="4"/>
  <c r="D53" i="4"/>
  <c r="H52" i="4"/>
  <c r="G52" i="4"/>
  <c r="F52" i="4"/>
  <c r="E52" i="4"/>
  <c r="D52" i="4"/>
  <c r="H51" i="4"/>
  <c r="G51" i="4"/>
  <c r="F51" i="4"/>
  <c r="E51" i="4"/>
  <c r="D51" i="4"/>
  <c r="E39" i="4"/>
  <c r="E41" i="4" s="1"/>
  <c r="H36" i="4"/>
  <c r="G36" i="4"/>
  <c r="F36" i="4"/>
  <c r="E36" i="4"/>
  <c r="D36" i="4"/>
  <c r="E27" i="4"/>
  <c r="H24" i="4"/>
  <c r="G24" i="4"/>
  <c r="F24" i="4"/>
  <c r="E24" i="4"/>
  <c r="D24" i="4"/>
  <c r="E15" i="4"/>
  <c r="E17" i="4" s="1"/>
  <c r="H9" i="4"/>
  <c r="E58" i="4" s="1"/>
  <c r="H9" i="1"/>
  <c r="E54" i="4" l="1"/>
  <c r="E19" i="4"/>
  <c r="E18" i="4"/>
  <c r="E43" i="4"/>
  <c r="E42" i="4"/>
  <c r="E29" i="4"/>
  <c r="E31" i="4" l="1"/>
  <c r="E30" i="4"/>
  <c r="F15" i="4"/>
  <c r="F39" i="4"/>
  <c r="E55" i="4"/>
  <c r="E51" i="1"/>
  <c r="F27" i="4" l="1"/>
  <c r="F41" i="4"/>
  <c r="F42" i="4" s="1"/>
  <c r="F17" i="4"/>
  <c r="F19" i="4" s="1"/>
  <c r="E56" i="4"/>
  <c r="H51" i="1"/>
  <c r="G51" i="1"/>
  <c r="F51" i="1"/>
  <c r="D51" i="1"/>
  <c r="H36" i="1"/>
  <c r="G36" i="1"/>
  <c r="F36" i="1"/>
  <c r="E36" i="1"/>
  <c r="D36" i="1"/>
  <c r="H24" i="1"/>
  <c r="G24" i="1"/>
  <c r="F24" i="1"/>
  <c r="E24" i="1"/>
  <c r="D24" i="1"/>
  <c r="E59" i="4" l="1"/>
  <c r="E60" i="4" s="1"/>
  <c r="E57" i="4"/>
  <c r="G39" i="4"/>
  <c r="F29" i="4"/>
  <c r="F30" i="4" s="1"/>
  <c r="F18" i="4"/>
  <c r="F54" i="4"/>
  <c r="F43" i="4"/>
  <c r="H53" i="1"/>
  <c r="G53" i="1"/>
  <c r="F53" i="1"/>
  <c r="E61" i="4" l="1"/>
  <c r="E62" i="4" s="1"/>
  <c r="F56" i="4"/>
  <c r="G15" i="4"/>
  <c r="G27" i="4"/>
  <c r="G41" i="4"/>
  <c r="G42" i="4" s="1"/>
  <c r="F55" i="4"/>
  <c r="F31" i="4"/>
  <c r="E58" i="1"/>
  <c r="G43" i="4" l="1"/>
  <c r="H39" i="4"/>
  <c r="G29" i="4"/>
  <c r="G30" i="4" s="1"/>
  <c r="G17" i="4"/>
  <c r="G54" i="4"/>
  <c r="F59" i="4"/>
  <c r="F60" i="4" s="1"/>
  <c r="F57" i="4"/>
  <c r="G52" i="1"/>
  <c r="F61" i="4" l="1"/>
  <c r="F62" i="4" s="1"/>
  <c r="G55" i="4"/>
  <c r="G18" i="4"/>
  <c r="H27" i="4"/>
  <c r="H41" i="4"/>
  <c r="H42" i="4" s="1"/>
  <c r="G19" i="4"/>
  <c r="G31" i="4"/>
  <c r="E39" i="1"/>
  <c r="E41" i="1" s="1"/>
  <c r="E27" i="1"/>
  <c r="E29" i="1" s="1"/>
  <c r="H29" i="4" l="1"/>
  <c r="H30" i="4" s="1"/>
  <c r="G56" i="4"/>
  <c r="H15" i="4"/>
  <c r="H43" i="4"/>
  <c r="E43" i="1"/>
  <c r="E42" i="1"/>
  <c r="E31" i="1"/>
  <c r="E30" i="1"/>
  <c r="F27" i="1" s="1"/>
  <c r="F29" i="1" s="1"/>
  <c r="D52" i="1"/>
  <c r="E53" i="1"/>
  <c r="H52" i="1"/>
  <c r="F52" i="1"/>
  <c r="E52" i="1"/>
  <c r="D53" i="1"/>
  <c r="E15" i="1"/>
  <c r="E17" i="1" s="1"/>
  <c r="H54" i="4" l="1"/>
  <c r="H17" i="4"/>
  <c r="H19" i="4" s="1"/>
  <c r="G59" i="4"/>
  <c r="G60" i="4" s="1"/>
  <c r="G57" i="4"/>
  <c r="H31" i="4"/>
  <c r="E54" i="1"/>
  <c r="E19" i="1"/>
  <c r="E18" i="1"/>
  <c r="E56" i="1" s="1"/>
  <c r="E55" i="1"/>
  <c r="F39" i="1"/>
  <c r="F30" i="1"/>
  <c r="G27" i="1" s="1"/>
  <c r="G29" i="1" s="1"/>
  <c r="G61" i="4" l="1"/>
  <c r="G62" i="4" s="1"/>
  <c r="F41" i="1"/>
  <c r="F42" i="1" s="1"/>
  <c r="G39" i="1" s="1"/>
  <c r="G41" i="1" s="1"/>
  <c r="H55" i="4"/>
  <c r="H18" i="4"/>
  <c r="H56" i="4" s="1"/>
  <c r="E57" i="1"/>
  <c r="E59" i="1"/>
  <c r="E60" i="1" s="1"/>
  <c r="E61" i="1" s="1"/>
  <c r="E62" i="1" s="1"/>
  <c r="F15" i="1"/>
  <c r="F17" i="1" s="1"/>
  <c r="F31" i="1"/>
  <c r="F43" i="1" l="1"/>
  <c r="H59" i="4"/>
  <c r="H60" i="4" s="1"/>
  <c r="H57" i="4"/>
  <c r="F54" i="1"/>
  <c r="G30" i="1"/>
  <c r="G42" i="1"/>
  <c r="H61" i="4" l="1"/>
  <c r="H62" i="4" s="1"/>
  <c r="H39" i="1"/>
  <c r="H41" i="1" s="1"/>
  <c r="G43" i="1"/>
  <c r="G31" i="1"/>
  <c r="H27" i="1"/>
  <c r="F55" i="1"/>
  <c r="F18" i="1"/>
  <c r="F19" i="1"/>
  <c r="H29" i="1" l="1"/>
  <c r="H30" i="1" s="1"/>
  <c r="H42" i="1"/>
  <c r="G15" i="1"/>
  <c r="G17" i="1" s="1"/>
  <c r="F56" i="1"/>
  <c r="H31" i="1" l="1"/>
  <c r="G54" i="1"/>
  <c r="G19" i="1"/>
  <c r="H43" i="1"/>
  <c r="F59" i="1"/>
  <c r="F60" i="1" s="1"/>
  <c r="F61" i="1" s="1"/>
  <c r="F62" i="1" s="1"/>
  <c r="F57" i="1"/>
  <c r="G55" i="1" l="1"/>
  <c r="G18" i="1"/>
  <c r="G56" i="1" l="1"/>
  <c r="H15" i="1"/>
  <c r="H17" i="1" s="1"/>
  <c r="H54" i="1" l="1"/>
  <c r="G59" i="1"/>
  <c r="G60" i="1" s="1"/>
  <c r="G61" i="1" s="1"/>
  <c r="G62" i="1" s="1"/>
  <c r="G57" i="1"/>
  <c r="H55" i="1" l="1"/>
  <c r="H18" i="1"/>
  <c r="H19" i="1"/>
  <c r="H56" i="1" l="1"/>
  <c r="H59" i="1" l="1"/>
  <c r="H60" i="1" s="1"/>
  <c r="H61" i="1" s="1"/>
  <c r="H62" i="1" s="1"/>
  <c r="H57" i="1"/>
</calcChain>
</file>

<file path=xl/sharedStrings.xml><?xml version="1.0" encoding="utf-8"?>
<sst xmlns="http://schemas.openxmlformats.org/spreadsheetml/2006/main" count="337" uniqueCount="141">
  <si>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</si>
  <si>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</si>
  <si>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</si>
  <si>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</si>
  <si>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</si>
  <si>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</si>
  <si>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</si>
  <si>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</si>
  <si>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</si>
  <si>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</si>
  <si>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</si>
  <si>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</si>
  <si>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</si>
  <si>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</si>
  <si>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</si>
  <si>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</si>
  <si>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</si>
  <si>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</si>
  <si>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</si>
  <si>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</si>
  <si>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</si>
  <si>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</si>
  <si>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</si>
  <si>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</si>
  <si>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</si>
  <si>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</si>
  <si>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</si>
  <si>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</si>
  <si>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</si>
  <si>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</si>
  <si>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</si>
  <si>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</si>
  <si>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</si>
  <si>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</si>
  <si>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</si>
  <si>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</si>
  <si>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</si>
  <si>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</si>
  <si>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</si>
  <si>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</si>
  <si>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</si>
  <si>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</si>
  <si>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</si>
  <si>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</si>
  <si>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</si>
  <si>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</si>
  <si>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</si>
  <si>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</si>
  <si>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</si>
  <si>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</si>
  <si>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</si>
  <si>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</si>
  <si>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</si>
  <si>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</si>
  <si>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</si>
  <si>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</si>
  <si>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</si>
  <si>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</si>
  <si>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</si>
  <si>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</si>
  <si>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</si>
  <si>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令和7年度
予算算定</t>
    <rPh sb="0" eb="2">
      <t>レイワ</t>
    </rPh>
    <rPh sb="3" eb="5">
      <t>ネンド</t>
    </rPh>
    <rPh sb="6" eb="8">
      <t>ヨサン</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</si>
  <si>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</si>
  <si>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</si>
  <si>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</si>
  <si>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</si>
  <si>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</si>
  <si>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</si>
  <si>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</si>
  <si>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</si>
  <si>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</si>
  <si>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</si>
  <si>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</si>
  <si>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</si>
  <si>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</si>
  <si>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</si>
  <si>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</si>
  <si>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</si>
  <si>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</si>
  <si>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</si>
  <si>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</si>
  <si>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</si>
  <si>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</si>
  <si>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</si>
  <si>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</si>
  <si>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</si>
  <si>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</si>
  <si>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</si>
  <si>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</si>
  <si>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</si>
  <si>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</si>
  <si>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</si>
  <si>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</si>
  <si>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</si>
  <si>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</si>
  <si>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</si>
  <si>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</si>
  <si>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</si>
  <si>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</si>
  <si>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</si>
  <si>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</si>
  <si>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</si>
  <si>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</si>
  <si>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</si>
  <si>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</si>
  <si>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</si>
  <si>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</si>
  <si>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</si>
  <si>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</si>
  <si>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</si>
  <si>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</si>
  <si>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</si>
  <si>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</si>
  <si>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</si>
  <si>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</si>
  <si>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</si>
  <si>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</si>
  <si>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</si>
  <si>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</si>
  <si>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</si>
  <si>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</si>
  <si>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</si>
  <si>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</si>
  <si>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</si>
  <si>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</si>
  <si>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</si>
  <si>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</si>
  <si>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</si>
  <si>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</si>
  <si>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</si>
  <si>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令和6年度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</si>
  <si>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</si>
  <si>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</si>
  <si>
    <t>指定期間：令和5年度～令和9年度</t>
    <rPh sb="2" eb="4">
      <t>キカン</t>
    </rPh>
    <rPh sb="5" eb="7">
      <t>レイワ</t>
    </rPh>
    <rPh sb="8" eb="9">
      <t>ネン</t>
    </rPh>
    <rPh sb="9" eb="10">
      <t>ド</t>
    </rPh>
    <rPh sb="11" eb="13">
      <t>レイワ</t>
    </rPh>
    <rPh sb="14" eb="16">
      <t>ネンド</t>
    </rPh>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</si>
  <si>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「施設名」、「申請者名」、「人件費総額(当初年度)」、正規・嘱託・臨時の各職員にかかる管理初年度から最終年度までの</t>
    </r>
    <rPh sb="3" eb="6">
      <t>シンセイシャ</t>
    </rPh>
    <rPh sb="9" eb="11">
      <t>シセツ</t>
    </rPh>
    <rPh sb="11" eb="12">
      <t>メイ</t>
    </rPh>
    <rPh sb="15" eb="17">
      <t>シンセイ</t>
    </rPh>
    <rPh sb="35" eb="37">
      <t>セイキ</t>
    </rPh>
    <rPh sb="38" eb="40">
      <t>ショクタク</t>
    </rPh>
    <rPh sb="41" eb="43">
      <t>リンジ</t>
    </rPh>
    <rPh sb="44" eb="45">
      <t>カク</t>
    </rPh>
    <rPh sb="45" eb="47">
      <t>ショクイン</t>
    </rPh>
    <rPh sb="51" eb="53">
      <t>カンリ</t>
    </rPh>
    <rPh sb="53" eb="56">
      <t>ショネンド</t>
    </rPh>
    <rPh sb="58" eb="60">
      <t>サイシュウ</t>
    </rPh>
    <rPh sb="60" eb="62">
      <t>ネンド</t>
    </rPh>
    <phoneticPr fontId="1"/>
  </si>
  <si>
    <t>また、施設ごとにシートを作成してください。</t>
    <rPh sb="3" eb="5">
      <t>シセツ</t>
    </rPh>
    <rPh sb="12" eb="14">
      <t>サクセイ</t>
    </rPh>
    <phoneticPr fontId="1"/>
  </si>
  <si>
    <t>令和○年度予算算定用</t>
    <rPh sb="0" eb="2">
      <t>レイワ</t>
    </rPh>
    <rPh sb="3" eb="5">
      <t>ネンド</t>
    </rPh>
    <rPh sb="5" eb="7">
      <t>ヨサン</t>
    </rPh>
    <rPh sb="7" eb="9">
      <t>サンテイ</t>
    </rPh>
    <rPh sb="9" eb="10">
      <t>ヨウ</t>
    </rPh>
    <phoneticPr fontId="1"/>
  </si>
  <si>
    <t>桃色のセルに入力してください。</t>
    <rPh sb="0" eb="2">
      <t>モモイロ</t>
    </rPh>
    <rPh sb="6" eb="8">
      <t>ニュウリョク</t>
    </rPh>
    <phoneticPr fontId="1"/>
  </si>
  <si>
    <t>対象人件費等計算書（記載例）</t>
    <rPh sb="0" eb="2">
      <t>タイショウ</t>
    </rPh>
    <rPh sb="2" eb="5">
      <t>ジンケンヒ</t>
    </rPh>
    <rPh sb="5" eb="6">
      <t>トウ</t>
    </rPh>
    <rPh sb="6" eb="9">
      <t>ケイサンショ</t>
    </rPh>
    <rPh sb="10" eb="12">
      <t>キサイ</t>
    </rPh>
    <rPh sb="12" eb="13">
      <t>レイ</t>
    </rPh>
    <phoneticPr fontId="1"/>
  </si>
  <si>
    <t>施設名：イーブルなごや　　</t>
    <phoneticPr fontId="1"/>
  </si>
  <si>
    <t>施設名：イーブルなごや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</si>
</sst>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31"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
      <sz val="12"/>
      <color rgb="FFFF0000"/>
      <name val="ＭＳ ゴシック"/>
      <family val="3"/>
      <charset val="128"/>
    </font>
    <font>
      <b/>
      <sz val="12"/>
      <color rgb="FFFF0000"/>
      <name val="HG丸ｺﾞｼｯｸM-PRO"/>
      <family val="3"/>
      <charset val="128"/>
    </font>
    <font>
      <b/>
      <sz val="12"/>
      <color theme="1"/>
      <name val="ＭＳ 明朝"/>
      <family val="1"/>
      <charset val="128"/>
    </font>
    <font>
      <b/>
      <sz val="12"/>
      <color indexed="8"/>
      <name val="ＭＳ 明朝"/>
      <family val="1"/>
      <charset val="128"/>
    </font>
    <font>
      <u/>
      <sz val="12"/>
      <color rgb="FF0070C0"/>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rgb="FFFFCCFF"/>
        <bgColor indexed="64"/>
      </patternFill>
    </fill>
    <fill>
      <patternFill patternType="solid">
        <fgColor rgb="FFCCE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6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3"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4" borderId="17" xfId="0" applyFont="1" applyFill="1" applyBorder="1" applyAlignment="1">
      <alignment horizontal="center" vertical="center" wrapText="1"/>
    </xf>
    <xf numFmtId="176" fontId="5" fillId="4" borderId="19" xfId="0" applyNumberFormat="1" applyFont="1" applyFill="1" applyBorder="1" applyAlignment="1">
      <alignment vertical="center"/>
    </xf>
    <xf numFmtId="176" fontId="5" fillId="4"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5"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5" fillId="0" borderId="0" xfId="0" applyFont="1" applyBorder="1" applyAlignment="1">
      <alignment vertical="center"/>
    </xf>
    <xf numFmtId="10" fontId="8" fillId="0" borderId="0" xfId="0" applyNumberFormat="1" applyFont="1" applyFill="1" applyBorder="1" applyAlignment="1" applyProtection="1">
      <alignment horizontal="right" vertical="center"/>
      <protection locked="0"/>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4" borderId="27" xfId="0" applyFont="1" applyFill="1" applyBorder="1" applyAlignment="1">
      <alignment horizontal="center" vertical="center" wrapText="1"/>
    </xf>
    <xf numFmtId="176" fontId="5" fillId="4" borderId="28" xfId="0" applyNumberFormat="1" applyFont="1" applyFill="1" applyBorder="1" applyAlignment="1">
      <alignment vertical="center"/>
    </xf>
    <xf numFmtId="176" fontId="2" fillId="4"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0" fontId="26" fillId="0" borderId="0" xfId="0" applyFont="1" applyBorder="1" applyAlignment="1">
      <alignment horizontal="center" vertical="center" wrapText="1"/>
    </xf>
    <xf numFmtId="0" fontId="13" fillId="0" borderId="0" xfId="0" applyFont="1" applyBorder="1" applyAlignment="1">
      <alignment horizontal="left" vertical="center"/>
    </xf>
    <xf numFmtId="0" fontId="2" fillId="6" borderId="0" xfId="0" applyFont="1" applyFill="1" applyAlignment="1">
      <alignment vertical="center"/>
    </xf>
    <xf numFmtId="0" fontId="20" fillId="6" borderId="0" xfId="0" applyFont="1" applyFill="1" applyAlignment="1" applyProtection="1">
      <alignment vertical="center"/>
      <protection locked="0"/>
    </xf>
    <xf numFmtId="0" fontId="3" fillId="6" borderId="0" xfId="0" applyFont="1" applyFill="1" applyAlignment="1">
      <alignment vertical="center"/>
    </xf>
    <xf numFmtId="0" fontId="22" fillId="6" borderId="0" xfId="0" applyFont="1" applyFill="1" applyAlignment="1">
      <alignment vertical="top"/>
    </xf>
    <xf numFmtId="176" fontId="11" fillId="6" borderId="33" xfId="0" applyNumberFormat="1" applyFont="1" applyFill="1" applyBorder="1" applyAlignment="1" applyProtection="1">
      <alignment vertical="center"/>
      <protection locked="0"/>
    </xf>
    <xf numFmtId="0" fontId="5" fillId="6" borderId="4" xfId="0" applyFont="1" applyFill="1" applyBorder="1" applyAlignment="1">
      <alignment horizontal="center" vertical="center" wrapText="1"/>
    </xf>
    <xf numFmtId="0" fontId="11" fillId="6" borderId="12" xfId="0" applyFont="1" applyFill="1" applyBorder="1" applyAlignment="1" applyProtection="1">
      <alignment horizontal="center" vertical="center" wrapText="1"/>
      <protection locked="0"/>
    </xf>
    <xf numFmtId="0" fontId="11" fillId="6" borderId="13" xfId="0" applyFont="1" applyFill="1" applyBorder="1" applyAlignment="1" applyProtection="1">
      <alignment horizontal="center" vertical="center" wrapText="1"/>
      <protection locked="0"/>
    </xf>
    <xf numFmtId="0" fontId="11" fillId="6" borderId="14" xfId="0" applyFont="1" applyFill="1" applyBorder="1" applyAlignment="1" applyProtection="1">
      <alignment horizontal="center" vertical="center" wrapText="1"/>
      <protection locked="0"/>
    </xf>
    <xf numFmtId="0" fontId="2" fillId="6" borderId="7" xfId="0" applyFont="1" applyFill="1" applyBorder="1" applyAlignment="1">
      <alignment horizontal="center" vertical="center" wrapText="1"/>
    </xf>
    <xf numFmtId="176" fontId="11" fillId="6" borderId="15" xfId="0" applyNumberFormat="1" applyFont="1" applyFill="1" applyBorder="1" applyAlignment="1" applyProtection="1">
      <alignment vertical="center"/>
      <protection locked="0"/>
    </xf>
    <xf numFmtId="176" fontId="11" fillId="6" borderId="8" xfId="0" applyNumberFormat="1" applyFont="1" applyFill="1" applyBorder="1" applyAlignment="1" applyProtection="1">
      <alignment vertical="center"/>
      <protection locked="0"/>
    </xf>
    <xf numFmtId="176" fontId="11" fillId="6" borderId="9" xfId="0" applyNumberFormat="1" applyFont="1" applyFill="1" applyBorder="1" applyAlignment="1" applyProtection="1">
      <alignment vertical="center"/>
      <protection locked="0"/>
    </xf>
    <xf numFmtId="0" fontId="2" fillId="6" borderId="4" xfId="0" applyFont="1" applyFill="1" applyBorder="1" applyAlignment="1">
      <alignment horizontal="center" vertical="center" wrapText="1"/>
    </xf>
    <xf numFmtId="0" fontId="17" fillId="7" borderId="0" xfId="0" applyFont="1" applyFill="1" applyAlignment="1" applyProtection="1">
      <alignment vertical="center"/>
      <protection locked="0"/>
    </xf>
    <xf numFmtId="0" fontId="2" fillId="7" borderId="0" xfId="0" applyFont="1" applyFill="1" applyAlignment="1">
      <alignment vertical="center"/>
    </xf>
    <xf numFmtId="0" fontId="8" fillId="7" borderId="1" xfId="0" applyFont="1" applyFill="1" applyBorder="1" applyAlignment="1" applyProtection="1">
      <alignment horizontal="center" vertical="center" wrapText="1"/>
      <protection locked="0"/>
    </xf>
    <xf numFmtId="0" fontId="8" fillId="7" borderId="18" xfId="0" applyFont="1" applyFill="1" applyBorder="1" applyAlignment="1">
      <alignment horizontal="center" vertical="center" wrapText="1"/>
    </xf>
    <xf numFmtId="177" fontId="8" fillId="7" borderId="16" xfId="0" applyNumberFormat="1" applyFont="1" applyFill="1" applyBorder="1" applyAlignment="1">
      <alignment horizontal="right" vertical="center"/>
    </xf>
    <xf numFmtId="177" fontId="8" fillId="7" borderId="2" xfId="0" applyNumberFormat="1" applyFont="1" applyFill="1" applyBorder="1" applyAlignment="1" applyProtection="1">
      <alignment horizontal="right" vertical="center"/>
      <protection locked="0"/>
    </xf>
    <xf numFmtId="0" fontId="8" fillId="7" borderId="0" xfId="0" applyFont="1" applyFill="1" applyAlignment="1" applyProtection="1">
      <alignment horizontal="right" vertical="center"/>
      <protection locked="0"/>
    </xf>
    <xf numFmtId="0" fontId="30" fillId="6" borderId="0" xfId="0" applyFont="1" applyFill="1" applyAlignment="1" applyProtection="1">
      <alignment vertical="center"/>
      <protection locked="0"/>
    </xf>
    <xf numFmtId="0" fontId="11" fillId="6" borderId="12" xfId="0" applyFont="1" applyFill="1" applyBorder="1" applyAlignment="1" applyProtection="1">
      <alignment vertical="center"/>
      <protection locked="0"/>
    </xf>
    <xf numFmtId="0" fontId="11" fillId="6" borderId="13" xfId="0" applyFont="1" applyFill="1" applyBorder="1" applyAlignment="1" applyProtection="1">
      <alignment vertical="center"/>
      <protection locked="0"/>
    </xf>
    <xf numFmtId="0" fontId="11" fillId="6" borderId="14" xfId="0" applyFont="1" applyFill="1" applyBorder="1" applyAlignment="1" applyProtection="1">
      <alignment vertical="center"/>
      <protection locked="0"/>
    </xf>
    <xf numFmtId="0" fontId="11" fillId="6" borderId="34" xfId="0" applyFont="1" applyFill="1" applyBorder="1" applyAlignment="1" applyProtection="1">
      <alignment vertical="center"/>
      <protection locked="0"/>
    </xf>
    <xf numFmtId="0" fontId="11" fillId="6" borderId="10" xfId="0" applyFont="1" applyFill="1" applyBorder="1" applyAlignment="1" applyProtection="1">
      <alignment vertical="center"/>
      <protection locked="0"/>
    </xf>
    <xf numFmtId="0" fontId="11" fillId="6" borderId="11" xfId="0" applyFont="1" applyFill="1" applyBorder="1" applyAlignment="1" applyProtection="1">
      <alignment vertical="center"/>
      <protection locked="0"/>
    </xf>
    <xf numFmtId="0" fontId="29"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7" fillId="6" borderId="0" xfId="0" applyFont="1" applyFill="1" applyAlignment="1">
      <alignment horizontal="center" vertical="center"/>
    </xf>
    <xf numFmtId="0" fontId="28"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CCECFF"/>
      <color rgb="FFFFFF99"/>
      <color rgb="FFFFCCFF"/>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47</xdr:row>
      <xdr:rowOff>0</xdr:rowOff>
    </xdr:from>
    <xdr:to>
      <xdr:col>8</xdr:col>
      <xdr:colOff>314325</xdr:colOff>
      <xdr:row>63</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47</xdr:row>
      <xdr:rowOff>0</xdr:rowOff>
    </xdr:from>
    <xdr:to>
      <xdr:col>8</xdr:col>
      <xdr:colOff>314325</xdr:colOff>
      <xdr:row>63</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8"/>
  <sheetViews>
    <sheetView tabSelected="1" view="pageLayout" topLeftCell="B1" zoomScaleNormal="100" zoomScaleSheetLayoutView="100" workbookViewId="0">
      <selection activeCell="C9" sqref="C9"/>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3" customWidth="1"/>
    <col min="10" max="10" width="14.625" style="1" customWidth="1"/>
    <col min="11" max="11" width="9" style="1"/>
    <col min="12" max="15" width="12.25" style="1" bestFit="1" customWidth="1"/>
    <col min="16" max="16384" width="9" style="1"/>
  </cols>
  <sheetData>
    <row r="1" spans="1:18" x14ac:dyDescent="0.15">
      <c r="B1" s="12" t="s">
        <v>35</v>
      </c>
      <c r="J1" s="9"/>
    </row>
    <row r="3" spans="1:18" x14ac:dyDescent="0.15">
      <c r="C3" s="133" t="s">
        <v>139</v>
      </c>
      <c r="J3" s="14" t="s">
        <v>41</v>
      </c>
    </row>
    <row r="4" spans="1:18" x14ac:dyDescent="0.15">
      <c r="C4" s="126" t="s">
        <v>133</v>
      </c>
      <c r="G4" s="127"/>
      <c r="H4" s="132" t="s">
        <v>136</v>
      </c>
      <c r="J4" s="9" t="s">
        <v>94</v>
      </c>
    </row>
    <row r="5" spans="1:18" x14ac:dyDescent="0.15">
      <c r="C5" s="113" t="s">
        <v>42</v>
      </c>
      <c r="J5" s="14" t="s">
        <v>41</v>
      </c>
    </row>
    <row r="6" spans="1:18" ht="15" thickBot="1" x14ac:dyDescent="0.2"/>
    <row r="7" spans="1:18" ht="15" thickBot="1" x14ac:dyDescent="0.2">
      <c r="D7" s="36" t="s">
        <v>31</v>
      </c>
      <c r="E7" s="114" t="s">
        <v>33</v>
      </c>
      <c r="F7" s="112"/>
      <c r="G7" s="43"/>
      <c r="H7" s="116"/>
      <c r="I7" s="42"/>
      <c r="R7" s="3"/>
    </row>
    <row r="8" spans="1:18" x14ac:dyDescent="0.15">
      <c r="E8" s="115" t="s">
        <v>58</v>
      </c>
      <c r="F8" s="112"/>
      <c r="G8" s="43"/>
      <c r="H8" s="53" t="s">
        <v>30</v>
      </c>
      <c r="I8" s="27"/>
      <c r="K8" s="4"/>
      <c r="M8" s="3"/>
      <c r="N8" s="3"/>
      <c r="O8" s="3"/>
      <c r="P8" s="3"/>
      <c r="Q8" s="3"/>
      <c r="R8" s="3"/>
    </row>
    <row r="9" spans="1:18" x14ac:dyDescent="0.15">
      <c r="D9" s="36" t="s">
        <v>114</v>
      </c>
      <c r="E9" s="2" t="s">
        <v>32</v>
      </c>
      <c r="H9" s="20">
        <f>ROUND(H7*1%,0)</f>
        <v>0</v>
      </c>
      <c r="K9" s="4"/>
      <c r="M9" s="3"/>
      <c r="N9" s="3"/>
      <c r="O9" s="3"/>
      <c r="P9" s="3"/>
      <c r="Q9" s="3"/>
      <c r="R9" s="3"/>
    </row>
    <row r="10" spans="1:18" x14ac:dyDescent="0.15">
      <c r="C10" s="2"/>
      <c r="D10" s="2"/>
      <c r="E10" s="2"/>
      <c r="J10" s="2"/>
      <c r="K10" s="4"/>
      <c r="M10" s="3"/>
      <c r="N10" s="3"/>
      <c r="O10" s="3"/>
      <c r="P10" s="3"/>
      <c r="Q10" s="3"/>
      <c r="R10" s="3"/>
    </row>
    <row r="11" spans="1:18" x14ac:dyDescent="0.15">
      <c r="D11" s="8" t="s">
        <v>27</v>
      </c>
      <c r="H11" s="8" t="s">
        <v>20</v>
      </c>
      <c r="I11" s="44"/>
    </row>
    <row r="12" spans="1:18" ht="29.25" customHeight="1" thickBot="1" x14ac:dyDescent="0.2">
      <c r="B12" s="140" t="s">
        <v>0</v>
      </c>
      <c r="C12" s="11" t="s">
        <v>3</v>
      </c>
      <c r="D12" s="128" t="s">
        <v>129</v>
      </c>
      <c r="E12" s="128" t="s">
        <v>130</v>
      </c>
      <c r="F12" s="128" t="s">
        <v>61</v>
      </c>
      <c r="G12" s="128" t="s">
        <v>131</v>
      </c>
      <c r="H12" s="128" t="s">
        <v>132</v>
      </c>
      <c r="I12" s="41"/>
      <c r="J12" s="9" t="s">
        <v>94</v>
      </c>
    </row>
    <row r="13" spans="1:18" s="6" customFormat="1" ht="26.25" thickBot="1" x14ac:dyDescent="0.2">
      <c r="A13" s="40"/>
      <c r="B13" s="140"/>
      <c r="C13" s="117" t="s">
        <v>59</v>
      </c>
      <c r="D13" s="118"/>
      <c r="E13" s="119"/>
      <c r="F13" s="119"/>
      <c r="G13" s="119"/>
      <c r="H13" s="120"/>
      <c r="I13" s="45"/>
      <c r="J13" s="14" t="s">
        <v>41</v>
      </c>
    </row>
    <row r="14" spans="1:18" ht="26.25" thickBot="1" x14ac:dyDescent="0.2">
      <c r="B14" s="140"/>
      <c r="C14" s="121" t="s">
        <v>60</v>
      </c>
      <c r="D14" s="122"/>
      <c r="E14" s="123"/>
      <c r="F14" s="123"/>
      <c r="G14" s="123"/>
      <c r="H14" s="124"/>
      <c r="I14" s="46"/>
      <c r="J14" s="14" t="s">
        <v>41</v>
      </c>
    </row>
    <row r="15" spans="1:18" ht="28.5" x14ac:dyDescent="0.15">
      <c r="B15" s="140"/>
      <c r="C15" s="17" t="s">
        <v>47</v>
      </c>
      <c r="D15" s="21"/>
      <c r="E15" s="18">
        <f>E14</f>
        <v>0</v>
      </c>
      <c r="F15" s="18">
        <f>F14+E18</f>
        <v>0</v>
      </c>
      <c r="G15" s="18">
        <f>G14+F18</f>
        <v>0</v>
      </c>
      <c r="H15" s="18">
        <f>H14+G18</f>
        <v>0</v>
      </c>
      <c r="I15" s="47"/>
    </row>
    <row r="16" spans="1:18" ht="25.5" x14ac:dyDescent="0.15">
      <c r="B16" s="140"/>
      <c r="C16" s="129" t="s">
        <v>104</v>
      </c>
      <c r="D16" s="130"/>
      <c r="E16" s="131"/>
      <c r="F16" s="131"/>
      <c r="G16" s="131"/>
      <c r="H16" s="131"/>
      <c r="I16" s="59"/>
      <c r="J16" s="9" t="s">
        <v>124</v>
      </c>
    </row>
    <row r="17" spans="1:10" ht="28.5" x14ac:dyDescent="0.15">
      <c r="B17" s="140"/>
      <c r="C17" s="37" t="s">
        <v>115</v>
      </c>
      <c r="D17" s="38"/>
      <c r="E17" s="39">
        <f>ROUND(E15*E16,0)</f>
        <v>0</v>
      </c>
      <c r="F17" s="39">
        <f>ROUND(F15*F16,0)</f>
        <v>0</v>
      </c>
      <c r="G17" s="39">
        <f>ROUND(G15*G16,0)</f>
        <v>0</v>
      </c>
      <c r="H17" s="39">
        <f>ROUND(H15*H16,0)</f>
        <v>0</v>
      </c>
      <c r="I17" s="47"/>
    </row>
    <row r="18" spans="1:10" s="14" customFormat="1" x14ac:dyDescent="0.15">
      <c r="B18" s="140"/>
      <c r="C18" s="29" t="s">
        <v>28</v>
      </c>
      <c r="D18" s="30"/>
      <c r="E18" s="31">
        <f>E17</f>
        <v>0</v>
      </c>
      <c r="F18" s="31">
        <f>E18+F17</f>
        <v>0</v>
      </c>
      <c r="G18" s="31">
        <f>F18+G17</f>
        <v>0</v>
      </c>
      <c r="H18" s="31">
        <f>G18+H17</f>
        <v>0</v>
      </c>
      <c r="I18" s="47"/>
    </row>
    <row r="19" spans="1:10" ht="15" thickBot="1" x14ac:dyDescent="0.2">
      <c r="B19" s="140"/>
      <c r="C19" s="19" t="s">
        <v>23</v>
      </c>
      <c r="D19" s="55"/>
      <c r="E19" s="82">
        <f>E14+E17</f>
        <v>0</v>
      </c>
      <c r="F19" s="82">
        <f>F15+F17</f>
        <v>0</v>
      </c>
      <c r="G19" s="82">
        <f>G15+G17</f>
        <v>0</v>
      </c>
      <c r="H19" s="82">
        <f>H15+H17</f>
        <v>0</v>
      </c>
      <c r="I19" s="47"/>
      <c r="J19" s="9"/>
    </row>
    <row r="20" spans="1:10" ht="26.25" thickBot="1" x14ac:dyDescent="0.2">
      <c r="B20" s="140"/>
      <c r="C20" s="125" t="s">
        <v>95</v>
      </c>
      <c r="D20" s="134"/>
      <c r="E20" s="135"/>
      <c r="F20" s="135"/>
      <c r="G20" s="135"/>
      <c r="H20" s="136"/>
      <c r="J20" s="14" t="s">
        <v>41</v>
      </c>
    </row>
    <row r="21" spans="1:10" ht="26.25" thickBot="1" x14ac:dyDescent="0.2">
      <c r="B21" s="140"/>
      <c r="C21" s="125" t="s">
        <v>128</v>
      </c>
      <c r="D21" s="137"/>
      <c r="E21" s="138"/>
      <c r="F21" s="138"/>
      <c r="G21" s="138"/>
      <c r="H21" s="139"/>
      <c r="J21" s="14" t="s">
        <v>41</v>
      </c>
    </row>
    <row r="22" spans="1:10" x14ac:dyDescent="0.15">
      <c r="D22" s="57"/>
    </row>
    <row r="23" spans="1:10" x14ac:dyDescent="0.15">
      <c r="D23" s="8" t="s">
        <v>27</v>
      </c>
      <c r="H23" s="8" t="s">
        <v>20</v>
      </c>
      <c r="I23" s="44"/>
    </row>
    <row r="24" spans="1:10" ht="29.25" thickBot="1" x14ac:dyDescent="0.2">
      <c r="B24" s="140" t="s">
        <v>1</v>
      </c>
      <c r="C24" s="11" t="s">
        <v>3</v>
      </c>
      <c r="D24" s="10" t="str">
        <f>D$12</f>
        <v>令和5年度
予算算定</v>
      </c>
      <c r="E24" s="10" t="str">
        <f t="shared" ref="E24:H24" si="0">E$12</f>
        <v>令和6年度
予算算定</v>
      </c>
      <c r="F24" s="10" t="str">
        <f t="shared" si="0"/>
        <v>令和7年度
予算算定</v>
      </c>
      <c r="G24" s="10" t="str">
        <f t="shared" si="0"/>
        <v>令和8年度
予算算定</v>
      </c>
      <c r="H24" s="13" t="str">
        <f t="shared" si="0"/>
        <v>令和9年度
予算算定</v>
      </c>
      <c r="I24" s="41"/>
      <c r="J24" s="5"/>
    </row>
    <row r="25" spans="1:10" s="6" customFormat="1" ht="26.25" thickBot="1" x14ac:dyDescent="0.2">
      <c r="A25" s="40"/>
      <c r="B25" s="140"/>
      <c r="C25" s="117" t="s">
        <v>59</v>
      </c>
      <c r="D25" s="118"/>
      <c r="E25" s="119"/>
      <c r="F25" s="119"/>
      <c r="G25" s="119"/>
      <c r="H25" s="120"/>
      <c r="I25" s="45"/>
      <c r="J25" s="14" t="s">
        <v>41</v>
      </c>
    </row>
    <row r="26" spans="1:10" ht="26.25" thickBot="1" x14ac:dyDescent="0.2">
      <c r="B26" s="140"/>
      <c r="C26" s="121" t="s">
        <v>60</v>
      </c>
      <c r="D26" s="122"/>
      <c r="E26" s="123"/>
      <c r="F26" s="123"/>
      <c r="G26" s="123"/>
      <c r="H26" s="124"/>
      <c r="I26" s="46"/>
      <c r="J26" s="14" t="s">
        <v>41</v>
      </c>
    </row>
    <row r="27" spans="1:10" ht="28.5" x14ac:dyDescent="0.15">
      <c r="B27" s="140"/>
      <c r="C27" s="17" t="s">
        <v>47</v>
      </c>
      <c r="D27" s="21"/>
      <c r="E27" s="18">
        <f>E26</f>
        <v>0</v>
      </c>
      <c r="F27" s="18">
        <f>F26+E30</f>
        <v>0</v>
      </c>
      <c r="G27" s="18">
        <f>G26+F30</f>
        <v>0</v>
      </c>
      <c r="H27" s="18">
        <f>H26+G30</f>
        <v>0</v>
      </c>
      <c r="I27" s="47"/>
    </row>
    <row r="28" spans="1:10" ht="25.5" x14ac:dyDescent="0.15">
      <c r="B28" s="140"/>
      <c r="C28" s="129" t="s">
        <v>104</v>
      </c>
      <c r="D28" s="130"/>
      <c r="E28" s="131"/>
      <c r="F28" s="131"/>
      <c r="G28" s="131"/>
      <c r="H28" s="131"/>
      <c r="I28" s="59"/>
      <c r="J28" s="9" t="s">
        <v>124</v>
      </c>
    </row>
    <row r="29" spans="1:10" ht="28.5" x14ac:dyDescent="0.15">
      <c r="B29" s="140"/>
      <c r="C29" s="37" t="s">
        <v>116</v>
      </c>
      <c r="D29" s="38"/>
      <c r="E29" s="39">
        <f>ROUND(E27*E28,0)</f>
        <v>0</v>
      </c>
      <c r="F29" s="39">
        <f>ROUND(F27*F28,0)</f>
        <v>0</v>
      </c>
      <c r="G29" s="39">
        <f>ROUND(G27*G28,0)</f>
        <v>0</v>
      </c>
      <c r="H29" s="39">
        <f>ROUND(H27*H28,0)</f>
        <v>0</v>
      </c>
      <c r="I29" s="47"/>
    </row>
    <row r="30" spans="1:10" s="14" customFormat="1" x14ac:dyDescent="0.15">
      <c r="B30" s="140"/>
      <c r="C30" s="29" t="s">
        <v>28</v>
      </c>
      <c r="D30" s="30"/>
      <c r="E30" s="31">
        <f>E29</f>
        <v>0</v>
      </c>
      <c r="F30" s="31">
        <f>E30+F29</f>
        <v>0</v>
      </c>
      <c r="G30" s="31">
        <f>F30+G29</f>
        <v>0</v>
      </c>
      <c r="H30" s="31">
        <f>G30+H29</f>
        <v>0</v>
      </c>
      <c r="I30" s="47"/>
    </row>
    <row r="31" spans="1:10" ht="15" thickBot="1" x14ac:dyDescent="0.2">
      <c r="B31" s="140"/>
      <c r="C31" s="19" t="s">
        <v>23</v>
      </c>
      <c r="D31" s="55"/>
      <c r="E31" s="82">
        <f>E26+E29</f>
        <v>0</v>
      </c>
      <c r="F31" s="82">
        <f>F27+F29</f>
        <v>0</v>
      </c>
      <c r="G31" s="82">
        <f>G27+G29</f>
        <v>0</v>
      </c>
      <c r="H31" s="82">
        <f>H27+H29</f>
        <v>0</v>
      </c>
      <c r="I31" s="47"/>
    </row>
    <row r="32" spans="1:10" ht="26.25" thickBot="1" x14ac:dyDescent="0.2">
      <c r="B32" s="140"/>
      <c r="C32" s="125" t="s">
        <v>95</v>
      </c>
      <c r="D32" s="134"/>
      <c r="E32" s="135"/>
      <c r="F32" s="135"/>
      <c r="G32" s="135"/>
      <c r="H32" s="136"/>
      <c r="I32" s="47"/>
      <c r="J32" s="14" t="s">
        <v>41</v>
      </c>
    </row>
    <row r="33" spans="1:10" ht="26.25" thickBot="1" x14ac:dyDescent="0.2">
      <c r="B33" s="140"/>
      <c r="C33" s="125" t="s">
        <v>128</v>
      </c>
      <c r="D33" s="134"/>
      <c r="E33" s="135"/>
      <c r="F33" s="135"/>
      <c r="G33" s="135"/>
      <c r="H33" s="136"/>
      <c r="I33" s="47"/>
      <c r="J33" s="14" t="s">
        <v>41</v>
      </c>
    </row>
    <row r="35" spans="1:10" x14ac:dyDescent="0.15">
      <c r="D35" s="8" t="s">
        <v>27</v>
      </c>
      <c r="H35" s="8" t="s">
        <v>20</v>
      </c>
      <c r="I35" s="44"/>
    </row>
    <row r="36" spans="1:10" ht="29.25" thickBot="1" x14ac:dyDescent="0.2">
      <c r="B36" s="140" t="s">
        <v>2</v>
      </c>
      <c r="C36" s="11" t="s">
        <v>3</v>
      </c>
      <c r="D36" s="10" t="str">
        <f>D$12</f>
        <v>令和5年度
予算算定</v>
      </c>
      <c r="E36" s="10" t="str">
        <f t="shared" ref="E36:H36" si="1">E$12</f>
        <v>令和6年度
予算算定</v>
      </c>
      <c r="F36" s="10" t="str">
        <f t="shared" si="1"/>
        <v>令和7年度
予算算定</v>
      </c>
      <c r="G36" s="10" t="str">
        <f t="shared" si="1"/>
        <v>令和8年度
予算算定</v>
      </c>
      <c r="H36" s="13" t="str">
        <f t="shared" si="1"/>
        <v>令和9年度
予算算定</v>
      </c>
      <c r="I36" s="41"/>
      <c r="J36" s="5"/>
    </row>
    <row r="37" spans="1:10" s="6" customFormat="1" ht="26.25" thickBot="1" x14ac:dyDescent="0.2">
      <c r="A37" s="40"/>
      <c r="B37" s="140"/>
      <c r="C37" s="117" t="s">
        <v>59</v>
      </c>
      <c r="D37" s="118"/>
      <c r="E37" s="119"/>
      <c r="F37" s="119"/>
      <c r="G37" s="119"/>
      <c r="H37" s="120"/>
      <c r="I37" s="45"/>
      <c r="J37" s="14" t="s">
        <v>41</v>
      </c>
    </row>
    <row r="38" spans="1:10" ht="26.25" thickBot="1" x14ac:dyDescent="0.2">
      <c r="B38" s="140"/>
      <c r="C38" s="121" t="s">
        <v>60</v>
      </c>
      <c r="D38" s="122"/>
      <c r="E38" s="123"/>
      <c r="F38" s="123"/>
      <c r="G38" s="123"/>
      <c r="H38" s="124"/>
      <c r="I38" s="46"/>
      <c r="J38" s="14" t="s">
        <v>41</v>
      </c>
    </row>
    <row r="39" spans="1:10" ht="28.5" x14ac:dyDescent="0.15">
      <c r="B39" s="140"/>
      <c r="C39" s="17" t="s">
        <v>47</v>
      </c>
      <c r="D39" s="21"/>
      <c r="E39" s="18">
        <f>E38</f>
        <v>0</v>
      </c>
      <c r="F39" s="18">
        <f>F38+E42</f>
        <v>0</v>
      </c>
      <c r="G39" s="18">
        <f>G38+F42</f>
        <v>0</v>
      </c>
      <c r="H39" s="18">
        <f>H38+G42</f>
        <v>0</v>
      </c>
      <c r="I39" s="47"/>
    </row>
    <row r="40" spans="1:10" ht="25.5" x14ac:dyDescent="0.15">
      <c r="B40" s="140"/>
      <c r="C40" s="129" t="s">
        <v>104</v>
      </c>
      <c r="D40" s="130"/>
      <c r="E40" s="131"/>
      <c r="F40" s="131"/>
      <c r="G40" s="131"/>
      <c r="H40" s="131"/>
      <c r="I40" s="48"/>
      <c r="J40" s="9" t="s">
        <v>124</v>
      </c>
    </row>
    <row r="41" spans="1:10" ht="28.5" x14ac:dyDescent="0.15">
      <c r="B41" s="140"/>
      <c r="C41" s="37" t="s">
        <v>117</v>
      </c>
      <c r="D41" s="38"/>
      <c r="E41" s="39">
        <f>ROUND(E39*E40,0)</f>
        <v>0</v>
      </c>
      <c r="F41" s="39">
        <f>ROUND(F39*F40,0)</f>
        <v>0</v>
      </c>
      <c r="G41" s="39">
        <f>ROUND(G39*G40,0)</f>
        <v>0</v>
      </c>
      <c r="H41" s="39">
        <f>ROUND(H39*H40,0)</f>
        <v>0</v>
      </c>
      <c r="I41" s="47"/>
    </row>
    <row r="42" spans="1:10" s="14" customFormat="1" x14ac:dyDescent="0.15">
      <c r="B42" s="140"/>
      <c r="C42" s="29" t="s">
        <v>28</v>
      </c>
      <c r="D42" s="30"/>
      <c r="E42" s="31">
        <f>E41</f>
        <v>0</v>
      </c>
      <c r="F42" s="31">
        <f>E42+F41</f>
        <v>0</v>
      </c>
      <c r="G42" s="31">
        <f>F42+G41</f>
        <v>0</v>
      </c>
      <c r="H42" s="31">
        <f>G42+H41</f>
        <v>0</v>
      </c>
      <c r="I42" s="47"/>
    </row>
    <row r="43" spans="1:10" ht="15" thickBot="1" x14ac:dyDescent="0.2">
      <c r="B43" s="140"/>
      <c r="C43" s="19" t="s">
        <v>23</v>
      </c>
      <c r="D43" s="55"/>
      <c r="E43" s="82">
        <f>E38+E41</f>
        <v>0</v>
      </c>
      <c r="F43" s="82">
        <f>F39+F41</f>
        <v>0</v>
      </c>
      <c r="G43" s="82">
        <f>G39+G41</f>
        <v>0</v>
      </c>
      <c r="H43" s="82">
        <f>H39+H41</f>
        <v>0</v>
      </c>
      <c r="I43" s="47"/>
    </row>
    <row r="44" spans="1:10" ht="26.25" thickBot="1" x14ac:dyDescent="0.2">
      <c r="B44" s="140"/>
      <c r="C44" s="125" t="s">
        <v>95</v>
      </c>
      <c r="D44" s="134"/>
      <c r="E44" s="135"/>
      <c r="F44" s="135"/>
      <c r="G44" s="135"/>
      <c r="H44" s="136"/>
      <c r="I44" s="47"/>
      <c r="J44" s="14" t="s">
        <v>41</v>
      </c>
    </row>
    <row r="45" spans="1:10" ht="26.25" thickBot="1" x14ac:dyDescent="0.2">
      <c r="B45" s="140"/>
      <c r="C45" s="125" t="s">
        <v>128</v>
      </c>
      <c r="D45" s="137"/>
      <c r="E45" s="138"/>
      <c r="F45" s="138"/>
      <c r="G45" s="138"/>
      <c r="H45" s="139"/>
      <c r="I45" s="47"/>
      <c r="J45" s="14" t="s">
        <v>41</v>
      </c>
    </row>
    <row r="46" spans="1:10" s="43" customFormat="1" x14ac:dyDescent="0.15"/>
    <row r="48" spans="1:10" x14ac:dyDescent="0.15">
      <c r="C48" s="51" t="s">
        <v>85</v>
      </c>
    </row>
    <row r="50" spans="2:17" x14ac:dyDescent="0.15">
      <c r="D50" s="8" t="s">
        <v>27</v>
      </c>
      <c r="H50" s="8" t="s">
        <v>20</v>
      </c>
      <c r="I50" s="44"/>
    </row>
    <row r="51" spans="2:17" ht="28.5" x14ac:dyDescent="0.15">
      <c r="B51" s="144" t="s">
        <v>22</v>
      </c>
      <c r="C51" s="23" t="s">
        <v>3</v>
      </c>
      <c r="D51" s="10" t="str">
        <f>D$12</f>
        <v>令和5年度
予算算定</v>
      </c>
      <c r="E51" s="10" t="str">
        <f t="shared" ref="E51:H51" si="2">E$12</f>
        <v>令和6年度
予算算定</v>
      </c>
      <c r="F51" s="10" t="str">
        <f t="shared" si="2"/>
        <v>令和7年度
予算算定</v>
      </c>
      <c r="G51" s="10" t="str">
        <f t="shared" si="2"/>
        <v>令和8年度
予算算定</v>
      </c>
      <c r="H51" s="13" t="str">
        <f t="shared" si="2"/>
        <v>令和9年度
予算算定</v>
      </c>
      <c r="I51" s="41"/>
      <c r="J51" s="5"/>
      <c r="L51" s="62"/>
      <c r="M51" s="62"/>
      <c r="N51" s="62"/>
      <c r="O51" s="62"/>
      <c r="Q51" s="70"/>
    </row>
    <row r="52" spans="2:17" x14ac:dyDescent="0.15">
      <c r="B52" s="145"/>
      <c r="C52" s="24" t="s">
        <v>24</v>
      </c>
      <c r="D52" s="25">
        <f t="shared" ref="D52:H53" si="3">D13+D25+D37</f>
        <v>0</v>
      </c>
      <c r="E52" s="25">
        <f t="shared" si="3"/>
        <v>0</v>
      </c>
      <c r="F52" s="25">
        <f t="shared" si="3"/>
        <v>0</v>
      </c>
      <c r="G52" s="25">
        <f t="shared" si="3"/>
        <v>0</v>
      </c>
      <c r="H52" s="25">
        <f t="shared" si="3"/>
        <v>0</v>
      </c>
      <c r="I52" s="49"/>
      <c r="J52" s="61"/>
      <c r="K52" s="14"/>
      <c r="L52" s="60"/>
      <c r="M52" s="60"/>
      <c r="N52" s="60"/>
      <c r="O52" s="60"/>
      <c r="Q52" s="63"/>
    </row>
    <row r="53" spans="2:17" x14ac:dyDescent="0.15">
      <c r="B53" s="145"/>
      <c r="C53" s="15" t="s">
        <v>25</v>
      </c>
      <c r="D53" s="16">
        <f t="shared" si="3"/>
        <v>0</v>
      </c>
      <c r="E53" s="16">
        <f t="shared" si="3"/>
        <v>0</v>
      </c>
      <c r="F53" s="16">
        <f t="shared" si="3"/>
        <v>0</v>
      </c>
      <c r="G53" s="16">
        <f t="shared" si="3"/>
        <v>0</v>
      </c>
      <c r="H53" s="16">
        <f t="shared" si="3"/>
        <v>0</v>
      </c>
      <c r="I53" s="42"/>
      <c r="J53" s="61"/>
      <c r="L53" s="60"/>
      <c r="M53" s="60"/>
      <c r="N53" s="60"/>
      <c r="O53" s="60"/>
      <c r="Q53" s="63"/>
    </row>
    <row r="54" spans="2:17" ht="28.5" x14ac:dyDescent="0.15">
      <c r="B54" s="145"/>
      <c r="C54" s="67" t="s">
        <v>57</v>
      </c>
      <c r="D54" s="68"/>
      <c r="E54" s="69">
        <f>E15+E27+E39</f>
        <v>0</v>
      </c>
      <c r="F54" s="69">
        <f>F15+F27+F39</f>
        <v>0</v>
      </c>
      <c r="G54" s="69">
        <f>G15+G27+G39</f>
        <v>0</v>
      </c>
      <c r="H54" s="69">
        <f>H15+H27+H39</f>
        <v>0</v>
      </c>
      <c r="I54" s="42"/>
      <c r="J54" s="1" t="s">
        <v>48</v>
      </c>
      <c r="L54" s="60"/>
      <c r="M54" s="60"/>
      <c r="N54" s="60"/>
      <c r="O54" s="60"/>
    </row>
    <row r="55" spans="2:17" x14ac:dyDescent="0.15">
      <c r="B55" s="145"/>
      <c r="C55" s="64" t="s">
        <v>118</v>
      </c>
      <c r="D55" s="65"/>
      <c r="E55" s="66">
        <f t="shared" ref="E55:H56" si="4">SUM(E17,E29,E41)</f>
        <v>0</v>
      </c>
      <c r="F55" s="66">
        <f t="shared" si="4"/>
        <v>0</v>
      </c>
      <c r="G55" s="66">
        <f t="shared" si="4"/>
        <v>0</v>
      </c>
      <c r="H55" s="66">
        <f t="shared" si="4"/>
        <v>0</v>
      </c>
      <c r="I55" s="42"/>
      <c r="J55" s="1" t="s">
        <v>50</v>
      </c>
    </row>
    <row r="56" spans="2:17" s="14" customFormat="1" x14ac:dyDescent="0.15">
      <c r="B56" s="145"/>
      <c r="C56" s="29" t="s">
        <v>29</v>
      </c>
      <c r="D56" s="26"/>
      <c r="E56" s="31">
        <f t="shared" si="4"/>
        <v>0</v>
      </c>
      <c r="F56" s="31">
        <f t="shared" si="4"/>
        <v>0</v>
      </c>
      <c r="G56" s="31">
        <f t="shared" si="4"/>
        <v>0</v>
      </c>
      <c r="H56" s="31">
        <f t="shared" si="4"/>
        <v>0</v>
      </c>
      <c r="I56" s="47"/>
      <c r="J56" s="71" t="s">
        <v>51</v>
      </c>
    </row>
    <row r="57" spans="2:17" x14ac:dyDescent="0.15">
      <c r="B57" s="145"/>
      <c r="C57" s="19" t="s">
        <v>26</v>
      </c>
      <c r="D57" s="22"/>
      <c r="E57" s="20">
        <f>SUM(E53,E56)</f>
        <v>0</v>
      </c>
      <c r="F57" s="20">
        <f t="shared" ref="F57:H57" si="5">SUM(F53,F56)</f>
        <v>0</v>
      </c>
      <c r="G57" s="20">
        <f t="shared" si="5"/>
        <v>0</v>
      </c>
      <c r="H57" s="20">
        <f t="shared" si="5"/>
        <v>0</v>
      </c>
      <c r="I57" s="47"/>
      <c r="J57" s="61"/>
    </row>
    <row r="58" spans="2:17" ht="28.5" x14ac:dyDescent="0.15">
      <c r="B58" s="145"/>
      <c r="C58" s="54" t="s">
        <v>119</v>
      </c>
      <c r="D58" s="55"/>
      <c r="E58" s="141">
        <f>$H$9</f>
        <v>0</v>
      </c>
      <c r="F58" s="142"/>
      <c r="G58" s="142"/>
      <c r="H58" s="143"/>
      <c r="I58" s="47"/>
    </row>
    <row r="59" spans="2:17" ht="29.25" thickBot="1" x14ac:dyDescent="0.2">
      <c r="B59" s="145"/>
      <c r="C59" s="54" t="s">
        <v>93</v>
      </c>
      <c r="D59" s="55"/>
      <c r="E59" s="82">
        <f>E56-$E$58</f>
        <v>0</v>
      </c>
      <c r="F59" s="82">
        <f>F56-$E$58</f>
        <v>0</v>
      </c>
      <c r="G59" s="82">
        <f>G56-$E$58</f>
        <v>0</v>
      </c>
      <c r="H59" s="82">
        <f>H56-$E$58</f>
        <v>0</v>
      </c>
      <c r="I59" s="47"/>
      <c r="J59" s="1" t="s">
        <v>49</v>
      </c>
    </row>
    <row r="60" spans="2:17" ht="28.5" customHeight="1" x14ac:dyDescent="0.15">
      <c r="B60" s="145"/>
      <c r="C60" s="101" t="s">
        <v>105</v>
      </c>
      <c r="D60" s="102"/>
      <c r="E60" s="103">
        <f>MAX(E59,0)</f>
        <v>0</v>
      </c>
      <c r="F60" s="103">
        <f>MAX(F59-E60,0)</f>
        <v>0</v>
      </c>
      <c r="G60" s="103">
        <f>MAX(G59-E60-F60,0)</f>
        <v>0</v>
      </c>
      <c r="H60" s="104">
        <f>MAX(H59-E60-F60-G60,0)</f>
        <v>0</v>
      </c>
      <c r="I60" s="50"/>
      <c r="J60" s="1" t="s">
        <v>49</v>
      </c>
    </row>
    <row r="61" spans="2:17" ht="29.25" thickBot="1" x14ac:dyDescent="0.2">
      <c r="B61" s="145"/>
      <c r="C61" s="105" t="s">
        <v>106</v>
      </c>
      <c r="D61" s="106"/>
      <c r="E61" s="107">
        <f>ROUNDDOWN(E60*0.1,0)</f>
        <v>0</v>
      </c>
      <c r="F61" s="107">
        <f t="shared" ref="F61:H61" si="6">ROUNDDOWN(F60*0.1,0)</f>
        <v>0</v>
      </c>
      <c r="G61" s="107">
        <f t="shared" si="6"/>
        <v>0</v>
      </c>
      <c r="H61" s="108">
        <f t="shared" si="6"/>
        <v>0</v>
      </c>
      <c r="I61" s="50"/>
      <c r="J61" s="1" t="s">
        <v>49</v>
      </c>
    </row>
    <row r="62" spans="2:17" ht="29.25" thickBot="1" x14ac:dyDescent="0.2">
      <c r="B62" s="146"/>
      <c r="C62" s="83" t="s">
        <v>107</v>
      </c>
      <c r="D62" s="84"/>
      <c r="E62" s="85">
        <f>E60+E61</f>
        <v>0</v>
      </c>
      <c r="F62" s="85">
        <f t="shared" ref="F62:H62" si="7">F60+F61</f>
        <v>0</v>
      </c>
      <c r="G62" s="85">
        <f t="shared" si="7"/>
        <v>0</v>
      </c>
      <c r="H62" s="86">
        <f t="shared" si="7"/>
        <v>0</v>
      </c>
      <c r="I62" s="50"/>
      <c r="J62" s="1" t="s">
        <v>49</v>
      </c>
    </row>
    <row r="63" spans="2:17" x14ac:dyDescent="0.15">
      <c r="B63" s="32"/>
      <c r="C63" s="33"/>
      <c r="D63" s="34"/>
      <c r="E63" s="34"/>
      <c r="F63" s="34"/>
      <c r="G63" s="34"/>
      <c r="H63" s="34"/>
      <c r="I63" s="50"/>
    </row>
    <row r="64" spans="2:17" x14ac:dyDescent="0.15">
      <c r="B64" s="32"/>
      <c r="C64" s="33"/>
      <c r="D64" s="34"/>
      <c r="E64" s="34"/>
      <c r="F64" s="34"/>
      <c r="G64" s="34"/>
      <c r="H64" s="34"/>
      <c r="I64" s="50"/>
    </row>
    <row r="65" spans="2:11" x14ac:dyDescent="0.15">
      <c r="B65" s="32"/>
      <c r="C65" s="81" t="s">
        <v>86</v>
      </c>
      <c r="D65" s="34"/>
      <c r="E65" s="34"/>
      <c r="F65" s="34"/>
      <c r="G65" s="34"/>
      <c r="H65" s="34"/>
      <c r="I65" s="50"/>
    </row>
    <row r="66" spans="2:11" x14ac:dyDescent="0.15">
      <c r="B66" s="32"/>
      <c r="C66" s="33"/>
      <c r="D66" s="34"/>
      <c r="E66" s="34"/>
      <c r="F66" s="34"/>
      <c r="G66" s="34"/>
      <c r="H66" s="34"/>
      <c r="I66" s="50"/>
    </row>
    <row r="67" spans="2:11" x14ac:dyDescent="0.15">
      <c r="B67" s="35" t="s">
        <v>87</v>
      </c>
      <c r="C67" s="33"/>
      <c r="D67" s="34"/>
      <c r="E67" s="34"/>
      <c r="F67" s="34"/>
      <c r="G67" s="34"/>
      <c r="H67" s="34"/>
      <c r="I67" s="50"/>
      <c r="K67" s="3"/>
    </row>
    <row r="68" spans="2:11" x14ac:dyDescent="0.15">
      <c r="B68" s="35"/>
      <c r="C68" s="111" t="s">
        <v>135</v>
      </c>
      <c r="D68" s="34"/>
      <c r="E68" s="34"/>
      <c r="F68" s="34"/>
      <c r="G68" s="34"/>
      <c r="H68" s="34"/>
      <c r="I68" s="50"/>
      <c r="K68" s="3"/>
    </row>
    <row r="69" spans="2:11" x14ac:dyDescent="0.15">
      <c r="B69" s="35"/>
      <c r="C69" s="33"/>
      <c r="D69" s="34"/>
      <c r="E69" s="34"/>
      <c r="F69" s="34"/>
      <c r="G69" s="34"/>
      <c r="H69" s="34"/>
      <c r="I69" s="50"/>
      <c r="K69" s="3"/>
    </row>
    <row r="70" spans="2:11" x14ac:dyDescent="0.15">
      <c r="B70" s="35" t="s">
        <v>64</v>
      </c>
      <c r="C70" s="33"/>
      <c r="D70" s="34"/>
      <c r="E70" s="34"/>
      <c r="F70" s="34"/>
      <c r="G70" s="34"/>
      <c r="H70" s="34"/>
      <c r="I70" s="50"/>
      <c r="K70" s="3"/>
    </row>
    <row r="71" spans="2:11" x14ac:dyDescent="0.15">
      <c r="B71" s="3" t="s">
        <v>102</v>
      </c>
      <c r="C71" s="33"/>
      <c r="D71" s="34"/>
      <c r="E71" s="34"/>
      <c r="F71" s="34"/>
      <c r="G71" s="34"/>
      <c r="H71" s="34"/>
      <c r="I71" s="50"/>
      <c r="K71" s="3"/>
    </row>
    <row r="72" spans="2:11" x14ac:dyDescent="0.15">
      <c r="B72" s="58" t="s">
        <v>101</v>
      </c>
      <c r="C72" s="33"/>
      <c r="D72" s="34"/>
      <c r="E72" s="34"/>
      <c r="F72" s="34"/>
      <c r="G72" s="34"/>
      <c r="H72" s="34"/>
      <c r="I72" s="50"/>
    </row>
    <row r="73" spans="2:11" x14ac:dyDescent="0.15">
      <c r="B73" s="58"/>
      <c r="C73" s="33"/>
      <c r="D73" s="34"/>
      <c r="E73" s="34"/>
      <c r="F73" s="34"/>
      <c r="G73" s="34"/>
      <c r="H73" s="34"/>
      <c r="I73" s="50"/>
    </row>
    <row r="74" spans="2:11" x14ac:dyDescent="0.15">
      <c r="B74" s="3" t="s">
        <v>134</v>
      </c>
      <c r="C74" s="110"/>
      <c r="D74" s="34"/>
      <c r="E74" s="34"/>
      <c r="F74" s="34"/>
      <c r="G74" s="34"/>
      <c r="H74" s="34"/>
      <c r="I74" s="50"/>
    </row>
    <row r="75" spans="2:11" x14ac:dyDescent="0.15">
      <c r="B75" s="3" t="s">
        <v>109</v>
      </c>
      <c r="C75" s="33"/>
      <c r="D75" s="34"/>
      <c r="E75" s="34"/>
      <c r="F75" s="34"/>
      <c r="G75" s="34"/>
      <c r="H75" s="34"/>
      <c r="I75" s="50"/>
    </row>
    <row r="76" spans="2:11" x14ac:dyDescent="0.15">
      <c r="B76" s="3" t="s">
        <v>108</v>
      </c>
      <c r="C76" s="33"/>
      <c r="D76" s="34"/>
      <c r="E76" s="34"/>
      <c r="F76" s="34"/>
      <c r="G76" s="34"/>
      <c r="H76" s="34"/>
      <c r="I76" s="50"/>
    </row>
    <row r="77" spans="2:11" x14ac:dyDescent="0.15">
      <c r="B77" s="3" t="s">
        <v>34</v>
      </c>
      <c r="C77" s="33"/>
      <c r="D77" s="34"/>
      <c r="E77" s="34"/>
      <c r="F77" s="34"/>
      <c r="G77" s="34"/>
      <c r="H77" s="34"/>
      <c r="I77" s="50"/>
    </row>
    <row r="78" spans="2:11" x14ac:dyDescent="0.15">
      <c r="B78" s="56" t="s">
        <v>53</v>
      </c>
      <c r="C78" s="33"/>
      <c r="D78" s="34"/>
      <c r="E78" s="34"/>
      <c r="F78" s="34"/>
      <c r="G78" s="34"/>
      <c r="H78" s="34"/>
      <c r="I78" s="50"/>
    </row>
    <row r="79" spans="2:11" x14ac:dyDescent="0.15">
      <c r="B79" s="56" t="s">
        <v>52</v>
      </c>
      <c r="C79" s="33"/>
      <c r="D79" s="34"/>
      <c r="E79" s="34"/>
      <c r="F79" s="34"/>
      <c r="G79" s="34"/>
      <c r="H79" s="34"/>
      <c r="I79" s="50"/>
    </row>
    <row r="80" spans="2:11" x14ac:dyDescent="0.15">
      <c r="B80" s="56"/>
      <c r="C80" s="33"/>
      <c r="D80" s="34"/>
      <c r="E80" s="34"/>
      <c r="F80" s="34"/>
      <c r="G80" s="34"/>
      <c r="H80" s="34"/>
      <c r="I80" s="50"/>
    </row>
    <row r="81" spans="2:9" x14ac:dyDescent="0.15">
      <c r="B81" s="3" t="s">
        <v>82</v>
      </c>
      <c r="C81" s="33"/>
      <c r="D81" s="34"/>
      <c r="E81" s="34"/>
      <c r="F81" s="34"/>
      <c r="G81" s="34"/>
      <c r="H81" s="34"/>
      <c r="I81" s="50"/>
    </row>
    <row r="82" spans="2:9" x14ac:dyDescent="0.15">
      <c r="B82" s="56" t="s">
        <v>96</v>
      </c>
      <c r="C82" s="33"/>
      <c r="D82" s="34"/>
      <c r="E82" s="34"/>
      <c r="F82" s="34"/>
      <c r="G82" s="34"/>
      <c r="H82" s="34"/>
      <c r="I82" s="50"/>
    </row>
    <row r="83" spans="2:9" x14ac:dyDescent="0.15">
      <c r="B83" s="56"/>
      <c r="C83" s="33"/>
      <c r="D83" s="34"/>
      <c r="E83" s="34"/>
      <c r="F83" s="34"/>
      <c r="G83" s="34"/>
      <c r="H83" s="34"/>
      <c r="I83" s="50"/>
    </row>
    <row r="84" spans="2:9" x14ac:dyDescent="0.15">
      <c r="B84" s="56"/>
      <c r="C84" s="33"/>
      <c r="D84" s="34"/>
      <c r="E84" s="34"/>
      <c r="F84" s="34"/>
      <c r="G84" s="34"/>
      <c r="H84" s="34"/>
      <c r="I84" s="50"/>
    </row>
    <row r="85" spans="2:9" x14ac:dyDescent="0.15">
      <c r="B85" s="35" t="s">
        <v>65</v>
      </c>
      <c r="C85" s="33"/>
      <c r="D85" s="34"/>
      <c r="E85" s="34"/>
      <c r="F85" s="34"/>
      <c r="G85" s="34"/>
      <c r="H85" s="34"/>
      <c r="I85" s="50"/>
    </row>
    <row r="86" spans="2:9" x14ac:dyDescent="0.15">
      <c r="B86" s="3" t="s">
        <v>84</v>
      </c>
      <c r="C86" s="33"/>
      <c r="D86" s="34"/>
      <c r="E86" s="34"/>
      <c r="F86" s="34"/>
      <c r="G86" s="34"/>
      <c r="H86" s="34"/>
      <c r="I86" s="50"/>
    </row>
    <row r="87" spans="2:9" x14ac:dyDescent="0.15">
      <c r="B87" s="3" t="s">
        <v>125</v>
      </c>
      <c r="C87" s="33"/>
      <c r="D87" s="34"/>
      <c r="E87" s="34"/>
      <c r="F87" s="34"/>
      <c r="G87" s="34"/>
      <c r="H87" s="34"/>
      <c r="I87" s="50"/>
    </row>
    <row r="88" spans="2:9" x14ac:dyDescent="0.15">
      <c r="B88" s="3" t="s">
        <v>110</v>
      </c>
      <c r="C88" s="33"/>
      <c r="D88" s="34"/>
      <c r="E88" s="34"/>
      <c r="F88" s="34"/>
      <c r="G88" s="34"/>
      <c r="H88" s="34"/>
      <c r="I88" s="50"/>
    </row>
    <row r="89" spans="2:9" x14ac:dyDescent="0.15">
      <c r="B89" s="3" t="s">
        <v>120</v>
      </c>
      <c r="C89" s="33"/>
      <c r="D89" s="34"/>
      <c r="E89" s="34"/>
      <c r="F89" s="34"/>
      <c r="G89" s="34"/>
      <c r="H89" s="34"/>
      <c r="I89" s="50"/>
    </row>
    <row r="90" spans="2:9" x14ac:dyDescent="0.15">
      <c r="B90" s="3" t="s">
        <v>121</v>
      </c>
      <c r="C90" s="33"/>
      <c r="D90" s="34"/>
      <c r="E90" s="34"/>
      <c r="F90" s="34"/>
      <c r="G90" s="34"/>
      <c r="H90" s="34"/>
      <c r="I90" s="50"/>
    </row>
    <row r="91" spans="2:9" x14ac:dyDescent="0.15">
      <c r="B91" s="3" t="s">
        <v>122</v>
      </c>
      <c r="C91" s="33"/>
      <c r="D91" s="34"/>
      <c r="E91" s="34"/>
      <c r="F91" s="34"/>
      <c r="G91" s="34"/>
      <c r="H91" s="34"/>
      <c r="I91" s="50"/>
    </row>
    <row r="92" spans="2:9" x14ac:dyDescent="0.15">
      <c r="B92" s="3" t="s">
        <v>111</v>
      </c>
      <c r="C92" s="33"/>
      <c r="D92" s="34"/>
      <c r="E92" s="34"/>
      <c r="F92" s="34"/>
      <c r="G92" s="34"/>
      <c r="H92" s="34"/>
      <c r="I92" s="50"/>
    </row>
    <row r="93" spans="2:9" x14ac:dyDescent="0.15">
      <c r="B93" s="52" t="s">
        <v>112</v>
      </c>
      <c r="C93" s="33"/>
      <c r="D93" s="34"/>
      <c r="E93" s="34"/>
      <c r="F93" s="34"/>
      <c r="G93" s="34"/>
      <c r="H93" s="34"/>
      <c r="I93" s="50"/>
    </row>
    <row r="94" spans="2:9" x14ac:dyDescent="0.15">
      <c r="B94" s="52"/>
      <c r="C94" s="33"/>
      <c r="D94" s="34"/>
      <c r="E94" s="34"/>
      <c r="F94" s="34"/>
      <c r="G94" s="34"/>
      <c r="H94" s="34"/>
      <c r="I94" s="50"/>
    </row>
    <row r="95" spans="2:9" x14ac:dyDescent="0.15">
      <c r="B95" s="52" t="s">
        <v>97</v>
      </c>
      <c r="C95" s="33"/>
      <c r="D95" s="34"/>
      <c r="E95" s="34"/>
      <c r="F95" s="34"/>
      <c r="G95" s="34"/>
      <c r="H95" s="34"/>
      <c r="I95" s="50"/>
    </row>
    <row r="96" spans="2:9" x14ac:dyDescent="0.15">
      <c r="B96" s="52"/>
      <c r="C96" s="33"/>
      <c r="D96" s="34"/>
      <c r="E96" s="34"/>
      <c r="F96" s="34"/>
      <c r="G96" s="34"/>
      <c r="H96" s="34"/>
      <c r="I96" s="50"/>
    </row>
    <row r="97" spans="2:9" x14ac:dyDescent="0.15">
      <c r="B97" s="52" t="s">
        <v>67</v>
      </c>
      <c r="C97" s="33"/>
      <c r="D97" s="34"/>
      <c r="E97" s="34"/>
      <c r="F97" s="34"/>
      <c r="G97" s="34"/>
      <c r="H97" s="34"/>
      <c r="I97" s="50"/>
    </row>
    <row r="98" spans="2:9" x14ac:dyDescent="0.15">
      <c r="B98" s="52" t="s">
        <v>113</v>
      </c>
      <c r="C98" s="33"/>
      <c r="D98" s="34"/>
      <c r="E98" s="34"/>
      <c r="F98" s="34"/>
      <c r="G98" s="34"/>
      <c r="H98" s="34"/>
      <c r="I98" s="50"/>
    </row>
    <row r="99" spans="2:9" x14ac:dyDescent="0.15">
      <c r="B99" s="52"/>
      <c r="C99" s="33"/>
      <c r="D99" s="34"/>
      <c r="E99" s="34"/>
      <c r="F99" s="34"/>
      <c r="G99" s="34"/>
      <c r="H99" s="34"/>
      <c r="I99" s="50"/>
    </row>
    <row r="100" spans="2:9" x14ac:dyDescent="0.15">
      <c r="B100" s="52"/>
      <c r="C100" s="33"/>
      <c r="D100" s="34"/>
      <c r="E100" s="34"/>
      <c r="F100" s="34"/>
      <c r="G100" s="34"/>
      <c r="H100" s="34"/>
      <c r="I100" s="50"/>
    </row>
    <row r="101" spans="2:9" x14ac:dyDescent="0.15">
      <c r="B101" s="35" t="s">
        <v>66</v>
      </c>
      <c r="C101" s="33"/>
      <c r="D101" s="34"/>
      <c r="E101" s="34"/>
      <c r="F101" s="34"/>
      <c r="G101" s="34"/>
      <c r="H101" s="34"/>
      <c r="I101" s="50"/>
    </row>
    <row r="102" spans="2:9" x14ac:dyDescent="0.15">
      <c r="B102" s="3" t="s">
        <v>91</v>
      </c>
      <c r="C102" s="33"/>
      <c r="D102" s="34"/>
      <c r="E102" s="34"/>
      <c r="F102" s="34"/>
      <c r="G102" s="34"/>
      <c r="H102" s="34"/>
      <c r="I102" s="50"/>
    </row>
    <row r="103" spans="2:9" x14ac:dyDescent="0.15">
      <c r="B103" s="52"/>
      <c r="C103" s="33"/>
      <c r="D103" s="34"/>
      <c r="E103" s="34"/>
      <c r="F103" s="34"/>
      <c r="G103" s="34"/>
      <c r="H103" s="34"/>
      <c r="I103" s="50"/>
    </row>
    <row r="104" spans="2:9" x14ac:dyDescent="0.15">
      <c r="B104" s="12" t="s">
        <v>21</v>
      </c>
    </row>
    <row r="105" spans="2:9" x14ac:dyDescent="0.15">
      <c r="B105" s="12"/>
    </row>
    <row r="106" spans="2:9" x14ac:dyDescent="0.15">
      <c r="B106" s="7" t="s">
        <v>98</v>
      </c>
    </row>
    <row r="107" spans="2:9" x14ac:dyDescent="0.15">
      <c r="B107" s="7"/>
    </row>
    <row r="108" spans="2:9" x14ac:dyDescent="0.15">
      <c r="B108" s="7" t="s">
        <v>40</v>
      </c>
    </row>
    <row r="109" spans="2:9" x14ac:dyDescent="0.15">
      <c r="B109" s="7"/>
    </row>
    <row r="110" spans="2:9" x14ac:dyDescent="0.15">
      <c r="B110" s="7" t="s">
        <v>4</v>
      </c>
      <c r="C110" s="7"/>
    </row>
    <row r="111" spans="2:9" x14ac:dyDescent="0.15">
      <c r="B111" s="61" t="s">
        <v>55</v>
      </c>
      <c r="C111" s="7"/>
    </row>
    <row r="112" spans="2:9" x14ac:dyDescent="0.15">
      <c r="B112" s="61" t="s">
        <v>54</v>
      </c>
      <c r="C112" s="7"/>
    </row>
    <row r="113" spans="2:7" x14ac:dyDescent="0.15">
      <c r="C113" s="72" t="s">
        <v>5</v>
      </c>
      <c r="D113" s="73"/>
      <c r="E113" s="73"/>
      <c r="F113" s="73"/>
      <c r="G113" s="74"/>
    </row>
    <row r="114" spans="2:7" x14ac:dyDescent="0.15">
      <c r="C114" s="75" t="s">
        <v>15</v>
      </c>
      <c r="D114" s="3"/>
      <c r="E114" s="3"/>
      <c r="F114" s="3"/>
      <c r="G114" s="76"/>
    </row>
    <row r="115" spans="2:7" x14ac:dyDescent="0.15">
      <c r="C115" s="75" t="s">
        <v>6</v>
      </c>
      <c r="D115" s="3"/>
      <c r="E115" s="3"/>
      <c r="F115" s="3"/>
      <c r="G115" s="76"/>
    </row>
    <row r="116" spans="2:7" x14ac:dyDescent="0.15">
      <c r="C116" s="75" t="s">
        <v>16</v>
      </c>
      <c r="D116" s="3"/>
      <c r="E116" s="3"/>
      <c r="F116" s="3"/>
      <c r="G116" s="76"/>
    </row>
    <row r="117" spans="2:7" x14ac:dyDescent="0.15">
      <c r="C117" s="75" t="s">
        <v>7</v>
      </c>
      <c r="D117" s="3"/>
      <c r="E117" s="3"/>
      <c r="F117" s="3"/>
      <c r="G117" s="76"/>
    </row>
    <row r="118" spans="2:7" x14ac:dyDescent="0.15">
      <c r="C118" s="77" t="s">
        <v>17</v>
      </c>
      <c r="D118" s="78"/>
      <c r="E118" s="78"/>
      <c r="F118" s="78"/>
      <c r="G118" s="79"/>
    </row>
    <row r="119" spans="2:7" x14ac:dyDescent="0.15">
      <c r="C119" s="56"/>
      <c r="D119" s="3"/>
      <c r="E119" s="3"/>
      <c r="F119" s="3"/>
    </row>
    <row r="120" spans="2:7" x14ac:dyDescent="0.15">
      <c r="B120" s="7" t="s">
        <v>18</v>
      </c>
      <c r="C120" s="7"/>
    </row>
    <row r="121" spans="2:7" x14ac:dyDescent="0.15">
      <c r="B121" s="61" t="s">
        <v>8</v>
      </c>
      <c r="C121" s="7"/>
    </row>
    <row r="122" spans="2:7" x14ac:dyDescent="0.15">
      <c r="B122" s="61" t="s">
        <v>46</v>
      </c>
      <c r="C122" s="7"/>
    </row>
    <row r="123" spans="2:7" x14ac:dyDescent="0.15">
      <c r="B123" s="61" t="s">
        <v>45</v>
      </c>
      <c r="C123" s="7"/>
    </row>
    <row r="124" spans="2:7" x14ac:dyDescent="0.15">
      <c r="C124" s="72" t="s">
        <v>9</v>
      </c>
      <c r="D124" s="73"/>
      <c r="E124" s="73"/>
      <c r="F124" s="73"/>
      <c r="G124" s="74"/>
    </row>
    <row r="125" spans="2:7" x14ac:dyDescent="0.15">
      <c r="C125" s="75" t="s">
        <v>10</v>
      </c>
      <c r="D125" s="3"/>
      <c r="E125" s="3"/>
      <c r="F125" s="3"/>
      <c r="G125" s="76"/>
    </row>
    <row r="126" spans="2:7" x14ac:dyDescent="0.15">
      <c r="C126" s="75" t="s">
        <v>11</v>
      </c>
      <c r="D126" s="3"/>
      <c r="E126" s="3"/>
      <c r="F126" s="3"/>
      <c r="G126" s="76"/>
    </row>
    <row r="127" spans="2:7" x14ac:dyDescent="0.15">
      <c r="C127" s="77" t="s">
        <v>12</v>
      </c>
      <c r="D127" s="78"/>
      <c r="E127" s="78"/>
      <c r="F127" s="78"/>
      <c r="G127" s="79"/>
    </row>
    <row r="128" spans="2:7" x14ac:dyDescent="0.15">
      <c r="B128" s="61" t="s">
        <v>19</v>
      </c>
      <c r="C128" s="7"/>
      <c r="G128" s="3"/>
    </row>
    <row r="129" spans="2:7" x14ac:dyDescent="0.15">
      <c r="B129" s="61"/>
      <c r="C129" s="7"/>
      <c r="G129" s="3"/>
    </row>
    <row r="130" spans="2:7" x14ac:dyDescent="0.15">
      <c r="B130" s="7" t="s">
        <v>99</v>
      </c>
      <c r="C130" s="7"/>
      <c r="G130" s="3"/>
    </row>
    <row r="131" spans="2:7" x14ac:dyDescent="0.15">
      <c r="B131" s="7" t="s">
        <v>44</v>
      </c>
      <c r="C131" s="7"/>
      <c r="G131" s="3"/>
    </row>
    <row r="132" spans="2:7" x14ac:dyDescent="0.15">
      <c r="B132" s="7" t="s">
        <v>43</v>
      </c>
      <c r="C132" s="7"/>
      <c r="G132" s="3"/>
    </row>
    <row r="133" spans="2:7" x14ac:dyDescent="0.15">
      <c r="C133" s="72" t="s">
        <v>13</v>
      </c>
      <c r="D133" s="73"/>
      <c r="E133" s="73"/>
      <c r="F133" s="73"/>
      <c r="G133" s="74"/>
    </row>
    <row r="134" spans="2:7" x14ac:dyDescent="0.15">
      <c r="C134" s="77" t="s">
        <v>14</v>
      </c>
      <c r="D134" s="78"/>
      <c r="E134" s="78"/>
      <c r="F134" s="78"/>
      <c r="G134" s="79"/>
    </row>
    <row r="135" spans="2:7" x14ac:dyDescent="0.15">
      <c r="B135" s="61" t="s">
        <v>56</v>
      </c>
      <c r="C135" s="7"/>
    </row>
    <row r="136" spans="2:7" x14ac:dyDescent="0.15">
      <c r="B136" s="61"/>
      <c r="C136" s="7"/>
    </row>
    <row r="137" spans="2:7" x14ac:dyDescent="0.15">
      <c r="B137" s="7" t="s">
        <v>126</v>
      </c>
      <c r="C137" s="7"/>
    </row>
    <row r="138" spans="2:7" x14ac:dyDescent="0.15">
      <c r="B138" s="7" t="s">
        <v>92</v>
      </c>
    </row>
  </sheetData>
  <mergeCells count="11">
    <mergeCell ref="B36:B45"/>
    <mergeCell ref="E58:H58"/>
    <mergeCell ref="D44:H44"/>
    <mergeCell ref="D45:H45"/>
    <mergeCell ref="B51:B62"/>
    <mergeCell ref="D20:H20"/>
    <mergeCell ref="D21:H21"/>
    <mergeCell ref="B12:B21"/>
    <mergeCell ref="D32:H32"/>
    <mergeCell ref="D33:H33"/>
    <mergeCell ref="B24:B33"/>
  </mergeCells>
  <phoneticPr fontId="1"/>
  <printOptions horizontalCentered="1"/>
  <pageMargins left="0.51181102362204722" right="0.51181102362204722" top="0.55118110236220474" bottom="0.55118110236220474" header="0.31496062992125984" footer="0.31496062992125984"/>
  <pageSetup paperSize="9" scale="34" fitToHeight="2" orientation="portrait" r:id="rId1"/>
  <headerFooter>
    <oddHeader>&amp;R様式9</oddHeader>
  </headerFooter>
  <rowBreaks count="5" manualBreakCount="5">
    <brk id="22" max="8" man="1"/>
    <brk id="34" max="8" man="1"/>
    <brk id="46" max="8" man="1"/>
    <brk id="66" max="8" man="1"/>
    <brk id="10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38"/>
  <sheetViews>
    <sheetView view="pageBreakPreview" zoomScaleNormal="100" zoomScaleSheetLayoutView="100" workbookViewId="0">
      <selection activeCell="C9" sqref="C9"/>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3" customWidth="1"/>
    <col min="10" max="10" width="14.625" style="1" customWidth="1"/>
    <col min="11" max="11" width="9" style="1"/>
    <col min="12" max="15" width="12.25" style="1" bestFit="1" customWidth="1"/>
    <col min="16" max="16384" width="9" style="1"/>
  </cols>
  <sheetData>
    <row r="1" spans="2:18" x14ac:dyDescent="0.15">
      <c r="B1" s="12" t="s">
        <v>138</v>
      </c>
    </row>
    <row r="2" spans="2:18" x14ac:dyDescent="0.15">
      <c r="E2" s="147" t="s">
        <v>137</v>
      </c>
      <c r="F2" s="147"/>
    </row>
    <row r="3" spans="2:18" x14ac:dyDescent="0.15">
      <c r="C3" s="133" t="s">
        <v>140</v>
      </c>
      <c r="J3" s="14" t="s">
        <v>41</v>
      </c>
    </row>
    <row r="4" spans="2:18" x14ac:dyDescent="0.15">
      <c r="C4" s="126" t="s">
        <v>133</v>
      </c>
      <c r="G4" s="127"/>
      <c r="H4" s="132" t="s">
        <v>136</v>
      </c>
      <c r="J4" s="9" t="s">
        <v>94</v>
      </c>
    </row>
    <row r="5" spans="2:18" x14ac:dyDescent="0.15">
      <c r="C5" s="113" t="s">
        <v>62</v>
      </c>
      <c r="I5" s="28"/>
      <c r="J5" s="14" t="s">
        <v>41</v>
      </c>
    </row>
    <row r="6" spans="2:18" ht="15" thickBot="1" x14ac:dyDescent="0.2">
      <c r="C6" s="2"/>
    </row>
    <row r="7" spans="2:18" ht="15" thickBot="1" x14ac:dyDescent="0.2">
      <c r="D7" s="36" t="s">
        <v>31</v>
      </c>
      <c r="E7" s="114" t="s">
        <v>33</v>
      </c>
      <c r="F7" s="112"/>
      <c r="G7" s="43"/>
      <c r="H7" s="116">
        <v>10000000</v>
      </c>
      <c r="I7" s="42"/>
      <c r="R7" s="3"/>
    </row>
    <row r="8" spans="2:18" x14ac:dyDescent="0.15">
      <c r="E8" s="115" t="s">
        <v>58</v>
      </c>
      <c r="F8" s="112"/>
      <c r="G8" s="43"/>
      <c r="H8" s="80" t="s">
        <v>30</v>
      </c>
      <c r="I8" s="27"/>
      <c r="K8" s="4"/>
      <c r="M8" s="3"/>
      <c r="N8" s="3"/>
      <c r="O8" s="3"/>
      <c r="P8" s="3"/>
      <c r="Q8" s="3"/>
      <c r="R8" s="3"/>
    </row>
    <row r="9" spans="2:18" x14ac:dyDescent="0.15">
      <c r="D9" s="36" t="s">
        <v>114</v>
      </c>
      <c r="E9" s="2" t="s">
        <v>32</v>
      </c>
      <c r="H9" s="20">
        <f>ROUND(H7*1%,0)</f>
        <v>100000</v>
      </c>
      <c r="K9" s="4"/>
      <c r="M9" s="3"/>
      <c r="N9" s="3"/>
      <c r="O9" s="3"/>
      <c r="P9" s="3"/>
      <c r="Q9" s="3"/>
      <c r="R9" s="3"/>
    </row>
    <row r="10" spans="2:18" x14ac:dyDescent="0.15">
      <c r="D10" s="2"/>
      <c r="E10" s="2"/>
      <c r="J10" s="2"/>
      <c r="K10" s="4"/>
      <c r="M10" s="3"/>
      <c r="N10" s="3"/>
      <c r="O10" s="3"/>
      <c r="P10" s="3"/>
      <c r="Q10" s="3"/>
      <c r="R10" s="3"/>
    </row>
    <row r="11" spans="2:18" x14ac:dyDescent="0.15">
      <c r="D11" s="8" t="s">
        <v>27</v>
      </c>
      <c r="H11" s="8" t="s">
        <v>20</v>
      </c>
      <c r="I11" s="44"/>
    </row>
    <row r="12" spans="2:18" ht="29.25" customHeight="1" thickBot="1" x14ac:dyDescent="0.2">
      <c r="B12" s="148" t="s">
        <v>0</v>
      </c>
      <c r="C12" s="11" t="s">
        <v>3</v>
      </c>
      <c r="D12" s="128" t="s">
        <v>129</v>
      </c>
      <c r="E12" s="128" t="s">
        <v>130</v>
      </c>
      <c r="F12" s="128" t="s">
        <v>61</v>
      </c>
      <c r="G12" s="128" t="s">
        <v>131</v>
      </c>
      <c r="H12" s="128" t="s">
        <v>132</v>
      </c>
      <c r="I12" s="41"/>
      <c r="J12" s="9" t="s">
        <v>94</v>
      </c>
    </row>
    <row r="13" spans="2:18" s="80" customFormat="1" ht="26.25" thickBot="1" x14ac:dyDescent="0.2">
      <c r="B13" s="148"/>
      <c r="C13" s="117" t="s">
        <v>59</v>
      </c>
      <c r="D13" s="118">
        <v>1</v>
      </c>
      <c r="E13" s="119">
        <v>1</v>
      </c>
      <c r="F13" s="119">
        <v>1</v>
      </c>
      <c r="G13" s="119">
        <v>1</v>
      </c>
      <c r="H13" s="120">
        <v>1</v>
      </c>
      <c r="I13" s="45"/>
      <c r="J13" s="14" t="s">
        <v>41</v>
      </c>
    </row>
    <row r="14" spans="2:18" ht="26.25" thickBot="1" x14ac:dyDescent="0.2">
      <c r="B14" s="148"/>
      <c r="C14" s="121" t="s">
        <v>60</v>
      </c>
      <c r="D14" s="122">
        <v>4000000</v>
      </c>
      <c r="E14" s="123">
        <v>4000000</v>
      </c>
      <c r="F14" s="123">
        <v>4000000</v>
      </c>
      <c r="G14" s="123">
        <v>4000000</v>
      </c>
      <c r="H14" s="124">
        <v>4000000</v>
      </c>
      <c r="I14" s="46"/>
      <c r="J14" s="14" t="s">
        <v>41</v>
      </c>
    </row>
    <row r="15" spans="2:18" ht="28.5" x14ac:dyDescent="0.15">
      <c r="B15" s="148"/>
      <c r="C15" s="17" t="s">
        <v>47</v>
      </c>
      <c r="D15" s="21"/>
      <c r="E15" s="18">
        <f>E14</f>
        <v>4000000</v>
      </c>
      <c r="F15" s="18">
        <f>F14+E18</f>
        <v>4012000</v>
      </c>
      <c r="G15" s="18">
        <f>G14+F18</f>
        <v>4024036</v>
      </c>
      <c r="H15" s="18">
        <f>H14+G18</f>
        <v>4036108</v>
      </c>
      <c r="I15" s="47"/>
    </row>
    <row r="16" spans="2:18" ht="25.5" x14ac:dyDescent="0.15">
      <c r="B16" s="148"/>
      <c r="C16" s="129" t="s">
        <v>104</v>
      </c>
      <c r="D16" s="130"/>
      <c r="E16" s="131">
        <v>3.0000000000000001E-3</v>
      </c>
      <c r="F16" s="131">
        <v>3.0000000000000001E-3</v>
      </c>
      <c r="G16" s="131">
        <v>3.0000000000000001E-3</v>
      </c>
      <c r="H16" s="131">
        <v>3.0000000000000001E-3</v>
      </c>
      <c r="I16" s="59"/>
      <c r="J16" s="9" t="s">
        <v>123</v>
      </c>
    </row>
    <row r="17" spans="2:10" ht="28.5" x14ac:dyDescent="0.15">
      <c r="B17" s="148"/>
      <c r="C17" s="37" t="s">
        <v>115</v>
      </c>
      <c r="D17" s="38"/>
      <c r="E17" s="39">
        <f>ROUND(E15*E16,0)</f>
        <v>12000</v>
      </c>
      <c r="F17" s="39">
        <f>ROUND(F15*F16,0)</f>
        <v>12036</v>
      </c>
      <c r="G17" s="39">
        <f>ROUND(G15*G16,0)</f>
        <v>12072</v>
      </c>
      <c r="H17" s="39">
        <f>ROUND(H15*H16,0)</f>
        <v>12108</v>
      </c>
      <c r="I17" s="47"/>
    </row>
    <row r="18" spans="2:10" s="14" customFormat="1" x14ac:dyDescent="0.15">
      <c r="B18" s="148"/>
      <c r="C18" s="29" t="s">
        <v>28</v>
      </c>
      <c r="D18" s="30"/>
      <c r="E18" s="31">
        <f>E17</f>
        <v>12000</v>
      </c>
      <c r="F18" s="31">
        <f>E18+F17</f>
        <v>24036</v>
      </c>
      <c r="G18" s="31">
        <f>F18+G17</f>
        <v>36108</v>
      </c>
      <c r="H18" s="31">
        <f>G18+H17</f>
        <v>48216</v>
      </c>
      <c r="I18" s="47"/>
    </row>
    <row r="19" spans="2:10" ht="15" thickBot="1" x14ac:dyDescent="0.2">
      <c r="B19" s="148"/>
      <c r="C19" s="19" t="s">
        <v>23</v>
      </c>
      <c r="D19" s="55"/>
      <c r="E19" s="82">
        <f>E14+E17</f>
        <v>4012000</v>
      </c>
      <c r="F19" s="82">
        <f>F15+F17</f>
        <v>4024036</v>
      </c>
      <c r="G19" s="82">
        <f>G15+G17</f>
        <v>4036108</v>
      </c>
      <c r="H19" s="82">
        <f>H15+H17</f>
        <v>4048216</v>
      </c>
      <c r="I19" s="47"/>
      <c r="J19" s="9"/>
    </row>
    <row r="20" spans="2:10" ht="26.25" thickBot="1" x14ac:dyDescent="0.2">
      <c r="B20" s="148"/>
      <c r="C20" s="125" t="s">
        <v>95</v>
      </c>
      <c r="D20" s="134" t="s">
        <v>37</v>
      </c>
      <c r="E20" s="135"/>
      <c r="F20" s="135"/>
      <c r="G20" s="135"/>
      <c r="H20" s="136"/>
      <c r="J20" s="14" t="s">
        <v>41</v>
      </c>
    </row>
    <row r="21" spans="2:10" ht="26.25" thickBot="1" x14ac:dyDescent="0.2">
      <c r="B21" s="148"/>
      <c r="C21" s="125" t="s">
        <v>128</v>
      </c>
      <c r="D21" s="137" t="s">
        <v>36</v>
      </c>
      <c r="E21" s="138"/>
      <c r="F21" s="138"/>
      <c r="G21" s="138"/>
      <c r="H21" s="139"/>
      <c r="J21" s="14" t="s">
        <v>41</v>
      </c>
    </row>
    <row r="22" spans="2:10" x14ac:dyDescent="0.15">
      <c r="D22" s="57"/>
    </row>
    <row r="23" spans="2:10" x14ac:dyDescent="0.15">
      <c r="D23" s="8" t="s">
        <v>27</v>
      </c>
      <c r="H23" s="8" t="s">
        <v>20</v>
      </c>
      <c r="I23" s="44"/>
    </row>
    <row r="24" spans="2:10" ht="29.25" thickBot="1" x14ac:dyDescent="0.2">
      <c r="B24" s="148" t="s">
        <v>1</v>
      </c>
      <c r="C24" s="11" t="s">
        <v>3</v>
      </c>
      <c r="D24" s="10" t="str">
        <f>D$12</f>
        <v>令和5年度
予算算定</v>
      </c>
      <c r="E24" s="10" t="str">
        <f t="shared" ref="E24:H24" si="0">E$12</f>
        <v>令和6年度
予算算定</v>
      </c>
      <c r="F24" s="10" t="str">
        <f t="shared" si="0"/>
        <v>令和7年度
予算算定</v>
      </c>
      <c r="G24" s="10" t="str">
        <f t="shared" si="0"/>
        <v>令和8年度
予算算定</v>
      </c>
      <c r="H24" s="13" t="str">
        <f t="shared" si="0"/>
        <v>令和9年度
予算算定</v>
      </c>
      <c r="I24" s="41"/>
      <c r="J24" s="5"/>
    </row>
    <row r="25" spans="2:10" s="80" customFormat="1" ht="26.25" thickBot="1" x14ac:dyDescent="0.2">
      <c r="B25" s="148"/>
      <c r="C25" s="117" t="s">
        <v>59</v>
      </c>
      <c r="D25" s="118">
        <v>1</v>
      </c>
      <c r="E25" s="119">
        <v>1</v>
      </c>
      <c r="F25" s="119">
        <v>1</v>
      </c>
      <c r="G25" s="119">
        <v>1</v>
      </c>
      <c r="H25" s="120">
        <v>1</v>
      </c>
      <c r="I25" s="45"/>
      <c r="J25" s="14" t="s">
        <v>41</v>
      </c>
    </row>
    <row r="26" spans="2:10" ht="26.25" thickBot="1" x14ac:dyDescent="0.2">
      <c r="B26" s="148"/>
      <c r="C26" s="121" t="s">
        <v>60</v>
      </c>
      <c r="D26" s="122">
        <v>2000000</v>
      </c>
      <c r="E26" s="123">
        <v>2000000</v>
      </c>
      <c r="F26" s="123">
        <v>2000000</v>
      </c>
      <c r="G26" s="123">
        <v>2000000</v>
      </c>
      <c r="H26" s="124">
        <v>2000000</v>
      </c>
      <c r="I26" s="46"/>
      <c r="J26" s="14" t="s">
        <v>41</v>
      </c>
    </row>
    <row r="27" spans="2:10" ht="28.5" x14ac:dyDescent="0.15">
      <c r="B27" s="148"/>
      <c r="C27" s="17" t="s">
        <v>47</v>
      </c>
      <c r="D27" s="21"/>
      <c r="E27" s="18">
        <f>E26</f>
        <v>2000000</v>
      </c>
      <c r="F27" s="18">
        <f>F26+E30</f>
        <v>2006000</v>
      </c>
      <c r="G27" s="18">
        <f>G26+F30</f>
        <v>2012018</v>
      </c>
      <c r="H27" s="18">
        <f>H26+G30</f>
        <v>2018054</v>
      </c>
      <c r="I27" s="47"/>
    </row>
    <row r="28" spans="2:10" ht="25.5" x14ac:dyDescent="0.15">
      <c r="B28" s="148"/>
      <c r="C28" s="129" t="s">
        <v>104</v>
      </c>
      <c r="D28" s="130"/>
      <c r="E28" s="131">
        <v>3.0000000000000001E-3</v>
      </c>
      <c r="F28" s="131">
        <v>3.0000000000000001E-3</v>
      </c>
      <c r="G28" s="131">
        <v>3.0000000000000001E-3</v>
      </c>
      <c r="H28" s="131">
        <v>3.0000000000000001E-3</v>
      </c>
      <c r="I28" s="59"/>
      <c r="J28" s="9" t="s">
        <v>123</v>
      </c>
    </row>
    <row r="29" spans="2:10" ht="28.5" x14ac:dyDescent="0.15">
      <c r="B29" s="148"/>
      <c r="C29" s="37" t="s">
        <v>116</v>
      </c>
      <c r="D29" s="38"/>
      <c r="E29" s="39">
        <f>ROUND(E27*E28,0)</f>
        <v>6000</v>
      </c>
      <c r="F29" s="39">
        <f>ROUND(F27*F28,0)</f>
        <v>6018</v>
      </c>
      <c r="G29" s="39">
        <f>ROUND(G27*G28,0)</f>
        <v>6036</v>
      </c>
      <c r="H29" s="39">
        <f>ROUND(H27*H28,0)</f>
        <v>6054</v>
      </c>
      <c r="I29" s="47"/>
    </row>
    <row r="30" spans="2:10" s="14" customFormat="1" x14ac:dyDescent="0.15">
      <c r="B30" s="148"/>
      <c r="C30" s="29" t="s">
        <v>28</v>
      </c>
      <c r="D30" s="30"/>
      <c r="E30" s="31">
        <f>E29</f>
        <v>6000</v>
      </c>
      <c r="F30" s="31">
        <f>E30+F29</f>
        <v>12018</v>
      </c>
      <c r="G30" s="31">
        <f>F30+G29</f>
        <v>18054</v>
      </c>
      <c r="H30" s="31">
        <f>G30+H29</f>
        <v>24108</v>
      </c>
      <c r="I30" s="47"/>
    </row>
    <row r="31" spans="2:10" ht="15" thickBot="1" x14ac:dyDescent="0.2">
      <c r="B31" s="148"/>
      <c r="C31" s="19" t="s">
        <v>23</v>
      </c>
      <c r="D31" s="55"/>
      <c r="E31" s="82">
        <f>E26+E29</f>
        <v>2006000</v>
      </c>
      <c r="F31" s="82">
        <f>F27+F29</f>
        <v>2012018</v>
      </c>
      <c r="G31" s="82">
        <f>G27+G29</f>
        <v>2018054</v>
      </c>
      <c r="H31" s="82">
        <f>H27+H29</f>
        <v>2024108</v>
      </c>
      <c r="I31" s="47"/>
    </row>
    <row r="32" spans="2:10" ht="26.25" thickBot="1" x14ac:dyDescent="0.2">
      <c r="B32" s="148"/>
      <c r="C32" s="125" t="s">
        <v>95</v>
      </c>
      <c r="D32" s="134" t="s">
        <v>37</v>
      </c>
      <c r="E32" s="135"/>
      <c r="F32" s="135"/>
      <c r="G32" s="135"/>
      <c r="H32" s="136"/>
      <c r="I32" s="47"/>
      <c r="J32" s="14" t="s">
        <v>41</v>
      </c>
    </row>
    <row r="33" spans="2:10" ht="26.25" thickBot="1" x14ac:dyDescent="0.2">
      <c r="B33" s="148"/>
      <c r="C33" s="125" t="s">
        <v>128</v>
      </c>
      <c r="D33" s="137" t="s">
        <v>36</v>
      </c>
      <c r="E33" s="138"/>
      <c r="F33" s="138"/>
      <c r="G33" s="138"/>
      <c r="H33" s="139"/>
      <c r="I33" s="47"/>
      <c r="J33" s="14" t="s">
        <v>41</v>
      </c>
    </row>
    <row r="35" spans="2:10" x14ac:dyDescent="0.15">
      <c r="D35" s="8" t="s">
        <v>27</v>
      </c>
      <c r="H35" s="8" t="s">
        <v>20</v>
      </c>
      <c r="I35" s="44"/>
    </row>
    <row r="36" spans="2:10" ht="29.25" thickBot="1" x14ac:dyDescent="0.2">
      <c r="B36" s="148" t="s">
        <v>2</v>
      </c>
      <c r="C36" s="11" t="s">
        <v>3</v>
      </c>
      <c r="D36" s="10" t="str">
        <f>D$12</f>
        <v>令和5年度
予算算定</v>
      </c>
      <c r="E36" s="10" t="str">
        <f t="shared" ref="E36:H36" si="1">E$12</f>
        <v>令和6年度
予算算定</v>
      </c>
      <c r="F36" s="10" t="str">
        <f t="shared" si="1"/>
        <v>令和7年度
予算算定</v>
      </c>
      <c r="G36" s="10" t="str">
        <f t="shared" si="1"/>
        <v>令和8年度
予算算定</v>
      </c>
      <c r="H36" s="13" t="str">
        <f t="shared" si="1"/>
        <v>令和9年度
予算算定</v>
      </c>
      <c r="I36" s="41"/>
      <c r="J36" s="5"/>
    </row>
    <row r="37" spans="2:10" s="80" customFormat="1" ht="26.25" thickBot="1" x14ac:dyDescent="0.2">
      <c r="B37" s="148"/>
      <c r="C37" s="117" t="s">
        <v>59</v>
      </c>
      <c r="D37" s="118">
        <v>3</v>
      </c>
      <c r="E37" s="119">
        <v>3</v>
      </c>
      <c r="F37" s="119">
        <v>3</v>
      </c>
      <c r="G37" s="119">
        <v>3</v>
      </c>
      <c r="H37" s="120">
        <v>3</v>
      </c>
      <c r="I37" s="45"/>
      <c r="J37" s="14" t="s">
        <v>41</v>
      </c>
    </row>
    <row r="38" spans="2:10" ht="26.25" thickBot="1" x14ac:dyDescent="0.2">
      <c r="B38" s="148"/>
      <c r="C38" s="121" t="s">
        <v>60</v>
      </c>
      <c r="D38" s="122">
        <v>2500000</v>
      </c>
      <c r="E38" s="123">
        <v>2500000</v>
      </c>
      <c r="F38" s="123">
        <v>2500000</v>
      </c>
      <c r="G38" s="123">
        <v>2500000</v>
      </c>
      <c r="H38" s="124">
        <v>2500000</v>
      </c>
      <c r="I38" s="46"/>
      <c r="J38" s="14" t="s">
        <v>41</v>
      </c>
    </row>
    <row r="39" spans="2:10" ht="28.5" x14ac:dyDescent="0.15">
      <c r="B39" s="148"/>
      <c r="C39" s="17" t="s">
        <v>47</v>
      </c>
      <c r="D39" s="21"/>
      <c r="E39" s="18">
        <f>E38</f>
        <v>2500000</v>
      </c>
      <c r="F39" s="18">
        <f>F38+E42</f>
        <v>2575000</v>
      </c>
      <c r="G39" s="18">
        <f>G38+F42</f>
        <v>2652250</v>
      </c>
      <c r="H39" s="18">
        <f>H38+G42</f>
        <v>2731818</v>
      </c>
      <c r="I39" s="47"/>
    </row>
    <row r="40" spans="2:10" ht="25.5" x14ac:dyDescent="0.15">
      <c r="B40" s="148"/>
      <c r="C40" s="129" t="s">
        <v>104</v>
      </c>
      <c r="D40" s="130"/>
      <c r="E40" s="131">
        <v>0.03</v>
      </c>
      <c r="F40" s="131">
        <v>0.03</v>
      </c>
      <c r="G40" s="131">
        <v>0.03</v>
      </c>
      <c r="H40" s="131">
        <v>0.03</v>
      </c>
      <c r="I40" s="48"/>
      <c r="J40" s="9" t="s">
        <v>123</v>
      </c>
    </row>
    <row r="41" spans="2:10" ht="28.5" x14ac:dyDescent="0.15">
      <c r="B41" s="148"/>
      <c r="C41" s="37" t="s">
        <v>117</v>
      </c>
      <c r="D41" s="38"/>
      <c r="E41" s="39">
        <f>ROUND(E39*E40,0)</f>
        <v>75000</v>
      </c>
      <c r="F41" s="39">
        <f>ROUND(F39*F40,0)</f>
        <v>77250</v>
      </c>
      <c r="G41" s="39">
        <f>ROUND(G39*G40,0)</f>
        <v>79568</v>
      </c>
      <c r="H41" s="39">
        <f>ROUND(H39*H40,0)</f>
        <v>81955</v>
      </c>
      <c r="I41" s="47"/>
    </row>
    <row r="42" spans="2:10" s="14" customFormat="1" x14ac:dyDescent="0.15">
      <c r="B42" s="148"/>
      <c r="C42" s="29" t="s">
        <v>28</v>
      </c>
      <c r="D42" s="30"/>
      <c r="E42" s="31">
        <f>E41</f>
        <v>75000</v>
      </c>
      <c r="F42" s="31">
        <f>E42+F41</f>
        <v>152250</v>
      </c>
      <c r="G42" s="31">
        <f>F42+G41</f>
        <v>231818</v>
      </c>
      <c r="H42" s="31">
        <f>G42+H41</f>
        <v>313773</v>
      </c>
      <c r="I42" s="47"/>
    </row>
    <row r="43" spans="2:10" ht="15" thickBot="1" x14ac:dyDescent="0.2">
      <c r="B43" s="148"/>
      <c r="C43" s="19" t="s">
        <v>23</v>
      </c>
      <c r="D43" s="55"/>
      <c r="E43" s="82">
        <f>E38+E41</f>
        <v>2575000</v>
      </c>
      <c r="F43" s="82">
        <f>F39+F41</f>
        <v>2652250</v>
      </c>
      <c r="G43" s="82">
        <f>G39+G41</f>
        <v>2731818</v>
      </c>
      <c r="H43" s="82">
        <f>H39+H41</f>
        <v>2813773</v>
      </c>
      <c r="I43" s="47"/>
    </row>
    <row r="44" spans="2:10" ht="26.25" thickBot="1" x14ac:dyDescent="0.2">
      <c r="B44" s="148"/>
      <c r="C44" s="125" t="s">
        <v>95</v>
      </c>
      <c r="D44" s="134" t="s">
        <v>38</v>
      </c>
      <c r="E44" s="135"/>
      <c r="F44" s="135"/>
      <c r="G44" s="135"/>
      <c r="H44" s="136"/>
      <c r="I44" s="47"/>
      <c r="J44" s="14" t="s">
        <v>41</v>
      </c>
    </row>
    <row r="45" spans="2:10" ht="26.25" thickBot="1" x14ac:dyDescent="0.2">
      <c r="B45" s="148"/>
      <c r="C45" s="125" t="s">
        <v>128</v>
      </c>
      <c r="D45" s="137" t="s">
        <v>39</v>
      </c>
      <c r="E45" s="138"/>
      <c r="F45" s="138"/>
      <c r="G45" s="138"/>
      <c r="H45" s="139"/>
      <c r="I45" s="47"/>
      <c r="J45" s="14" t="s">
        <v>41</v>
      </c>
    </row>
    <row r="46" spans="2:10" s="43" customFormat="1" x14ac:dyDescent="0.15"/>
    <row r="48" spans="2:10" x14ac:dyDescent="0.15">
      <c r="C48" s="51" t="s">
        <v>85</v>
      </c>
    </row>
    <row r="50" spans="2:17" x14ac:dyDescent="0.15">
      <c r="D50" s="8" t="s">
        <v>27</v>
      </c>
      <c r="H50" s="8" t="s">
        <v>20</v>
      </c>
      <c r="I50" s="44"/>
    </row>
    <row r="51" spans="2:17" ht="28.5" x14ac:dyDescent="0.15">
      <c r="B51" s="144" t="s">
        <v>22</v>
      </c>
      <c r="C51" s="109" t="s">
        <v>3</v>
      </c>
      <c r="D51" s="10" t="str">
        <f>D$12</f>
        <v>令和5年度
予算算定</v>
      </c>
      <c r="E51" s="10" t="str">
        <f t="shared" ref="E51:H51" si="2">E$12</f>
        <v>令和6年度
予算算定</v>
      </c>
      <c r="F51" s="10" t="str">
        <f t="shared" si="2"/>
        <v>令和7年度
予算算定</v>
      </c>
      <c r="G51" s="10" t="str">
        <f t="shared" si="2"/>
        <v>令和8年度
予算算定</v>
      </c>
      <c r="H51" s="13" t="str">
        <f t="shared" si="2"/>
        <v>令和9年度
予算算定</v>
      </c>
      <c r="I51" s="41"/>
      <c r="J51" s="5"/>
      <c r="L51" s="62"/>
      <c r="M51" s="62"/>
      <c r="N51" s="62"/>
      <c r="O51" s="62"/>
      <c r="Q51" s="70"/>
    </row>
    <row r="52" spans="2:17" x14ac:dyDescent="0.15">
      <c r="B52" s="145"/>
      <c r="C52" s="24" t="s">
        <v>24</v>
      </c>
      <c r="D52" s="25">
        <f t="shared" ref="D52:H53" si="3">D13+D25+D37</f>
        <v>5</v>
      </c>
      <c r="E52" s="25">
        <f t="shared" si="3"/>
        <v>5</v>
      </c>
      <c r="F52" s="25">
        <f t="shared" si="3"/>
        <v>5</v>
      </c>
      <c r="G52" s="25">
        <f t="shared" si="3"/>
        <v>5</v>
      </c>
      <c r="H52" s="25">
        <f t="shared" si="3"/>
        <v>5</v>
      </c>
      <c r="I52" s="49"/>
      <c r="J52" s="61"/>
      <c r="K52" s="14"/>
      <c r="L52" s="60"/>
      <c r="M52" s="60"/>
      <c r="N52" s="60"/>
      <c r="O52" s="60"/>
      <c r="Q52" s="63"/>
    </row>
    <row r="53" spans="2:17" x14ac:dyDescent="0.15">
      <c r="B53" s="145"/>
      <c r="C53" s="15" t="s">
        <v>25</v>
      </c>
      <c r="D53" s="16">
        <f t="shared" si="3"/>
        <v>8500000</v>
      </c>
      <c r="E53" s="16">
        <f t="shared" si="3"/>
        <v>8500000</v>
      </c>
      <c r="F53" s="16">
        <f t="shared" si="3"/>
        <v>8500000</v>
      </c>
      <c r="G53" s="16">
        <f t="shared" si="3"/>
        <v>8500000</v>
      </c>
      <c r="H53" s="16">
        <f t="shared" si="3"/>
        <v>8500000</v>
      </c>
      <c r="I53" s="42"/>
      <c r="J53" s="61"/>
      <c r="L53" s="60"/>
      <c r="M53" s="60"/>
      <c r="N53" s="60"/>
      <c r="O53" s="60"/>
      <c r="Q53" s="63"/>
    </row>
    <row r="54" spans="2:17" ht="28.5" x14ac:dyDescent="0.15">
      <c r="B54" s="145"/>
      <c r="C54" s="67" t="s">
        <v>57</v>
      </c>
      <c r="D54" s="68"/>
      <c r="E54" s="69">
        <f>E15+E27+E39</f>
        <v>8500000</v>
      </c>
      <c r="F54" s="69">
        <f>F15+F27+F39</f>
        <v>8593000</v>
      </c>
      <c r="G54" s="69">
        <f>G15+G27+G39</f>
        <v>8688304</v>
      </c>
      <c r="H54" s="69">
        <f>H15+H27+H39</f>
        <v>8785980</v>
      </c>
      <c r="I54" s="42"/>
      <c r="J54" s="1" t="s">
        <v>48</v>
      </c>
      <c r="L54" s="60"/>
      <c r="M54" s="60"/>
      <c r="N54" s="60"/>
      <c r="O54" s="60"/>
    </row>
    <row r="55" spans="2:17" x14ac:dyDescent="0.15">
      <c r="B55" s="145"/>
      <c r="C55" s="64" t="s">
        <v>118</v>
      </c>
      <c r="D55" s="65"/>
      <c r="E55" s="66">
        <f t="shared" ref="E55:H56" si="4">SUM(E17,E29,E41)</f>
        <v>93000</v>
      </c>
      <c r="F55" s="66">
        <f t="shared" si="4"/>
        <v>95304</v>
      </c>
      <c r="G55" s="66">
        <f t="shared" si="4"/>
        <v>97676</v>
      </c>
      <c r="H55" s="66">
        <f t="shared" si="4"/>
        <v>100117</v>
      </c>
      <c r="I55" s="42"/>
      <c r="J55" s="1" t="s">
        <v>50</v>
      </c>
    </row>
    <row r="56" spans="2:17" s="14" customFormat="1" x14ac:dyDescent="0.15">
      <c r="B56" s="145"/>
      <c r="C56" s="29" t="s">
        <v>29</v>
      </c>
      <c r="D56" s="26"/>
      <c r="E56" s="31">
        <f t="shared" si="4"/>
        <v>93000</v>
      </c>
      <c r="F56" s="31">
        <f t="shared" si="4"/>
        <v>188304</v>
      </c>
      <c r="G56" s="31">
        <f t="shared" si="4"/>
        <v>285980</v>
      </c>
      <c r="H56" s="31">
        <f t="shared" si="4"/>
        <v>386097</v>
      </c>
      <c r="I56" s="47"/>
      <c r="J56" s="71" t="s">
        <v>51</v>
      </c>
    </row>
    <row r="57" spans="2:17" x14ac:dyDescent="0.15">
      <c r="B57" s="145"/>
      <c r="C57" s="19" t="s">
        <v>26</v>
      </c>
      <c r="D57" s="22"/>
      <c r="E57" s="20">
        <f>SUM(E53,E56)</f>
        <v>8593000</v>
      </c>
      <c r="F57" s="20">
        <f t="shared" ref="F57:H57" si="5">SUM(F53,F56)</f>
        <v>8688304</v>
      </c>
      <c r="G57" s="20">
        <f t="shared" si="5"/>
        <v>8785980</v>
      </c>
      <c r="H57" s="20">
        <f t="shared" si="5"/>
        <v>8886097</v>
      </c>
      <c r="I57" s="47"/>
      <c r="J57" s="61"/>
    </row>
    <row r="58" spans="2:17" ht="28.5" x14ac:dyDescent="0.15">
      <c r="B58" s="145"/>
      <c r="C58" s="54" t="s">
        <v>119</v>
      </c>
      <c r="D58" s="55"/>
      <c r="E58" s="141">
        <f>$H$9</f>
        <v>100000</v>
      </c>
      <c r="F58" s="142"/>
      <c r="G58" s="142"/>
      <c r="H58" s="143"/>
      <c r="I58" s="47"/>
    </row>
    <row r="59" spans="2:17" ht="29.25" thickBot="1" x14ac:dyDescent="0.2">
      <c r="B59" s="145"/>
      <c r="C59" s="54" t="s">
        <v>93</v>
      </c>
      <c r="D59" s="55"/>
      <c r="E59" s="82">
        <f>E56-$E$58</f>
        <v>-7000</v>
      </c>
      <c r="F59" s="82">
        <f>F56-$E$58</f>
        <v>88304</v>
      </c>
      <c r="G59" s="82">
        <f>G56-$E$58</f>
        <v>185980</v>
      </c>
      <c r="H59" s="82">
        <f>H56-$E$58</f>
        <v>286097</v>
      </c>
      <c r="I59" s="47"/>
      <c r="J59" s="1" t="s">
        <v>49</v>
      </c>
    </row>
    <row r="60" spans="2:17" ht="28.5" customHeight="1" x14ac:dyDescent="0.15">
      <c r="B60" s="145"/>
      <c r="C60" s="101" t="s">
        <v>105</v>
      </c>
      <c r="D60" s="102"/>
      <c r="E60" s="103">
        <f>MAX(E59,0)</f>
        <v>0</v>
      </c>
      <c r="F60" s="103">
        <f>MAX(F59-E60,0)</f>
        <v>88304</v>
      </c>
      <c r="G60" s="103">
        <f>MAX(G59-E60-F60,0)</f>
        <v>97676</v>
      </c>
      <c r="H60" s="104">
        <f>MAX(H59-E60-F60-G60,0)</f>
        <v>100117</v>
      </c>
      <c r="I60" s="50"/>
      <c r="J60" s="1" t="s">
        <v>49</v>
      </c>
    </row>
    <row r="61" spans="2:17" ht="29.25" thickBot="1" x14ac:dyDescent="0.2">
      <c r="B61" s="145"/>
      <c r="C61" s="105" t="s">
        <v>106</v>
      </c>
      <c r="D61" s="106"/>
      <c r="E61" s="107">
        <f>ROUNDDOWN(E60*0.1,0)</f>
        <v>0</v>
      </c>
      <c r="F61" s="107">
        <f t="shared" ref="F61:H61" si="6">ROUNDDOWN(F60*0.1,0)</f>
        <v>8830</v>
      </c>
      <c r="G61" s="107">
        <f t="shared" si="6"/>
        <v>9767</v>
      </c>
      <c r="H61" s="108">
        <f t="shared" si="6"/>
        <v>10011</v>
      </c>
      <c r="I61" s="50"/>
      <c r="J61" s="1" t="s">
        <v>49</v>
      </c>
    </row>
    <row r="62" spans="2:17" ht="29.25" thickBot="1" x14ac:dyDescent="0.2">
      <c r="B62" s="146"/>
      <c r="C62" s="83" t="s">
        <v>107</v>
      </c>
      <c r="D62" s="84"/>
      <c r="E62" s="85">
        <f>E60+E61</f>
        <v>0</v>
      </c>
      <c r="F62" s="85">
        <f t="shared" ref="F62:H62" si="7">F60+F61</f>
        <v>97134</v>
      </c>
      <c r="G62" s="85">
        <f t="shared" si="7"/>
        <v>107443</v>
      </c>
      <c r="H62" s="86">
        <f t="shared" si="7"/>
        <v>110128</v>
      </c>
      <c r="I62" s="50"/>
      <c r="J62" s="1" t="s">
        <v>49</v>
      </c>
    </row>
    <row r="63" spans="2:17" x14ac:dyDescent="0.15">
      <c r="B63" s="32"/>
      <c r="C63" s="33"/>
      <c r="D63" s="34"/>
      <c r="E63" s="34"/>
      <c r="F63" s="34"/>
      <c r="G63" s="34"/>
      <c r="H63" s="34"/>
      <c r="I63" s="50"/>
    </row>
    <row r="64" spans="2:17" x14ac:dyDescent="0.15">
      <c r="B64" s="32"/>
      <c r="C64" s="33"/>
      <c r="D64" s="34"/>
      <c r="E64" s="34"/>
      <c r="F64" s="34"/>
      <c r="G64" s="34"/>
      <c r="H64" s="34"/>
      <c r="I64" s="50"/>
    </row>
    <row r="65" spans="2:11" x14ac:dyDescent="0.15">
      <c r="B65" s="32"/>
      <c r="C65" s="81" t="s">
        <v>86</v>
      </c>
      <c r="D65" s="34"/>
      <c r="E65" s="34"/>
      <c r="F65" s="34"/>
      <c r="G65" s="34"/>
      <c r="H65" s="34"/>
      <c r="I65" s="50"/>
    </row>
    <row r="66" spans="2:11" x14ac:dyDescent="0.15">
      <c r="B66" s="32"/>
      <c r="C66" s="33"/>
      <c r="D66" s="34"/>
      <c r="E66" s="34"/>
      <c r="F66" s="34"/>
      <c r="G66" s="34"/>
      <c r="H66" s="34"/>
      <c r="I66" s="50"/>
    </row>
    <row r="67" spans="2:11" x14ac:dyDescent="0.15">
      <c r="B67" s="35" t="s">
        <v>87</v>
      </c>
      <c r="C67" s="33"/>
      <c r="D67" s="34"/>
      <c r="E67" s="34"/>
      <c r="F67" s="34"/>
      <c r="G67" s="34"/>
      <c r="H67" s="34"/>
      <c r="I67" s="50"/>
      <c r="K67" s="3"/>
    </row>
    <row r="68" spans="2:11" x14ac:dyDescent="0.15">
      <c r="B68" s="35"/>
      <c r="C68" s="111" t="s">
        <v>135</v>
      </c>
      <c r="D68" s="34"/>
      <c r="E68" s="34"/>
      <c r="F68" s="34"/>
      <c r="G68" s="34"/>
      <c r="H68" s="34"/>
      <c r="I68" s="50"/>
      <c r="K68" s="3"/>
    </row>
    <row r="69" spans="2:11" x14ac:dyDescent="0.15">
      <c r="B69" s="35"/>
      <c r="C69" s="33"/>
      <c r="D69" s="34"/>
      <c r="E69" s="34"/>
      <c r="F69" s="34"/>
      <c r="G69" s="34"/>
      <c r="H69" s="34"/>
      <c r="I69" s="50"/>
      <c r="K69" s="3"/>
    </row>
    <row r="70" spans="2:11" x14ac:dyDescent="0.15">
      <c r="B70" s="35" t="s">
        <v>64</v>
      </c>
      <c r="C70" s="33"/>
      <c r="D70" s="34"/>
      <c r="E70" s="34"/>
      <c r="F70" s="34"/>
      <c r="G70" s="34"/>
      <c r="H70" s="34"/>
      <c r="I70" s="50"/>
      <c r="K70" s="3"/>
    </row>
    <row r="71" spans="2:11" x14ac:dyDescent="0.15">
      <c r="B71" s="3" t="s">
        <v>102</v>
      </c>
      <c r="C71" s="33"/>
      <c r="D71" s="34"/>
      <c r="E71" s="34"/>
      <c r="F71" s="34"/>
      <c r="G71" s="34"/>
      <c r="H71" s="34"/>
      <c r="I71" s="50"/>
      <c r="K71" s="3"/>
    </row>
    <row r="72" spans="2:11" x14ac:dyDescent="0.15">
      <c r="B72" s="58" t="s">
        <v>101</v>
      </c>
      <c r="C72" s="33"/>
      <c r="D72" s="34"/>
      <c r="E72" s="34"/>
      <c r="F72" s="34"/>
      <c r="G72" s="34"/>
      <c r="H72" s="34"/>
      <c r="I72" s="50"/>
    </row>
    <row r="73" spans="2:11" x14ac:dyDescent="0.15">
      <c r="B73" s="58"/>
      <c r="C73" s="33"/>
      <c r="D73" s="34"/>
      <c r="E73" s="34"/>
      <c r="F73" s="34"/>
      <c r="G73" s="34"/>
      <c r="H73" s="34"/>
      <c r="I73" s="50"/>
    </row>
    <row r="74" spans="2:11" x14ac:dyDescent="0.15">
      <c r="B74" s="3" t="s">
        <v>134</v>
      </c>
      <c r="C74" s="110"/>
      <c r="D74" s="34"/>
      <c r="E74" s="34"/>
      <c r="F74" s="34"/>
      <c r="G74" s="34"/>
      <c r="H74" s="34"/>
      <c r="I74" s="50"/>
    </row>
    <row r="75" spans="2:11" x14ac:dyDescent="0.15">
      <c r="B75" s="3" t="s">
        <v>109</v>
      </c>
      <c r="C75" s="33"/>
      <c r="D75" s="34"/>
      <c r="E75" s="34"/>
      <c r="F75" s="34"/>
      <c r="G75" s="34"/>
      <c r="H75" s="34"/>
      <c r="I75" s="50"/>
    </row>
    <row r="76" spans="2:11" x14ac:dyDescent="0.15">
      <c r="B76" s="3" t="s">
        <v>108</v>
      </c>
      <c r="C76" s="33"/>
      <c r="D76" s="34"/>
      <c r="E76" s="34"/>
      <c r="F76" s="34"/>
      <c r="G76" s="34"/>
      <c r="H76" s="34"/>
      <c r="I76" s="50"/>
    </row>
    <row r="77" spans="2:11" x14ac:dyDescent="0.15">
      <c r="B77" s="3" t="s">
        <v>34</v>
      </c>
      <c r="C77" s="33"/>
      <c r="D77" s="34"/>
      <c r="E77" s="34"/>
      <c r="F77" s="34"/>
      <c r="G77" s="34"/>
      <c r="H77" s="34"/>
      <c r="I77" s="50"/>
    </row>
    <row r="78" spans="2:11" x14ac:dyDescent="0.15">
      <c r="B78" s="56" t="s">
        <v>53</v>
      </c>
      <c r="C78" s="33"/>
      <c r="D78" s="34"/>
      <c r="E78" s="34"/>
      <c r="F78" s="34"/>
      <c r="G78" s="34"/>
      <c r="H78" s="34"/>
      <c r="I78" s="50"/>
    </row>
    <row r="79" spans="2:11" x14ac:dyDescent="0.15">
      <c r="B79" s="56" t="s">
        <v>52</v>
      </c>
      <c r="C79" s="33"/>
      <c r="D79" s="34"/>
      <c r="E79" s="34"/>
      <c r="F79" s="34"/>
      <c r="G79" s="34"/>
      <c r="H79" s="34"/>
      <c r="I79" s="50"/>
    </row>
    <row r="80" spans="2:11" x14ac:dyDescent="0.15">
      <c r="B80" s="56"/>
      <c r="C80" s="33"/>
      <c r="D80" s="34"/>
      <c r="E80" s="34"/>
      <c r="F80" s="34"/>
      <c r="G80" s="34"/>
      <c r="H80" s="34"/>
      <c r="I80" s="50"/>
    </row>
    <row r="81" spans="2:9" x14ac:dyDescent="0.15">
      <c r="B81" s="3" t="s">
        <v>82</v>
      </c>
      <c r="C81" s="33"/>
      <c r="D81" s="34"/>
      <c r="E81" s="34"/>
      <c r="F81" s="34"/>
      <c r="G81" s="34"/>
      <c r="H81" s="34"/>
      <c r="I81" s="50"/>
    </row>
    <row r="82" spans="2:9" x14ac:dyDescent="0.15">
      <c r="B82" s="56" t="s">
        <v>96</v>
      </c>
      <c r="C82" s="33"/>
      <c r="D82" s="34"/>
      <c r="E82" s="34"/>
      <c r="F82" s="34"/>
      <c r="G82" s="34"/>
      <c r="H82" s="34"/>
      <c r="I82" s="50"/>
    </row>
    <row r="83" spans="2:9" x14ac:dyDescent="0.15">
      <c r="B83" s="56"/>
      <c r="C83" s="33"/>
      <c r="D83" s="34"/>
      <c r="E83" s="34"/>
      <c r="F83" s="34"/>
      <c r="G83" s="34"/>
      <c r="H83" s="34"/>
      <c r="I83" s="50"/>
    </row>
    <row r="84" spans="2:9" x14ac:dyDescent="0.15">
      <c r="B84" s="56"/>
      <c r="C84" s="33"/>
      <c r="D84" s="34"/>
      <c r="E84" s="34"/>
      <c r="F84" s="34"/>
      <c r="G84" s="34"/>
      <c r="H84" s="34"/>
      <c r="I84" s="50"/>
    </row>
    <row r="85" spans="2:9" x14ac:dyDescent="0.15">
      <c r="B85" s="35" t="s">
        <v>65</v>
      </c>
      <c r="C85" s="33"/>
      <c r="D85" s="34"/>
      <c r="E85" s="34"/>
      <c r="F85" s="34"/>
      <c r="G85" s="34"/>
      <c r="H85" s="34"/>
      <c r="I85" s="50"/>
    </row>
    <row r="86" spans="2:9" x14ac:dyDescent="0.15">
      <c r="B86" s="3" t="s">
        <v>84</v>
      </c>
      <c r="C86" s="33"/>
      <c r="D86" s="34"/>
      <c r="E86" s="34"/>
      <c r="F86" s="34"/>
      <c r="G86" s="34"/>
      <c r="H86" s="34"/>
      <c r="I86" s="50"/>
    </row>
    <row r="87" spans="2:9" x14ac:dyDescent="0.15">
      <c r="B87" s="3" t="s">
        <v>127</v>
      </c>
      <c r="C87" s="33"/>
      <c r="D87" s="34"/>
      <c r="E87" s="34"/>
      <c r="F87" s="34"/>
      <c r="G87" s="34"/>
      <c r="H87" s="34"/>
      <c r="I87" s="50"/>
    </row>
    <row r="88" spans="2:9" x14ac:dyDescent="0.15">
      <c r="B88" s="3" t="s">
        <v>110</v>
      </c>
      <c r="C88" s="33"/>
      <c r="D88" s="34"/>
      <c r="E88" s="34"/>
      <c r="F88" s="34"/>
      <c r="G88" s="34"/>
      <c r="H88" s="34"/>
      <c r="I88" s="50"/>
    </row>
    <row r="89" spans="2:9" x14ac:dyDescent="0.15">
      <c r="B89" s="3" t="s">
        <v>120</v>
      </c>
      <c r="C89" s="33"/>
      <c r="D89" s="34"/>
      <c r="E89" s="34"/>
      <c r="F89" s="34"/>
      <c r="G89" s="34"/>
      <c r="H89" s="34"/>
      <c r="I89" s="50"/>
    </row>
    <row r="90" spans="2:9" x14ac:dyDescent="0.15">
      <c r="B90" s="3" t="s">
        <v>121</v>
      </c>
      <c r="C90" s="33"/>
      <c r="D90" s="34"/>
      <c r="E90" s="34"/>
      <c r="F90" s="34"/>
      <c r="G90" s="34"/>
      <c r="H90" s="34"/>
      <c r="I90" s="50"/>
    </row>
    <row r="91" spans="2:9" x14ac:dyDescent="0.15">
      <c r="B91" s="3" t="s">
        <v>122</v>
      </c>
      <c r="C91" s="33"/>
      <c r="D91" s="34"/>
      <c r="E91" s="34"/>
      <c r="F91" s="34"/>
      <c r="G91" s="34"/>
      <c r="H91" s="34"/>
      <c r="I91" s="50"/>
    </row>
    <row r="92" spans="2:9" x14ac:dyDescent="0.15">
      <c r="B92" s="3" t="s">
        <v>111</v>
      </c>
      <c r="C92" s="33"/>
      <c r="D92" s="34"/>
      <c r="E92" s="34"/>
      <c r="F92" s="34"/>
      <c r="G92" s="34"/>
      <c r="H92" s="34"/>
      <c r="I92" s="50"/>
    </row>
    <row r="93" spans="2:9" x14ac:dyDescent="0.15">
      <c r="B93" s="52" t="s">
        <v>112</v>
      </c>
      <c r="C93" s="33"/>
      <c r="D93" s="34"/>
      <c r="E93" s="34"/>
      <c r="F93" s="34"/>
      <c r="G93" s="34"/>
      <c r="H93" s="34"/>
      <c r="I93" s="50"/>
    </row>
    <row r="94" spans="2:9" x14ac:dyDescent="0.15">
      <c r="B94" s="52"/>
      <c r="C94" s="33"/>
      <c r="D94" s="34"/>
      <c r="E94" s="34"/>
      <c r="F94" s="34"/>
      <c r="G94" s="34"/>
      <c r="H94" s="34"/>
      <c r="I94" s="50"/>
    </row>
    <row r="95" spans="2:9" x14ac:dyDescent="0.15">
      <c r="B95" s="52" t="s">
        <v>97</v>
      </c>
      <c r="C95" s="33"/>
      <c r="D95" s="34"/>
      <c r="E95" s="34"/>
      <c r="F95" s="34"/>
      <c r="G95" s="34"/>
      <c r="H95" s="34"/>
      <c r="I95" s="50"/>
    </row>
    <row r="96" spans="2:9" x14ac:dyDescent="0.15">
      <c r="B96" s="52"/>
      <c r="C96" s="33"/>
      <c r="D96" s="34"/>
      <c r="E96" s="34"/>
      <c r="F96" s="34"/>
      <c r="G96" s="34"/>
      <c r="H96" s="34"/>
      <c r="I96" s="50"/>
    </row>
    <row r="97" spans="2:9" x14ac:dyDescent="0.15">
      <c r="B97" s="52" t="s">
        <v>67</v>
      </c>
      <c r="C97" s="33"/>
      <c r="D97" s="34"/>
      <c r="E97" s="34"/>
      <c r="F97" s="34"/>
      <c r="G97" s="34"/>
      <c r="H97" s="34"/>
      <c r="I97" s="50"/>
    </row>
    <row r="98" spans="2:9" x14ac:dyDescent="0.15">
      <c r="B98" s="52" t="s">
        <v>113</v>
      </c>
      <c r="C98" s="33"/>
      <c r="D98" s="34"/>
      <c r="E98" s="34"/>
      <c r="F98" s="34"/>
      <c r="G98" s="34"/>
      <c r="H98" s="34"/>
      <c r="I98" s="50"/>
    </row>
    <row r="99" spans="2:9" x14ac:dyDescent="0.15">
      <c r="B99" s="52"/>
      <c r="C99" s="33"/>
      <c r="D99" s="34"/>
      <c r="E99" s="34"/>
      <c r="F99" s="34"/>
      <c r="G99" s="34"/>
      <c r="H99" s="34"/>
      <c r="I99" s="50"/>
    </row>
    <row r="100" spans="2:9" x14ac:dyDescent="0.15">
      <c r="B100" s="52"/>
      <c r="C100" s="33"/>
      <c r="D100" s="34"/>
      <c r="E100" s="34"/>
      <c r="F100" s="34"/>
      <c r="G100" s="34"/>
      <c r="H100" s="34"/>
      <c r="I100" s="50"/>
    </row>
    <row r="101" spans="2:9" x14ac:dyDescent="0.15">
      <c r="B101" s="35" t="s">
        <v>66</v>
      </c>
      <c r="C101" s="33"/>
      <c r="D101" s="34"/>
      <c r="E101" s="34"/>
      <c r="F101" s="34"/>
      <c r="G101" s="34"/>
      <c r="H101" s="34"/>
      <c r="I101" s="50"/>
    </row>
    <row r="102" spans="2:9" x14ac:dyDescent="0.15">
      <c r="B102" s="3" t="s">
        <v>91</v>
      </c>
      <c r="C102" s="33"/>
      <c r="D102" s="34"/>
      <c r="E102" s="34"/>
      <c r="F102" s="34"/>
      <c r="G102" s="34"/>
      <c r="H102" s="34"/>
      <c r="I102" s="50"/>
    </row>
    <row r="103" spans="2:9" x14ac:dyDescent="0.15">
      <c r="B103" s="52"/>
      <c r="C103" s="33"/>
      <c r="D103" s="34"/>
      <c r="E103" s="34"/>
      <c r="F103" s="34"/>
      <c r="G103" s="34"/>
      <c r="H103" s="34"/>
      <c r="I103" s="50"/>
    </row>
    <row r="104" spans="2:9" x14ac:dyDescent="0.15">
      <c r="B104" s="12" t="s">
        <v>21</v>
      </c>
    </row>
    <row r="105" spans="2:9" x14ac:dyDescent="0.15">
      <c r="B105" s="12"/>
    </row>
    <row r="106" spans="2:9" x14ac:dyDescent="0.15">
      <c r="B106" s="7" t="s">
        <v>98</v>
      </c>
    </row>
    <row r="107" spans="2:9" x14ac:dyDescent="0.15">
      <c r="B107" s="7"/>
    </row>
    <row r="108" spans="2:9" x14ac:dyDescent="0.15">
      <c r="B108" s="7" t="s">
        <v>40</v>
      </c>
    </row>
    <row r="109" spans="2:9" x14ac:dyDescent="0.15">
      <c r="B109" s="7"/>
    </row>
    <row r="110" spans="2:9" x14ac:dyDescent="0.15">
      <c r="B110" s="7" t="s">
        <v>4</v>
      </c>
      <c r="C110" s="7"/>
    </row>
    <row r="111" spans="2:9" x14ac:dyDescent="0.15">
      <c r="B111" s="61" t="s">
        <v>55</v>
      </c>
      <c r="C111" s="7"/>
    </row>
    <row r="112" spans="2:9" x14ac:dyDescent="0.15">
      <c r="B112" s="61" t="s">
        <v>54</v>
      </c>
      <c r="C112" s="7"/>
    </row>
    <row r="113" spans="2:7" x14ac:dyDescent="0.15">
      <c r="C113" s="72" t="s">
        <v>5</v>
      </c>
      <c r="D113" s="73"/>
      <c r="E113" s="73"/>
      <c r="F113" s="73"/>
      <c r="G113" s="74"/>
    </row>
    <row r="114" spans="2:7" x14ac:dyDescent="0.15">
      <c r="C114" s="75" t="s">
        <v>15</v>
      </c>
      <c r="D114" s="3"/>
      <c r="E114" s="3"/>
      <c r="F114" s="3"/>
      <c r="G114" s="76"/>
    </row>
    <row r="115" spans="2:7" x14ac:dyDescent="0.15">
      <c r="C115" s="75" t="s">
        <v>6</v>
      </c>
      <c r="D115" s="3"/>
      <c r="E115" s="3"/>
      <c r="F115" s="3"/>
      <c r="G115" s="76"/>
    </row>
    <row r="116" spans="2:7" x14ac:dyDescent="0.15">
      <c r="C116" s="75" t="s">
        <v>16</v>
      </c>
      <c r="D116" s="3"/>
      <c r="E116" s="3"/>
      <c r="F116" s="3"/>
      <c r="G116" s="76"/>
    </row>
    <row r="117" spans="2:7" x14ac:dyDescent="0.15">
      <c r="C117" s="75" t="s">
        <v>7</v>
      </c>
      <c r="D117" s="3"/>
      <c r="E117" s="3"/>
      <c r="F117" s="3"/>
      <c r="G117" s="76"/>
    </row>
    <row r="118" spans="2:7" x14ac:dyDescent="0.15">
      <c r="C118" s="77" t="s">
        <v>17</v>
      </c>
      <c r="D118" s="78"/>
      <c r="E118" s="78"/>
      <c r="F118" s="78"/>
      <c r="G118" s="79"/>
    </row>
    <row r="119" spans="2:7" x14ac:dyDescent="0.15">
      <c r="C119" s="56"/>
      <c r="D119" s="3"/>
      <c r="E119" s="3"/>
      <c r="F119" s="3"/>
    </row>
    <row r="120" spans="2:7" x14ac:dyDescent="0.15">
      <c r="B120" s="7" t="s">
        <v>18</v>
      </c>
      <c r="C120" s="7"/>
    </row>
    <row r="121" spans="2:7" x14ac:dyDescent="0.15">
      <c r="B121" s="61" t="s">
        <v>8</v>
      </c>
      <c r="C121" s="7"/>
    </row>
    <row r="122" spans="2:7" x14ac:dyDescent="0.15">
      <c r="B122" s="61" t="s">
        <v>46</v>
      </c>
      <c r="C122" s="7"/>
    </row>
    <row r="123" spans="2:7" x14ac:dyDescent="0.15">
      <c r="B123" s="61" t="s">
        <v>45</v>
      </c>
      <c r="C123" s="7"/>
    </row>
    <row r="124" spans="2:7" x14ac:dyDescent="0.15">
      <c r="C124" s="72" t="s">
        <v>9</v>
      </c>
      <c r="D124" s="73"/>
      <c r="E124" s="73"/>
      <c r="F124" s="73"/>
      <c r="G124" s="74"/>
    </row>
    <row r="125" spans="2:7" x14ac:dyDescent="0.15">
      <c r="C125" s="75" t="s">
        <v>10</v>
      </c>
      <c r="D125" s="3"/>
      <c r="E125" s="3"/>
      <c r="F125" s="3"/>
      <c r="G125" s="76"/>
    </row>
    <row r="126" spans="2:7" x14ac:dyDescent="0.15">
      <c r="C126" s="75" t="s">
        <v>11</v>
      </c>
      <c r="D126" s="3"/>
      <c r="E126" s="3"/>
      <c r="F126" s="3"/>
      <c r="G126" s="76"/>
    </row>
    <row r="127" spans="2:7" x14ac:dyDescent="0.15">
      <c r="C127" s="77" t="s">
        <v>12</v>
      </c>
      <c r="D127" s="78"/>
      <c r="E127" s="78"/>
      <c r="F127" s="78"/>
      <c r="G127" s="79"/>
    </row>
    <row r="128" spans="2:7" x14ac:dyDescent="0.15">
      <c r="B128" s="61" t="s">
        <v>19</v>
      </c>
      <c r="C128" s="7"/>
      <c r="G128" s="3"/>
    </row>
    <row r="129" spans="2:7" x14ac:dyDescent="0.15">
      <c r="B129" s="61"/>
      <c r="C129" s="7"/>
      <c r="G129" s="3"/>
    </row>
    <row r="130" spans="2:7" x14ac:dyDescent="0.15">
      <c r="B130" s="7" t="s">
        <v>99</v>
      </c>
      <c r="C130" s="7"/>
      <c r="G130" s="3"/>
    </row>
    <row r="131" spans="2:7" x14ac:dyDescent="0.15">
      <c r="B131" s="7" t="s">
        <v>44</v>
      </c>
      <c r="C131" s="7"/>
      <c r="G131" s="3"/>
    </row>
    <row r="132" spans="2:7" x14ac:dyDescent="0.15">
      <c r="B132" s="7" t="s">
        <v>43</v>
      </c>
      <c r="C132" s="7"/>
      <c r="G132" s="3"/>
    </row>
    <row r="133" spans="2:7" x14ac:dyDescent="0.15">
      <c r="C133" s="72" t="s">
        <v>13</v>
      </c>
      <c r="D133" s="73"/>
      <c r="E133" s="73"/>
      <c r="F133" s="73"/>
      <c r="G133" s="74"/>
    </row>
    <row r="134" spans="2:7" x14ac:dyDescent="0.15">
      <c r="C134" s="77" t="s">
        <v>14</v>
      </c>
      <c r="D134" s="78"/>
      <c r="E134" s="78"/>
      <c r="F134" s="78"/>
      <c r="G134" s="79"/>
    </row>
    <row r="135" spans="2:7" x14ac:dyDescent="0.15">
      <c r="B135" s="61" t="s">
        <v>56</v>
      </c>
      <c r="C135" s="7"/>
    </row>
    <row r="136" spans="2:7" x14ac:dyDescent="0.15">
      <c r="B136" s="61"/>
      <c r="C136" s="7"/>
    </row>
    <row r="137" spans="2:7" x14ac:dyDescent="0.15">
      <c r="B137" s="7" t="s">
        <v>126</v>
      </c>
      <c r="C137" s="7"/>
    </row>
    <row r="138" spans="2:7" x14ac:dyDescent="0.15">
      <c r="B138" s="7" t="s">
        <v>92</v>
      </c>
    </row>
  </sheetData>
  <mergeCells count="12">
    <mergeCell ref="E2:F2"/>
    <mergeCell ref="B36:B45"/>
    <mergeCell ref="D44:H44"/>
    <mergeCell ref="D45:H45"/>
    <mergeCell ref="E58:H58"/>
    <mergeCell ref="B51:B62"/>
    <mergeCell ref="B12:B21"/>
    <mergeCell ref="D20:H20"/>
    <mergeCell ref="D21:H21"/>
    <mergeCell ref="B24:B33"/>
    <mergeCell ref="D32:H32"/>
    <mergeCell ref="D33:H33"/>
  </mergeCells>
  <phoneticPr fontId="1"/>
  <printOptions horizontalCentered="1"/>
  <pageMargins left="0.51181102362204722" right="0.51181102362204722" top="0.55118110236220474" bottom="0.55118110236220474" header="0.31496062992125984" footer="0.31496062992125984"/>
  <pageSetup paperSize="9" scale="60" fitToHeight="2" orientation="portrait" r:id="rId1"/>
  <rowBreaks count="5" manualBreakCount="5">
    <brk id="22" max="8" man="1"/>
    <brk id="34" max="8" man="1"/>
    <brk id="46" max="8" man="1"/>
    <brk id="66" max="8" man="1"/>
    <brk id="10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topLeftCell="A7" zoomScaleNormal="100" zoomScaleSheetLayoutView="100" workbookViewId="0">
      <selection activeCell="C9" sqref="C9"/>
    </sheetView>
  </sheetViews>
  <sheetFormatPr defaultRowHeight="14.25" x14ac:dyDescent="0.15"/>
  <cols>
    <col min="1" max="1" width="6" style="89" bestFit="1" customWidth="1"/>
    <col min="2" max="2" width="12.125" style="89" bestFit="1" customWidth="1"/>
    <col min="3" max="3" width="3.5" style="89" bestFit="1" customWidth="1"/>
    <col min="4" max="4" width="31.75" style="89" customWidth="1"/>
    <col min="5" max="5" width="3.5" style="90" bestFit="1" customWidth="1"/>
    <col min="6" max="6" width="31.75" style="89" customWidth="1"/>
    <col min="7" max="16384" width="9" style="89"/>
  </cols>
  <sheetData>
    <row r="1" spans="1:6" ht="18.75" x14ac:dyDescent="0.15">
      <c r="A1" s="152" t="s">
        <v>78</v>
      </c>
      <c r="B1" s="152"/>
      <c r="C1" s="152"/>
      <c r="D1" s="152"/>
      <c r="E1" s="152"/>
      <c r="F1" s="152"/>
    </row>
    <row r="2" spans="1:6" ht="18.75" customHeight="1" x14ac:dyDescent="0.15">
      <c r="B2" s="87"/>
    </row>
    <row r="3" spans="1:6" s="93" customFormat="1" ht="29.25" thickBot="1" x14ac:dyDescent="0.2">
      <c r="A3" s="96" t="s">
        <v>68</v>
      </c>
      <c r="B3" s="97" t="s">
        <v>63</v>
      </c>
      <c r="C3" s="98"/>
      <c r="D3" s="97" t="s">
        <v>73</v>
      </c>
      <c r="E3" s="99"/>
      <c r="F3" s="97" t="s">
        <v>72</v>
      </c>
    </row>
    <row r="4" spans="1:6" ht="84.75" customHeight="1" x14ac:dyDescent="0.15">
      <c r="A4" s="151" t="s">
        <v>69</v>
      </c>
      <c r="B4" s="153" t="s">
        <v>71</v>
      </c>
      <c r="C4" s="155"/>
      <c r="D4" s="156"/>
      <c r="E4" s="157" t="s">
        <v>74</v>
      </c>
      <c r="F4" s="158" t="s">
        <v>80</v>
      </c>
    </row>
    <row r="5" spans="1:6" x14ac:dyDescent="0.15">
      <c r="A5" s="154"/>
      <c r="B5" s="149"/>
      <c r="C5" s="155"/>
      <c r="D5" s="156"/>
      <c r="E5" s="157"/>
      <c r="F5" s="159"/>
    </row>
    <row r="6" spans="1:6" ht="87" customHeight="1" x14ac:dyDescent="0.15">
      <c r="A6" s="154"/>
      <c r="B6" s="149"/>
      <c r="C6" s="88"/>
      <c r="D6" s="92" t="s">
        <v>81</v>
      </c>
      <c r="E6" s="94" t="s">
        <v>77</v>
      </c>
      <c r="F6" s="88"/>
    </row>
    <row r="7" spans="1:6" ht="93" customHeight="1" x14ac:dyDescent="0.15">
      <c r="A7" s="154"/>
      <c r="B7" s="149"/>
      <c r="C7" s="88"/>
      <c r="D7" s="88"/>
      <c r="E7" s="94"/>
      <c r="F7" s="92" t="s">
        <v>83</v>
      </c>
    </row>
    <row r="8" spans="1:6" x14ac:dyDescent="0.15">
      <c r="A8" s="91"/>
      <c r="B8" s="88"/>
      <c r="C8" s="88"/>
      <c r="D8" s="88"/>
      <c r="E8" s="94"/>
      <c r="F8" s="88"/>
    </row>
    <row r="9" spans="1:6" ht="141" customHeight="1" x14ac:dyDescent="0.15">
      <c r="A9" s="154" t="s">
        <v>70</v>
      </c>
      <c r="B9" s="149" t="s">
        <v>76</v>
      </c>
      <c r="C9" s="88"/>
      <c r="D9" s="88"/>
      <c r="E9" s="94" t="s">
        <v>74</v>
      </c>
      <c r="F9" s="92" t="s">
        <v>103</v>
      </c>
    </row>
    <row r="10" spans="1:6" ht="73.5" customHeight="1" x14ac:dyDescent="0.15">
      <c r="A10" s="154"/>
      <c r="B10" s="149"/>
      <c r="C10" s="88"/>
      <c r="D10" s="92" t="s">
        <v>100</v>
      </c>
      <c r="E10" s="94" t="s">
        <v>75</v>
      </c>
      <c r="F10" s="88"/>
    </row>
    <row r="11" spans="1:6" ht="76.5" customHeight="1" x14ac:dyDescent="0.15">
      <c r="A11" s="154"/>
      <c r="B11" s="149"/>
      <c r="C11" s="88"/>
      <c r="D11" s="88"/>
      <c r="F11" s="92" t="s">
        <v>89</v>
      </c>
    </row>
    <row r="12" spans="1:6" x14ac:dyDescent="0.15">
      <c r="A12" s="95"/>
      <c r="B12" s="149"/>
      <c r="C12" s="88"/>
      <c r="D12" s="88"/>
      <c r="F12" s="88"/>
    </row>
    <row r="13" spans="1:6" ht="68.25" customHeight="1" x14ac:dyDescent="0.15">
      <c r="A13" s="150" t="s">
        <v>79</v>
      </c>
      <c r="B13" s="149"/>
      <c r="C13" s="88"/>
      <c r="D13" s="88"/>
      <c r="E13" s="94"/>
      <c r="F13" s="100" t="s">
        <v>90</v>
      </c>
    </row>
    <row r="14" spans="1:6" ht="48.75" customHeight="1" x14ac:dyDescent="0.15">
      <c r="A14" s="151"/>
      <c r="B14" s="149"/>
      <c r="C14" s="88"/>
      <c r="D14" s="149" t="s">
        <v>88</v>
      </c>
      <c r="E14" s="149"/>
      <c r="F14" s="149"/>
    </row>
    <row r="15" spans="1:6" x14ac:dyDescent="0.15">
      <c r="B15" s="87"/>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対象人件費等計算書</vt:lpstr>
      <vt:lpstr>対象人件費等計算書 (記載例)</vt:lpstr>
      <vt:lpstr>事務の流れ</vt:lpstr>
      <vt:lpstr>対象人件費等計算書!Print_Area</vt:lpstr>
      <vt:lpstr>'対象人件費等計算書 (記載例)'!Print_Area</vt:lpstr>
      <vt:lpstr>対象人件費等計算書!Print_Titles</vt:lpstr>
      <vt:lpstr>'対象人件費等計算書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2022-10-13T13:57:23Z</dcterms:modified>
</cp:coreProperties>
</file>