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0490" windowHeight="8115" firstSheet="2" activeTab="3"/>
  </bookViews>
  <sheets>
    <sheet name="第3号様式" sheetId="6" state="hidden" r:id="rId1"/>
    <sheet name="×実績報告書" sheetId="2" state="hidden" r:id="rId2"/>
    <sheet name="中間報告内訳（4~9月）" sheetId="5" r:id="rId3"/>
    <sheet name="中間報告内訳（4~9月）記載例" sheetId="16" r:id="rId4"/>
    <sheet name="集計用" sheetId="14" state="hidden" r:id="rId5"/>
    <sheet name="園番号" sheetId="15" state="hidden" r:id="rId6"/>
    <sheet name="請求書案 (2)" sheetId="8" state="hidden" r:id="rId7"/>
    <sheet name="検討事項" sheetId="1" state="hidden" r:id="rId8"/>
  </sheets>
  <definedNames>
    <definedName name="_xlnm.Print_Area" localSheetId="6">'請求書案 (2)'!$B$1:$M$32</definedName>
    <definedName name="_xlnm.Print_Area" localSheetId="0">第3号様式!$A$1:$M$29</definedName>
    <definedName name="_xlnm.Print_Area" localSheetId="2">'中間報告内訳（4~9月）'!$A$1:$U$244</definedName>
    <definedName name="_xlnm.Print_Area" localSheetId="3">'中間報告内訳（4~9月）記載例'!$A$1:$U$24</definedName>
    <definedName name="_xlnm.Print_Titles" localSheetId="2">'中間報告内訳（4~9月）'!$1:$4</definedName>
    <definedName name="_xlnm.Print_Titles" localSheetId="3">'中間報告内訳（4~9月）記載例'!$1:$4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 i="16" l="1"/>
  <c r="T5" i="16"/>
  <c r="R21" i="16"/>
  <c r="R19" i="16"/>
  <c r="R17" i="16"/>
  <c r="R15" i="16"/>
  <c r="R13" i="16"/>
  <c r="R11" i="16"/>
  <c r="R9" i="16"/>
  <c r="R7" i="16"/>
  <c r="R5" i="16"/>
  <c r="T223" i="5" l="1"/>
  <c r="R243" i="5"/>
  <c r="R241" i="5"/>
  <c r="R239" i="5"/>
  <c r="R237" i="5"/>
  <c r="R235" i="5"/>
  <c r="R233" i="5"/>
  <c r="R231" i="5"/>
  <c r="R229" i="5"/>
  <c r="R227" i="5"/>
  <c r="R225" i="5"/>
  <c r="R223" i="5"/>
  <c r="R221" i="5"/>
  <c r="R219" i="5"/>
  <c r="R217" i="5"/>
  <c r="R215" i="5"/>
  <c r="R213" i="5"/>
  <c r="R211" i="5"/>
  <c r="R209" i="5"/>
  <c r="R207" i="5"/>
  <c r="R205" i="5"/>
  <c r="R203" i="5"/>
  <c r="R201" i="5"/>
  <c r="R199" i="5"/>
  <c r="R197" i="5"/>
  <c r="R195" i="5"/>
  <c r="R193" i="5"/>
  <c r="R191" i="5"/>
  <c r="R189" i="5"/>
  <c r="R187" i="5"/>
  <c r="R185" i="5"/>
  <c r="R183" i="5"/>
  <c r="R181" i="5"/>
  <c r="R179" i="5"/>
  <c r="R177" i="5"/>
  <c r="R175" i="5"/>
  <c r="R173" i="5"/>
  <c r="R171" i="5"/>
  <c r="R169" i="5"/>
  <c r="R167" i="5"/>
  <c r="R165" i="5"/>
  <c r="R163" i="5"/>
  <c r="R161" i="5"/>
  <c r="R159" i="5"/>
  <c r="R157" i="5"/>
  <c r="R155" i="5"/>
  <c r="R153" i="5"/>
  <c r="R151" i="5"/>
  <c r="R149" i="5"/>
  <c r="R147" i="5"/>
  <c r="R145" i="5"/>
  <c r="R143" i="5"/>
  <c r="R141" i="5"/>
  <c r="R139" i="5"/>
  <c r="R137" i="5"/>
  <c r="R135" i="5"/>
  <c r="R133" i="5"/>
  <c r="R131" i="5"/>
  <c r="R129" i="5"/>
  <c r="R127" i="5"/>
  <c r="R125" i="5"/>
  <c r="R123" i="5"/>
  <c r="R121" i="5"/>
  <c r="R119" i="5"/>
  <c r="R117" i="5"/>
  <c r="R115" i="5"/>
  <c r="R113" i="5"/>
  <c r="R111" i="5"/>
  <c r="R109" i="5"/>
  <c r="R107" i="5"/>
  <c r="R105" i="5"/>
  <c r="R103" i="5"/>
  <c r="R101" i="5"/>
  <c r="R99" i="5"/>
  <c r="R97" i="5"/>
  <c r="R95" i="5"/>
  <c r="R93" i="5"/>
  <c r="R91" i="5"/>
  <c r="R89" i="5"/>
  <c r="R87" i="5"/>
  <c r="R85" i="5"/>
  <c r="R83" i="5"/>
  <c r="R81" i="5"/>
  <c r="R79" i="5"/>
  <c r="R77" i="5"/>
  <c r="R75" i="5"/>
  <c r="R73" i="5"/>
  <c r="R71" i="5"/>
  <c r="R69" i="5"/>
  <c r="R67" i="5"/>
  <c r="R65" i="5"/>
  <c r="R63" i="5"/>
  <c r="R61" i="5"/>
  <c r="R59" i="5"/>
  <c r="R57" i="5"/>
  <c r="R55" i="5"/>
  <c r="R53" i="5"/>
  <c r="R51" i="5"/>
  <c r="R49" i="5"/>
  <c r="R47" i="5"/>
  <c r="R45" i="5"/>
  <c r="R43" i="5"/>
  <c r="R41" i="5"/>
  <c r="R39" i="5"/>
  <c r="R37" i="5"/>
  <c r="R35" i="5"/>
  <c r="R33" i="5"/>
  <c r="R31" i="5"/>
  <c r="R29" i="5"/>
  <c r="R27" i="5"/>
  <c r="R25" i="5"/>
  <c r="R23" i="5"/>
  <c r="R21" i="5"/>
  <c r="R19" i="5"/>
  <c r="R17" i="5"/>
  <c r="R15" i="5"/>
  <c r="R13" i="5"/>
  <c r="R11" i="5"/>
  <c r="R9" i="5"/>
  <c r="R7" i="5"/>
  <c r="R5" i="5"/>
  <c r="T43" i="5"/>
  <c r="T23" i="5"/>
  <c r="T21" i="5"/>
  <c r="P23" i="5"/>
  <c r="P21" i="5"/>
  <c r="T19" i="5"/>
  <c r="T17" i="5"/>
  <c r="T15" i="5"/>
  <c r="T13" i="5"/>
  <c r="T11" i="5"/>
  <c r="T9" i="5"/>
  <c r="T7" i="5"/>
  <c r="T5" i="5"/>
  <c r="P19" i="5"/>
  <c r="P17" i="5"/>
  <c r="P15" i="5"/>
  <c r="P13" i="5"/>
  <c r="P11" i="5"/>
  <c r="P9" i="5"/>
  <c r="P7" i="5"/>
  <c r="P5" i="5"/>
  <c r="T19" i="16" l="1"/>
  <c r="P19" i="16"/>
  <c r="T17" i="16"/>
  <c r="P17" i="16"/>
  <c r="T15" i="16"/>
  <c r="P15" i="16"/>
  <c r="T13" i="16"/>
  <c r="P13" i="16"/>
  <c r="T11" i="16"/>
  <c r="P11" i="16"/>
  <c r="T9" i="16"/>
  <c r="P9" i="16"/>
  <c r="P7" i="16"/>
  <c r="T21" i="16"/>
  <c r="T23" i="16" s="1"/>
  <c r="P5" i="16"/>
  <c r="P21" i="16" s="1"/>
  <c r="P23" i="16" s="1"/>
  <c r="T239" i="5"/>
  <c r="P239" i="5"/>
  <c r="T237" i="5"/>
  <c r="P237" i="5"/>
  <c r="T235" i="5"/>
  <c r="P235" i="5"/>
  <c r="T233" i="5"/>
  <c r="P233" i="5"/>
  <c r="T231" i="5"/>
  <c r="P231" i="5"/>
  <c r="T229" i="5"/>
  <c r="P229" i="5"/>
  <c r="T227" i="5"/>
  <c r="P227" i="5"/>
  <c r="T225" i="5"/>
  <c r="T241" i="5" s="1"/>
  <c r="P225" i="5"/>
  <c r="P241" i="5" s="1"/>
  <c r="T219" i="5"/>
  <c r="P219" i="5"/>
  <c r="T217" i="5"/>
  <c r="P217" i="5"/>
  <c r="T215" i="5"/>
  <c r="P215" i="5"/>
  <c r="T213" i="5"/>
  <c r="P213" i="5"/>
  <c r="T211" i="5"/>
  <c r="P211" i="5"/>
  <c r="T209" i="5"/>
  <c r="P209" i="5"/>
  <c r="T207" i="5"/>
  <c r="P207" i="5"/>
  <c r="T205" i="5"/>
  <c r="T221" i="5" s="1"/>
  <c r="P205" i="5"/>
  <c r="P221" i="5" s="1"/>
  <c r="T199" i="5"/>
  <c r="P199" i="5"/>
  <c r="T197" i="5"/>
  <c r="P197" i="5"/>
  <c r="T195" i="5"/>
  <c r="P195" i="5"/>
  <c r="T193" i="5"/>
  <c r="P193" i="5"/>
  <c r="T191" i="5"/>
  <c r="P191" i="5"/>
  <c r="T189" i="5"/>
  <c r="P189" i="5"/>
  <c r="T187" i="5"/>
  <c r="P187" i="5"/>
  <c r="T185" i="5"/>
  <c r="T201" i="5" s="1"/>
  <c r="P185" i="5"/>
  <c r="P201" i="5" s="1"/>
  <c r="T179" i="5"/>
  <c r="P179" i="5"/>
  <c r="T177" i="5"/>
  <c r="P177" i="5"/>
  <c r="T175" i="5"/>
  <c r="P175" i="5"/>
  <c r="T173" i="5"/>
  <c r="P173" i="5"/>
  <c r="T171" i="5"/>
  <c r="P171" i="5"/>
  <c r="T169" i="5"/>
  <c r="P169" i="5"/>
  <c r="T167" i="5"/>
  <c r="P167" i="5"/>
  <c r="T165" i="5"/>
  <c r="T181" i="5" s="1"/>
  <c r="P165" i="5"/>
  <c r="P181" i="5" s="1"/>
  <c r="T159" i="5"/>
  <c r="P159" i="5"/>
  <c r="T157" i="5"/>
  <c r="P157" i="5"/>
  <c r="T155" i="5"/>
  <c r="P155" i="5"/>
  <c r="T153" i="5"/>
  <c r="P153" i="5"/>
  <c r="T151" i="5"/>
  <c r="P151" i="5"/>
  <c r="T149" i="5"/>
  <c r="P149" i="5"/>
  <c r="T147" i="5"/>
  <c r="P147" i="5"/>
  <c r="T145" i="5"/>
  <c r="T161" i="5" s="1"/>
  <c r="P145" i="5"/>
  <c r="P161" i="5" s="1"/>
  <c r="T139" i="5"/>
  <c r="P139" i="5"/>
  <c r="T137" i="5"/>
  <c r="P137" i="5"/>
  <c r="T135" i="5"/>
  <c r="P135" i="5"/>
  <c r="T133" i="5"/>
  <c r="P133" i="5"/>
  <c r="T131" i="5"/>
  <c r="P131" i="5"/>
  <c r="T129" i="5"/>
  <c r="P129" i="5"/>
  <c r="T127" i="5"/>
  <c r="P127" i="5"/>
  <c r="T125" i="5"/>
  <c r="T141" i="5" s="1"/>
  <c r="P125" i="5"/>
  <c r="P141" i="5" s="1"/>
  <c r="T119" i="5"/>
  <c r="P119" i="5"/>
  <c r="T117" i="5"/>
  <c r="P117" i="5"/>
  <c r="T115" i="5"/>
  <c r="P115" i="5"/>
  <c r="T113" i="5"/>
  <c r="P113" i="5"/>
  <c r="T111" i="5"/>
  <c r="P111" i="5"/>
  <c r="T109" i="5"/>
  <c r="P109" i="5"/>
  <c r="T107" i="5"/>
  <c r="P107" i="5"/>
  <c r="T105" i="5"/>
  <c r="T121" i="5" s="1"/>
  <c r="P105" i="5"/>
  <c r="P121" i="5" s="1"/>
  <c r="T99" i="5"/>
  <c r="P99" i="5"/>
  <c r="T97" i="5"/>
  <c r="P97" i="5"/>
  <c r="T95" i="5"/>
  <c r="P95" i="5"/>
  <c r="T93" i="5"/>
  <c r="P93" i="5"/>
  <c r="T91" i="5"/>
  <c r="P91" i="5"/>
  <c r="T89" i="5"/>
  <c r="P89" i="5"/>
  <c r="T87" i="5"/>
  <c r="P87" i="5"/>
  <c r="T85" i="5"/>
  <c r="T101" i="5" s="1"/>
  <c r="P85" i="5"/>
  <c r="P101" i="5" s="1"/>
  <c r="T79" i="5"/>
  <c r="P79" i="5"/>
  <c r="T77" i="5"/>
  <c r="P77" i="5"/>
  <c r="T75" i="5"/>
  <c r="P75" i="5"/>
  <c r="T73" i="5"/>
  <c r="P73" i="5"/>
  <c r="T71" i="5"/>
  <c r="P71" i="5"/>
  <c r="T69" i="5"/>
  <c r="P69" i="5"/>
  <c r="T67" i="5"/>
  <c r="P67" i="5"/>
  <c r="T65" i="5"/>
  <c r="T81" i="5" s="1"/>
  <c r="P65" i="5"/>
  <c r="P81" i="5" s="1"/>
  <c r="T59" i="5"/>
  <c r="P59" i="5"/>
  <c r="T57" i="5"/>
  <c r="P57" i="5"/>
  <c r="T55" i="5"/>
  <c r="P55" i="5"/>
  <c r="T53" i="5"/>
  <c r="P53" i="5"/>
  <c r="T51" i="5"/>
  <c r="P51" i="5"/>
  <c r="T49" i="5"/>
  <c r="P49" i="5"/>
  <c r="T47" i="5"/>
  <c r="P47" i="5"/>
  <c r="P61" i="5" s="1"/>
  <c r="T45" i="5"/>
  <c r="P45" i="5"/>
  <c r="T39" i="5"/>
  <c r="P39" i="5"/>
  <c r="T37" i="5"/>
  <c r="P37" i="5"/>
  <c r="T35" i="5"/>
  <c r="P35" i="5"/>
  <c r="T33" i="5"/>
  <c r="P33" i="5"/>
  <c r="T31" i="5"/>
  <c r="P31" i="5"/>
  <c r="T29" i="5"/>
  <c r="P29" i="5"/>
  <c r="T27" i="5"/>
  <c r="P27" i="5"/>
  <c r="T25" i="5"/>
  <c r="T41" i="5" s="1"/>
  <c r="P25" i="5"/>
  <c r="P41" i="5" s="1"/>
  <c r="T61" i="5" l="1"/>
  <c r="R23" i="16"/>
  <c r="T63" i="5" l="1"/>
  <c r="T83" i="5" s="1"/>
  <c r="T103" i="5" s="1"/>
  <c r="T123" i="5" s="1"/>
  <c r="T143" i="5" s="1"/>
  <c r="T163" i="5" s="1"/>
  <c r="T183" i="5" s="1"/>
  <c r="T203" i="5" s="1"/>
  <c r="T243" i="5" s="1"/>
  <c r="P43" i="5"/>
  <c r="P63" i="5" s="1"/>
  <c r="P83" i="5" s="1"/>
  <c r="P103" i="5" s="1"/>
  <c r="P123" i="5" s="1"/>
  <c r="P143" i="5" s="1"/>
  <c r="P163" i="5" s="1"/>
  <c r="P183" i="5" s="1"/>
  <c r="P203" i="5" s="1"/>
  <c r="P223" i="5" s="1"/>
  <c r="P243" i="5" s="1"/>
  <c r="F10" i="6" l="1"/>
  <c r="F9" i="6"/>
  <c r="F8" i="6"/>
  <c r="F7" i="6"/>
  <c r="B1" i="14" l="1"/>
  <c r="C6" i="14"/>
  <c r="C10" i="14"/>
  <c r="AD73" i="14" l="1"/>
  <c r="AD74" i="14"/>
  <c r="AD75" i="14"/>
  <c r="AD76" i="14"/>
  <c r="AD77" i="14"/>
  <c r="AD78" i="14"/>
  <c r="AD79" i="14"/>
  <c r="AD80" i="14"/>
  <c r="AD81" i="14"/>
  <c r="AD82" i="14"/>
  <c r="AD83" i="14"/>
  <c r="AD84" i="14"/>
  <c r="AD85" i="14"/>
  <c r="AD86" i="14"/>
  <c r="AD87" i="14"/>
  <c r="AD88" i="14"/>
  <c r="AD89" i="14"/>
  <c r="AD90" i="14"/>
  <c r="AD91" i="14"/>
  <c r="AD92" i="14"/>
  <c r="AD93" i="14"/>
  <c r="AD94" i="14"/>
  <c r="AD95" i="14"/>
  <c r="AD96" i="14"/>
  <c r="AD97" i="14"/>
  <c r="AD98" i="14"/>
  <c r="AD99" i="14"/>
  <c r="AD100" i="14"/>
  <c r="AC73" i="14"/>
  <c r="AC74" i="14"/>
  <c r="AC75" i="14"/>
  <c r="AC76" i="14"/>
  <c r="AC77" i="14"/>
  <c r="AC78" i="14"/>
  <c r="AC79" i="14"/>
  <c r="AC80" i="14"/>
  <c r="AC81" i="14"/>
  <c r="AC82" i="14"/>
  <c r="AC83" i="14"/>
  <c r="AC84" i="14"/>
  <c r="AC85" i="14"/>
  <c r="AC86" i="14"/>
  <c r="AC87" i="14"/>
  <c r="AC88" i="14"/>
  <c r="AC89" i="14"/>
  <c r="AC90" i="14"/>
  <c r="AC91" i="14"/>
  <c r="AC92" i="14"/>
  <c r="AC93" i="14"/>
  <c r="AC94" i="14"/>
  <c r="AC95" i="14"/>
  <c r="AC96" i="14"/>
  <c r="AC97" i="14"/>
  <c r="AC98" i="14"/>
  <c r="AC99" i="14"/>
  <c r="AC100" i="14"/>
  <c r="P2" i="14"/>
  <c r="AB2" i="14" s="1"/>
  <c r="P3" i="14"/>
  <c r="AB3" i="14" s="1"/>
  <c r="P4" i="14"/>
  <c r="AB4" i="14" s="1"/>
  <c r="P5" i="14"/>
  <c r="AB5" i="14" s="1"/>
  <c r="P6" i="14"/>
  <c r="AB6" i="14" s="1"/>
  <c r="P7" i="14"/>
  <c r="AB7" i="14" s="1"/>
  <c r="P8" i="14"/>
  <c r="AB8" i="14" s="1"/>
  <c r="P9" i="14"/>
  <c r="AB9" i="14" s="1"/>
  <c r="P10" i="14"/>
  <c r="AB10" i="14" s="1"/>
  <c r="P11" i="14"/>
  <c r="AB11" i="14" s="1"/>
  <c r="P12" i="14"/>
  <c r="AB12" i="14" s="1"/>
  <c r="P13" i="14"/>
  <c r="AB13" i="14" s="1"/>
  <c r="P14" i="14"/>
  <c r="AB14" i="14" s="1"/>
  <c r="P15" i="14"/>
  <c r="AB15" i="14" s="1"/>
  <c r="P16" i="14"/>
  <c r="AB16" i="14" s="1"/>
  <c r="P17" i="14"/>
  <c r="AB17" i="14" s="1"/>
  <c r="P18" i="14"/>
  <c r="AB18" i="14" s="1"/>
  <c r="P19" i="14"/>
  <c r="AB19" i="14" s="1"/>
  <c r="P20" i="14"/>
  <c r="AB20" i="14" s="1"/>
  <c r="P21" i="14"/>
  <c r="AB21" i="14" s="1"/>
  <c r="P22" i="14"/>
  <c r="AB22" i="14" s="1"/>
  <c r="P23" i="14"/>
  <c r="AB23" i="14" s="1"/>
  <c r="P24" i="14"/>
  <c r="AB24" i="14" s="1"/>
  <c r="P25" i="14"/>
  <c r="AB25" i="14" s="1"/>
  <c r="P26" i="14"/>
  <c r="AB26" i="14" s="1"/>
  <c r="P27" i="14"/>
  <c r="AB27" i="14" s="1"/>
  <c r="P28" i="14"/>
  <c r="AB28" i="14" s="1"/>
  <c r="P29" i="14"/>
  <c r="AB29" i="14" s="1"/>
  <c r="P30" i="14"/>
  <c r="AB30" i="14" s="1"/>
  <c r="P31" i="14"/>
  <c r="AB31" i="14" s="1"/>
  <c r="P32" i="14"/>
  <c r="AB32" i="14" s="1"/>
  <c r="P33" i="14"/>
  <c r="AB33" i="14" s="1"/>
  <c r="P34" i="14"/>
  <c r="AB34" i="14" s="1"/>
  <c r="P35" i="14"/>
  <c r="AB35" i="14" s="1"/>
  <c r="P36" i="14"/>
  <c r="AB36" i="14" s="1"/>
  <c r="P37" i="14"/>
  <c r="AB37" i="14" s="1"/>
  <c r="P38" i="14"/>
  <c r="AB38" i="14" s="1"/>
  <c r="P39" i="14"/>
  <c r="AB39" i="14" s="1"/>
  <c r="P40" i="14"/>
  <c r="AB40" i="14" s="1"/>
  <c r="P41" i="14"/>
  <c r="AB41" i="14" s="1"/>
  <c r="P42" i="14"/>
  <c r="AB42" i="14" s="1"/>
  <c r="P43" i="14"/>
  <c r="AB43" i="14" s="1"/>
  <c r="P44" i="14"/>
  <c r="AB44" i="14" s="1"/>
  <c r="P45" i="14"/>
  <c r="AB45" i="14" s="1"/>
  <c r="P46" i="14"/>
  <c r="AB46" i="14" s="1"/>
  <c r="P47" i="14"/>
  <c r="AB47" i="14" s="1"/>
  <c r="P48" i="14"/>
  <c r="AB48" i="14" s="1"/>
  <c r="P49" i="14"/>
  <c r="AB49" i="14" s="1"/>
  <c r="P50" i="14"/>
  <c r="AB50" i="14" s="1"/>
  <c r="P51" i="14"/>
  <c r="AB51" i="14" s="1"/>
  <c r="P52" i="14"/>
  <c r="AB52" i="14" s="1"/>
  <c r="P53" i="14"/>
  <c r="AB53" i="14" s="1"/>
  <c r="P54" i="14"/>
  <c r="AB54" i="14" s="1"/>
  <c r="P55" i="14"/>
  <c r="AB55" i="14" s="1"/>
  <c r="P56" i="14"/>
  <c r="AB56" i="14" s="1"/>
  <c r="P57" i="14"/>
  <c r="AB57" i="14" s="1"/>
  <c r="P58" i="14"/>
  <c r="AB58" i="14" s="1"/>
  <c r="P59" i="14"/>
  <c r="AB59" i="14" s="1"/>
  <c r="P60" i="14"/>
  <c r="AB60" i="14" s="1"/>
  <c r="P61" i="14"/>
  <c r="AB61" i="14" s="1"/>
  <c r="P62" i="14"/>
  <c r="AB62" i="14" s="1"/>
  <c r="P63" i="14"/>
  <c r="AB63" i="14" s="1"/>
  <c r="P64" i="14"/>
  <c r="AB64" i="14" s="1"/>
  <c r="P65" i="14"/>
  <c r="AB65" i="14" s="1"/>
  <c r="P66" i="14"/>
  <c r="AB66" i="14" s="1"/>
  <c r="P67" i="14"/>
  <c r="AB67" i="14" s="1"/>
  <c r="P68" i="14"/>
  <c r="AB68" i="14" s="1"/>
  <c r="P69" i="14"/>
  <c r="AB69" i="14" s="1"/>
  <c r="P70" i="14"/>
  <c r="AB70" i="14" s="1"/>
  <c r="P71" i="14"/>
  <c r="AB71" i="14" s="1"/>
  <c r="P72" i="14"/>
  <c r="AB72" i="14" s="1"/>
  <c r="P73" i="14"/>
  <c r="AB73" i="14" s="1"/>
  <c r="P74" i="14"/>
  <c r="AB74" i="14" s="1"/>
  <c r="P75" i="14"/>
  <c r="AB75" i="14" s="1"/>
  <c r="P76" i="14"/>
  <c r="AB76" i="14" s="1"/>
  <c r="P77" i="14"/>
  <c r="AB77" i="14" s="1"/>
  <c r="P78" i="14"/>
  <c r="AB78" i="14" s="1"/>
  <c r="P79" i="14"/>
  <c r="AB79" i="14" s="1"/>
  <c r="P80" i="14"/>
  <c r="AB80" i="14" s="1"/>
  <c r="P81" i="14"/>
  <c r="AB81" i="14" s="1"/>
  <c r="P82" i="14"/>
  <c r="AB82" i="14" s="1"/>
  <c r="P83" i="14"/>
  <c r="AB83" i="14" s="1"/>
  <c r="P84" i="14"/>
  <c r="AB84" i="14" s="1"/>
  <c r="P85" i="14"/>
  <c r="AB85" i="14" s="1"/>
  <c r="P86" i="14"/>
  <c r="AB86" i="14" s="1"/>
  <c r="P87" i="14"/>
  <c r="AB87" i="14" s="1"/>
  <c r="P88" i="14"/>
  <c r="AB88" i="14" s="1"/>
  <c r="P89" i="14"/>
  <c r="AB89" i="14" s="1"/>
  <c r="P90" i="14"/>
  <c r="AB90" i="14" s="1"/>
  <c r="P91" i="14"/>
  <c r="AB91" i="14" s="1"/>
  <c r="P92" i="14"/>
  <c r="AB92" i="14" s="1"/>
  <c r="P93" i="14"/>
  <c r="AB93" i="14" s="1"/>
  <c r="P94" i="14"/>
  <c r="AB94" i="14" s="1"/>
  <c r="P95" i="14"/>
  <c r="AB95" i="14" s="1"/>
  <c r="P96" i="14"/>
  <c r="AB96" i="14" s="1"/>
  <c r="P97" i="14"/>
  <c r="AB97" i="14" s="1"/>
  <c r="P98" i="14"/>
  <c r="AB98" i="14" s="1"/>
  <c r="P99" i="14"/>
  <c r="AB99" i="14" s="1"/>
  <c r="P100" i="14"/>
  <c r="AB100" i="14" s="1"/>
  <c r="O2" i="14"/>
  <c r="AA2" i="14" s="1"/>
  <c r="O3" i="14"/>
  <c r="AA3" i="14" s="1"/>
  <c r="O4" i="14"/>
  <c r="AA4" i="14" s="1"/>
  <c r="O5" i="14"/>
  <c r="AA5" i="14" s="1"/>
  <c r="O6" i="14"/>
  <c r="AA6" i="14" s="1"/>
  <c r="O7" i="14"/>
  <c r="AA7" i="14" s="1"/>
  <c r="O8" i="14"/>
  <c r="AA8" i="14" s="1"/>
  <c r="O9" i="14"/>
  <c r="AA9" i="14" s="1"/>
  <c r="O10" i="14"/>
  <c r="AA10" i="14" s="1"/>
  <c r="O11" i="14"/>
  <c r="AA11" i="14" s="1"/>
  <c r="O12" i="14"/>
  <c r="AA12" i="14" s="1"/>
  <c r="O13" i="14"/>
  <c r="AA13" i="14" s="1"/>
  <c r="O14" i="14"/>
  <c r="AA14" i="14" s="1"/>
  <c r="O15" i="14"/>
  <c r="AA15" i="14" s="1"/>
  <c r="O16" i="14"/>
  <c r="AA16" i="14" s="1"/>
  <c r="O17" i="14"/>
  <c r="AA17" i="14" s="1"/>
  <c r="O18" i="14"/>
  <c r="AA18" i="14" s="1"/>
  <c r="O19" i="14"/>
  <c r="AA19" i="14" s="1"/>
  <c r="O20" i="14"/>
  <c r="AA20" i="14" s="1"/>
  <c r="O21" i="14"/>
  <c r="AA21" i="14" s="1"/>
  <c r="O22" i="14"/>
  <c r="AA22" i="14" s="1"/>
  <c r="O23" i="14"/>
  <c r="AA23" i="14" s="1"/>
  <c r="O24" i="14"/>
  <c r="AA24" i="14" s="1"/>
  <c r="O25" i="14"/>
  <c r="AA25" i="14" s="1"/>
  <c r="O26" i="14"/>
  <c r="AA26" i="14" s="1"/>
  <c r="O27" i="14"/>
  <c r="AA27" i="14" s="1"/>
  <c r="O28" i="14"/>
  <c r="AA28" i="14" s="1"/>
  <c r="O29" i="14"/>
  <c r="AA29" i="14" s="1"/>
  <c r="O30" i="14"/>
  <c r="AA30" i="14" s="1"/>
  <c r="O31" i="14"/>
  <c r="AA31" i="14" s="1"/>
  <c r="O32" i="14"/>
  <c r="AA32" i="14" s="1"/>
  <c r="O33" i="14"/>
  <c r="AA33" i="14" s="1"/>
  <c r="O34" i="14"/>
  <c r="AA34" i="14" s="1"/>
  <c r="O35" i="14"/>
  <c r="AA35" i="14" s="1"/>
  <c r="O36" i="14"/>
  <c r="AA36" i="14" s="1"/>
  <c r="O37" i="14"/>
  <c r="AA37" i="14" s="1"/>
  <c r="O38" i="14"/>
  <c r="AA38" i="14" s="1"/>
  <c r="O39" i="14"/>
  <c r="AA39" i="14" s="1"/>
  <c r="O40" i="14"/>
  <c r="AA40" i="14" s="1"/>
  <c r="O41" i="14"/>
  <c r="AA41" i="14" s="1"/>
  <c r="O42" i="14"/>
  <c r="AA42" i="14" s="1"/>
  <c r="O43" i="14"/>
  <c r="AA43" i="14" s="1"/>
  <c r="O44" i="14"/>
  <c r="AA44" i="14" s="1"/>
  <c r="O45" i="14"/>
  <c r="AA45" i="14" s="1"/>
  <c r="O46" i="14"/>
  <c r="AA46" i="14" s="1"/>
  <c r="O47" i="14"/>
  <c r="AA47" i="14" s="1"/>
  <c r="O48" i="14"/>
  <c r="AA48" i="14" s="1"/>
  <c r="O49" i="14"/>
  <c r="AA49" i="14" s="1"/>
  <c r="O50" i="14"/>
  <c r="AA50" i="14" s="1"/>
  <c r="O51" i="14"/>
  <c r="AA51" i="14" s="1"/>
  <c r="O52" i="14"/>
  <c r="AA52" i="14" s="1"/>
  <c r="O53" i="14"/>
  <c r="AA53" i="14" s="1"/>
  <c r="O54" i="14"/>
  <c r="AA54" i="14" s="1"/>
  <c r="O55" i="14"/>
  <c r="AA55" i="14" s="1"/>
  <c r="O56" i="14"/>
  <c r="AA56" i="14" s="1"/>
  <c r="O57" i="14"/>
  <c r="AA57" i="14" s="1"/>
  <c r="O58" i="14"/>
  <c r="AA58" i="14" s="1"/>
  <c r="O59" i="14"/>
  <c r="AA59" i="14" s="1"/>
  <c r="O60" i="14"/>
  <c r="AA60" i="14" s="1"/>
  <c r="O61" i="14"/>
  <c r="AA61" i="14" s="1"/>
  <c r="O62" i="14"/>
  <c r="AA62" i="14" s="1"/>
  <c r="O63" i="14"/>
  <c r="AA63" i="14" s="1"/>
  <c r="O64" i="14"/>
  <c r="AA64" i="14" s="1"/>
  <c r="O65" i="14"/>
  <c r="AA65" i="14" s="1"/>
  <c r="O66" i="14"/>
  <c r="AA66" i="14" s="1"/>
  <c r="O67" i="14"/>
  <c r="AA67" i="14" s="1"/>
  <c r="O68" i="14"/>
  <c r="AA68" i="14" s="1"/>
  <c r="O69" i="14"/>
  <c r="AA69" i="14" s="1"/>
  <c r="O70" i="14"/>
  <c r="AA70" i="14" s="1"/>
  <c r="O71" i="14"/>
  <c r="AA71" i="14" s="1"/>
  <c r="O72" i="14"/>
  <c r="AA72" i="14" s="1"/>
  <c r="O73" i="14"/>
  <c r="AA73" i="14" s="1"/>
  <c r="O74" i="14"/>
  <c r="AA74" i="14" s="1"/>
  <c r="O75" i="14"/>
  <c r="AA75" i="14" s="1"/>
  <c r="O76" i="14"/>
  <c r="AA76" i="14" s="1"/>
  <c r="O77" i="14"/>
  <c r="AA77" i="14" s="1"/>
  <c r="O78" i="14"/>
  <c r="AA78" i="14" s="1"/>
  <c r="O79" i="14"/>
  <c r="AA79" i="14" s="1"/>
  <c r="O80" i="14"/>
  <c r="AA80" i="14" s="1"/>
  <c r="O81" i="14"/>
  <c r="AA81" i="14" s="1"/>
  <c r="O82" i="14"/>
  <c r="AA82" i="14" s="1"/>
  <c r="O83" i="14"/>
  <c r="AA83" i="14" s="1"/>
  <c r="O84" i="14"/>
  <c r="AA84" i="14" s="1"/>
  <c r="O85" i="14"/>
  <c r="AA85" i="14" s="1"/>
  <c r="O86" i="14"/>
  <c r="AA86" i="14" s="1"/>
  <c r="O87" i="14"/>
  <c r="AA87" i="14" s="1"/>
  <c r="O88" i="14"/>
  <c r="AA88" i="14" s="1"/>
  <c r="O89" i="14"/>
  <c r="AA89" i="14" s="1"/>
  <c r="O90" i="14"/>
  <c r="AA90" i="14" s="1"/>
  <c r="O91" i="14"/>
  <c r="AA91" i="14" s="1"/>
  <c r="O92" i="14"/>
  <c r="AA92" i="14" s="1"/>
  <c r="O93" i="14"/>
  <c r="AA93" i="14" s="1"/>
  <c r="O94" i="14"/>
  <c r="AA94" i="14" s="1"/>
  <c r="O95" i="14"/>
  <c r="AA95" i="14" s="1"/>
  <c r="O96" i="14"/>
  <c r="AA96" i="14" s="1"/>
  <c r="O97" i="14"/>
  <c r="AA97" i="14" s="1"/>
  <c r="O98" i="14"/>
  <c r="AA98" i="14" s="1"/>
  <c r="O99" i="14"/>
  <c r="AA99" i="14" s="1"/>
  <c r="O100" i="14"/>
  <c r="AA100" i="14" s="1"/>
  <c r="N2" i="14"/>
  <c r="Z2" i="14" s="1"/>
  <c r="N3" i="14"/>
  <c r="Z3" i="14" s="1"/>
  <c r="N4" i="14"/>
  <c r="Z4" i="14" s="1"/>
  <c r="N5" i="14"/>
  <c r="Z5" i="14" s="1"/>
  <c r="N6" i="14"/>
  <c r="Z6" i="14" s="1"/>
  <c r="N7" i="14"/>
  <c r="Z7" i="14" s="1"/>
  <c r="N8" i="14"/>
  <c r="Z8" i="14" s="1"/>
  <c r="N9" i="14"/>
  <c r="Z9" i="14" s="1"/>
  <c r="N10" i="14"/>
  <c r="Z10" i="14" s="1"/>
  <c r="N11" i="14"/>
  <c r="Z11" i="14" s="1"/>
  <c r="N12" i="14"/>
  <c r="Z12" i="14" s="1"/>
  <c r="N13" i="14"/>
  <c r="Z13" i="14" s="1"/>
  <c r="N14" i="14"/>
  <c r="Z14" i="14" s="1"/>
  <c r="N15" i="14"/>
  <c r="Z15" i="14" s="1"/>
  <c r="N16" i="14"/>
  <c r="Z16" i="14" s="1"/>
  <c r="N17" i="14"/>
  <c r="Z17" i="14" s="1"/>
  <c r="N18" i="14"/>
  <c r="Z18" i="14" s="1"/>
  <c r="N19" i="14"/>
  <c r="Z19" i="14" s="1"/>
  <c r="N20" i="14"/>
  <c r="Z20" i="14" s="1"/>
  <c r="N21" i="14"/>
  <c r="Z21" i="14" s="1"/>
  <c r="N22" i="14"/>
  <c r="Z22" i="14" s="1"/>
  <c r="N23" i="14"/>
  <c r="Z23" i="14" s="1"/>
  <c r="N24" i="14"/>
  <c r="Z24" i="14" s="1"/>
  <c r="N25" i="14"/>
  <c r="Z25" i="14" s="1"/>
  <c r="N26" i="14"/>
  <c r="Z26" i="14" s="1"/>
  <c r="N27" i="14"/>
  <c r="Z27" i="14" s="1"/>
  <c r="N28" i="14"/>
  <c r="Z28" i="14" s="1"/>
  <c r="N29" i="14"/>
  <c r="Z29" i="14" s="1"/>
  <c r="N30" i="14"/>
  <c r="Z30" i="14" s="1"/>
  <c r="N31" i="14"/>
  <c r="Z31" i="14" s="1"/>
  <c r="N32" i="14"/>
  <c r="Z32" i="14" s="1"/>
  <c r="N33" i="14"/>
  <c r="Z33" i="14" s="1"/>
  <c r="N34" i="14"/>
  <c r="Z34" i="14" s="1"/>
  <c r="N35" i="14"/>
  <c r="Z35" i="14" s="1"/>
  <c r="N36" i="14"/>
  <c r="Z36" i="14" s="1"/>
  <c r="N37" i="14"/>
  <c r="Z37" i="14" s="1"/>
  <c r="N38" i="14"/>
  <c r="Z38" i="14" s="1"/>
  <c r="N39" i="14"/>
  <c r="Z39" i="14" s="1"/>
  <c r="N40" i="14"/>
  <c r="Z40" i="14" s="1"/>
  <c r="N41" i="14"/>
  <c r="Z41" i="14" s="1"/>
  <c r="N42" i="14"/>
  <c r="Z42" i="14" s="1"/>
  <c r="N43" i="14"/>
  <c r="Z43" i="14" s="1"/>
  <c r="N44" i="14"/>
  <c r="Z44" i="14" s="1"/>
  <c r="N45" i="14"/>
  <c r="Z45" i="14" s="1"/>
  <c r="N46" i="14"/>
  <c r="Z46" i="14" s="1"/>
  <c r="N47" i="14"/>
  <c r="Z47" i="14" s="1"/>
  <c r="N48" i="14"/>
  <c r="Z48" i="14" s="1"/>
  <c r="N49" i="14"/>
  <c r="Z49" i="14" s="1"/>
  <c r="N50" i="14"/>
  <c r="Z50" i="14" s="1"/>
  <c r="N51" i="14"/>
  <c r="Z51" i="14" s="1"/>
  <c r="N52" i="14"/>
  <c r="Z52" i="14" s="1"/>
  <c r="N53" i="14"/>
  <c r="Z53" i="14" s="1"/>
  <c r="N54" i="14"/>
  <c r="Z54" i="14" s="1"/>
  <c r="N55" i="14"/>
  <c r="Z55" i="14" s="1"/>
  <c r="N56" i="14"/>
  <c r="Z56" i="14" s="1"/>
  <c r="N57" i="14"/>
  <c r="Z57" i="14" s="1"/>
  <c r="N58" i="14"/>
  <c r="Z58" i="14" s="1"/>
  <c r="N59" i="14"/>
  <c r="Z59" i="14" s="1"/>
  <c r="N60" i="14"/>
  <c r="Z60" i="14" s="1"/>
  <c r="N61" i="14"/>
  <c r="Z61" i="14" s="1"/>
  <c r="N62" i="14"/>
  <c r="Z62" i="14" s="1"/>
  <c r="N63" i="14"/>
  <c r="Z63" i="14" s="1"/>
  <c r="N64" i="14"/>
  <c r="Z64" i="14" s="1"/>
  <c r="N65" i="14"/>
  <c r="Z65" i="14" s="1"/>
  <c r="N66" i="14"/>
  <c r="Z66" i="14" s="1"/>
  <c r="N67" i="14"/>
  <c r="Z67" i="14" s="1"/>
  <c r="N68" i="14"/>
  <c r="Z68" i="14" s="1"/>
  <c r="N69" i="14"/>
  <c r="Z69" i="14" s="1"/>
  <c r="N70" i="14"/>
  <c r="Z70" i="14" s="1"/>
  <c r="N71" i="14"/>
  <c r="Z71" i="14" s="1"/>
  <c r="N72" i="14"/>
  <c r="Z72" i="14" s="1"/>
  <c r="N73" i="14"/>
  <c r="Z73" i="14" s="1"/>
  <c r="N74" i="14"/>
  <c r="Z74" i="14" s="1"/>
  <c r="N75" i="14"/>
  <c r="Z75" i="14" s="1"/>
  <c r="N76" i="14"/>
  <c r="Z76" i="14" s="1"/>
  <c r="N77" i="14"/>
  <c r="Z77" i="14" s="1"/>
  <c r="N78" i="14"/>
  <c r="Z78" i="14" s="1"/>
  <c r="N79" i="14"/>
  <c r="Z79" i="14" s="1"/>
  <c r="N80" i="14"/>
  <c r="Z80" i="14" s="1"/>
  <c r="N81" i="14"/>
  <c r="Z81" i="14" s="1"/>
  <c r="N82" i="14"/>
  <c r="Z82" i="14" s="1"/>
  <c r="N83" i="14"/>
  <c r="Z83" i="14" s="1"/>
  <c r="N84" i="14"/>
  <c r="Z84" i="14" s="1"/>
  <c r="N85" i="14"/>
  <c r="Z85" i="14" s="1"/>
  <c r="N86" i="14"/>
  <c r="Z86" i="14" s="1"/>
  <c r="N87" i="14"/>
  <c r="Z87" i="14" s="1"/>
  <c r="N88" i="14"/>
  <c r="Z88" i="14" s="1"/>
  <c r="N89" i="14"/>
  <c r="Z89" i="14" s="1"/>
  <c r="N90" i="14"/>
  <c r="Z90" i="14" s="1"/>
  <c r="N91" i="14"/>
  <c r="Z91" i="14" s="1"/>
  <c r="N92" i="14"/>
  <c r="Z92" i="14" s="1"/>
  <c r="N93" i="14"/>
  <c r="Z93" i="14" s="1"/>
  <c r="N94" i="14"/>
  <c r="Z94" i="14" s="1"/>
  <c r="N95" i="14"/>
  <c r="Z95" i="14" s="1"/>
  <c r="N96" i="14"/>
  <c r="Z96" i="14" s="1"/>
  <c r="N97" i="14"/>
  <c r="Z97" i="14" s="1"/>
  <c r="N98" i="14"/>
  <c r="Z98" i="14" s="1"/>
  <c r="N99" i="14"/>
  <c r="Z99" i="14" s="1"/>
  <c r="N100" i="14"/>
  <c r="Z100" i="14" s="1"/>
  <c r="M2" i="14"/>
  <c r="Y2" i="14" s="1"/>
  <c r="M3" i="14"/>
  <c r="Y3" i="14" s="1"/>
  <c r="M4" i="14"/>
  <c r="Y4" i="14" s="1"/>
  <c r="M5" i="14"/>
  <c r="Y5" i="14" s="1"/>
  <c r="M6" i="14"/>
  <c r="Y6" i="14" s="1"/>
  <c r="M7" i="14"/>
  <c r="Y7" i="14" s="1"/>
  <c r="M8" i="14"/>
  <c r="Y8" i="14" s="1"/>
  <c r="M9" i="14"/>
  <c r="Y9" i="14" s="1"/>
  <c r="M10" i="14"/>
  <c r="Y10" i="14" s="1"/>
  <c r="M11" i="14"/>
  <c r="Y11" i="14" s="1"/>
  <c r="M12" i="14"/>
  <c r="Y12" i="14" s="1"/>
  <c r="M13" i="14"/>
  <c r="Y13" i="14" s="1"/>
  <c r="M14" i="14"/>
  <c r="Y14" i="14" s="1"/>
  <c r="M15" i="14"/>
  <c r="Y15" i="14" s="1"/>
  <c r="M16" i="14"/>
  <c r="Y16" i="14" s="1"/>
  <c r="M17" i="14"/>
  <c r="Y17" i="14" s="1"/>
  <c r="M18" i="14"/>
  <c r="Y18" i="14" s="1"/>
  <c r="M19" i="14"/>
  <c r="Y19" i="14" s="1"/>
  <c r="M20" i="14"/>
  <c r="Y20" i="14" s="1"/>
  <c r="M21" i="14"/>
  <c r="Y21" i="14" s="1"/>
  <c r="M22" i="14"/>
  <c r="Y22" i="14" s="1"/>
  <c r="M23" i="14"/>
  <c r="Y23" i="14" s="1"/>
  <c r="M24" i="14"/>
  <c r="Y24" i="14" s="1"/>
  <c r="M25" i="14"/>
  <c r="Y25" i="14" s="1"/>
  <c r="M26" i="14"/>
  <c r="Y26" i="14" s="1"/>
  <c r="M27" i="14"/>
  <c r="Y27" i="14" s="1"/>
  <c r="M28" i="14"/>
  <c r="Y28" i="14" s="1"/>
  <c r="M29" i="14"/>
  <c r="Y29" i="14" s="1"/>
  <c r="M30" i="14"/>
  <c r="Y30" i="14" s="1"/>
  <c r="M31" i="14"/>
  <c r="Y31" i="14" s="1"/>
  <c r="M32" i="14"/>
  <c r="Y32" i="14" s="1"/>
  <c r="M33" i="14"/>
  <c r="Y33" i="14" s="1"/>
  <c r="M34" i="14"/>
  <c r="Y34" i="14" s="1"/>
  <c r="M35" i="14"/>
  <c r="Y35" i="14" s="1"/>
  <c r="M36" i="14"/>
  <c r="Y36" i="14" s="1"/>
  <c r="M37" i="14"/>
  <c r="Y37" i="14" s="1"/>
  <c r="M38" i="14"/>
  <c r="Y38" i="14" s="1"/>
  <c r="M39" i="14"/>
  <c r="Y39" i="14" s="1"/>
  <c r="M40" i="14"/>
  <c r="Y40" i="14" s="1"/>
  <c r="M41" i="14"/>
  <c r="Y41" i="14" s="1"/>
  <c r="M42" i="14"/>
  <c r="Y42" i="14" s="1"/>
  <c r="M43" i="14"/>
  <c r="Y43" i="14" s="1"/>
  <c r="M44" i="14"/>
  <c r="Y44" i="14" s="1"/>
  <c r="M45" i="14"/>
  <c r="Y45" i="14" s="1"/>
  <c r="M46" i="14"/>
  <c r="Y46" i="14" s="1"/>
  <c r="M47" i="14"/>
  <c r="Y47" i="14" s="1"/>
  <c r="M48" i="14"/>
  <c r="Y48" i="14" s="1"/>
  <c r="M49" i="14"/>
  <c r="Y49" i="14" s="1"/>
  <c r="M50" i="14"/>
  <c r="Y50" i="14" s="1"/>
  <c r="M51" i="14"/>
  <c r="Y51" i="14" s="1"/>
  <c r="M52" i="14"/>
  <c r="Y52" i="14" s="1"/>
  <c r="M53" i="14"/>
  <c r="Y53" i="14" s="1"/>
  <c r="M54" i="14"/>
  <c r="Y54" i="14" s="1"/>
  <c r="M55" i="14"/>
  <c r="Y55" i="14" s="1"/>
  <c r="M56" i="14"/>
  <c r="Y56" i="14" s="1"/>
  <c r="M57" i="14"/>
  <c r="Y57" i="14" s="1"/>
  <c r="M58" i="14"/>
  <c r="Y58" i="14" s="1"/>
  <c r="M59" i="14"/>
  <c r="Y59" i="14" s="1"/>
  <c r="M60" i="14"/>
  <c r="Y60" i="14" s="1"/>
  <c r="M61" i="14"/>
  <c r="Y61" i="14" s="1"/>
  <c r="M62" i="14"/>
  <c r="Y62" i="14" s="1"/>
  <c r="M63" i="14"/>
  <c r="Y63" i="14" s="1"/>
  <c r="M64" i="14"/>
  <c r="Y64" i="14" s="1"/>
  <c r="M65" i="14"/>
  <c r="Y65" i="14" s="1"/>
  <c r="M66" i="14"/>
  <c r="Y66" i="14" s="1"/>
  <c r="M67" i="14"/>
  <c r="Y67" i="14" s="1"/>
  <c r="M68" i="14"/>
  <c r="Y68" i="14" s="1"/>
  <c r="M69" i="14"/>
  <c r="Y69" i="14" s="1"/>
  <c r="M70" i="14"/>
  <c r="Y70" i="14" s="1"/>
  <c r="M71" i="14"/>
  <c r="Y71" i="14" s="1"/>
  <c r="M72" i="14"/>
  <c r="Y72" i="14" s="1"/>
  <c r="M73" i="14"/>
  <c r="Y73" i="14" s="1"/>
  <c r="M74" i="14"/>
  <c r="Y74" i="14" s="1"/>
  <c r="M75" i="14"/>
  <c r="Y75" i="14" s="1"/>
  <c r="M76" i="14"/>
  <c r="Y76" i="14" s="1"/>
  <c r="M77" i="14"/>
  <c r="Y77" i="14" s="1"/>
  <c r="M78" i="14"/>
  <c r="Y78" i="14" s="1"/>
  <c r="M79" i="14"/>
  <c r="Y79" i="14" s="1"/>
  <c r="M80" i="14"/>
  <c r="Y80" i="14" s="1"/>
  <c r="M81" i="14"/>
  <c r="Y81" i="14" s="1"/>
  <c r="M82" i="14"/>
  <c r="Y82" i="14" s="1"/>
  <c r="M83" i="14"/>
  <c r="Y83" i="14" s="1"/>
  <c r="M84" i="14"/>
  <c r="Y84" i="14" s="1"/>
  <c r="M85" i="14"/>
  <c r="Y85" i="14" s="1"/>
  <c r="M86" i="14"/>
  <c r="Y86" i="14" s="1"/>
  <c r="M87" i="14"/>
  <c r="Y87" i="14" s="1"/>
  <c r="M88" i="14"/>
  <c r="Y88" i="14" s="1"/>
  <c r="M89" i="14"/>
  <c r="Y89" i="14" s="1"/>
  <c r="M90" i="14"/>
  <c r="Y90" i="14" s="1"/>
  <c r="M91" i="14"/>
  <c r="Y91" i="14" s="1"/>
  <c r="M92" i="14"/>
  <c r="Y92" i="14" s="1"/>
  <c r="M93" i="14"/>
  <c r="Y93" i="14" s="1"/>
  <c r="M94" i="14"/>
  <c r="Y94" i="14" s="1"/>
  <c r="M95" i="14"/>
  <c r="Y95" i="14" s="1"/>
  <c r="M96" i="14"/>
  <c r="Y96" i="14" s="1"/>
  <c r="M97" i="14"/>
  <c r="Y97" i="14" s="1"/>
  <c r="M98" i="14"/>
  <c r="Y98" i="14" s="1"/>
  <c r="M99" i="14"/>
  <c r="Y99" i="14" s="1"/>
  <c r="M100" i="14"/>
  <c r="Y100" i="14" s="1"/>
  <c r="L2" i="14"/>
  <c r="X2" i="14" s="1"/>
  <c r="L3" i="14"/>
  <c r="X3" i="14" s="1"/>
  <c r="L4" i="14"/>
  <c r="X4" i="14" s="1"/>
  <c r="L5" i="14"/>
  <c r="X5" i="14" s="1"/>
  <c r="L6" i="14"/>
  <c r="X6" i="14" s="1"/>
  <c r="L7" i="14"/>
  <c r="X7" i="14" s="1"/>
  <c r="L8" i="14"/>
  <c r="X8" i="14" s="1"/>
  <c r="L9" i="14"/>
  <c r="X9" i="14" s="1"/>
  <c r="L10" i="14"/>
  <c r="X10" i="14" s="1"/>
  <c r="L11" i="14"/>
  <c r="X11" i="14" s="1"/>
  <c r="L12" i="14"/>
  <c r="X12" i="14" s="1"/>
  <c r="L13" i="14"/>
  <c r="X13" i="14" s="1"/>
  <c r="L14" i="14"/>
  <c r="X14" i="14" s="1"/>
  <c r="L15" i="14"/>
  <c r="X15" i="14" s="1"/>
  <c r="L16" i="14"/>
  <c r="X16" i="14" s="1"/>
  <c r="L17" i="14"/>
  <c r="X17" i="14" s="1"/>
  <c r="L18" i="14"/>
  <c r="X18" i="14" s="1"/>
  <c r="L19" i="14"/>
  <c r="X19" i="14" s="1"/>
  <c r="L20" i="14"/>
  <c r="X20" i="14" s="1"/>
  <c r="L21" i="14"/>
  <c r="X21" i="14" s="1"/>
  <c r="L22" i="14"/>
  <c r="X22" i="14" s="1"/>
  <c r="L23" i="14"/>
  <c r="X23" i="14" s="1"/>
  <c r="L24" i="14"/>
  <c r="X24" i="14" s="1"/>
  <c r="L25" i="14"/>
  <c r="X25" i="14" s="1"/>
  <c r="L26" i="14"/>
  <c r="X26" i="14" s="1"/>
  <c r="L27" i="14"/>
  <c r="X27" i="14" s="1"/>
  <c r="L28" i="14"/>
  <c r="X28" i="14" s="1"/>
  <c r="L29" i="14"/>
  <c r="X29" i="14" s="1"/>
  <c r="L30" i="14"/>
  <c r="X30" i="14" s="1"/>
  <c r="L31" i="14"/>
  <c r="X31" i="14" s="1"/>
  <c r="L32" i="14"/>
  <c r="X32" i="14" s="1"/>
  <c r="L33" i="14"/>
  <c r="X33" i="14" s="1"/>
  <c r="L34" i="14"/>
  <c r="X34" i="14" s="1"/>
  <c r="L35" i="14"/>
  <c r="X35" i="14" s="1"/>
  <c r="L36" i="14"/>
  <c r="X36" i="14" s="1"/>
  <c r="L37" i="14"/>
  <c r="X37" i="14" s="1"/>
  <c r="L38" i="14"/>
  <c r="X38" i="14" s="1"/>
  <c r="L39" i="14"/>
  <c r="X39" i="14" s="1"/>
  <c r="L40" i="14"/>
  <c r="X40" i="14" s="1"/>
  <c r="L41" i="14"/>
  <c r="X41" i="14" s="1"/>
  <c r="L42" i="14"/>
  <c r="X42" i="14" s="1"/>
  <c r="L43" i="14"/>
  <c r="X43" i="14" s="1"/>
  <c r="L44" i="14"/>
  <c r="X44" i="14" s="1"/>
  <c r="L45" i="14"/>
  <c r="X45" i="14" s="1"/>
  <c r="L46" i="14"/>
  <c r="X46" i="14" s="1"/>
  <c r="L47" i="14"/>
  <c r="X47" i="14" s="1"/>
  <c r="L48" i="14"/>
  <c r="X48" i="14" s="1"/>
  <c r="L49" i="14"/>
  <c r="X49" i="14" s="1"/>
  <c r="L50" i="14"/>
  <c r="X50" i="14" s="1"/>
  <c r="L51" i="14"/>
  <c r="X51" i="14" s="1"/>
  <c r="L52" i="14"/>
  <c r="X52" i="14" s="1"/>
  <c r="L53" i="14"/>
  <c r="X53" i="14" s="1"/>
  <c r="L54" i="14"/>
  <c r="X54" i="14" s="1"/>
  <c r="L55" i="14"/>
  <c r="X55" i="14" s="1"/>
  <c r="L56" i="14"/>
  <c r="X56" i="14" s="1"/>
  <c r="L57" i="14"/>
  <c r="X57" i="14" s="1"/>
  <c r="L58" i="14"/>
  <c r="X58" i="14" s="1"/>
  <c r="L59" i="14"/>
  <c r="X59" i="14" s="1"/>
  <c r="L60" i="14"/>
  <c r="X60" i="14" s="1"/>
  <c r="L61" i="14"/>
  <c r="X61" i="14" s="1"/>
  <c r="L62" i="14"/>
  <c r="X62" i="14" s="1"/>
  <c r="L63" i="14"/>
  <c r="X63" i="14" s="1"/>
  <c r="L64" i="14"/>
  <c r="X64" i="14" s="1"/>
  <c r="L65" i="14"/>
  <c r="X65" i="14" s="1"/>
  <c r="L66" i="14"/>
  <c r="X66" i="14" s="1"/>
  <c r="L67" i="14"/>
  <c r="X67" i="14" s="1"/>
  <c r="L68" i="14"/>
  <c r="X68" i="14" s="1"/>
  <c r="L69" i="14"/>
  <c r="X69" i="14" s="1"/>
  <c r="L70" i="14"/>
  <c r="X70" i="14" s="1"/>
  <c r="L71" i="14"/>
  <c r="X71" i="14" s="1"/>
  <c r="L72" i="14"/>
  <c r="X72" i="14" s="1"/>
  <c r="L73" i="14"/>
  <c r="X73" i="14" s="1"/>
  <c r="L74" i="14"/>
  <c r="X74" i="14" s="1"/>
  <c r="L75" i="14"/>
  <c r="X75" i="14" s="1"/>
  <c r="L76" i="14"/>
  <c r="X76" i="14" s="1"/>
  <c r="L77" i="14"/>
  <c r="X77" i="14" s="1"/>
  <c r="L78" i="14"/>
  <c r="X78" i="14" s="1"/>
  <c r="L79" i="14"/>
  <c r="X79" i="14" s="1"/>
  <c r="L80" i="14"/>
  <c r="X80" i="14" s="1"/>
  <c r="L81" i="14"/>
  <c r="X81" i="14" s="1"/>
  <c r="L82" i="14"/>
  <c r="X82" i="14" s="1"/>
  <c r="L83" i="14"/>
  <c r="X83" i="14" s="1"/>
  <c r="L84" i="14"/>
  <c r="X84" i="14" s="1"/>
  <c r="L85" i="14"/>
  <c r="X85" i="14" s="1"/>
  <c r="L86" i="14"/>
  <c r="X86" i="14" s="1"/>
  <c r="L87" i="14"/>
  <c r="X87" i="14" s="1"/>
  <c r="L88" i="14"/>
  <c r="X88" i="14" s="1"/>
  <c r="L89" i="14"/>
  <c r="X89" i="14" s="1"/>
  <c r="L90" i="14"/>
  <c r="X90" i="14" s="1"/>
  <c r="L91" i="14"/>
  <c r="X91" i="14" s="1"/>
  <c r="L92" i="14"/>
  <c r="X92" i="14" s="1"/>
  <c r="L93" i="14"/>
  <c r="X93" i="14" s="1"/>
  <c r="L94" i="14"/>
  <c r="X94" i="14" s="1"/>
  <c r="L95" i="14"/>
  <c r="X95" i="14" s="1"/>
  <c r="L96" i="14"/>
  <c r="X96" i="14" s="1"/>
  <c r="L97" i="14"/>
  <c r="X97" i="14" s="1"/>
  <c r="L98" i="14"/>
  <c r="X98" i="14" s="1"/>
  <c r="L99" i="14"/>
  <c r="X99" i="14" s="1"/>
  <c r="L100" i="14"/>
  <c r="X100" i="14" s="1"/>
  <c r="K2" i="14"/>
  <c r="W2" i="14" s="1"/>
  <c r="K3" i="14"/>
  <c r="W3" i="14" s="1"/>
  <c r="K4" i="14"/>
  <c r="W4" i="14" s="1"/>
  <c r="K5" i="14"/>
  <c r="W5" i="14" s="1"/>
  <c r="K6" i="14"/>
  <c r="W6" i="14" s="1"/>
  <c r="K7" i="14"/>
  <c r="W7" i="14" s="1"/>
  <c r="K8" i="14"/>
  <c r="W8" i="14" s="1"/>
  <c r="K9" i="14"/>
  <c r="W9" i="14" s="1"/>
  <c r="K10" i="14"/>
  <c r="W10" i="14" s="1"/>
  <c r="K11" i="14"/>
  <c r="W11" i="14" s="1"/>
  <c r="K12" i="14"/>
  <c r="W12" i="14" s="1"/>
  <c r="K13" i="14"/>
  <c r="W13" i="14" s="1"/>
  <c r="K14" i="14"/>
  <c r="W14" i="14" s="1"/>
  <c r="K15" i="14"/>
  <c r="W15" i="14" s="1"/>
  <c r="K16" i="14"/>
  <c r="W16" i="14" s="1"/>
  <c r="K17" i="14"/>
  <c r="W17" i="14" s="1"/>
  <c r="K18" i="14"/>
  <c r="W18" i="14" s="1"/>
  <c r="K19" i="14"/>
  <c r="W19" i="14" s="1"/>
  <c r="K20" i="14"/>
  <c r="W20" i="14" s="1"/>
  <c r="K21" i="14"/>
  <c r="W21" i="14" s="1"/>
  <c r="K22" i="14"/>
  <c r="W22" i="14" s="1"/>
  <c r="K23" i="14"/>
  <c r="W23" i="14" s="1"/>
  <c r="K24" i="14"/>
  <c r="W24" i="14" s="1"/>
  <c r="K25" i="14"/>
  <c r="W25" i="14" s="1"/>
  <c r="K26" i="14"/>
  <c r="W26" i="14" s="1"/>
  <c r="K27" i="14"/>
  <c r="W27" i="14" s="1"/>
  <c r="K28" i="14"/>
  <c r="W28" i="14" s="1"/>
  <c r="K29" i="14"/>
  <c r="W29" i="14" s="1"/>
  <c r="K30" i="14"/>
  <c r="W30" i="14" s="1"/>
  <c r="K31" i="14"/>
  <c r="W31" i="14" s="1"/>
  <c r="K32" i="14"/>
  <c r="W32" i="14" s="1"/>
  <c r="K33" i="14"/>
  <c r="W33" i="14" s="1"/>
  <c r="K34" i="14"/>
  <c r="W34" i="14" s="1"/>
  <c r="K35" i="14"/>
  <c r="W35" i="14" s="1"/>
  <c r="K36" i="14"/>
  <c r="W36" i="14" s="1"/>
  <c r="K37" i="14"/>
  <c r="W37" i="14" s="1"/>
  <c r="K38" i="14"/>
  <c r="W38" i="14" s="1"/>
  <c r="K39" i="14"/>
  <c r="W39" i="14" s="1"/>
  <c r="K40" i="14"/>
  <c r="W40" i="14" s="1"/>
  <c r="K41" i="14"/>
  <c r="W41" i="14" s="1"/>
  <c r="K42" i="14"/>
  <c r="W42" i="14" s="1"/>
  <c r="K43" i="14"/>
  <c r="W43" i="14" s="1"/>
  <c r="K44" i="14"/>
  <c r="W44" i="14" s="1"/>
  <c r="K45" i="14"/>
  <c r="W45" i="14" s="1"/>
  <c r="K46" i="14"/>
  <c r="W46" i="14" s="1"/>
  <c r="K47" i="14"/>
  <c r="W47" i="14" s="1"/>
  <c r="K48" i="14"/>
  <c r="W48" i="14" s="1"/>
  <c r="K49" i="14"/>
  <c r="W49" i="14" s="1"/>
  <c r="K50" i="14"/>
  <c r="W50" i="14" s="1"/>
  <c r="K51" i="14"/>
  <c r="W51" i="14" s="1"/>
  <c r="K52" i="14"/>
  <c r="W52" i="14" s="1"/>
  <c r="K53" i="14"/>
  <c r="W53" i="14" s="1"/>
  <c r="K54" i="14"/>
  <c r="W54" i="14" s="1"/>
  <c r="K55" i="14"/>
  <c r="W55" i="14" s="1"/>
  <c r="K56" i="14"/>
  <c r="W56" i="14" s="1"/>
  <c r="K57" i="14"/>
  <c r="W57" i="14" s="1"/>
  <c r="K58" i="14"/>
  <c r="W58" i="14" s="1"/>
  <c r="K59" i="14"/>
  <c r="W59" i="14" s="1"/>
  <c r="K60" i="14"/>
  <c r="W60" i="14" s="1"/>
  <c r="K61" i="14"/>
  <c r="W61" i="14" s="1"/>
  <c r="K62" i="14"/>
  <c r="W62" i="14" s="1"/>
  <c r="K63" i="14"/>
  <c r="W63" i="14" s="1"/>
  <c r="K64" i="14"/>
  <c r="W64" i="14" s="1"/>
  <c r="K65" i="14"/>
  <c r="W65" i="14" s="1"/>
  <c r="K66" i="14"/>
  <c r="W66" i="14" s="1"/>
  <c r="K67" i="14"/>
  <c r="W67" i="14" s="1"/>
  <c r="K68" i="14"/>
  <c r="W68" i="14" s="1"/>
  <c r="K69" i="14"/>
  <c r="W69" i="14" s="1"/>
  <c r="K70" i="14"/>
  <c r="W70" i="14" s="1"/>
  <c r="K71" i="14"/>
  <c r="W71" i="14" s="1"/>
  <c r="K72" i="14"/>
  <c r="W72" i="14" s="1"/>
  <c r="K73" i="14"/>
  <c r="W73" i="14" s="1"/>
  <c r="K74" i="14"/>
  <c r="W74" i="14" s="1"/>
  <c r="K75" i="14"/>
  <c r="W75" i="14" s="1"/>
  <c r="K76" i="14"/>
  <c r="W76" i="14" s="1"/>
  <c r="K77" i="14"/>
  <c r="W77" i="14" s="1"/>
  <c r="K78" i="14"/>
  <c r="W78" i="14" s="1"/>
  <c r="K79" i="14"/>
  <c r="W79" i="14" s="1"/>
  <c r="K80" i="14"/>
  <c r="W80" i="14" s="1"/>
  <c r="K81" i="14"/>
  <c r="W81" i="14" s="1"/>
  <c r="K82" i="14"/>
  <c r="W82" i="14" s="1"/>
  <c r="K83" i="14"/>
  <c r="W83" i="14" s="1"/>
  <c r="K84" i="14"/>
  <c r="W84" i="14" s="1"/>
  <c r="K85" i="14"/>
  <c r="W85" i="14" s="1"/>
  <c r="K86" i="14"/>
  <c r="W86" i="14" s="1"/>
  <c r="K87" i="14"/>
  <c r="W87" i="14" s="1"/>
  <c r="K88" i="14"/>
  <c r="W88" i="14" s="1"/>
  <c r="K89" i="14"/>
  <c r="W89" i="14" s="1"/>
  <c r="K90" i="14"/>
  <c r="W90" i="14" s="1"/>
  <c r="K91" i="14"/>
  <c r="W91" i="14" s="1"/>
  <c r="K92" i="14"/>
  <c r="W92" i="14" s="1"/>
  <c r="K93" i="14"/>
  <c r="W93" i="14" s="1"/>
  <c r="K94" i="14"/>
  <c r="W94" i="14" s="1"/>
  <c r="K95" i="14"/>
  <c r="W95" i="14" s="1"/>
  <c r="K96" i="14"/>
  <c r="W96" i="14" s="1"/>
  <c r="K97" i="14"/>
  <c r="W97" i="14" s="1"/>
  <c r="K98" i="14"/>
  <c r="W98" i="14" s="1"/>
  <c r="K99" i="14"/>
  <c r="W99" i="14" s="1"/>
  <c r="K100" i="14"/>
  <c r="W100" i="14" s="1"/>
  <c r="J2" i="14"/>
  <c r="V2" i="14" s="1"/>
  <c r="J3" i="14"/>
  <c r="V3" i="14" s="1"/>
  <c r="J4" i="14"/>
  <c r="V4" i="14" s="1"/>
  <c r="J5" i="14"/>
  <c r="V5" i="14" s="1"/>
  <c r="J6" i="14"/>
  <c r="V6" i="14" s="1"/>
  <c r="J7" i="14"/>
  <c r="V7" i="14" s="1"/>
  <c r="J8" i="14"/>
  <c r="V8" i="14" s="1"/>
  <c r="J9" i="14"/>
  <c r="V9" i="14" s="1"/>
  <c r="J10" i="14"/>
  <c r="V10" i="14" s="1"/>
  <c r="J11" i="14"/>
  <c r="V11" i="14" s="1"/>
  <c r="J12" i="14"/>
  <c r="V12" i="14" s="1"/>
  <c r="J13" i="14"/>
  <c r="V13" i="14" s="1"/>
  <c r="J14" i="14"/>
  <c r="V14" i="14" s="1"/>
  <c r="J15" i="14"/>
  <c r="V15" i="14" s="1"/>
  <c r="J16" i="14"/>
  <c r="V16" i="14" s="1"/>
  <c r="J17" i="14"/>
  <c r="V17" i="14" s="1"/>
  <c r="J18" i="14"/>
  <c r="V18" i="14" s="1"/>
  <c r="J19" i="14"/>
  <c r="V19" i="14" s="1"/>
  <c r="J20" i="14"/>
  <c r="V20" i="14" s="1"/>
  <c r="J21" i="14"/>
  <c r="V21" i="14" s="1"/>
  <c r="J22" i="14"/>
  <c r="V22" i="14" s="1"/>
  <c r="J23" i="14"/>
  <c r="V23" i="14" s="1"/>
  <c r="J24" i="14"/>
  <c r="V24" i="14" s="1"/>
  <c r="J25" i="14"/>
  <c r="V25" i="14" s="1"/>
  <c r="J26" i="14"/>
  <c r="V26" i="14" s="1"/>
  <c r="J27" i="14"/>
  <c r="V27" i="14" s="1"/>
  <c r="J28" i="14"/>
  <c r="V28" i="14" s="1"/>
  <c r="J29" i="14"/>
  <c r="V29" i="14" s="1"/>
  <c r="J30" i="14"/>
  <c r="V30" i="14" s="1"/>
  <c r="J31" i="14"/>
  <c r="V31" i="14" s="1"/>
  <c r="J32" i="14"/>
  <c r="V32" i="14" s="1"/>
  <c r="J33" i="14"/>
  <c r="V33" i="14" s="1"/>
  <c r="J34" i="14"/>
  <c r="V34" i="14" s="1"/>
  <c r="J35" i="14"/>
  <c r="V35" i="14" s="1"/>
  <c r="J36" i="14"/>
  <c r="V36" i="14" s="1"/>
  <c r="J37" i="14"/>
  <c r="V37" i="14" s="1"/>
  <c r="J38" i="14"/>
  <c r="V38" i="14" s="1"/>
  <c r="J39" i="14"/>
  <c r="V39" i="14" s="1"/>
  <c r="J40" i="14"/>
  <c r="V40" i="14" s="1"/>
  <c r="J41" i="14"/>
  <c r="V41" i="14" s="1"/>
  <c r="J42" i="14"/>
  <c r="V42" i="14" s="1"/>
  <c r="J43" i="14"/>
  <c r="V43" i="14" s="1"/>
  <c r="J44" i="14"/>
  <c r="V44" i="14" s="1"/>
  <c r="J45" i="14"/>
  <c r="V45" i="14" s="1"/>
  <c r="J46" i="14"/>
  <c r="V46" i="14" s="1"/>
  <c r="J47" i="14"/>
  <c r="V47" i="14" s="1"/>
  <c r="J48" i="14"/>
  <c r="V48" i="14" s="1"/>
  <c r="J49" i="14"/>
  <c r="V49" i="14" s="1"/>
  <c r="J50" i="14"/>
  <c r="V50" i="14" s="1"/>
  <c r="J51" i="14"/>
  <c r="V51" i="14" s="1"/>
  <c r="J52" i="14"/>
  <c r="V52" i="14" s="1"/>
  <c r="J53" i="14"/>
  <c r="V53" i="14" s="1"/>
  <c r="J54" i="14"/>
  <c r="V54" i="14" s="1"/>
  <c r="J55" i="14"/>
  <c r="V55" i="14" s="1"/>
  <c r="J56" i="14"/>
  <c r="V56" i="14" s="1"/>
  <c r="J57" i="14"/>
  <c r="V57" i="14" s="1"/>
  <c r="J58" i="14"/>
  <c r="V58" i="14" s="1"/>
  <c r="J59" i="14"/>
  <c r="V59" i="14" s="1"/>
  <c r="J60" i="14"/>
  <c r="V60" i="14" s="1"/>
  <c r="J61" i="14"/>
  <c r="V61" i="14" s="1"/>
  <c r="J62" i="14"/>
  <c r="V62" i="14" s="1"/>
  <c r="J63" i="14"/>
  <c r="V63" i="14" s="1"/>
  <c r="J64" i="14"/>
  <c r="V64" i="14" s="1"/>
  <c r="J65" i="14"/>
  <c r="V65" i="14" s="1"/>
  <c r="J66" i="14"/>
  <c r="V66" i="14" s="1"/>
  <c r="J67" i="14"/>
  <c r="V67" i="14" s="1"/>
  <c r="J68" i="14"/>
  <c r="V68" i="14" s="1"/>
  <c r="J69" i="14"/>
  <c r="V69" i="14" s="1"/>
  <c r="J70" i="14"/>
  <c r="V70" i="14" s="1"/>
  <c r="J71" i="14"/>
  <c r="V71" i="14" s="1"/>
  <c r="J72" i="14"/>
  <c r="V72" i="14" s="1"/>
  <c r="J73" i="14"/>
  <c r="V73" i="14" s="1"/>
  <c r="J74" i="14"/>
  <c r="V74" i="14" s="1"/>
  <c r="J75" i="14"/>
  <c r="V75" i="14" s="1"/>
  <c r="J76" i="14"/>
  <c r="V76" i="14" s="1"/>
  <c r="J77" i="14"/>
  <c r="V77" i="14" s="1"/>
  <c r="J78" i="14"/>
  <c r="V78" i="14" s="1"/>
  <c r="J79" i="14"/>
  <c r="V79" i="14" s="1"/>
  <c r="J80" i="14"/>
  <c r="V80" i="14" s="1"/>
  <c r="J81" i="14"/>
  <c r="V81" i="14" s="1"/>
  <c r="J82" i="14"/>
  <c r="V82" i="14" s="1"/>
  <c r="J83" i="14"/>
  <c r="V83" i="14" s="1"/>
  <c r="J84" i="14"/>
  <c r="V84" i="14" s="1"/>
  <c r="J85" i="14"/>
  <c r="V85" i="14" s="1"/>
  <c r="J86" i="14"/>
  <c r="V86" i="14" s="1"/>
  <c r="J87" i="14"/>
  <c r="V87" i="14" s="1"/>
  <c r="J88" i="14"/>
  <c r="V88" i="14" s="1"/>
  <c r="J89" i="14"/>
  <c r="V89" i="14" s="1"/>
  <c r="J90" i="14"/>
  <c r="V90" i="14" s="1"/>
  <c r="J91" i="14"/>
  <c r="V91" i="14" s="1"/>
  <c r="J92" i="14"/>
  <c r="V92" i="14" s="1"/>
  <c r="J93" i="14"/>
  <c r="V93" i="14" s="1"/>
  <c r="J94" i="14"/>
  <c r="V94" i="14" s="1"/>
  <c r="J95" i="14"/>
  <c r="V95" i="14" s="1"/>
  <c r="J96" i="14"/>
  <c r="V96" i="14" s="1"/>
  <c r="J97" i="14"/>
  <c r="V97" i="14" s="1"/>
  <c r="J98" i="14"/>
  <c r="V98" i="14" s="1"/>
  <c r="J99" i="14"/>
  <c r="V99" i="14" s="1"/>
  <c r="J100" i="14"/>
  <c r="V100" i="14" s="1"/>
  <c r="I2" i="14"/>
  <c r="U2" i="14" s="1"/>
  <c r="I3" i="14"/>
  <c r="U3" i="14" s="1"/>
  <c r="I4" i="14"/>
  <c r="U4" i="14" s="1"/>
  <c r="I5" i="14"/>
  <c r="U5" i="14" s="1"/>
  <c r="I6" i="14"/>
  <c r="U6" i="14" s="1"/>
  <c r="I7" i="14"/>
  <c r="U7" i="14" s="1"/>
  <c r="I8" i="14"/>
  <c r="U8" i="14" s="1"/>
  <c r="I9" i="14"/>
  <c r="U9" i="14" s="1"/>
  <c r="I10" i="14"/>
  <c r="U10" i="14" s="1"/>
  <c r="I11" i="14"/>
  <c r="U11" i="14" s="1"/>
  <c r="I12" i="14"/>
  <c r="U12" i="14" s="1"/>
  <c r="I13" i="14"/>
  <c r="U13" i="14" s="1"/>
  <c r="I14" i="14"/>
  <c r="U14" i="14" s="1"/>
  <c r="I15" i="14"/>
  <c r="U15" i="14" s="1"/>
  <c r="I16" i="14"/>
  <c r="U16" i="14" s="1"/>
  <c r="I17" i="14"/>
  <c r="U17" i="14" s="1"/>
  <c r="I18" i="14"/>
  <c r="U18" i="14" s="1"/>
  <c r="I19" i="14"/>
  <c r="U19" i="14" s="1"/>
  <c r="I20" i="14"/>
  <c r="U20" i="14" s="1"/>
  <c r="I21" i="14"/>
  <c r="U21" i="14" s="1"/>
  <c r="I22" i="14"/>
  <c r="U22" i="14" s="1"/>
  <c r="I23" i="14"/>
  <c r="U23" i="14" s="1"/>
  <c r="I24" i="14"/>
  <c r="U24" i="14" s="1"/>
  <c r="I25" i="14"/>
  <c r="U25" i="14" s="1"/>
  <c r="I26" i="14"/>
  <c r="U26" i="14" s="1"/>
  <c r="I27" i="14"/>
  <c r="U27" i="14" s="1"/>
  <c r="I28" i="14"/>
  <c r="U28" i="14" s="1"/>
  <c r="I29" i="14"/>
  <c r="U29" i="14" s="1"/>
  <c r="I30" i="14"/>
  <c r="U30" i="14" s="1"/>
  <c r="I31" i="14"/>
  <c r="U31" i="14" s="1"/>
  <c r="I32" i="14"/>
  <c r="U32" i="14" s="1"/>
  <c r="I33" i="14"/>
  <c r="U33" i="14" s="1"/>
  <c r="I34" i="14"/>
  <c r="U34" i="14" s="1"/>
  <c r="I35" i="14"/>
  <c r="U35" i="14" s="1"/>
  <c r="I36" i="14"/>
  <c r="U36" i="14" s="1"/>
  <c r="I37" i="14"/>
  <c r="U37" i="14" s="1"/>
  <c r="I38" i="14"/>
  <c r="U38" i="14" s="1"/>
  <c r="I39" i="14"/>
  <c r="U39" i="14" s="1"/>
  <c r="I40" i="14"/>
  <c r="U40" i="14" s="1"/>
  <c r="I41" i="14"/>
  <c r="U41" i="14" s="1"/>
  <c r="I42" i="14"/>
  <c r="U42" i="14" s="1"/>
  <c r="I43" i="14"/>
  <c r="U43" i="14" s="1"/>
  <c r="I44" i="14"/>
  <c r="U44" i="14" s="1"/>
  <c r="I45" i="14"/>
  <c r="U45" i="14" s="1"/>
  <c r="I46" i="14"/>
  <c r="U46" i="14" s="1"/>
  <c r="I47" i="14"/>
  <c r="U47" i="14" s="1"/>
  <c r="I48" i="14"/>
  <c r="U48" i="14" s="1"/>
  <c r="I49" i="14"/>
  <c r="U49" i="14" s="1"/>
  <c r="I50" i="14"/>
  <c r="U50" i="14" s="1"/>
  <c r="I51" i="14"/>
  <c r="U51" i="14" s="1"/>
  <c r="I52" i="14"/>
  <c r="U52" i="14" s="1"/>
  <c r="I53" i="14"/>
  <c r="U53" i="14" s="1"/>
  <c r="I54" i="14"/>
  <c r="U54" i="14" s="1"/>
  <c r="I55" i="14"/>
  <c r="U55" i="14" s="1"/>
  <c r="I56" i="14"/>
  <c r="U56" i="14" s="1"/>
  <c r="I57" i="14"/>
  <c r="U57" i="14" s="1"/>
  <c r="I58" i="14"/>
  <c r="U58" i="14" s="1"/>
  <c r="I59" i="14"/>
  <c r="U59" i="14" s="1"/>
  <c r="I60" i="14"/>
  <c r="U60" i="14" s="1"/>
  <c r="I61" i="14"/>
  <c r="U61" i="14" s="1"/>
  <c r="I62" i="14"/>
  <c r="U62" i="14" s="1"/>
  <c r="I63" i="14"/>
  <c r="U63" i="14" s="1"/>
  <c r="I64" i="14"/>
  <c r="U64" i="14" s="1"/>
  <c r="I65" i="14"/>
  <c r="U65" i="14" s="1"/>
  <c r="I66" i="14"/>
  <c r="U66" i="14" s="1"/>
  <c r="I67" i="14"/>
  <c r="U67" i="14" s="1"/>
  <c r="I68" i="14"/>
  <c r="U68" i="14" s="1"/>
  <c r="I69" i="14"/>
  <c r="U69" i="14" s="1"/>
  <c r="I70" i="14"/>
  <c r="U70" i="14" s="1"/>
  <c r="I71" i="14"/>
  <c r="U71" i="14" s="1"/>
  <c r="I72" i="14"/>
  <c r="U72" i="14" s="1"/>
  <c r="I73" i="14"/>
  <c r="U73" i="14" s="1"/>
  <c r="I74" i="14"/>
  <c r="U74" i="14" s="1"/>
  <c r="I75" i="14"/>
  <c r="U75" i="14" s="1"/>
  <c r="I76" i="14"/>
  <c r="U76" i="14" s="1"/>
  <c r="I77" i="14"/>
  <c r="U77" i="14" s="1"/>
  <c r="I78" i="14"/>
  <c r="U78" i="14" s="1"/>
  <c r="I79" i="14"/>
  <c r="U79" i="14" s="1"/>
  <c r="I80" i="14"/>
  <c r="U80" i="14" s="1"/>
  <c r="I81" i="14"/>
  <c r="U81" i="14" s="1"/>
  <c r="I82" i="14"/>
  <c r="U82" i="14" s="1"/>
  <c r="I83" i="14"/>
  <c r="U83" i="14" s="1"/>
  <c r="I84" i="14"/>
  <c r="U84" i="14" s="1"/>
  <c r="I85" i="14"/>
  <c r="U85" i="14" s="1"/>
  <c r="I86" i="14"/>
  <c r="U86" i="14" s="1"/>
  <c r="I87" i="14"/>
  <c r="U87" i="14" s="1"/>
  <c r="I88" i="14"/>
  <c r="U88" i="14" s="1"/>
  <c r="I89" i="14"/>
  <c r="U89" i="14" s="1"/>
  <c r="I90" i="14"/>
  <c r="U90" i="14" s="1"/>
  <c r="I91" i="14"/>
  <c r="U91" i="14" s="1"/>
  <c r="I92" i="14"/>
  <c r="U92" i="14" s="1"/>
  <c r="I93" i="14"/>
  <c r="U93" i="14" s="1"/>
  <c r="I94" i="14"/>
  <c r="U94" i="14" s="1"/>
  <c r="I95" i="14"/>
  <c r="U95" i="14" s="1"/>
  <c r="I96" i="14"/>
  <c r="U96" i="14" s="1"/>
  <c r="I97" i="14"/>
  <c r="U97" i="14" s="1"/>
  <c r="I98" i="14"/>
  <c r="U98" i="14" s="1"/>
  <c r="I99" i="14"/>
  <c r="U99" i="14" s="1"/>
  <c r="I100" i="14"/>
  <c r="U100" i="14" s="1"/>
  <c r="H2" i="14"/>
  <c r="T2" i="14" s="1"/>
  <c r="H3" i="14"/>
  <c r="T3" i="14" s="1"/>
  <c r="H4" i="14"/>
  <c r="T4" i="14" s="1"/>
  <c r="H5" i="14"/>
  <c r="T5" i="14" s="1"/>
  <c r="H6" i="14"/>
  <c r="T6" i="14" s="1"/>
  <c r="H7" i="14"/>
  <c r="T7" i="14" s="1"/>
  <c r="H8" i="14"/>
  <c r="T8" i="14" s="1"/>
  <c r="H9" i="14"/>
  <c r="T9" i="14" s="1"/>
  <c r="H10" i="14"/>
  <c r="T10" i="14" s="1"/>
  <c r="H11" i="14"/>
  <c r="T11" i="14" s="1"/>
  <c r="H12" i="14"/>
  <c r="T12" i="14" s="1"/>
  <c r="H13" i="14"/>
  <c r="T13" i="14" s="1"/>
  <c r="H14" i="14"/>
  <c r="T14" i="14" s="1"/>
  <c r="H15" i="14"/>
  <c r="T15" i="14" s="1"/>
  <c r="H16" i="14"/>
  <c r="T16" i="14" s="1"/>
  <c r="H17" i="14"/>
  <c r="T17" i="14" s="1"/>
  <c r="H18" i="14"/>
  <c r="T18" i="14" s="1"/>
  <c r="H19" i="14"/>
  <c r="T19" i="14" s="1"/>
  <c r="H20" i="14"/>
  <c r="T20" i="14" s="1"/>
  <c r="H21" i="14"/>
  <c r="T21" i="14" s="1"/>
  <c r="H22" i="14"/>
  <c r="T22" i="14" s="1"/>
  <c r="H23" i="14"/>
  <c r="T23" i="14" s="1"/>
  <c r="H24" i="14"/>
  <c r="T24" i="14" s="1"/>
  <c r="H25" i="14"/>
  <c r="T25" i="14" s="1"/>
  <c r="H26" i="14"/>
  <c r="T26" i="14" s="1"/>
  <c r="H27" i="14"/>
  <c r="T27" i="14" s="1"/>
  <c r="H28" i="14"/>
  <c r="T28" i="14" s="1"/>
  <c r="H29" i="14"/>
  <c r="T29" i="14" s="1"/>
  <c r="H30" i="14"/>
  <c r="T30" i="14" s="1"/>
  <c r="H31" i="14"/>
  <c r="T31" i="14" s="1"/>
  <c r="H32" i="14"/>
  <c r="T32" i="14" s="1"/>
  <c r="H33" i="14"/>
  <c r="T33" i="14" s="1"/>
  <c r="H34" i="14"/>
  <c r="T34" i="14" s="1"/>
  <c r="H35" i="14"/>
  <c r="T35" i="14" s="1"/>
  <c r="H36" i="14"/>
  <c r="T36" i="14" s="1"/>
  <c r="H37" i="14"/>
  <c r="T37" i="14" s="1"/>
  <c r="H38" i="14"/>
  <c r="T38" i="14" s="1"/>
  <c r="H39" i="14"/>
  <c r="T39" i="14" s="1"/>
  <c r="H40" i="14"/>
  <c r="T40" i="14" s="1"/>
  <c r="H41" i="14"/>
  <c r="T41" i="14" s="1"/>
  <c r="H42" i="14"/>
  <c r="T42" i="14" s="1"/>
  <c r="H43" i="14"/>
  <c r="T43" i="14" s="1"/>
  <c r="H44" i="14"/>
  <c r="T44" i="14" s="1"/>
  <c r="H45" i="14"/>
  <c r="T45" i="14" s="1"/>
  <c r="H46" i="14"/>
  <c r="T46" i="14" s="1"/>
  <c r="H47" i="14"/>
  <c r="T47" i="14" s="1"/>
  <c r="H48" i="14"/>
  <c r="T48" i="14" s="1"/>
  <c r="H49" i="14"/>
  <c r="T49" i="14" s="1"/>
  <c r="H50" i="14"/>
  <c r="T50" i="14" s="1"/>
  <c r="H51" i="14"/>
  <c r="T51" i="14" s="1"/>
  <c r="H52" i="14"/>
  <c r="T52" i="14" s="1"/>
  <c r="H53" i="14"/>
  <c r="T53" i="14" s="1"/>
  <c r="H54" i="14"/>
  <c r="T54" i="14" s="1"/>
  <c r="H55" i="14"/>
  <c r="T55" i="14" s="1"/>
  <c r="H56" i="14"/>
  <c r="T56" i="14" s="1"/>
  <c r="H57" i="14"/>
  <c r="T57" i="14" s="1"/>
  <c r="H58" i="14"/>
  <c r="T58" i="14" s="1"/>
  <c r="H59" i="14"/>
  <c r="T59" i="14" s="1"/>
  <c r="H60" i="14"/>
  <c r="T60" i="14" s="1"/>
  <c r="H61" i="14"/>
  <c r="T61" i="14" s="1"/>
  <c r="H62" i="14"/>
  <c r="T62" i="14" s="1"/>
  <c r="H63" i="14"/>
  <c r="T63" i="14" s="1"/>
  <c r="H64" i="14"/>
  <c r="T64" i="14" s="1"/>
  <c r="H65" i="14"/>
  <c r="T65" i="14" s="1"/>
  <c r="H66" i="14"/>
  <c r="T66" i="14" s="1"/>
  <c r="H67" i="14"/>
  <c r="T67" i="14" s="1"/>
  <c r="H68" i="14"/>
  <c r="T68" i="14" s="1"/>
  <c r="H69" i="14"/>
  <c r="T69" i="14" s="1"/>
  <c r="H70" i="14"/>
  <c r="T70" i="14" s="1"/>
  <c r="H71" i="14"/>
  <c r="T71" i="14" s="1"/>
  <c r="H72" i="14"/>
  <c r="T72" i="14" s="1"/>
  <c r="H73" i="14"/>
  <c r="T73" i="14" s="1"/>
  <c r="H74" i="14"/>
  <c r="T74" i="14" s="1"/>
  <c r="H75" i="14"/>
  <c r="T75" i="14" s="1"/>
  <c r="H76" i="14"/>
  <c r="T76" i="14" s="1"/>
  <c r="H77" i="14"/>
  <c r="T77" i="14" s="1"/>
  <c r="H78" i="14"/>
  <c r="T78" i="14" s="1"/>
  <c r="H79" i="14"/>
  <c r="T79" i="14" s="1"/>
  <c r="H80" i="14"/>
  <c r="T80" i="14" s="1"/>
  <c r="H81" i="14"/>
  <c r="T81" i="14" s="1"/>
  <c r="H82" i="14"/>
  <c r="T82" i="14" s="1"/>
  <c r="H83" i="14"/>
  <c r="T83" i="14" s="1"/>
  <c r="H84" i="14"/>
  <c r="T84" i="14" s="1"/>
  <c r="H85" i="14"/>
  <c r="T85" i="14" s="1"/>
  <c r="H86" i="14"/>
  <c r="T86" i="14" s="1"/>
  <c r="H87" i="14"/>
  <c r="T87" i="14" s="1"/>
  <c r="H88" i="14"/>
  <c r="T88" i="14" s="1"/>
  <c r="H89" i="14"/>
  <c r="T89" i="14" s="1"/>
  <c r="H90" i="14"/>
  <c r="T90" i="14" s="1"/>
  <c r="H91" i="14"/>
  <c r="T91" i="14" s="1"/>
  <c r="H92" i="14"/>
  <c r="T92" i="14" s="1"/>
  <c r="H93" i="14"/>
  <c r="T93" i="14" s="1"/>
  <c r="H94" i="14"/>
  <c r="T94" i="14" s="1"/>
  <c r="H95" i="14"/>
  <c r="T95" i="14" s="1"/>
  <c r="H96" i="14"/>
  <c r="T96" i="14" s="1"/>
  <c r="H97" i="14"/>
  <c r="T97" i="14" s="1"/>
  <c r="H98" i="14"/>
  <c r="T98" i="14" s="1"/>
  <c r="H99" i="14"/>
  <c r="T99" i="14" s="1"/>
  <c r="H100" i="14"/>
  <c r="T100" i="14" s="1"/>
  <c r="G2" i="14"/>
  <c r="S2" i="14" s="1"/>
  <c r="G3" i="14"/>
  <c r="S3" i="14" s="1"/>
  <c r="G4" i="14"/>
  <c r="S4" i="14" s="1"/>
  <c r="G5" i="14"/>
  <c r="S5" i="14" s="1"/>
  <c r="G6" i="14"/>
  <c r="S6" i="14" s="1"/>
  <c r="G7" i="14"/>
  <c r="S7" i="14" s="1"/>
  <c r="G8" i="14"/>
  <c r="S8" i="14" s="1"/>
  <c r="G9" i="14"/>
  <c r="S9" i="14" s="1"/>
  <c r="G10" i="14"/>
  <c r="S10" i="14" s="1"/>
  <c r="G11" i="14"/>
  <c r="S11" i="14" s="1"/>
  <c r="G12" i="14"/>
  <c r="S12" i="14" s="1"/>
  <c r="G13" i="14"/>
  <c r="S13" i="14" s="1"/>
  <c r="G14" i="14"/>
  <c r="S14" i="14" s="1"/>
  <c r="G15" i="14"/>
  <c r="S15" i="14" s="1"/>
  <c r="G16" i="14"/>
  <c r="S16" i="14" s="1"/>
  <c r="G17" i="14"/>
  <c r="S17" i="14" s="1"/>
  <c r="G18" i="14"/>
  <c r="S18" i="14" s="1"/>
  <c r="G19" i="14"/>
  <c r="S19" i="14" s="1"/>
  <c r="G20" i="14"/>
  <c r="S20" i="14" s="1"/>
  <c r="G21" i="14"/>
  <c r="S21" i="14" s="1"/>
  <c r="G22" i="14"/>
  <c r="S22" i="14" s="1"/>
  <c r="G23" i="14"/>
  <c r="S23" i="14" s="1"/>
  <c r="G24" i="14"/>
  <c r="S24" i="14" s="1"/>
  <c r="G25" i="14"/>
  <c r="S25" i="14" s="1"/>
  <c r="G26" i="14"/>
  <c r="S26" i="14" s="1"/>
  <c r="G27" i="14"/>
  <c r="S27" i="14" s="1"/>
  <c r="G28" i="14"/>
  <c r="S28" i="14" s="1"/>
  <c r="G29" i="14"/>
  <c r="S29" i="14" s="1"/>
  <c r="G30" i="14"/>
  <c r="S30" i="14" s="1"/>
  <c r="G31" i="14"/>
  <c r="S31" i="14" s="1"/>
  <c r="G32" i="14"/>
  <c r="S32" i="14" s="1"/>
  <c r="G33" i="14"/>
  <c r="S33" i="14" s="1"/>
  <c r="G34" i="14"/>
  <c r="S34" i="14" s="1"/>
  <c r="G35" i="14"/>
  <c r="S35" i="14" s="1"/>
  <c r="G36" i="14"/>
  <c r="S36" i="14" s="1"/>
  <c r="G37" i="14"/>
  <c r="S37" i="14" s="1"/>
  <c r="G38" i="14"/>
  <c r="S38" i="14" s="1"/>
  <c r="G39" i="14"/>
  <c r="S39" i="14" s="1"/>
  <c r="G40" i="14"/>
  <c r="S40" i="14" s="1"/>
  <c r="G41" i="14"/>
  <c r="S41" i="14" s="1"/>
  <c r="G42" i="14"/>
  <c r="S42" i="14" s="1"/>
  <c r="G43" i="14"/>
  <c r="S43" i="14" s="1"/>
  <c r="G44" i="14"/>
  <c r="S44" i="14" s="1"/>
  <c r="G45" i="14"/>
  <c r="S45" i="14" s="1"/>
  <c r="G46" i="14"/>
  <c r="S46" i="14" s="1"/>
  <c r="G47" i="14"/>
  <c r="S47" i="14" s="1"/>
  <c r="G48" i="14"/>
  <c r="S48" i="14" s="1"/>
  <c r="G49" i="14"/>
  <c r="S49" i="14" s="1"/>
  <c r="G50" i="14"/>
  <c r="S50" i="14" s="1"/>
  <c r="G51" i="14"/>
  <c r="S51" i="14" s="1"/>
  <c r="G52" i="14"/>
  <c r="S52" i="14" s="1"/>
  <c r="G53" i="14"/>
  <c r="S53" i="14" s="1"/>
  <c r="G54" i="14"/>
  <c r="S54" i="14" s="1"/>
  <c r="G55" i="14"/>
  <c r="S55" i="14" s="1"/>
  <c r="G56" i="14"/>
  <c r="S56" i="14" s="1"/>
  <c r="G57" i="14"/>
  <c r="S57" i="14" s="1"/>
  <c r="G58" i="14"/>
  <c r="S58" i="14" s="1"/>
  <c r="G59" i="14"/>
  <c r="S59" i="14" s="1"/>
  <c r="G60" i="14"/>
  <c r="S60" i="14" s="1"/>
  <c r="G61" i="14"/>
  <c r="S61" i="14" s="1"/>
  <c r="G62" i="14"/>
  <c r="S62" i="14" s="1"/>
  <c r="G63" i="14"/>
  <c r="S63" i="14" s="1"/>
  <c r="G64" i="14"/>
  <c r="S64" i="14" s="1"/>
  <c r="G65" i="14"/>
  <c r="S65" i="14" s="1"/>
  <c r="G66" i="14"/>
  <c r="S66" i="14" s="1"/>
  <c r="G67" i="14"/>
  <c r="S67" i="14" s="1"/>
  <c r="G68" i="14"/>
  <c r="S68" i="14" s="1"/>
  <c r="G69" i="14"/>
  <c r="S69" i="14" s="1"/>
  <c r="G70" i="14"/>
  <c r="S70" i="14" s="1"/>
  <c r="G71" i="14"/>
  <c r="S71" i="14" s="1"/>
  <c r="G72" i="14"/>
  <c r="S72" i="14" s="1"/>
  <c r="G73" i="14"/>
  <c r="S73" i="14" s="1"/>
  <c r="G74" i="14"/>
  <c r="S74" i="14" s="1"/>
  <c r="G75" i="14"/>
  <c r="S75" i="14" s="1"/>
  <c r="G76" i="14"/>
  <c r="S76" i="14" s="1"/>
  <c r="G77" i="14"/>
  <c r="S77" i="14" s="1"/>
  <c r="G78" i="14"/>
  <c r="S78" i="14" s="1"/>
  <c r="G79" i="14"/>
  <c r="S79" i="14" s="1"/>
  <c r="G80" i="14"/>
  <c r="S80" i="14" s="1"/>
  <c r="G81" i="14"/>
  <c r="S81" i="14" s="1"/>
  <c r="G82" i="14"/>
  <c r="S82" i="14" s="1"/>
  <c r="G83" i="14"/>
  <c r="S83" i="14" s="1"/>
  <c r="G84" i="14"/>
  <c r="S84" i="14" s="1"/>
  <c r="G85" i="14"/>
  <c r="S85" i="14" s="1"/>
  <c r="G86" i="14"/>
  <c r="S86" i="14" s="1"/>
  <c r="G87" i="14"/>
  <c r="S87" i="14" s="1"/>
  <c r="G88" i="14"/>
  <c r="S88" i="14" s="1"/>
  <c r="G89" i="14"/>
  <c r="S89" i="14" s="1"/>
  <c r="G90" i="14"/>
  <c r="S90" i="14" s="1"/>
  <c r="G91" i="14"/>
  <c r="S91" i="14" s="1"/>
  <c r="G92" i="14"/>
  <c r="S92" i="14" s="1"/>
  <c r="G93" i="14"/>
  <c r="S93" i="14" s="1"/>
  <c r="G94" i="14"/>
  <c r="S94" i="14" s="1"/>
  <c r="G95" i="14"/>
  <c r="S95" i="14" s="1"/>
  <c r="G96" i="14"/>
  <c r="S96" i="14" s="1"/>
  <c r="G97" i="14"/>
  <c r="S97" i="14" s="1"/>
  <c r="G98" i="14"/>
  <c r="S98" i="14" s="1"/>
  <c r="G99" i="14"/>
  <c r="S99" i="14" s="1"/>
  <c r="G100" i="14"/>
  <c r="S100" i="14" s="1"/>
  <c r="F2" i="14"/>
  <c r="R2" i="14" s="1"/>
  <c r="F3" i="14"/>
  <c r="R3" i="14" s="1"/>
  <c r="F4" i="14"/>
  <c r="R4" i="14" s="1"/>
  <c r="F5" i="14"/>
  <c r="R5" i="14" s="1"/>
  <c r="F6" i="14"/>
  <c r="R6" i="14" s="1"/>
  <c r="F7" i="14"/>
  <c r="R7" i="14" s="1"/>
  <c r="F8" i="14"/>
  <c r="R8" i="14" s="1"/>
  <c r="F9" i="14"/>
  <c r="R9" i="14" s="1"/>
  <c r="F10" i="14"/>
  <c r="R10" i="14" s="1"/>
  <c r="F11" i="14"/>
  <c r="R11" i="14" s="1"/>
  <c r="F12" i="14"/>
  <c r="R12" i="14" s="1"/>
  <c r="F13" i="14"/>
  <c r="R13" i="14" s="1"/>
  <c r="F14" i="14"/>
  <c r="R14" i="14" s="1"/>
  <c r="F15" i="14"/>
  <c r="R15" i="14" s="1"/>
  <c r="F16" i="14"/>
  <c r="R16" i="14" s="1"/>
  <c r="F17" i="14"/>
  <c r="R17" i="14" s="1"/>
  <c r="F18" i="14"/>
  <c r="R18" i="14" s="1"/>
  <c r="F19" i="14"/>
  <c r="R19" i="14" s="1"/>
  <c r="F20" i="14"/>
  <c r="R20" i="14" s="1"/>
  <c r="F21" i="14"/>
  <c r="R21" i="14" s="1"/>
  <c r="F22" i="14"/>
  <c r="R22" i="14" s="1"/>
  <c r="F23" i="14"/>
  <c r="R23" i="14" s="1"/>
  <c r="F24" i="14"/>
  <c r="R24" i="14" s="1"/>
  <c r="F25" i="14"/>
  <c r="R25" i="14" s="1"/>
  <c r="F26" i="14"/>
  <c r="R26" i="14" s="1"/>
  <c r="F27" i="14"/>
  <c r="R27" i="14" s="1"/>
  <c r="F28" i="14"/>
  <c r="R28" i="14" s="1"/>
  <c r="F29" i="14"/>
  <c r="R29" i="14" s="1"/>
  <c r="F30" i="14"/>
  <c r="R30" i="14" s="1"/>
  <c r="F31" i="14"/>
  <c r="R31" i="14" s="1"/>
  <c r="F32" i="14"/>
  <c r="R32" i="14" s="1"/>
  <c r="F33" i="14"/>
  <c r="R33" i="14" s="1"/>
  <c r="F34" i="14"/>
  <c r="R34" i="14" s="1"/>
  <c r="F35" i="14"/>
  <c r="R35" i="14" s="1"/>
  <c r="F36" i="14"/>
  <c r="R36" i="14" s="1"/>
  <c r="F37" i="14"/>
  <c r="R37" i="14" s="1"/>
  <c r="F38" i="14"/>
  <c r="R38" i="14" s="1"/>
  <c r="F39" i="14"/>
  <c r="R39" i="14" s="1"/>
  <c r="F40" i="14"/>
  <c r="R40" i="14" s="1"/>
  <c r="F41" i="14"/>
  <c r="R41" i="14" s="1"/>
  <c r="F42" i="14"/>
  <c r="R42" i="14" s="1"/>
  <c r="F43" i="14"/>
  <c r="R43" i="14" s="1"/>
  <c r="F44" i="14"/>
  <c r="R44" i="14" s="1"/>
  <c r="F45" i="14"/>
  <c r="R45" i="14" s="1"/>
  <c r="F46" i="14"/>
  <c r="R46" i="14" s="1"/>
  <c r="F47" i="14"/>
  <c r="R47" i="14" s="1"/>
  <c r="F48" i="14"/>
  <c r="R48" i="14" s="1"/>
  <c r="F49" i="14"/>
  <c r="R49" i="14" s="1"/>
  <c r="F50" i="14"/>
  <c r="R50" i="14" s="1"/>
  <c r="F51" i="14"/>
  <c r="R51" i="14" s="1"/>
  <c r="F52" i="14"/>
  <c r="R52" i="14" s="1"/>
  <c r="F53" i="14"/>
  <c r="R53" i="14" s="1"/>
  <c r="F54" i="14"/>
  <c r="R54" i="14" s="1"/>
  <c r="F55" i="14"/>
  <c r="R55" i="14" s="1"/>
  <c r="F56" i="14"/>
  <c r="R56" i="14" s="1"/>
  <c r="F57" i="14"/>
  <c r="R57" i="14" s="1"/>
  <c r="F58" i="14"/>
  <c r="R58" i="14" s="1"/>
  <c r="F59" i="14"/>
  <c r="R59" i="14" s="1"/>
  <c r="F60" i="14"/>
  <c r="R60" i="14" s="1"/>
  <c r="F61" i="14"/>
  <c r="R61" i="14" s="1"/>
  <c r="F62" i="14"/>
  <c r="R62" i="14" s="1"/>
  <c r="F63" i="14"/>
  <c r="R63" i="14" s="1"/>
  <c r="F64" i="14"/>
  <c r="R64" i="14" s="1"/>
  <c r="F65" i="14"/>
  <c r="R65" i="14" s="1"/>
  <c r="F66" i="14"/>
  <c r="R66" i="14" s="1"/>
  <c r="F67" i="14"/>
  <c r="R67" i="14" s="1"/>
  <c r="F68" i="14"/>
  <c r="R68" i="14" s="1"/>
  <c r="F69" i="14"/>
  <c r="R69" i="14" s="1"/>
  <c r="F70" i="14"/>
  <c r="R70" i="14" s="1"/>
  <c r="F71" i="14"/>
  <c r="R71" i="14" s="1"/>
  <c r="F72" i="14"/>
  <c r="R72" i="14" s="1"/>
  <c r="F73" i="14"/>
  <c r="R73" i="14" s="1"/>
  <c r="F74" i="14"/>
  <c r="R74" i="14" s="1"/>
  <c r="F75" i="14"/>
  <c r="R75" i="14" s="1"/>
  <c r="F76" i="14"/>
  <c r="R76" i="14" s="1"/>
  <c r="F77" i="14"/>
  <c r="R77" i="14" s="1"/>
  <c r="F78" i="14"/>
  <c r="R78" i="14" s="1"/>
  <c r="F79" i="14"/>
  <c r="R79" i="14" s="1"/>
  <c r="F80" i="14"/>
  <c r="R80" i="14" s="1"/>
  <c r="F81" i="14"/>
  <c r="R81" i="14" s="1"/>
  <c r="F82" i="14"/>
  <c r="R82" i="14" s="1"/>
  <c r="F83" i="14"/>
  <c r="R83" i="14" s="1"/>
  <c r="F84" i="14"/>
  <c r="R84" i="14" s="1"/>
  <c r="F85" i="14"/>
  <c r="R85" i="14" s="1"/>
  <c r="F86" i="14"/>
  <c r="R86" i="14" s="1"/>
  <c r="F87" i="14"/>
  <c r="R87" i="14" s="1"/>
  <c r="F88" i="14"/>
  <c r="R88" i="14" s="1"/>
  <c r="F89" i="14"/>
  <c r="R89" i="14" s="1"/>
  <c r="F90" i="14"/>
  <c r="R90" i="14" s="1"/>
  <c r="F91" i="14"/>
  <c r="R91" i="14" s="1"/>
  <c r="F92" i="14"/>
  <c r="R92" i="14" s="1"/>
  <c r="F93" i="14"/>
  <c r="R93" i="14" s="1"/>
  <c r="F94" i="14"/>
  <c r="R94" i="14" s="1"/>
  <c r="F95" i="14"/>
  <c r="R95" i="14" s="1"/>
  <c r="F96" i="14"/>
  <c r="R96" i="14" s="1"/>
  <c r="F97" i="14"/>
  <c r="R97" i="14" s="1"/>
  <c r="F98" i="14"/>
  <c r="R98" i="14" s="1"/>
  <c r="F99" i="14"/>
  <c r="R99" i="14" s="1"/>
  <c r="F100" i="14"/>
  <c r="R100" i="14" s="1"/>
  <c r="E2" i="14"/>
  <c r="Q2" i="14" s="1"/>
  <c r="E3" i="14"/>
  <c r="Q3" i="14" s="1"/>
  <c r="E4" i="14"/>
  <c r="Q4" i="14" s="1"/>
  <c r="E5" i="14"/>
  <c r="Q5" i="14" s="1"/>
  <c r="E6" i="14"/>
  <c r="Q6" i="14" s="1"/>
  <c r="E7" i="14"/>
  <c r="Q7" i="14" s="1"/>
  <c r="E8" i="14"/>
  <c r="Q8" i="14" s="1"/>
  <c r="E9" i="14"/>
  <c r="Q9" i="14" s="1"/>
  <c r="E10" i="14"/>
  <c r="Q10" i="14" s="1"/>
  <c r="E11" i="14"/>
  <c r="Q11" i="14" s="1"/>
  <c r="E12" i="14"/>
  <c r="Q12" i="14" s="1"/>
  <c r="E13" i="14"/>
  <c r="Q13" i="14" s="1"/>
  <c r="E14" i="14"/>
  <c r="Q14" i="14" s="1"/>
  <c r="E15" i="14"/>
  <c r="Q15" i="14" s="1"/>
  <c r="E16" i="14"/>
  <c r="Q16" i="14" s="1"/>
  <c r="E17" i="14"/>
  <c r="Q17" i="14" s="1"/>
  <c r="E18" i="14"/>
  <c r="Q18" i="14" s="1"/>
  <c r="E19" i="14"/>
  <c r="Q19" i="14" s="1"/>
  <c r="E20" i="14"/>
  <c r="Q20" i="14" s="1"/>
  <c r="E21" i="14"/>
  <c r="Q21" i="14" s="1"/>
  <c r="E22" i="14"/>
  <c r="Q22" i="14" s="1"/>
  <c r="E23" i="14"/>
  <c r="Q23" i="14" s="1"/>
  <c r="E24" i="14"/>
  <c r="Q24" i="14" s="1"/>
  <c r="E25" i="14"/>
  <c r="Q25" i="14" s="1"/>
  <c r="E26" i="14"/>
  <c r="Q26" i="14" s="1"/>
  <c r="E27" i="14"/>
  <c r="Q27" i="14" s="1"/>
  <c r="E28" i="14"/>
  <c r="Q28" i="14" s="1"/>
  <c r="E29" i="14"/>
  <c r="Q29" i="14" s="1"/>
  <c r="E30" i="14"/>
  <c r="Q30" i="14" s="1"/>
  <c r="E31" i="14"/>
  <c r="Q31" i="14" s="1"/>
  <c r="E32" i="14"/>
  <c r="Q32" i="14" s="1"/>
  <c r="E33" i="14"/>
  <c r="Q33" i="14" s="1"/>
  <c r="E34" i="14"/>
  <c r="Q34" i="14" s="1"/>
  <c r="E35" i="14"/>
  <c r="Q35" i="14" s="1"/>
  <c r="E36" i="14"/>
  <c r="Q36" i="14" s="1"/>
  <c r="E37" i="14"/>
  <c r="Q37" i="14" s="1"/>
  <c r="E38" i="14"/>
  <c r="Q38" i="14" s="1"/>
  <c r="E39" i="14"/>
  <c r="Q39" i="14" s="1"/>
  <c r="E40" i="14"/>
  <c r="Q40" i="14" s="1"/>
  <c r="E41" i="14"/>
  <c r="Q41" i="14" s="1"/>
  <c r="E42" i="14"/>
  <c r="Q42" i="14" s="1"/>
  <c r="E43" i="14"/>
  <c r="Q43" i="14" s="1"/>
  <c r="E44" i="14"/>
  <c r="Q44" i="14" s="1"/>
  <c r="E45" i="14"/>
  <c r="Q45" i="14" s="1"/>
  <c r="E46" i="14"/>
  <c r="Q46" i="14" s="1"/>
  <c r="E47" i="14"/>
  <c r="Q47" i="14" s="1"/>
  <c r="E48" i="14"/>
  <c r="Q48" i="14" s="1"/>
  <c r="E49" i="14"/>
  <c r="Q49" i="14" s="1"/>
  <c r="E50" i="14"/>
  <c r="Q50" i="14" s="1"/>
  <c r="E51" i="14"/>
  <c r="Q51" i="14" s="1"/>
  <c r="E52" i="14"/>
  <c r="Q52" i="14" s="1"/>
  <c r="E53" i="14"/>
  <c r="Q53" i="14" s="1"/>
  <c r="E54" i="14"/>
  <c r="Q54" i="14" s="1"/>
  <c r="E55" i="14"/>
  <c r="Q55" i="14" s="1"/>
  <c r="E56" i="14"/>
  <c r="Q56" i="14" s="1"/>
  <c r="E57" i="14"/>
  <c r="Q57" i="14" s="1"/>
  <c r="E58" i="14"/>
  <c r="Q58" i="14" s="1"/>
  <c r="E59" i="14"/>
  <c r="Q59" i="14" s="1"/>
  <c r="E60" i="14"/>
  <c r="Q60" i="14" s="1"/>
  <c r="E61" i="14"/>
  <c r="Q61" i="14" s="1"/>
  <c r="E62" i="14"/>
  <c r="Q62" i="14" s="1"/>
  <c r="E63" i="14"/>
  <c r="Q63" i="14" s="1"/>
  <c r="E64" i="14"/>
  <c r="Q64" i="14" s="1"/>
  <c r="E65" i="14"/>
  <c r="Q65" i="14" s="1"/>
  <c r="E66" i="14"/>
  <c r="Q66" i="14" s="1"/>
  <c r="E67" i="14"/>
  <c r="Q67" i="14" s="1"/>
  <c r="E68" i="14"/>
  <c r="Q68" i="14" s="1"/>
  <c r="E69" i="14"/>
  <c r="Q69" i="14" s="1"/>
  <c r="E70" i="14"/>
  <c r="Q70" i="14" s="1"/>
  <c r="E71" i="14"/>
  <c r="Q71" i="14" s="1"/>
  <c r="E72" i="14"/>
  <c r="Q72" i="14" s="1"/>
  <c r="E73" i="14"/>
  <c r="Q73" i="14" s="1"/>
  <c r="E74" i="14"/>
  <c r="Q74" i="14" s="1"/>
  <c r="E75" i="14"/>
  <c r="Q75" i="14" s="1"/>
  <c r="E76" i="14"/>
  <c r="Q76" i="14" s="1"/>
  <c r="E77" i="14"/>
  <c r="Q77" i="14" s="1"/>
  <c r="E78" i="14"/>
  <c r="Q78" i="14" s="1"/>
  <c r="E79" i="14"/>
  <c r="Q79" i="14" s="1"/>
  <c r="E80" i="14"/>
  <c r="Q80" i="14" s="1"/>
  <c r="E81" i="14"/>
  <c r="Q81" i="14" s="1"/>
  <c r="E82" i="14"/>
  <c r="Q82" i="14" s="1"/>
  <c r="E83" i="14"/>
  <c r="Q83" i="14" s="1"/>
  <c r="E84" i="14"/>
  <c r="Q84" i="14" s="1"/>
  <c r="E85" i="14"/>
  <c r="Q85" i="14" s="1"/>
  <c r="E86" i="14"/>
  <c r="Q86" i="14" s="1"/>
  <c r="E87" i="14"/>
  <c r="Q87" i="14" s="1"/>
  <c r="E88" i="14"/>
  <c r="Q88" i="14" s="1"/>
  <c r="E89" i="14"/>
  <c r="Q89" i="14" s="1"/>
  <c r="E90" i="14"/>
  <c r="Q90" i="14" s="1"/>
  <c r="E91" i="14"/>
  <c r="Q91" i="14" s="1"/>
  <c r="E92" i="14"/>
  <c r="Q92" i="14" s="1"/>
  <c r="E93" i="14"/>
  <c r="Q93" i="14" s="1"/>
  <c r="E94" i="14"/>
  <c r="Q94" i="14" s="1"/>
  <c r="E95" i="14"/>
  <c r="Q95" i="14" s="1"/>
  <c r="E96" i="14"/>
  <c r="Q96" i="14" s="1"/>
  <c r="E97" i="14"/>
  <c r="Q97" i="14" s="1"/>
  <c r="E98" i="14"/>
  <c r="Q98" i="14" s="1"/>
  <c r="E99" i="14"/>
  <c r="Q99" i="14" s="1"/>
  <c r="E100" i="14"/>
  <c r="Q100" i="14" s="1"/>
  <c r="D2" i="14"/>
  <c r="D3" i="14"/>
  <c r="D4"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C2" i="14"/>
  <c r="C3" i="14"/>
  <c r="C4" i="14"/>
  <c r="C5" i="14"/>
  <c r="C7" i="14"/>
  <c r="C8" i="14"/>
  <c r="C9"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85" i="14"/>
  <c r="C86" i="14"/>
  <c r="C87" i="14"/>
  <c r="C88" i="14"/>
  <c r="C89" i="14"/>
  <c r="C90" i="14"/>
  <c r="C91" i="14"/>
  <c r="C92" i="14"/>
  <c r="C93" i="14"/>
  <c r="C94" i="14"/>
  <c r="C95" i="14"/>
  <c r="C96" i="14"/>
  <c r="C97" i="14"/>
  <c r="C98" i="14"/>
  <c r="C99" i="14"/>
  <c r="C100" i="14"/>
  <c r="B2" i="14"/>
  <c r="B3" i="14"/>
  <c r="B4" i="14"/>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P1" i="14"/>
  <c r="AB1" i="14" s="1"/>
  <c r="O1" i="14"/>
  <c r="AA1" i="14" s="1"/>
  <c r="N1" i="14"/>
  <c r="Z1" i="14" s="1"/>
  <c r="M1" i="14"/>
  <c r="Y1" i="14" s="1"/>
  <c r="L1" i="14"/>
  <c r="X1" i="14" s="1"/>
  <c r="K1" i="14"/>
  <c r="W1" i="14" s="1"/>
  <c r="J1" i="14"/>
  <c r="V1" i="14" s="1"/>
  <c r="I1" i="14"/>
  <c r="U1" i="14" s="1"/>
  <c r="H1" i="14"/>
  <c r="T1" i="14" s="1"/>
  <c r="G1" i="14"/>
  <c r="S1" i="14" s="1"/>
  <c r="F1" i="14"/>
  <c r="R1" i="14" s="1"/>
  <c r="E1" i="14"/>
  <c r="Q1" i="14" s="1"/>
  <c r="D1" i="14"/>
  <c r="C1" i="14"/>
  <c r="AD72" i="14" l="1"/>
  <c r="AC72" i="14"/>
  <c r="AD71" i="14"/>
  <c r="AC71" i="14"/>
  <c r="AD70" i="14"/>
  <c r="AC70" i="14"/>
  <c r="AD69" i="14"/>
  <c r="AC69" i="14"/>
  <c r="AD68" i="14"/>
  <c r="AC68" i="14"/>
  <c r="AD67" i="14"/>
  <c r="AC67" i="14"/>
  <c r="AD66" i="14"/>
  <c r="AC66" i="14"/>
  <c r="AD65" i="14"/>
  <c r="AC65" i="14"/>
  <c r="AD64" i="14"/>
  <c r="AC64" i="14"/>
  <c r="AD63" i="14"/>
  <c r="AC63" i="14"/>
  <c r="AD62" i="14"/>
  <c r="AC62" i="14"/>
  <c r="AD61" i="14"/>
  <c r="AC61" i="14"/>
  <c r="AD60" i="14"/>
  <c r="AC60" i="14"/>
  <c r="AD59" i="14"/>
  <c r="AC59" i="14"/>
  <c r="AD58" i="14"/>
  <c r="AC58" i="14"/>
  <c r="AD57" i="14"/>
  <c r="AC57" i="14"/>
  <c r="AD56" i="14"/>
  <c r="AC56" i="14"/>
  <c r="AD55" i="14"/>
  <c r="AC55" i="14"/>
  <c r="AD54" i="14"/>
  <c r="AC54" i="14"/>
  <c r="AD53" i="14"/>
  <c r="AC53" i="14"/>
  <c r="AD52" i="14"/>
  <c r="AC52" i="14"/>
  <c r="AD51" i="14"/>
  <c r="AC51" i="14"/>
  <c r="AD50" i="14"/>
  <c r="AC50" i="14"/>
  <c r="AD49" i="14"/>
  <c r="AC49" i="14"/>
  <c r="AD48" i="14"/>
  <c r="AC48" i="14"/>
  <c r="AD47" i="14"/>
  <c r="AC47" i="14"/>
  <c r="AD46" i="14"/>
  <c r="AC46" i="14"/>
  <c r="AD45" i="14"/>
  <c r="AC45" i="14"/>
  <c r="AD44" i="14"/>
  <c r="AC44" i="14"/>
  <c r="AD43" i="14"/>
  <c r="AC43" i="14"/>
  <c r="AD42" i="14"/>
  <c r="AC42" i="14"/>
  <c r="AD41" i="14"/>
  <c r="AC41" i="14"/>
  <c r="AD40" i="14"/>
  <c r="AC40" i="14"/>
  <c r="AD39" i="14"/>
  <c r="AC39" i="14"/>
  <c r="AD38" i="14"/>
  <c r="AC38" i="14"/>
  <c r="AD37" i="14"/>
  <c r="AC37" i="14"/>
  <c r="AD36" i="14"/>
  <c r="AC36" i="14"/>
  <c r="AD35" i="14"/>
  <c r="AC35" i="14"/>
  <c r="AD34" i="14"/>
  <c r="AC34" i="14"/>
  <c r="AD33" i="14"/>
  <c r="AC33" i="14"/>
  <c r="AD32" i="14"/>
  <c r="AC32" i="14"/>
  <c r="AD31" i="14"/>
  <c r="AC31" i="14"/>
  <c r="AD30" i="14" l="1"/>
  <c r="AC30" i="14"/>
  <c r="AD29" i="14"/>
  <c r="AC29" i="14"/>
  <c r="AD28" i="14"/>
  <c r="AC28" i="14"/>
  <c r="AD27" i="14"/>
  <c r="AC27" i="14"/>
  <c r="AD26" i="14"/>
  <c r="AC26" i="14"/>
  <c r="AD25" i="14"/>
  <c r="AC25" i="14"/>
  <c r="AD24" i="14"/>
  <c r="AC24" i="14"/>
  <c r="AD23" i="14"/>
  <c r="AC23" i="14"/>
  <c r="AD22" i="14"/>
  <c r="AC22" i="14"/>
  <c r="AD21" i="14"/>
  <c r="AC21" i="14"/>
  <c r="AD20" i="14"/>
  <c r="AC20" i="14"/>
  <c r="AD19" i="14"/>
  <c r="AC19" i="14"/>
  <c r="AD18" i="14"/>
  <c r="AC18" i="14"/>
  <c r="AD17" i="14"/>
  <c r="AC17" i="14"/>
  <c r="AD16" i="14"/>
  <c r="AC16" i="14"/>
  <c r="AD15" i="14"/>
  <c r="AC15" i="14"/>
  <c r="AD14" i="14"/>
  <c r="AC14" i="14"/>
  <c r="AD13" i="14"/>
  <c r="AC13" i="14"/>
  <c r="AD12" i="14"/>
  <c r="AC12" i="14"/>
  <c r="AD11" i="14"/>
  <c r="AC11" i="14"/>
  <c r="AD10" i="14"/>
  <c r="AC10" i="14"/>
  <c r="AD9" i="14"/>
  <c r="AC9" i="14"/>
  <c r="AD8" i="14"/>
  <c r="AC8" i="14"/>
  <c r="AD7" i="14"/>
  <c r="AC7" i="14"/>
  <c r="AD1" i="14" l="1"/>
  <c r="AC6" i="14"/>
  <c r="AC3" i="14"/>
  <c r="AC2" i="14"/>
  <c r="AC1" i="14"/>
  <c r="AD6" i="14"/>
  <c r="AD5" i="14" l="1"/>
  <c r="AC5" i="14"/>
  <c r="AD4" i="14"/>
  <c r="AC4" i="14"/>
  <c r="AD3" i="14"/>
  <c r="AD2" i="14"/>
  <c r="I19" i="8"/>
</calcChain>
</file>

<file path=xl/sharedStrings.xml><?xml version="1.0" encoding="utf-8"?>
<sst xmlns="http://schemas.openxmlformats.org/spreadsheetml/2006/main" count="3255" uniqueCount="1407">
  <si>
    <t>（第９号様式）</t>
    <rPh sb="1" eb="2">
      <t>ダイ</t>
    </rPh>
    <rPh sb="3" eb="4">
      <t>ゴウ</t>
    </rPh>
    <rPh sb="4" eb="6">
      <t>ヨウシキ</t>
    </rPh>
    <phoneticPr fontId="7"/>
  </si>
  <si>
    <t>幼稚園番号</t>
    <rPh sb="0" eb="3">
      <t>ヨウチエン</t>
    </rPh>
    <rPh sb="3" eb="5">
      <t>バンゴウ</t>
    </rPh>
    <phoneticPr fontId="7"/>
  </si>
  <si>
    <t>令和 　　　　年</t>
    <rPh sb="0" eb="1">
      <t>レイ</t>
    </rPh>
    <rPh sb="1" eb="2">
      <t>ワ</t>
    </rPh>
    <rPh sb="7" eb="8">
      <t>ネン</t>
    </rPh>
    <phoneticPr fontId="7"/>
  </si>
  <si>
    <t>月</t>
    <rPh sb="0" eb="1">
      <t>ツキ</t>
    </rPh>
    <phoneticPr fontId="7"/>
  </si>
  <si>
    <t>日</t>
    <rPh sb="0" eb="1">
      <t>ニチ</t>
    </rPh>
    <phoneticPr fontId="7"/>
  </si>
  <si>
    <t>（あて先） 名 古 屋 市 長</t>
    <rPh sb="3" eb="4">
      <t>サキ</t>
    </rPh>
    <rPh sb="6" eb="7">
      <t>メイ</t>
    </rPh>
    <rPh sb="8" eb="9">
      <t>イニシエ</t>
    </rPh>
    <rPh sb="10" eb="11">
      <t>ヤ</t>
    </rPh>
    <rPh sb="12" eb="13">
      <t>シ</t>
    </rPh>
    <rPh sb="14" eb="15">
      <t>チョウ</t>
    </rPh>
    <phoneticPr fontId="7"/>
  </si>
  <si>
    <t>（</t>
    <phoneticPr fontId="7"/>
  </si>
  <si>
    <t>幼稚園）</t>
    <rPh sb="0" eb="3">
      <t>ヨウチエン</t>
    </rPh>
    <phoneticPr fontId="7"/>
  </si>
  <si>
    <t>住 　　所</t>
    <rPh sb="0" eb="1">
      <t>ジュウ</t>
    </rPh>
    <rPh sb="4" eb="5">
      <t>トコロ</t>
    </rPh>
    <phoneticPr fontId="7"/>
  </si>
  <si>
    <t>名 　　称</t>
    <rPh sb="0" eb="1">
      <t>ナ</t>
    </rPh>
    <rPh sb="4" eb="5">
      <t>ショウ</t>
    </rPh>
    <phoneticPr fontId="7"/>
  </si>
  <si>
    <t>代表者名</t>
    <rPh sb="0" eb="3">
      <t>ダイヒョウシャ</t>
    </rPh>
    <rPh sb="3" eb="4">
      <t>メイ</t>
    </rPh>
    <phoneticPr fontId="7"/>
  </si>
  <si>
    <t>印</t>
    <rPh sb="0" eb="1">
      <t>イン</t>
    </rPh>
    <phoneticPr fontId="7"/>
  </si>
  <si>
    <t>整理番号</t>
    <rPh sb="0" eb="2">
      <t>セイリ</t>
    </rPh>
    <rPh sb="2" eb="4">
      <t>バンゴウ</t>
    </rPh>
    <phoneticPr fontId="7"/>
  </si>
  <si>
    <t>園児名</t>
    <rPh sb="0" eb="2">
      <t>エンジ</t>
    </rPh>
    <rPh sb="2" eb="3">
      <t>メイ</t>
    </rPh>
    <phoneticPr fontId="7"/>
  </si>
  <si>
    <t>施設名</t>
    <rPh sb="0" eb="2">
      <t>シセツ</t>
    </rPh>
    <rPh sb="2" eb="3">
      <t>メイ</t>
    </rPh>
    <phoneticPr fontId="7"/>
  </si>
  <si>
    <t>令和元年度名古屋市私立幼稚園実費徴収に係る補足給付事業実績報告書</t>
    <rPh sb="5" eb="9">
      <t>ナ</t>
    </rPh>
    <rPh sb="9" eb="11">
      <t>シリツ</t>
    </rPh>
    <rPh sb="11" eb="14">
      <t>ヨ</t>
    </rPh>
    <rPh sb="14" eb="16">
      <t>ジッピ</t>
    </rPh>
    <rPh sb="16" eb="18">
      <t>チョウシュウ</t>
    </rPh>
    <rPh sb="19" eb="20">
      <t>カカ</t>
    </rPh>
    <rPh sb="21" eb="23">
      <t>ホソク</t>
    </rPh>
    <rPh sb="23" eb="25">
      <t>キュウフ</t>
    </rPh>
    <rPh sb="25" eb="27">
      <t>ジギョウ</t>
    </rPh>
    <rPh sb="27" eb="29">
      <t>ジッセキ</t>
    </rPh>
    <rPh sb="29" eb="32">
      <t>ホウコクショ</t>
    </rPh>
    <phoneticPr fontId="7"/>
  </si>
  <si>
    <t>円</t>
    <rPh sb="0" eb="1">
      <t>エン</t>
    </rPh>
    <phoneticPr fontId="10"/>
  </si>
  <si>
    <t>（宛先）名古屋市長</t>
    <rPh sb="1" eb="2">
      <t>アテ</t>
    </rPh>
    <rPh sb="2" eb="3">
      <t>サキ</t>
    </rPh>
    <rPh sb="4" eb="9">
      <t>ナゴヤシチョウ</t>
    </rPh>
    <phoneticPr fontId="10"/>
  </si>
  <si>
    <t>幼稚園番号</t>
    <rPh sb="0" eb="3">
      <t>ヨウチエン</t>
    </rPh>
    <rPh sb="3" eb="5">
      <t>バンゴウ</t>
    </rPh>
    <phoneticPr fontId="10"/>
  </si>
  <si>
    <t>幼稚園名</t>
    <rPh sb="0" eb="3">
      <t>ヨウチエン</t>
    </rPh>
    <rPh sb="3" eb="4">
      <t>メイ</t>
    </rPh>
    <phoneticPr fontId="10"/>
  </si>
  <si>
    <t>（実費徴収に係る補足給付）</t>
    <rPh sb="1" eb="3">
      <t>ジッピ</t>
    </rPh>
    <rPh sb="3" eb="5">
      <t>チョウシュウ</t>
    </rPh>
    <rPh sb="6" eb="7">
      <t>カカ</t>
    </rPh>
    <rPh sb="8" eb="10">
      <t>ホソク</t>
    </rPh>
    <rPh sb="10" eb="12">
      <t>キュウフ</t>
    </rPh>
    <phoneticPr fontId="10"/>
  </si>
  <si>
    <t>認定保護者名</t>
    <rPh sb="0" eb="2">
      <t>ニンテイ</t>
    </rPh>
    <rPh sb="2" eb="5">
      <t>ホゴシャ</t>
    </rPh>
    <rPh sb="5" eb="6">
      <t>メイ</t>
    </rPh>
    <phoneticPr fontId="4"/>
  </si>
  <si>
    <t>副食費の内訳</t>
    <rPh sb="0" eb="2">
      <t>フクショク</t>
    </rPh>
    <rPh sb="2" eb="3">
      <t>ヒ</t>
    </rPh>
    <rPh sb="4" eb="6">
      <t>ウチワケ</t>
    </rPh>
    <phoneticPr fontId="7"/>
  </si>
  <si>
    <t>４月分</t>
    <rPh sb="1" eb="2">
      <t>ガツ</t>
    </rPh>
    <rPh sb="2" eb="3">
      <t>ブン</t>
    </rPh>
    <phoneticPr fontId="10"/>
  </si>
  <si>
    <t>５月分</t>
    <rPh sb="1" eb="3">
      <t>ガツブン</t>
    </rPh>
    <phoneticPr fontId="10"/>
  </si>
  <si>
    <t>６月分</t>
    <rPh sb="1" eb="3">
      <t>ガツブン</t>
    </rPh>
    <phoneticPr fontId="10"/>
  </si>
  <si>
    <t>７月分</t>
    <rPh sb="1" eb="3">
      <t>ガツブン</t>
    </rPh>
    <phoneticPr fontId="10"/>
  </si>
  <si>
    <t>８月分</t>
    <rPh sb="1" eb="3">
      <t>ガツブン</t>
    </rPh>
    <phoneticPr fontId="10"/>
  </si>
  <si>
    <t>９月分</t>
    <rPh sb="1" eb="2">
      <t>ガツ</t>
    </rPh>
    <rPh sb="2" eb="3">
      <t>ブン</t>
    </rPh>
    <phoneticPr fontId="10"/>
  </si>
  <si>
    <t>円</t>
    <rPh sb="0" eb="1">
      <t>エン</t>
    </rPh>
    <phoneticPr fontId="4"/>
  </si>
  <si>
    <t>給付対象額</t>
    <rPh sb="0" eb="2">
      <t>キュウフ</t>
    </rPh>
    <rPh sb="2" eb="4">
      <t>タイショウ</t>
    </rPh>
    <rPh sb="4" eb="5">
      <t>ガク</t>
    </rPh>
    <phoneticPr fontId="4"/>
  </si>
  <si>
    <t>　名古屋市私立幼稚園実費徴収に係る補足給付事業実施要綱第　　条の規定に基づき、別紙内訳を添えて報告します。
　</t>
    <rPh sb="39" eb="41">
      <t>ベッシ</t>
    </rPh>
    <rPh sb="41" eb="43">
      <t>ウチワケ</t>
    </rPh>
    <phoneticPr fontId="4"/>
  </si>
  <si>
    <t>　また、別紙内訳の利用料合計額のとおり、幼稚園の副食費を請求・領収したことを証明します。</t>
    <phoneticPr fontId="4"/>
  </si>
  <si>
    <t>幼稚園番号</t>
    <rPh sb="3" eb="5">
      <t>バンゴウ</t>
    </rPh>
    <phoneticPr fontId="7"/>
  </si>
  <si>
    <t>（あて先）</t>
    <rPh sb="3" eb="4">
      <t>サキ</t>
    </rPh>
    <phoneticPr fontId="7"/>
  </si>
  <si>
    <t>　名 古 屋 市 長</t>
    <rPh sb="1" eb="2">
      <t>ナ</t>
    </rPh>
    <rPh sb="3" eb="4">
      <t>イニシエ</t>
    </rPh>
    <rPh sb="5" eb="6">
      <t>ヤ</t>
    </rPh>
    <rPh sb="7" eb="8">
      <t>シ</t>
    </rPh>
    <rPh sb="9" eb="10">
      <t>チョウ</t>
    </rPh>
    <phoneticPr fontId="7"/>
  </si>
  <si>
    <t>）</t>
    <phoneticPr fontId="7"/>
  </si>
  <si>
    <t>住所</t>
    <rPh sb="0" eb="2">
      <t>ジュウショ</t>
    </rPh>
    <phoneticPr fontId="7"/>
  </si>
  <si>
    <t>法人名</t>
    <rPh sb="0" eb="2">
      <t>ホウジン</t>
    </rPh>
    <rPh sb="2" eb="3">
      <t>メイ</t>
    </rPh>
    <phoneticPr fontId="7"/>
  </si>
  <si>
    <t>事　　務　　担　　当　　者</t>
    <rPh sb="0" eb="1">
      <t>コト</t>
    </rPh>
    <rPh sb="3" eb="4">
      <t>ツトム</t>
    </rPh>
    <rPh sb="6" eb="7">
      <t>タン</t>
    </rPh>
    <rPh sb="9" eb="10">
      <t>トウ</t>
    </rPh>
    <rPh sb="12" eb="13">
      <t>シャ</t>
    </rPh>
    <phoneticPr fontId="7"/>
  </si>
  <si>
    <t>氏　名</t>
    <rPh sb="0" eb="1">
      <t>シ</t>
    </rPh>
    <rPh sb="2" eb="3">
      <t>メイ</t>
    </rPh>
    <phoneticPr fontId="7"/>
  </si>
  <si>
    <t>電　話</t>
    <rPh sb="0" eb="1">
      <t>デン</t>
    </rPh>
    <rPh sb="2" eb="3">
      <t>ハナシ</t>
    </rPh>
    <phoneticPr fontId="7"/>
  </si>
  <si>
    <t>　　　施　設　名　　　（</t>
    <rPh sb="3" eb="4">
      <t>シ</t>
    </rPh>
    <rPh sb="5" eb="6">
      <t>セツ</t>
    </rPh>
    <rPh sb="7" eb="8">
      <t>メイ</t>
    </rPh>
    <phoneticPr fontId="7"/>
  </si>
  <si>
    <t>第3号様式</t>
    <rPh sb="0" eb="1">
      <t>ダイ</t>
    </rPh>
    <rPh sb="2" eb="3">
      <t>ゴウ</t>
    </rPh>
    <rPh sb="3" eb="5">
      <t>ヨウシキ</t>
    </rPh>
    <phoneticPr fontId="10"/>
  </si>
  <si>
    <t>　　年　　月　　日</t>
  </si>
  <si>
    <t>氏名</t>
    <rPh sb="0" eb="2">
      <t>シメイ</t>
    </rPh>
    <phoneticPr fontId="10"/>
  </si>
  <si>
    <t>印</t>
    <rPh sb="0" eb="1">
      <t>イン</t>
    </rPh>
    <phoneticPr fontId="10"/>
  </si>
  <si>
    <t>住所</t>
    <rPh sb="0" eb="2">
      <t>ジュウショ</t>
    </rPh>
    <phoneticPr fontId="10"/>
  </si>
  <si>
    <t>電話番号</t>
    <rPh sb="0" eb="2">
      <t>デンワ</t>
    </rPh>
    <rPh sb="2" eb="4">
      <t>バンゴウ</t>
    </rPh>
    <phoneticPr fontId="10"/>
  </si>
  <si>
    <t>記</t>
    <rPh sb="0" eb="1">
      <t>キ</t>
    </rPh>
    <phoneticPr fontId="10"/>
  </si>
  <si>
    <t>実費徴収に係る補足給付事業請求書</t>
    <rPh sb="0" eb="2">
      <t>ジッピ</t>
    </rPh>
    <rPh sb="2" eb="4">
      <t>チョウシュウ</t>
    </rPh>
    <rPh sb="5" eb="6">
      <t>カカ</t>
    </rPh>
    <rPh sb="7" eb="9">
      <t>ホソク</t>
    </rPh>
    <rPh sb="9" eb="11">
      <t>キュウフ</t>
    </rPh>
    <rPh sb="11" eb="13">
      <t>ジギョウ</t>
    </rPh>
    <rPh sb="13" eb="16">
      <t>セイキュウショ</t>
    </rPh>
    <phoneticPr fontId="7"/>
  </si>
  <si>
    <t>　　　　年度の実費徴収に係る補足給付事業について、以下の金額のとおり請求します。</t>
    <rPh sb="25" eb="27">
      <t>イカ</t>
    </rPh>
    <rPh sb="28" eb="30">
      <t>キンガク</t>
    </rPh>
    <rPh sb="34" eb="36">
      <t>セイキュウ</t>
    </rPh>
    <phoneticPr fontId="10"/>
  </si>
  <si>
    <t>園児氏名</t>
    <rPh sb="0" eb="2">
      <t>エンジ</t>
    </rPh>
    <rPh sb="2" eb="3">
      <t>シ</t>
    </rPh>
    <rPh sb="3" eb="4">
      <t>メイ</t>
    </rPh>
    <phoneticPr fontId="10"/>
  </si>
  <si>
    <t xml:space="preserve"> 実 績 報 告 書</t>
    <phoneticPr fontId="4"/>
  </si>
  <si>
    <t>転園者の場合どうするか</t>
    <rPh sb="0" eb="1">
      <t>テン</t>
    </rPh>
    <rPh sb="1" eb="2">
      <t>エン</t>
    </rPh>
    <rPh sb="2" eb="3">
      <t>シャ</t>
    </rPh>
    <rPh sb="4" eb="6">
      <t>バアイ</t>
    </rPh>
    <phoneticPr fontId="4"/>
  </si>
  <si>
    <t>⇒後園でまとめる？前園の金額について後園が証明することになるがよいか？（就園奨励でも同じか…）</t>
    <rPh sb="1" eb="2">
      <t>アト</t>
    </rPh>
    <rPh sb="2" eb="3">
      <t>エン</t>
    </rPh>
    <rPh sb="9" eb="10">
      <t>マエ</t>
    </rPh>
    <rPh sb="10" eb="11">
      <t>エン</t>
    </rPh>
    <rPh sb="12" eb="14">
      <t>キンガク</t>
    </rPh>
    <rPh sb="18" eb="19">
      <t>アト</t>
    </rPh>
    <rPh sb="19" eb="20">
      <t>エン</t>
    </rPh>
    <rPh sb="21" eb="23">
      <t>ショウメイ</t>
    </rPh>
    <rPh sb="36" eb="37">
      <t>シュウ</t>
    </rPh>
    <rPh sb="37" eb="38">
      <t>エン</t>
    </rPh>
    <rPh sb="38" eb="40">
      <t>ショウレイ</t>
    </rPh>
    <rPh sb="42" eb="43">
      <t>オナ</t>
    </rPh>
    <phoneticPr fontId="4"/>
  </si>
  <si>
    <t>請　求　金　額</t>
    <rPh sb="0" eb="1">
      <t>ショウ</t>
    </rPh>
    <rPh sb="2" eb="3">
      <t>モトム</t>
    </rPh>
    <rPh sb="4" eb="5">
      <t>カネ</t>
    </rPh>
    <rPh sb="6" eb="7">
      <t>ガク</t>
    </rPh>
    <phoneticPr fontId="4"/>
  </si>
  <si>
    <t>　　￥</t>
    <phoneticPr fontId="4"/>
  </si>
  <si>
    <t>★（税込）</t>
    <rPh sb="2" eb="4">
      <t>ゼイコ</t>
    </rPh>
    <phoneticPr fontId="4"/>
  </si>
  <si>
    <t>マクロ組むか？</t>
    <rPh sb="3" eb="4">
      <t>クミ</t>
    </rPh>
    <phoneticPr fontId="4"/>
  </si>
  <si>
    <t>内訳ないと分かりにくい？提出不要の「お知らせ」の様式作るか</t>
    <rPh sb="0" eb="2">
      <t>ウチワケ</t>
    </rPh>
    <rPh sb="5" eb="6">
      <t>ワ</t>
    </rPh>
    <rPh sb="12" eb="14">
      <t>テイシュツ</t>
    </rPh>
    <rPh sb="14" eb="16">
      <t>フヨウ</t>
    </rPh>
    <rPh sb="19" eb="20">
      <t>シ</t>
    </rPh>
    <rPh sb="24" eb="26">
      <t>ヨウシキ</t>
    </rPh>
    <rPh sb="26" eb="27">
      <t>ツク</t>
    </rPh>
    <phoneticPr fontId="4"/>
  </si>
  <si>
    <t xml:space="preserve">  第3号様式</t>
    <rPh sb="2" eb="3">
      <t>ダイ</t>
    </rPh>
    <rPh sb="4" eb="5">
      <t>ゴウ</t>
    </rPh>
    <rPh sb="5" eb="7">
      <t>ヨウシキ</t>
    </rPh>
    <phoneticPr fontId="7"/>
  </si>
  <si>
    <t>幼稚園</t>
    <rPh sb="0" eb="3">
      <t>ヨウチエン</t>
    </rPh>
    <phoneticPr fontId="4"/>
  </si>
  <si>
    <t>愛英</t>
  </si>
  <si>
    <t>千種区今池５－２４－７</t>
  </si>
  <si>
    <t>学校法人　松永学園　　　　　　　　　　　</t>
  </si>
  <si>
    <t>理事長　松永　充政　　　　　　　　　　　</t>
  </si>
  <si>
    <t>自由ヶ丘</t>
  </si>
  <si>
    <t>千種区富士見台３－９－２</t>
  </si>
  <si>
    <t>学校法人　自由ヶ丘学園　　　　　　　　　</t>
  </si>
  <si>
    <t>理事長　吉田　敬岳　　　　　　　　　　　</t>
    <rPh sb="7" eb="8">
      <t>ケイ</t>
    </rPh>
    <rPh sb="8" eb="9">
      <t>ガク</t>
    </rPh>
    <phoneticPr fontId="6"/>
  </si>
  <si>
    <t>第二自由ヶ丘</t>
  </si>
  <si>
    <t>千種区宮根台２－４－３０</t>
  </si>
  <si>
    <t>理事長　吉田　敬岳　　　　　　　　　　　</t>
    <rPh sb="7" eb="8">
      <t>ケイ</t>
    </rPh>
    <phoneticPr fontId="6"/>
  </si>
  <si>
    <t>第三自由ヶ丘</t>
  </si>
  <si>
    <t>千種区千代が丘１－２４</t>
  </si>
  <si>
    <t>城山学院</t>
  </si>
  <si>
    <t>千種区城山新町２－７１</t>
  </si>
  <si>
    <t>学校法人　城山学院　　　　　　　　　　　</t>
  </si>
  <si>
    <r>
      <t>理事長　</t>
    </r>
    <r>
      <rPr>
        <sz val="10"/>
        <rFont val="ＭＳ Ｐゴシック"/>
        <family val="3"/>
        <charset val="128"/>
      </rPr>
      <t>大越　壽子</t>
    </r>
    <r>
      <rPr>
        <sz val="11"/>
        <rFont val="ＭＳ Ｐゴシック"/>
        <family val="3"/>
        <charset val="128"/>
      </rPr>
      <t>　　　　　　　　　　　</t>
    </r>
    <rPh sb="4" eb="6">
      <t>オオコシ</t>
    </rPh>
    <rPh sb="7" eb="8">
      <t>コトブキ</t>
    </rPh>
    <rPh sb="8" eb="9">
      <t>コ</t>
    </rPh>
    <phoneticPr fontId="6"/>
  </si>
  <si>
    <t>椙山女学園大学附属</t>
  </si>
  <si>
    <t>千種区山添町２－２</t>
  </si>
  <si>
    <t>学校法人　椙山女学園　　　　　　　　　　</t>
  </si>
  <si>
    <t>理事長　森棟　公夫　　　　　　　　　　　</t>
    <rPh sb="4" eb="5">
      <t>モリ</t>
    </rPh>
    <rPh sb="5" eb="6">
      <t>ムネ</t>
    </rPh>
    <rPh sb="7" eb="9">
      <t>キミオ</t>
    </rPh>
    <phoneticPr fontId="6"/>
  </si>
  <si>
    <t>わかば</t>
  </si>
  <si>
    <t>千種区猫洞通２－１３</t>
  </si>
  <si>
    <t>学校法人　わかば学園　　　　　　　　　　</t>
  </si>
  <si>
    <t>理事長　大島　文子　　　　　　　　　　　</t>
  </si>
  <si>
    <t>聖マリア</t>
  </si>
  <si>
    <t>千種区園山町１－５９</t>
    <rPh sb="3" eb="6">
      <t>ソノヤマチョウ</t>
    </rPh>
    <phoneticPr fontId="6"/>
  </si>
  <si>
    <t>学校法人　聖マリア学園　　　　　　　　　</t>
  </si>
  <si>
    <t>理事長　アンヘレス・ガトン　　　　　　　</t>
  </si>
  <si>
    <t>若竹</t>
  </si>
  <si>
    <t>千種区内山２－１８－１２</t>
  </si>
  <si>
    <t>学校法人　大昌学園　　　　　　　　　　　</t>
  </si>
  <si>
    <r>
      <t>理事長　松塚　</t>
    </r>
    <r>
      <rPr>
        <sz val="10"/>
        <rFont val="ＭＳ Ｐゴシック"/>
        <family val="3"/>
        <charset val="128"/>
      </rPr>
      <t>広明　</t>
    </r>
    <r>
      <rPr>
        <sz val="11"/>
        <rFont val="ＭＳ Ｐゴシック"/>
        <family val="3"/>
        <charset val="128"/>
      </rPr>
      <t>　　　　　　　　　　</t>
    </r>
    <rPh sb="7" eb="9">
      <t>ヒロアキ</t>
    </rPh>
    <phoneticPr fontId="6"/>
  </si>
  <si>
    <t>上野</t>
  </si>
  <si>
    <t>千種区上野３－２－２０</t>
  </si>
  <si>
    <t>学校法人　上野学園　　　　　　　　　　　</t>
  </si>
  <si>
    <r>
      <t>理事長　</t>
    </r>
    <r>
      <rPr>
        <sz val="10"/>
        <rFont val="ＭＳ Ｐゴシック"/>
        <family val="3"/>
        <charset val="128"/>
      </rPr>
      <t>齋藤　眞司　　　　　　　　　　　</t>
    </r>
    <rPh sb="4" eb="6">
      <t>サイトウ</t>
    </rPh>
    <rPh sb="7" eb="8">
      <t>シン</t>
    </rPh>
    <rPh sb="8" eb="9">
      <t>ツカサ</t>
    </rPh>
    <phoneticPr fontId="6"/>
  </si>
  <si>
    <t>天満</t>
  </si>
  <si>
    <t>千種区天満通１－４６</t>
  </si>
  <si>
    <t>宗教法人　長養寺　　　　　　　　　　　　</t>
  </si>
  <si>
    <t>代表役員　舎人　経昭　　　　　　　　　　</t>
  </si>
  <si>
    <t>名古屋ルーテル</t>
    <rPh sb="0" eb="2">
      <t>ナゴヤ</t>
    </rPh>
    <phoneticPr fontId="6"/>
  </si>
  <si>
    <t>千種区今池３－５－１９</t>
  </si>
  <si>
    <t>学校法人　愛知ルーテル学院</t>
    <rPh sb="0" eb="2">
      <t>ガッコウ</t>
    </rPh>
    <rPh sb="5" eb="7">
      <t>アイチ</t>
    </rPh>
    <rPh sb="11" eb="13">
      <t>ガクイン</t>
    </rPh>
    <phoneticPr fontId="6"/>
  </si>
  <si>
    <r>
      <rPr>
        <sz val="10"/>
        <rFont val="ＭＳ Ｐゴシック"/>
        <family val="3"/>
        <charset val="128"/>
      </rPr>
      <t>理事長　末竹　十大　　　　　　　　　　</t>
    </r>
    <rPh sb="0" eb="3">
      <t>リジチョウ</t>
    </rPh>
    <rPh sb="4" eb="6">
      <t>スエタケ</t>
    </rPh>
    <rPh sb="7" eb="9">
      <t>ジュウダイ</t>
    </rPh>
    <phoneticPr fontId="6"/>
  </si>
  <si>
    <t>筒井</t>
  </si>
  <si>
    <t>東区筒井町４－１３</t>
  </si>
  <si>
    <t>学校法人　筒井学園　　　　　　　　　　　</t>
  </si>
  <si>
    <t>理事長　秦　智宏　　　　　　　　　　　　</t>
  </si>
  <si>
    <t>名古屋文化</t>
  </si>
  <si>
    <t>東区白壁１－５４</t>
  </si>
  <si>
    <t>学校法人　名古屋文化学園　　　　　　　　</t>
  </si>
  <si>
    <t>理事長　加藤　紳一郎　　　　　　　　　　</t>
  </si>
  <si>
    <t>東桜</t>
  </si>
  <si>
    <t>東区東桜２－８－２６</t>
  </si>
  <si>
    <t>学校法人　東桜学園　　　　　　　　　　　</t>
  </si>
  <si>
    <t>理事長　村瀬　忠雄　　　　　　　　　　　</t>
  </si>
  <si>
    <t>明星</t>
  </si>
  <si>
    <t>東区代官町２２－１７</t>
  </si>
  <si>
    <t>学校法人　明星学園　　　　　　　　　　　</t>
  </si>
  <si>
    <t>理事長　児玉　剛則</t>
  </si>
  <si>
    <t>名古屋柳城短期大学附属柳城</t>
  </si>
  <si>
    <t>東区白壁１－３１</t>
  </si>
  <si>
    <t>学校法人　柳城学院　　　　　　　　　　　</t>
  </si>
  <si>
    <t>理事長　渋澤　一郎　　　　　　　　　　　　</t>
    <rPh sb="4" eb="6">
      <t>シブサワ</t>
    </rPh>
    <rPh sb="7" eb="9">
      <t>イチロウ</t>
    </rPh>
    <phoneticPr fontId="6"/>
  </si>
  <si>
    <t>建中寺</t>
  </si>
  <si>
    <t>東区筒井１－７－５２</t>
  </si>
  <si>
    <t>学校法人　建中学園　　　　　　　　　　　</t>
  </si>
  <si>
    <r>
      <t>理事長　</t>
    </r>
    <r>
      <rPr>
        <sz val="11"/>
        <color indexed="10"/>
        <rFont val="ＭＳ Ｐゴシック"/>
        <family val="3"/>
        <charset val="128"/>
      </rPr>
      <t>村上　真瑞</t>
    </r>
    <r>
      <rPr>
        <sz val="11"/>
        <color theme="1"/>
        <rFont val="ＭＳ Ｐゴシック"/>
        <family val="2"/>
        <charset val="128"/>
        <scheme val="minor"/>
      </rPr>
      <t>　　　　　　　　　　　</t>
    </r>
    <phoneticPr fontId="7"/>
  </si>
  <si>
    <t>聖母</t>
  </si>
  <si>
    <t>東区主税町３－３３</t>
  </si>
  <si>
    <t>宗教法人　カトリック名古屋教区　　　　　</t>
  </si>
  <si>
    <t>代表役員　野村　純一　　　　　　　　　　</t>
  </si>
  <si>
    <t>上飯田</t>
  </si>
  <si>
    <t>北区上飯田通２－３２</t>
  </si>
  <si>
    <t>学校法人　水野学園　　　　　　　　　　　</t>
  </si>
  <si>
    <t>理事長　水野　慎也　　　　　　　　　　　</t>
  </si>
  <si>
    <t>久国</t>
  </si>
  <si>
    <t>北区大杉３－４－１</t>
  </si>
  <si>
    <t>学校法人　大杉学園　　　　　　　　　　　</t>
  </si>
  <si>
    <t>理事長　水田　泰賢　　　　　　　　　　　</t>
  </si>
  <si>
    <t>如意</t>
  </si>
  <si>
    <t>北区六が池町７２</t>
  </si>
  <si>
    <t>名古屋楠</t>
  </si>
  <si>
    <t>北区西味鋺３－９３１</t>
  </si>
  <si>
    <t>山田</t>
  </si>
  <si>
    <t>北区山田町４－４２</t>
  </si>
  <si>
    <t>学校法人　大応学園　　　　　　　　　　　</t>
  </si>
  <si>
    <t>理事長　玉川　達雄　　　　　　　　　　　</t>
  </si>
  <si>
    <t>城北</t>
  </si>
  <si>
    <t>北区川中町６－１１</t>
  </si>
  <si>
    <t>学校法人　専念寺学園　　　　　　　　　　</t>
  </si>
  <si>
    <t>理事長　三浦　俊彦　　　　　　　　　　　</t>
  </si>
  <si>
    <t>ゼンヌ</t>
  </si>
  <si>
    <t>北区大杉３－１２－８</t>
  </si>
  <si>
    <t>学校法人　明照学園　　　　　　　　　　　</t>
  </si>
  <si>
    <t>理事長　加藤　邦康　　　　　　　　　　　</t>
  </si>
  <si>
    <t>聖心</t>
  </si>
  <si>
    <t>北区金城１－１－５７</t>
  </si>
  <si>
    <t>学校法人　聖心学園　　　　　　　　　　　</t>
  </si>
  <si>
    <t>理事長　マルティヌス　プリヨ　スサント</t>
  </si>
  <si>
    <t>若松</t>
  </si>
  <si>
    <t>北区清水５－２７－１４</t>
  </si>
  <si>
    <t>学校法人　熊澤学園　　　　　　　　　　　</t>
  </si>
  <si>
    <r>
      <t>理事長　熊澤　</t>
    </r>
    <r>
      <rPr>
        <sz val="10"/>
        <rFont val="ＭＳ Ｐゴシック"/>
        <family val="3"/>
        <charset val="128"/>
      </rPr>
      <t>秀一　　　　　　　　　　　</t>
    </r>
    <rPh sb="7" eb="9">
      <t>ヒデカズ</t>
    </rPh>
    <phoneticPr fontId="6"/>
  </si>
  <si>
    <t>金城</t>
  </si>
  <si>
    <t>北区金城町２－２３－２</t>
  </si>
  <si>
    <t>学校法人　東高学園　　　　　　　　　　　</t>
  </si>
  <si>
    <t>理事長　神野　真成　　　　　　　　　　　</t>
  </si>
  <si>
    <t>光和</t>
  </si>
  <si>
    <t>北区光音寺町２－６８</t>
  </si>
  <si>
    <t>学校法人　村瀬学園　　　　　　　　　　　</t>
  </si>
  <si>
    <t>理事長　村瀬　桂喜　　　　　　　　　　　</t>
    <rPh sb="7" eb="8">
      <t>ケイ</t>
    </rPh>
    <rPh sb="8" eb="9">
      <t>ヨロコ</t>
    </rPh>
    <phoneticPr fontId="6"/>
  </si>
  <si>
    <t>名城</t>
  </si>
  <si>
    <t>西区菊井２－２４－３</t>
  </si>
  <si>
    <t>学校法人　愛美学園　　　　　　　　　　　</t>
  </si>
  <si>
    <t>理事長　渡邉　眞帆子</t>
    <rPh sb="4" eb="6">
      <t>ワタナベ</t>
    </rPh>
    <rPh sb="7" eb="8">
      <t>マ</t>
    </rPh>
    <rPh sb="8" eb="9">
      <t>ホ</t>
    </rPh>
    <rPh sb="9" eb="10">
      <t>コ</t>
    </rPh>
    <phoneticPr fontId="6"/>
  </si>
  <si>
    <t>桂</t>
  </si>
  <si>
    <t>西区又穂町２－１日本住宅公団又穂団地内</t>
  </si>
  <si>
    <t>学校法人　名鉄学園　　　　　　　　　　　</t>
  </si>
  <si>
    <r>
      <t>理事長　</t>
    </r>
    <r>
      <rPr>
        <sz val="10"/>
        <rFont val="ＭＳ Ｐゴシック"/>
        <family val="3"/>
        <charset val="128"/>
      </rPr>
      <t>山本　亜土　　　　　</t>
    </r>
    <rPh sb="4" eb="6">
      <t>ヤマモト</t>
    </rPh>
    <rPh sb="7" eb="9">
      <t>アド</t>
    </rPh>
    <phoneticPr fontId="6"/>
  </si>
  <si>
    <t>国風第一</t>
  </si>
  <si>
    <t>西区笠取町２－８９</t>
  </si>
  <si>
    <t>学校法人　磯野学園　　　　　　　　　　　</t>
  </si>
  <si>
    <t>理事長　磯野　光伸　　　　　　　　　　　</t>
  </si>
  <si>
    <t>国風第三</t>
  </si>
  <si>
    <t>西区宝地町３５０</t>
  </si>
  <si>
    <t>学校法人　国風学園　　　　　　　　　　　</t>
  </si>
  <si>
    <t>理事長　磯野　おわ　　　　　　　　　　　</t>
  </si>
  <si>
    <t>西城</t>
  </si>
  <si>
    <t>西区城西３－４－５</t>
  </si>
  <si>
    <t>学校法人　西岡学園　　　　　　　　　　　</t>
  </si>
  <si>
    <t>理事長　西岡　寿一　　　　　　　　　　　</t>
  </si>
  <si>
    <t>善光寺別院</t>
  </si>
  <si>
    <t>西区中小田井１－３５３</t>
  </si>
  <si>
    <t>学校法人　桜井学園　　　　　　　　　　　</t>
  </si>
  <si>
    <t>理事長　桜井　克明　　　　　　　　　　　</t>
  </si>
  <si>
    <t>名古屋西</t>
  </si>
  <si>
    <t>西区菊井２－２－１０</t>
  </si>
  <si>
    <t>学校法人　八幡学園　　　　　　　　　　　</t>
  </si>
  <si>
    <t>理事長　八幡　憲治　　</t>
  </si>
  <si>
    <t>幅下</t>
  </si>
  <si>
    <t>西区城西２－４－１６</t>
  </si>
  <si>
    <t>学校法人　ひろき学園　　　　　　　　　　</t>
  </si>
  <si>
    <t>理事長　伊藤　秀樹　　　　　　　　　　　</t>
  </si>
  <si>
    <t>枇杷島</t>
  </si>
  <si>
    <t>西区枇杷島４－８－２</t>
  </si>
  <si>
    <t>学校法人　枇杷島キリスト教学園</t>
  </si>
  <si>
    <r>
      <t>理事長　</t>
    </r>
    <r>
      <rPr>
        <sz val="10"/>
        <rFont val="ＭＳ Ｐゴシック"/>
        <family val="3"/>
        <charset val="128"/>
      </rPr>
      <t>吉澤　永</t>
    </r>
    <rPh sb="4" eb="6">
      <t>ヨシザワ</t>
    </rPh>
    <rPh sb="7" eb="8">
      <t>エイ</t>
    </rPh>
    <phoneticPr fontId="6"/>
  </si>
  <si>
    <t>みどりヶ丘</t>
  </si>
  <si>
    <t>西区平中町２０２</t>
  </si>
  <si>
    <t>学校法人　日比野学園　　　　　　　　　　</t>
  </si>
  <si>
    <r>
      <t>理事長　</t>
    </r>
    <r>
      <rPr>
        <sz val="10"/>
        <rFont val="ＭＳ Ｐゴシック"/>
        <family val="3"/>
        <charset val="128"/>
      </rPr>
      <t>日比野　弘嗣　　　　　　　　　</t>
    </r>
    <rPh sb="8" eb="10">
      <t>ヒロツグ</t>
    </rPh>
    <phoneticPr fontId="6"/>
  </si>
  <si>
    <t>国風第二</t>
  </si>
  <si>
    <t>西区名塚町４－４６</t>
  </si>
  <si>
    <t>学校法人　宗圓学園　　　　　　　　　　　</t>
  </si>
  <si>
    <t>理事長　磯野　哲彦　　　　　　　　　　　</t>
  </si>
  <si>
    <t>飯田</t>
  </si>
  <si>
    <t>中村区向島町５－２８</t>
  </si>
  <si>
    <t>学校法人　飯田女学院　　　　　　　　　　</t>
  </si>
  <si>
    <t>理事長　飯田　康裕　</t>
  </si>
  <si>
    <t>岩塚第一</t>
  </si>
  <si>
    <t>中村区八社１－１４５</t>
  </si>
  <si>
    <t>学校法人　藤井学園　　　　　　　　　　　</t>
  </si>
  <si>
    <t>理事長　藤井　慧海　　　　　　　　　　　</t>
  </si>
  <si>
    <t>清正</t>
  </si>
  <si>
    <t>中村区藤江町４－３２</t>
  </si>
  <si>
    <t>学校法人　清正学園　　　　　　　　　　　</t>
  </si>
  <si>
    <t>理事長　三枝樹　昭雄　　　　　　　　　　</t>
  </si>
  <si>
    <t>太閤</t>
  </si>
  <si>
    <t>中村区二ッ橋町５－２０</t>
  </si>
  <si>
    <t>学校法人　名古屋合唱団　　　　　　　　　</t>
  </si>
  <si>
    <r>
      <t>理事長　吉田　</t>
    </r>
    <r>
      <rPr>
        <sz val="10"/>
        <rFont val="ＭＳ Ｐゴシック"/>
        <family val="3"/>
        <charset val="128"/>
      </rPr>
      <t>春樹</t>
    </r>
    <r>
      <rPr>
        <sz val="11"/>
        <rFont val="ＭＳ Ｐゴシック"/>
        <family val="3"/>
        <charset val="128"/>
      </rPr>
      <t>　　　　　　　　　　　</t>
    </r>
    <rPh sb="7" eb="9">
      <t>ハルキ</t>
    </rPh>
    <phoneticPr fontId="6"/>
  </si>
  <si>
    <t>中京</t>
  </si>
  <si>
    <t>中村区則武本通２－５５</t>
  </si>
  <si>
    <t>学校法人　中京学園　　　　　　　　　　　</t>
  </si>
  <si>
    <t>理事長　丹羽　洋子　　　　　　　　　　　　</t>
    <rPh sb="7" eb="9">
      <t>ヨウコ</t>
    </rPh>
    <phoneticPr fontId="6"/>
  </si>
  <si>
    <t>同朋</t>
  </si>
  <si>
    <t>中村区稲葉地町７－１</t>
  </si>
  <si>
    <t>学校法人　同朋学園　　　　　　　　　　　</t>
  </si>
  <si>
    <t>理事長　甲村　和博　　　　　　　　　　</t>
    <rPh sb="4" eb="6">
      <t>コウムラ</t>
    </rPh>
    <rPh sb="7" eb="9">
      <t>カズヒロ</t>
    </rPh>
    <phoneticPr fontId="6"/>
  </si>
  <si>
    <t>とよとみ</t>
  </si>
  <si>
    <t>中村区中村町７－１９</t>
  </si>
  <si>
    <t>学校法人　木村学園　　　　　　　　　　　</t>
  </si>
  <si>
    <r>
      <t>理事長　木村　</t>
    </r>
    <r>
      <rPr>
        <sz val="10"/>
        <rFont val="ＭＳ Ｐゴシック"/>
        <family val="3"/>
        <charset val="128"/>
      </rPr>
      <t>康晴</t>
    </r>
    <r>
      <rPr>
        <sz val="11"/>
        <rFont val="ＭＳ Ｐゴシック"/>
        <family val="3"/>
        <charset val="128"/>
      </rPr>
      <t>　　　　　　　　　　　</t>
    </r>
    <rPh sb="7" eb="9">
      <t>ヤスハル</t>
    </rPh>
    <phoneticPr fontId="6"/>
  </si>
  <si>
    <t>名古屋遊花</t>
  </si>
  <si>
    <t>中村区栄生町９－３０</t>
  </si>
  <si>
    <t>学校法人　遊花学園　　　　　　　　　　　</t>
  </si>
  <si>
    <t>理事長　中島　幸子　　　　　　　　　　　</t>
  </si>
  <si>
    <t>上の宮</t>
  </si>
  <si>
    <t>中村区上ノ宮町１－２７</t>
  </si>
  <si>
    <t>学校法人　徳田学園　　　　　　　　　　　</t>
  </si>
  <si>
    <t>理事長　徳田　俊介　　　　　　　　　　　</t>
  </si>
  <si>
    <t>みのり</t>
  </si>
  <si>
    <t>中村区日比津町４－７－２７</t>
  </si>
  <si>
    <t>学校法人　名古屋近藤学園　　　　　　　　</t>
  </si>
  <si>
    <t>理事長　近藤　義一　　　　　　　　　　　</t>
  </si>
  <si>
    <t>わかくさ</t>
  </si>
  <si>
    <t>中村区深川町１－６</t>
  </si>
  <si>
    <t>学校法人　筧学園　　　　　　　　　　　　</t>
  </si>
  <si>
    <r>
      <t>理事長　筧　</t>
    </r>
    <r>
      <rPr>
        <sz val="10"/>
        <rFont val="ＭＳ Ｐゴシック"/>
        <family val="3"/>
        <charset val="128"/>
      </rPr>
      <t>裕彰　</t>
    </r>
    <r>
      <rPr>
        <sz val="11"/>
        <rFont val="ＭＳ Ｐゴシック"/>
        <family val="3"/>
        <charset val="128"/>
      </rPr>
      <t>　　　　　</t>
    </r>
    <rPh sb="6" eb="8">
      <t>ヒロアキ</t>
    </rPh>
    <phoneticPr fontId="6"/>
  </si>
  <si>
    <t>お東</t>
  </si>
  <si>
    <t>中区橘２－８－７５</t>
  </si>
  <si>
    <t>学校法人　お東学園　　　　　　　　　　　</t>
  </si>
  <si>
    <r>
      <t>理事長　</t>
    </r>
    <r>
      <rPr>
        <sz val="10"/>
        <rFont val="ＭＳ Ｐゴシック"/>
        <family val="3"/>
        <charset val="128"/>
      </rPr>
      <t>藤井 正芳</t>
    </r>
    <rPh sb="4" eb="6">
      <t>フジイ</t>
    </rPh>
    <rPh sb="7" eb="9">
      <t>マサヨシ</t>
    </rPh>
    <phoneticPr fontId="6"/>
  </si>
  <si>
    <t>松元</t>
  </si>
  <si>
    <t>中区千代田２－６－１９</t>
  </si>
  <si>
    <t>学校法人　千代田学園　　　　　　　　　　</t>
  </si>
  <si>
    <t>理事長　川澄　晃章　　　　　　　　　　　</t>
  </si>
  <si>
    <t>大須</t>
  </si>
  <si>
    <t>中区大須３－１－５３</t>
  </si>
  <si>
    <t>宗教法人　称名院　　　　　　　　　　　　</t>
  </si>
  <si>
    <t>代表役員　吉川　順博　　　　　　　　　　</t>
  </si>
  <si>
    <t>名古屋教会</t>
  </si>
  <si>
    <t>中区丸の内３－４－５</t>
  </si>
  <si>
    <t>宗教法人　日本基督教団名古屋教会　　　　</t>
  </si>
  <si>
    <r>
      <t>代表役員　</t>
    </r>
    <r>
      <rPr>
        <sz val="10"/>
        <rFont val="ＭＳ Ｐゴシック"/>
        <family val="3"/>
        <charset val="128"/>
      </rPr>
      <t>田口　博之　　　</t>
    </r>
    <rPh sb="5" eb="7">
      <t>タグチ</t>
    </rPh>
    <rPh sb="8" eb="10">
      <t>ヒロユキ</t>
    </rPh>
    <phoneticPr fontId="6"/>
  </si>
  <si>
    <t>西別院</t>
  </si>
  <si>
    <t>中区門前町１－２３</t>
  </si>
  <si>
    <t>学校法人　名古屋龍谷学園</t>
    <rPh sb="0" eb="1">
      <t>ガッコウ</t>
    </rPh>
    <rPh sb="1" eb="3">
      <t>ホウジン</t>
    </rPh>
    <rPh sb="4" eb="7">
      <t>ナゴヤ</t>
    </rPh>
    <rPh sb="7" eb="8">
      <t>リュウ</t>
    </rPh>
    <rPh sb="8" eb="9">
      <t>タニ</t>
    </rPh>
    <rPh sb="9" eb="11">
      <t>ガクエン</t>
    </rPh>
    <phoneticPr fontId="6"/>
  </si>
  <si>
    <r>
      <rPr>
        <sz val="10"/>
        <rFont val="ＭＳ Ｐゴシック"/>
        <family val="3"/>
        <charset val="128"/>
      </rPr>
      <t>理事長</t>
    </r>
    <r>
      <rPr>
        <sz val="11"/>
        <rFont val="ＭＳ Ｐゴシック"/>
        <family val="3"/>
        <charset val="128"/>
      </rPr>
      <t>　</t>
    </r>
    <r>
      <rPr>
        <sz val="11"/>
        <color indexed="10"/>
        <rFont val="ＭＳ Ｐゴシック"/>
        <family val="3"/>
        <charset val="128"/>
      </rPr>
      <t>岡嵜　惠</t>
    </r>
    <rPh sb="0" eb="2">
      <t>リジチョウ</t>
    </rPh>
    <rPh sb="3" eb="4">
      <t>クスノキシュウホウ</t>
    </rPh>
    <phoneticPr fontId="6"/>
  </si>
  <si>
    <t>希望</t>
  </si>
  <si>
    <t>昭和区塩付通６－８</t>
  </si>
  <si>
    <t>学校法人　希望学園　　　　　　　　　　　</t>
  </si>
  <si>
    <t>理事長　森岡　さつき　　　　　　　　　　</t>
  </si>
  <si>
    <t>キッズランド</t>
  </si>
  <si>
    <t>昭和区藤成通３－１３</t>
  </si>
  <si>
    <t>学校法人　名進研学園　　　　　　　　　　</t>
  </si>
  <si>
    <t>理事長　豊川　実結子　　　　　　　　　　　</t>
    <rPh sb="4" eb="6">
      <t>トヨカワ</t>
    </rPh>
    <rPh sb="7" eb="8">
      <t>ジツ</t>
    </rPh>
    <rPh sb="8" eb="9">
      <t>ユ</t>
    </rPh>
    <rPh sb="9" eb="10">
      <t>コ</t>
    </rPh>
    <phoneticPr fontId="6"/>
  </si>
  <si>
    <t>滝子</t>
  </si>
  <si>
    <t>昭和区永金町１－１－１５</t>
  </si>
  <si>
    <t>学校法人　名古屋自由学院　　　　　　　　</t>
  </si>
  <si>
    <t>理事長　川村　大介</t>
    <rPh sb="7" eb="9">
      <t>ダイスケ</t>
    </rPh>
    <phoneticPr fontId="6"/>
  </si>
  <si>
    <t>南山</t>
  </si>
  <si>
    <t>昭和区南山町１４</t>
  </si>
  <si>
    <t>学校法人　名古屋ＹＭＣＡ学園　　</t>
  </si>
  <si>
    <r>
      <rPr>
        <sz val="11"/>
        <rFont val="ＭＳ Ｐゴシック"/>
        <family val="3"/>
        <charset val="128"/>
      </rPr>
      <t>理事長</t>
    </r>
    <r>
      <rPr>
        <sz val="10"/>
        <rFont val="ＭＳ Ｐゴシック"/>
        <family val="3"/>
        <charset val="128"/>
      </rPr>
      <t>　中村　隆　　　　　　　　　　</t>
    </r>
    <rPh sb="4" eb="6">
      <t>ナカムラ</t>
    </rPh>
    <rPh sb="7" eb="8">
      <t>タカシ</t>
    </rPh>
    <phoneticPr fontId="6"/>
  </si>
  <si>
    <t>広路</t>
  </si>
  <si>
    <t>昭和区安田通２－１５</t>
  </si>
  <si>
    <t>学校法人　隆正学園　　　　　　　　　　　</t>
  </si>
  <si>
    <t>理事長　伊藤　正道　　　　　　　　　　　</t>
  </si>
  <si>
    <t>みちる</t>
  </si>
  <si>
    <t>昭和区北山町３－９－２</t>
  </si>
  <si>
    <t>学校法人　大谷学園　　　　　　　　　　　</t>
  </si>
  <si>
    <t>理事長　大谷　喜久子　　　　　　　　　　</t>
  </si>
  <si>
    <t>明生</t>
  </si>
  <si>
    <t>昭和区西畑町３９</t>
  </si>
  <si>
    <t>学校法人　明生学園　　　　　　　　　　　</t>
  </si>
  <si>
    <t>理事長　林　和司　　　　　　　　　　　</t>
    <rPh sb="4" eb="5">
      <t>ハヤシ</t>
    </rPh>
    <rPh sb="6" eb="7">
      <t>カズ</t>
    </rPh>
    <rPh sb="7" eb="8">
      <t>シ</t>
    </rPh>
    <phoneticPr fontId="6"/>
  </si>
  <si>
    <t>高辻</t>
  </si>
  <si>
    <t>昭和区白金３－９－１５</t>
  </si>
  <si>
    <t>学校法人　本立寺学園　　　　　　　　　　</t>
  </si>
  <si>
    <t>理事長　祖父江　光生　　　　　　　　　　</t>
  </si>
  <si>
    <t>八事聖霊</t>
  </si>
  <si>
    <t>昭和区八事本町１</t>
  </si>
  <si>
    <t>学校法人　聖霊会　　　　　　　　　　　　</t>
  </si>
  <si>
    <t>理事長　平垣　ヨシ子　　　　　　　　　　</t>
  </si>
  <si>
    <t>第１村雲</t>
  </si>
  <si>
    <t>昭和区円上町１１－１４</t>
  </si>
  <si>
    <t>学校法人　むらくも学園　　　　　　　　　</t>
  </si>
  <si>
    <t>理事長　愛知　宗麿　　　　　　　　　　　</t>
    <rPh sb="7" eb="8">
      <t>シュウ</t>
    </rPh>
    <rPh sb="8" eb="9">
      <t>マロ</t>
    </rPh>
    <phoneticPr fontId="6"/>
  </si>
  <si>
    <t>享栄</t>
  </si>
  <si>
    <t>瑞穂区東栄町２－４－２</t>
    <rPh sb="2" eb="3">
      <t>シオ</t>
    </rPh>
    <rPh sb="3" eb="6">
      <t>トウエイチョウ</t>
    </rPh>
    <phoneticPr fontId="6"/>
  </si>
  <si>
    <t>学校法人　愛知享栄学園　　　　　　　　　　　</t>
    <rPh sb="5" eb="7">
      <t>アイチ</t>
    </rPh>
    <phoneticPr fontId="6"/>
  </si>
  <si>
    <r>
      <t>理事長　</t>
    </r>
    <r>
      <rPr>
        <sz val="10"/>
        <rFont val="ＭＳ Ｐゴシック"/>
        <family val="3"/>
        <charset val="128"/>
      </rPr>
      <t>長谷川　信孝　　</t>
    </r>
    <rPh sb="4" eb="7">
      <t>ハセガワ</t>
    </rPh>
    <rPh sb="8" eb="10">
      <t>ノブタカ</t>
    </rPh>
    <phoneticPr fontId="6"/>
  </si>
  <si>
    <t>旭</t>
  </si>
  <si>
    <t>瑞穂区汐路町２－１３</t>
  </si>
  <si>
    <t>学校法人　名古屋旭学園　　　　　　　　　</t>
  </si>
  <si>
    <t>理事長　國府谷　俊盛　　　　　　　　　　</t>
    <rPh sb="4" eb="5">
      <t>コク</t>
    </rPh>
    <phoneticPr fontId="6"/>
  </si>
  <si>
    <t>旭キンダーの丘</t>
    <rPh sb="6" eb="7">
      <t>オカ</t>
    </rPh>
    <phoneticPr fontId="6"/>
  </si>
  <si>
    <t>瑞穂区田辺通３－２０</t>
  </si>
  <si>
    <t>みずほが丘</t>
  </si>
  <si>
    <t>瑞穂区高田町２－５</t>
  </si>
  <si>
    <t>学校法人　大曽根学園　　　　　　　　　　</t>
  </si>
  <si>
    <t>理事長　大曽根　康治　　　　　　　　　　</t>
    <rPh sb="8" eb="10">
      <t>ヤスハル</t>
    </rPh>
    <phoneticPr fontId="6"/>
  </si>
  <si>
    <t>弥富二葉</t>
  </si>
  <si>
    <t>瑞穂区丸根町２－５４</t>
  </si>
  <si>
    <t>学校法人　弥富学園　　　　　　　　　　　</t>
  </si>
  <si>
    <t>理事長　辻田　義之　　　　　　　　　　　</t>
  </si>
  <si>
    <t>弥富</t>
  </si>
  <si>
    <t>瑞穂区岳見町４－４１</t>
  </si>
  <si>
    <t>学校法人　宝泉学園　　　　　　　　　　　</t>
  </si>
  <si>
    <t>理事長　村瀬　和彦　　　　　　　　　　　</t>
  </si>
  <si>
    <t>萩山</t>
  </si>
  <si>
    <t>瑞穂区萩山町３－４</t>
  </si>
  <si>
    <t>学校法人　瑞宝学園　　　　　　　　　　　</t>
  </si>
  <si>
    <t>理事長　山野　純良　　　　　　　　　　　</t>
  </si>
  <si>
    <t>白竜</t>
  </si>
  <si>
    <t>瑞穂区田光町３－３０</t>
  </si>
  <si>
    <t>学校法人　名古屋坂田学園　　　　　　　　</t>
  </si>
  <si>
    <t>理事長　中村　礼子　　　　　　　　　　　　</t>
    <rPh sb="4" eb="6">
      <t>ナカムラ</t>
    </rPh>
    <rPh sb="7" eb="9">
      <t>レイコ</t>
    </rPh>
    <phoneticPr fontId="6"/>
  </si>
  <si>
    <t>名古屋柳城短期大学附属瑞穂</t>
  </si>
  <si>
    <t>瑞穂区亀城町４－６</t>
  </si>
  <si>
    <t>理事長　森　紀旦　　　　　　　　　　　　</t>
  </si>
  <si>
    <t>内田橋聖アントニオ</t>
  </si>
  <si>
    <t>熱田区伝馬２－２８－1４</t>
  </si>
  <si>
    <t>学校法人　聖フランシスコ学園　　　　　　</t>
  </si>
  <si>
    <r>
      <t>理事長　</t>
    </r>
    <r>
      <rPr>
        <sz val="10"/>
        <rFont val="ＭＳ Ｐゴシック"/>
        <family val="3"/>
        <charset val="128"/>
      </rPr>
      <t>村上　芳隆</t>
    </r>
    <r>
      <rPr>
        <sz val="11"/>
        <rFont val="ＭＳ Ｐゴシック"/>
        <family val="3"/>
        <charset val="128"/>
      </rPr>
      <t>　　　　　　　　　　　</t>
    </r>
    <rPh sb="4" eb="6">
      <t>ムラカミ</t>
    </rPh>
    <rPh sb="7" eb="9">
      <t>ヨシタカ</t>
    </rPh>
    <phoneticPr fontId="6"/>
  </si>
  <si>
    <t>白鳥</t>
  </si>
  <si>
    <t>熱田区白鳥町２－１２－１５</t>
  </si>
  <si>
    <t>学校法人　妙覚寺学園　　　　　　　　　　</t>
  </si>
  <si>
    <t>理事長　五十嵐　幸彦　　　　　　　　　　</t>
    <rPh sb="8" eb="10">
      <t>ユキヒコ</t>
    </rPh>
    <phoneticPr fontId="6"/>
  </si>
  <si>
    <t>聖テレジア</t>
  </si>
  <si>
    <t>熱田区大宝４－５－１７</t>
  </si>
  <si>
    <t>学校法人　名古屋カトリック学園　　　　　</t>
  </si>
  <si>
    <r>
      <t>理事長　</t>
    </r>
    <r>
      <rPr>
        <sz val="10"/>
        <rFont val="ＭＳ Ｐゴシック"/>
        <family val="3"/>
        <charset val="128"/>
      </rPr>
      <t>野村　純一</t>
    </r>
    <rPh sb="4" eb="6">
      <t>ノムラ</t>
    </rPh>
    <rPh sb="7" eb="9">
      <t>ジュンイチ</t>
    </rPh>
    <phoneticPr fontId="6"/>
  </si>
  <si>
    <t>大乗</t>
  </si>
  <si>
    <t>熱田区外土居町３－４</t>
  </si>
  <si>
    <t>学校法人　大乗学園　　　　　　　　　　　</t>
  </si>
  <si>
    <t>理事長　杉崎　一男　　　　　　　　　　　</t>
    <rPh sb="7" eb="9">
      <t>カズオ</t>
    </rPh>
    <phoneticPr fontId="6"/>
  </si>
  <si>
    <t>堅磐信誠</t>
  </si>
  <si>
    <t>熱田区玉ノ井町９－２８</t>
  </si>
  <si>
    <t>宗教法人　日本基督教団熱田教会　　　　　</t>
  </si>
  <si>
    <t>代表役員　小林　光　　　　　　　　　　　</t>
  </si>
  <si>
    <t>打中</t>
  </si>
  <si>
    <t>中川区打中２－１９５</t>
  </si>
  <si>
    <t>学校法人　西垣学園　　　　　　　　　　　</t>
  </si>
  <si>
    <t>理事長　西垣　八治　　　　　　　　　　　</t>
  </si>
  <si>
    <t>五反田</t>
  </si>
  <si>
    <t>中川区大当郎２－１６０４</t>
  </si>
  <si>
    <t>学校法人　髙岸学園　　　　　　　　　　　</t>
    <rPh sb="5" eb="6">
      <t>コウ</t>
    </rPh>
    <phoneticPr fontId="6"/>
  </si>
  <si>
    <t>理事長　髙岸　元康　　　　　　　　　　　</t>
    <rPh sb="7" eb="9">
      <t>モトヤス</t>
    </rPh>
    <phoneticPr fontId="6"/>
  </si>
  <si>
    <t>正雲寺</t>
  </si>
  <si>
    <t>中川区下之一色町西ノ切６１－７</t>
  </si>
  <si>
    <t>学校法人　正雲寺学園　　　　　　　　　　</t>
  </si>
  <si>
    <t>理事長　寿台　順章　　　　　　　　　　　</t>
    <rPh sb="4" eb="5">
      <t>コトブキ</t>
    </rPh>
    <rPh sb="5" eb="6">
      <t>ダイ</t>
    </rPh>
    <rPh sb="8" eb="9">
      <t>ショウ</t>
    </rPh>
    <phoneticPr fontId="6"/>
  </si>
  <si>
    <t>星条</t>
  </si>
  <si>
    <t>中川区八熊３－１１－５</t>
  </si>
  <si>
    <t>学校法人　星条学園　　　　　　　　　　　</t>
  </si>
  <si>
    <t>理事長　石川　達　　　　　　　　　　　　</t>
  </si>
  <si>
    <t>戸田</t>
  </si>
  <si>
    <t>中川区戸田２－２８０１</t>
  </si>
  <si>
    <t>学校法人　石原学園　　　　　　　　　　　</t>
  </si>
  <si>
    <t>理事長　石原　忍</t>
  </si>
  <si>
    <t>のぞみ</t>
  </si>
  <si>
    <t>中川区五女子１－５－５</t>
  </si>
  <si>
    <t>万場</t>
  </si>
  <si>
    <t>中川区万場５－２０３</t>
  </si>
  <si>
    <t>学校法人　万場学園　　　　　　　　　　　</t>
  </si>
  <si>
    <t>理事長　粂　時子　　　　　　　　　　</t>
  </si>
  <si>
    <t>法誓</t>
  </si>
  <si>
    <t>中川区愛知町３１－１２</t>
  </si>
  <si>
    <t>学校法人　法誓学園　　　　　　　　　　　</t>
  </si>
  <si>
    <t>理事長　衛藤　恵成　　　　　　　　　　　</t>
  </si>
  <si>
    <t>戸田桜台</t>
  </si>
  <si>
    <t>中川区供米田２－１５０９</t>
  </si>
  <si>
    <t>学校法人　桜台学園　　　　　　　　　　　</t>
  </si>
  <si>
    <t>理事長　和仁　隆幸　　　　　　　　　　　</t>
  </si>
  <si>
    <t>山王</t>
  </si>
  <si>
    <t>中川区横堀町３－１９</t>
  </si>
  <si>
    <t>　　　　　　　　　　　　　　　　　　　　</t>
  </si>
  <si>
    <t>内田　和子　　　　　　　　　　　　　　　</t>
  </si>
  <si>
    <t>うぐいす</t>
  </si>
  <si>
    <t>港区本宮町５－１６</t>
  </si>
  <si>
    <t>学校法人　うぐいす学園　　　　　　　　　</t>
  </si>
  <si>
    <r>
      <t>理事長　</t>
    </r>
    <r>
      <rPr>
        <sz val="10"/>
        <rFont val="ＭＳ Ｐゴシック"/>
        <family val="3"/>
        <charset val="128"/>
      </rPr>
      <t>河村　暁</t>
    </r>
    <r>
      <rPr>
        <sz val="11"/>
        <rFont val="ＭＳ Ｐゴシック"/>
        <family val="3"/>
        <charset val="128"/>
      </rPr>
      <t>　　　　　　　　　　　　</t>
    </r>
    <rPh sb="7" eb="8">
      <t>アキラ</t>
    </rPh>
    <phoneticPr fontId="6"/>
  </si>
  <si>
    <t>小碓</t>
  </si>
  <si>
    <t>港区小碓３－１３４</t>
  </si>
  <si>
    <t>学校法人　松若学園　　　　　　　　　　　</t>
  </si>
  <si>
    <t>理事長　若松　元知　　　　　　　　　　　</t>
  </si>
  <si>
    <t>慶和</t>
  </si>
  <si>
    <t>港区港栄４－４－１８</t>
  </si>
  <si>
    <t>学校法人　慶和学園　　　　　　　　　　　</t>
  </si>
  <si>
    <r>
      <t>理事長　伊東　</t>
    </r>
    <r>
      <rPr>
        <sz val="10"/>
        <rFont val="ＭＳ Ｐゴシック"/>
        <family val="3"/>
        <charset val="128"/>
      </rPr>
      <t>慶</t>
    </r>
    <r>
      <rPr>
        <sz val="11"/>
        <rFont val="ＭＳ Ｐゴシック"/>
        <family val="3"/>
        <charset val="128"/>
      </rPr>
      <t>　　　　　　</t>
    </r>
    <rPh sb="7" eb="8">
      <t>ケイ</t>
    </rPh>
    <phoneticPr fontId="6"/>
  </si>
  <si>
    <t>港北</t>
  </si>
  <si>
    <t>港区正徳町５－１３５</t>
  </si>
  <si>
    <t>学校法人　藤学園　　　　　　　　　　　　</t>
  </si>
  <si>
    <t>理事長　加藤　正夫　　　　　　　　　　　</t>
  </si>
  <si>
    <t>しらさぎ</t>
  </si>
  <si>
    <t>港区宝神５－３３０２</t>
  </si>
  <si>
    <t>学校法人　近藤学園　　　　　　　　　　　</t>
  </si>
  <si>
    <t>理事長　近藤　康人　　　　　　　　　　　</t>
    <rPh sb="7" eb="9">
      <t>ヤスヒト</t>
    </rPh>
    <phoneticPr fontId="6"/>
  </si>
  <si>
    <t>西福田</t>
  </si>
  <si>
    <t>港区福屋２－７０</t>
  </si>
  <si>
    <t>学校法人　湊学園　　　　　　　　　　　　</t>
  </si>
  <si>
    <t>理事長　佐藤　正美　　　　　　　　　　　</t>
  </si>
  <si>
    <t>富士文化</t>
  </si>
  <si>
    <t>港区小賀須１－８０１</t>
  </si>
  <si>
    <t>学校法人　竹川学園　　　　　　　　　　　</t>
  </si>
  <si>
    <r>
      <t>理事長　</t>
    </r>
    <r>
      <rPr>
        <sz val="10"/>
        <rFont val="ＭＳ Ｐゴシック"/>
        <family val="3"/>
        <charset val="128"/>
      </rPr>
      <t>笹野　英一</t>
    </r>
    <r>
      <rPr>
        <sz val="11"/>
        <rFont val="ＭＳ Ｐゴシック"/>
        <family val="3"/>
        <charset val="128"/>
      </rPr>
      <t>　　　　　　　　　　</t>
    </r>
    <rPh sb="4" eb="6">
      <t>ササノ</t>
    </rPh>
    <rPh sb="7" eb="9">
      <t>エイイチ</t>
    </rPh>
    <phoneticPr fontId="6"/>
  </si>
  <si>
    <t>呉竹</t>
  </si>
  <si>
    <t>港区名四町１２１</t>
  </si>
  <si>
    <t>学校法人　呉竹学園　　　　　　　　　　　</t>
  </si>
  <si>
    <t>理事長　矢澤　健呉　　　　　　　　　　　　</t>
    <rPh sb="7" eb="8">
      <t>ケン</t>
    </rPh>
    <rPh sb="8" eb="9">
      <t>クレ</t>
    </rPh>
    <phoneticPr fontId="6"/>
  </si>
  <si>
    <t>萬泰</t>
  </si>
  <si>
    <t>港区稲永１－９－１８</t>
  </si>
  <si>
    <t>学校法人　大西学園　　　　　　　　　　　</t>
  </si>
  <si>
    <r>
      <t>理事長　大西　</t>
    </r>
    <r>
      <rPr>
        <sz val="10"/>
        <rFont val="ＭＳ Ｐゴシック"/>
        <family val="3"/>
        <charset val="128"/>
      </rPr>
      <t>尚子　　　　　　　　　　　</t>
    </r>
    <rPh sb="7" eb="9">
      <t>ナオコ</t>
    </rPh>
    <phoneticPr fontId="6"/>
  </si>
  <si>
    <t>葵第一</t>
  </si>
  <si>
    <t>南区浜田町１－１５－４</t>
  </si>
  <si>
    <t>学校法人　葵学園　　　　　　　　　　　　</t>
  </si>
  <si>
    <t>理事長　水越　亨　　　　　　　　　　　　</t>
  </si>
  <si>
    <t>葵第二</t>
  </si>
  <si>
    <t>南区白水町２６</t>
  </si>
  <si>
    <t>いずみ</t>
  </si>
  <si>
    <t>南区天白町１－２０－３</t>
  </si>
  <si>
    <t>学校法人　いずみ学園　　　　　　　　　　</t>
  </si>
  <si>
    <t>理事長　近藤　高峰　　　　　　　　　　　</t>
  </si>
  <si>
    <t>大江</t>
  </si>
  <si>
    <t>南区港東通１－１１</t>
  </si>
  <si>
    <t>学校法人　大江学園　　　　　　　　　　　</t>
  </si>
  <si>
    <t>理事長　中島　雄道　　　　　　　　　　　</t>
  </si>
  <si>
    <t>小桜</t>
  </si>
  <si>
    <t>南区鳥栖１－６－２</t>
  </si>
  <si>
    <t>学校法人　小桜学園　　　　　　　　　　　</t>
  </si>
  <si>
    <t>理事長　中村　美也子　　　　　　　　　　</t>
  </si>
  <si>
    <t>曽池ひかり</t>
  </si>
  <si>
    <t>南区曽池町２－４０</t>
  </si>
  <si>
    <t>学校法人　曽池学園　　　　　　　　　　　</t>
  </si>
  <si>
    <t>理事長　寺澤　紀子　　　　　　　　　　　</t>
  </si>
  <si>
    <t>第二松元</t>
  </si>
  <si>
    <t>南区明円町１８０</t>
  </si>
  <si>
    <t>学校法人　昇龍学園　　　　　　　　　　　</t>
  </si>
  <si>
    <t>理事長　寺澤　延久</t>
    <rPh sb="0" eb="3">
      <t>リジチョウ</t>
    </rPh>
    <rPh sb="4" eb="6">
      <t>テラサワ</t>
    </rPh>
    <rPh sb="7" eb="8">
      <t>ノブ</t>
    </rPh>
    <rPh sb="8" eb="9">
      <t>ヒサ</t>
    </rPh>
    <phoneticPr fontId="6"/>
  </si>
  <si>
    <t>鶴田</t>
  </si>
  <si>
    <t>南区鶴田１－５－２０</t>
  </si>
  <si>
    <t>学校法人　鶴田学園　　　　　　　　　　　</t>
  </si>
  <si>
    <r>
      <t>理事長　鶴田　</t>
    </r>
    <r>
      <rPr>
        <sz val="10"/>
        <rFont val="ＭＳ Ｐゴシック"/>
        <family val="3"/>
        <charset val="128"/>
      </rPr>
      <t>博昭</t>
    </r>
    <r>
      <rPr>
        <sz val="11"/>
        <rFont val="ＭＳ Ｐゴシック"/>
        <family val="3"/>
        <charset val="128"/>
      </rPr>
      <t>　　　　　　　　　　　</t>
    </r>
    <rPh sb="7" eb="9">
      <t>ヒロアキ</t>
    </rPh>
    <phoneticPr fontId="6"/>
  </si>
  <si>
    <t>道徳和光</t>
  </si>
  <si>
    <t>南区道徳北町２－１４</t>
  </si>
  <si>
    <t>学校法人　和光学園　　　　　　　　　　　</t>
  </si>
  <si>
    <t>理事長　鎌田　隆光　　　　　　　　　　　</t>
  </si>
  <si>
    <t>マハヤナ</t>
  </si>
  <si>
    <t>南区呼続３－１１－２３</t>
  </si>
  <si>
    <t>学校法人　黄龍学園　　　　　　　　　　　</t>
  </si>
  <si>
    <t>理事長　高田　道雄　　　　　　　　　　　</t>
  </si>
  <si>
    <t>正和</t>
  </si>
  <si>
    <t>南区星崎１－３１０</t>
  </si>
  <si>
    <t>学校法人　星崎学園　　　　　　　　　　　</t>
  </si>
  <si>
    <t>理事長　祖父江　信英　　　　　　　　　　</t>
  </si>
  <si>
    <t>善東</t>
  </si>
  <si>
    <t>南区鳥山町３－４０－１</t>
  </si>
  <si>
    <t>学校法人　善東学園　　　　　　　　　　　</t>
  </si>
  <si>
    <t>理事長　一柳　明圓　　　　　　　　　　　</t>
  </si>
  <si>
    <t>みどり</t>
  </si>
  <si>
    <t>南区呼続５－１４－３４</t>
  </si>
  <si>
    <t>学校法人　小池学園　　　　　　　　　　　</t>
  </si>
  <si>
    <t>理事長　小池　康之　　　　　　　　　　　</t>
  </si>
  <si>
    <t>山崎</t>
  </si>
  <si>
    <t>南区呼続２－２０－１１</t>
  </si>
  <si>
    <t>学校法人　竹内学園　　　　　　　　　　　</t>
  </si>
  <si>
    <t>理事長　竹内　正雄　　　　　　　　　　　</t>
  </si>
  <si>
    <t>ユタカ</t>
  </si>
  <si>
    <t>南区内田橋２－３０－８</t>
  </si>
  <si>
    <t>学校法人　内田橋学園　　　　　　　　　　</t>
  </si>
  <si>
    <t>理事長　加藤　博文</t>
    <rPh sb="7" eb="9">
      <t>ヒロフミ</t>
    </rPh>
    <phoneticPr fontId="6"/>
  </si>
  <si>
    <t>小幡あさひ</t>
  </si>
  <si>
    <t>守山区大字小幡南２－５－９</t>
  </si>
  <si>
    <t>学校法人　あさひ学園　　　　　　　　　　</t>
  </si>
  <si>
    <t>理事長　臼井　邦彰　　　　　　　　　　　</t>
    <rPh sb="7" eb="8">
      <t>クニ</t>
    </rPh>
    <rPh sb="8" eb="9">
      <t>アキラ</t>
    </rPh>
    <phoneticPr fontId="6"/>
  </si>
  <si>
    <t>喜多山</t>
  </si>
  <si>
    <t>守山区小幡４－１２－５２</t>
  </si>
  <si>
    <t>学校法人　児玉学園　　　　　　　　　　　</t>
  </si>
  <si>
    <t>理事長　児玉　春子　　　　　　　　　　　</t>
  </si>
  <si>
    <t>吉根みどり</t>
  </si>
  <si>
    <t>守山区花咲台１－５０２</t>
  </si>
  <si>
    <t>学校法人　河本学園　　　　　　　　　　　</t>
  </si>
  <si>
    <t>理事長　河本　力　　　　　　　　　　　　</t>
  </si>
  <si>
    <t>金城学院</t>
  </si>
  <si>
    <t>守山区大森２－１７２４</t>
  </si>
  <si>
    <t>学校法人　金城学院　　　　　　　　　　　</t>
  </si>
  <si>
    <t>理事長　戸苅　創　　　　　　　　　　　</t>
  </si>
  <si>
    <t>志だみ</t>
  </si>
  <si>
    <t>守山区大字中志段味字吉田洞２９１１－１８</t>
  </si>
  <si>
    <t>学校法人　浅野学園　　　　　　　　　　　</t>
  </si>
  <si>
    <t>理事長　浅野　裕功　　　　　　　　　　　</t>
  </si>
  <si>
    <t>瀬古</t>
  </si>
  <si>
    <t>守山区大字瀬古東３－１１９</t>
    <rPh sb="7" eb="8">
      <t>ヒガシ</t>
    </rPh>
    <phoneticPr fontId="6"/>
  </si>
  <si>
    <t>学校法人　広有学園　　　　　　　　　　　</t>
  </si>
  <si>
    <t>理事長　水野　郁夫　　　　　　　　　　　</t>
  </si>
  <si>
    <t>第二富士</t>
  </si>
  <si>
    <t>守山区小幡中３－２８－３０</t>
  </si>
  <si>
    <t>学校法人　富士学園　　　　　　　　　　　</t>
  </si>
  <si>
    <t>理事長　近藤　信綱　　　　　　　　　　　</t>
  </si>
  <si>
    <t>第２若竹</t>
  </si>
  <si>
    <t>守山区森孝３－１８０３</t>
  </si>
  <si>
    <r>
      <t>理事長　松塚　</t>
    </r>
    <r>
      <rPr>
        <sz val="10"/>
        <rFont val="ＭＳ Ｐゴシック"/>
        <family val="3"/>
        <charset val="128"/>
      </rPr>
      <t>広明</t>
    </r>
    <r>
      <rPr>
        <sz val="11"/>
        <rFont val="ＭＳ Ｐゴシック"/>
        <family val="3"/>
        <charset val="128"/>
      </rPr>
      <t>　　　　　　　　　　　</t>
    </r>
    <rPh sb="7" eb="9">
      <t>ヒロアキ</t>
    </rPh>
    <phoneticPr fontId="6"/>
  </si>
  <si>
    <t>ひまわり</t>
  </si>
  <si>
    <t>守山区白山１－８０７</t>
  </si>
  <si>
    <t>学校法人　荻須学園　　　　　　　　　　　</t>
  </si>
  <si>
    <r>
      <t>理事長　</t>
    </r>
    <r>
      <rPr>
        <sz val="11"/>
        <color indexed="10"/>
        <rFont val="ＭＳ Ｐゴシック"/>
        <family val="3"/>
        <charset val="128"/>
      </rPr>
      <t>齊藤　公彦</t>
    </r>
    <phoneticPr fontId="6"/>
  </si>
  <si>
    <t>みつる</t>
  </si>
  <si>
    <t>守山区大森１－２７１１</t>
  </si>
  <si>
    <t>学校法人　大島学園　　　　　　　　　　　</t>
  </si>
  <si>
    <t>理事長　大島　茂雄　　　　　　　　　　　</t>
  </si>
  <si>
    <t>守山</t>
  </si>
  <si>
    <t>守山区大屋敷１３－７３</t>
  </si>
  <si>
    <t>ともしび</t>
  </si>
  <si>
    <t>守山区更屋敷１０－１１</t>
  </si>
  <si>
    <r>
      <rPr>
        <sz val="10"/>
        <rFont val="ＭＳ Ｐゴシック"/>
        <family val="3"/>
        <charset val="128"/>
      </rPr>
      <t>学校法人</t>
    </r>
    <r>
      <rPr>
        <sz val="11"/>
        <rFont val="ＭＳ Ｐゴシック"/>
        <family val="3"/>
        <charset val="128"/>
      </rPr>
      <t>　ともしび学園</t>
    </r>
    <rPh sb="0" eb="1">
      <t>ガッコウ</t>
    </rPh>
    <rPh sb="1" eb="3">
      <t>ホウジン</t>
    </rPh>
    <rPh sb="8" eb="10">
      <t>ガクエン</t>
    </rPh>
    <phoneticPr fontId="6"/>
  </si>
  <si>
    <t>理事長　早崎　満</t>
    <rPh sb="0" eb="2">
      <t>リジチョウ</t>
    </rPh>
    <rPh sb="3" eb="5">
      <t>ハヤサキ</t>
    </rPh>
    <rPh sb="6" eb="7">
      <t>ミツル</t>
    </rPh>
    <phoneticPr fontId="6"/>
  </si>
  <si>
    <t>有松</t>
  </si>
  <si>
    <t>緑区有松２１２</t>
  </si>
  <si>
    <t>学校法人　有松学園　　　　　　　　　　　</t>
  </si>
  <si>
    <t>理事長　矢野　秀彦　　　　　　　　　　　</t>
  </si>
  <si>
    <t>池上台</t>
  </si>
  <si>
    <t>緑区池上台２－１９４</t>
  </si>
  <si>
    <t>学校法人　石川学園　　　　　　　　　　　</t>
  </si>
  <si>
    <t>理事長　石川　信広　　　　　　　　　　　</t>
  </si>
  <si>
    <t>あけの星</t>
  </si>
  <si>
    <t>緑区ほら貝１－５２</t>
  </si>
  <si>
    <t>黒石みどり</t>
  </si>
  <si>
    <t>緑区桃山３－２０１</t>
  </si>
  <si>
    <t>学校法人　牛田学園　　　　　　　　　　　</t>
  </si>
  <si>
    <t>理事長　牛田　カズ子　　　　　　　　　　</t>
  </si>
  <si>
    <t>鳴海ヶ丘</t>
  </si>
  <si>
    <t>緑区鳴海町有松裏７０－３</t>
  </si>
  <si>
    <t>学校法人　栄光学園　　　　　　　　　　　</t>
  </si>
  <si>
    <t>理事長　岡田　勝彦　　　　　　　　　　　</t>
  </si>
  <si>
    <t>マツガネ台</t>
  </si>
  <si>
    <t>緑区松ヶ根台１８２</t>
  </si>
  <si>
    <t>学校法人　立松学園　　　　　　　　　　　</t>
  </si>
  <si>
    <t>理事長　立松　裕邦　　　　　　　　　　　</t>
  </si>
  <si>
    <t>みそのラファエル</t>
  </si>
  <si>
    <t>緑区鳴海町乙子山１</t>
  </si>
  <si>
    <t>学校法人　みその学園</t>
    <rPh sb="8" eb="10">
      <t>ガクエン</t>
    </rPh>
    <phoneticPr fontId="6"/>
  </si>
  <si>
    <r>
      <t>理事長　</t>
    </r>
    <r>
      <rPr>
        <sz val="10"/>
        <rFont val="ＭＳ Ｐゴシック"/>
        <family val="3"/>
        <charset val="128"/>
      </rPr>
      <t>日暮　操</t>
    </r>
    <r>
      <rPr>
        <sz val="11"/>
        <rFont val="ＭＳ Ｐゴシック"/>
        <family val="3"/>
        <charset val="128"/>
      </rPr>
      <t>　　　　　　　　　　　　</t>
    </r>
    <rPh sb="4" eb="6">
      <t>ヒグ</t>
    </rPh>
    <rPh sb="7" eb="8">
      <t>ミサオ</t>
    </rPh>
    <phoneticPr fontId="6"/>
  </si>
  <si>
    <t>新生</t>
  </si>
  <si>
    <t>緑区古鳴海１－１６５</t>
  </si>
  <si>
    <t>学校法人　安田学園　　　　　　　　　　　</t>
  </si>
  <si>
    <t>理事長　安田　潔己　　　　　　　　　　　</t>
  </si>
  <si>
    <t>平手</t>
  </si>
  <si>
    <t>緑区平手北２－１１１３</t>
  </si>
  <si>
    <t>学校法人　緑学園　　　　　　　　　　　　</t>
  </si>
  <si>
    <t>理事長　宮田　道明　　　　　　　　　　　</t>
    <rPh sb="4" eb="6">
      <t>ミヤタ</t>
    </rPh>
    <rPh sb="7" eb="9">
      <t>ミチアキ</t>
    </rPh>
    <phoneticPr fontId="6"/>
  </si>
  <si>
    <t>鳴海</t>
  </si>
  <si>
    <t>緑区鳴海町字向田２７２</t>
  </si>
  <si>
    <t>学校法人　鳴海学園　　　　　　　　　　　</t>
  </si>
  <si>
    <t>理事長　近藤　正伸　　　　　　　　　　　</t>
  </si>
  <si>
    <t>徳重</t>
  </si>
  <si>
    <t>緑区亀が洞２－４０１</t>
    <rPh sb="1" eb="2">
      <t>カメ</t>
    </rPh>
    <rPh sb="3" eb="4">
      <t>ホラ</t>
    </rPh>
    <phoneticPr fontId="6"/>
  </si>
  <si>
    <r>
      <t>学校法人</t>
    </r>
    <r>
      <rPr>
        <sz val="10"/>
        <rFont val="ＭＳ Ｐゴシック"/>
        <family val="3"/>
        <charset val="128"/>
      </rPr>
      <t>　正良</t>
    </r>
    <r>
      <rPr>
        <sz val="11"/>
        <rFont val="ＭＳ Ｐゴシック"/>
        <family val="3"/>
        <charset val="128"/>
      </rPr>
      <t>学園　　　　　　　　　　　</t>
    </r>
    <rPh sb="5" eb="6">
      <t>タダ</t>
    </rPh>
    <rPh sb="6" eb="7">
      <t>ヨ</t>
    </rPh>
    <phoneticPr fontId="6"/>
  </si>
  <si>
    <r>
      <t>理事長　</t>
    </r>
    <r>
      <rPr>
        <sz val="10"/>
        <rFont val="ＭＳ Ｐゴシック"/>
        <family val="3"/>
        <charset val="128"/>
      </rPr>
      <t>中村　友昭</t>
    </r>
    <r>
      <rPr>
        <sz val="11"/>
        <rFont val="ＭＳ Ｐゴシック"/>
        <family val="3"/>
        <charset val="128"/>
      </rPr>
      <t>　　　　　　　　　　　</t>
    </r>
    <rPh sb="4" eb="6">
      <t>ナカムラ</t>
    </rPh>
    <rPh sb="7" eb="9">
      <t>トモアキ</t>
    </rPh>
    <phoneticPr fontId="6"/>
  </si>
  <si>
    <t>風かおる丘</t>
  </si>
  <si>
    <t>緑区大高町丸根４２－１</t>
    <rPh sb="0" eb="2">
      <t>ミドリク</t>
    </rPh>
    <rPh sb="2" eb="5">
      <t>オオダカチョウ</t>
    </rPh>
    <rPh sb="5" eb="7">
      <t>マルネ</t>
    </rPh>
    <phoneticPr fontId="6"/>
  </si>
  <si>
    <t>学校法人　聖英学園　　　　　　　　　　　</t>
  </si>
  <si>
    <t>理事長　伊藤　靖祐　　　　　　　　　　　</t>
    <rPh sb="7" eb="8">
      <t>ヤスシ</t>
    </rPh>
    <rPh sb="8" eb="9">
      <t>ユウ</t>
    </rPh>
    <phoneticPr fontId="6"/>
  </si>
  <si>
    <t>登美</t>
    <rPh sb="0" eb="1">
      <t>ノボ</t>
    </rPh>
    <rPh sb="1" eb="2">
      <t>ビ</t>
    </rPh>
    <phoneticPr fontId="6"/>
  </si>
  <si>
    <t>緑区定納山1‐603</t>
    <rPh sb="0" eb="2">
      <t>ミドリク</t>
    </rPh>
    <rPh sb="2" eb="3">
      <t>テイ</t>
    </rPh>
    <rPh sb="3" eb="4">
      <t>ノウ</t>
    </rPh>
    <rPh sb="4" eb="5">
      <t>ヤマ</t>
    </rPh>
    <phoneticPr fontId="6"/>
  </si>
  <si>
    <t>学校法人　まさ美学園　　　　　　　　　　</t>
    <rPh sb="0" eb="2">
      <t>ガッコウ</t>
    </rPh>
    <rPh sb="2" eb="4">
      <t>ホウジン</t>
    </rPh>
    <phoneticPr fontId="6"/>
  </si>
  <si>
    <r>
      <t>理事長　近藤　</t>
    </r>
    <r>
      <rPr>
        <sz val="10"/>
        <rFont val="ＭＳ Ｐゴシック"/>
        <family val="3"/>
        <charset val="128"/>
      </rPr>
      <t>利也</t>
    </r>
    <r>
      <rPr>
        <sz val="11"/>
        <rFont val="ＭＳ Ｐゴシック"/>
        <family val="3"/>
        <charset val="128"/>
      </rPr>
      <t>　　　　　　　　　　　</t>
    </r>
    <rPh sb="0" eb="3">
      <t>リジチョウ</t>
    </rPh>
    <rPh sb="4" eb="6">
      <t>コンドウ</t>
    </rPh>
    <rPh sb="7" eb="9">
      <t>トシヤ</t>
    </rPh>
    <phoneticPr fontId="6"/>
  </si>
  <si>
    <t>丘の上</t>
    <rPh sb="0" eb="1">
      <t>オカ</t>
    </rPh>
    <rPh sb="2" eb="3">
      <t>ウエ</t>
    </rPh>
    <phoneticPr fontId="6"/>
  </si>
  <si>
    <t>緑区大高町高根山２－８</t>
    <rPh sb="0" eb="2">
      <t>ミドリク</t>
    </rPh>
    <rPh sb="2" eb="3">
      <t>オオ</t>
    </rPh>
    <rPh sb="3" eb="4">
      <t>ダカ</t>
    </rPh>
    <rPh sb="4" eb="5">
      <t>チョウ</t>
    </rPh>
    <rPh sb="5" eb="7">
      <t>タカネ</t>
    </rPh>
    <rPh sb="7" eb="8">
      <t>ヤマ</t>
    </rPh>
    <phoneticPr fontId="6"/>
  </si>
  <si>
    <t>学校法人　聖英学園　　　　　　　　　　　</t>
    <rPh sb="0" eb="2">
      <t>ガッコウ</t>
    </rPh>
    <rPh sb="2" eb="4">
      <t>ホウジン</t>
    </rPh>
    <phoneticPr fontId="6"/>
  </si>
  <si>
    <t>理事長　伊藤　鶴吉</t>
    <rPh sb="0" eb="2">
      <t>リジ</t>
    </rPh>
    <rPh sb="2" eb="3">
      <t>チョウ</t>
    </rPh>
    <rPh sb="4" eb="6">
      <t>イトウ</t>
    </rPh>
    <rPh sb="7" eb="8">
      <t>ツル</t>
    </rPh>
    <rPh sb="8" eb="9">
      <t>ヨシ</t>
    </rPh>
    <phoneticPr fontId="6"/>
  </si>
  <si>
    <t>愛英西山</t>
  </si>
  <si>
    <t>名東区扇町１－７３</t>
  </si>
  <si>
    <t>愛英名東</t>
  </si>
  <si>
    <t>名東区猪高町大字高針原２－１５１０</t>
  </si>
  <si>
    <t>あいわ</t>
  </si>
  <si>
    <t>名東区神里２－１６８</t>
  </si>
  <si>
    <t>学校法人　愛和学園　　　　　　　　　　　</t>
  </si>
  <si>
    <t>理事長　後藤　泰之　　　　　　　　　　　</t>
  </si>
  <si>
    <t>健峰</t>
  </si>
  <si>
    <t>名東区小池町６５</t>
  </si>
  <si>
    <t>学校法人　猪高学園　　　　　　　　　　　</t>
  </si>
  <si>
    <t>理事長　佐藤　喜久雄　　　　　　　　　　</t>
  </si>
  <si>
    <t>高針</t>
  </si>
  <si>
    <t>名東区高針台３－７０１</t>
  </si>
  <si>
    <t>学校法人　チルド学園　　　　　　　　　　</t>
  </si>
  <si>
    <t>理事長　岩井　美稚子　　　　　　　　　　</t>
    <rPh sb="7" eb="10">
      <t>ミチコ</t>
    </rPh>
    <phoneticPr fontId="6"/>
  </si>
  <si>
    <t>東名</t>
  </si>
  <si>
    <t>名東区藤森２－４３</t>
  </si>
  <si>
    <t>学校法人　水善学園　　　　　　　　　　　</t>
  </si>
  <si>
    <t>理事長　水野　善夫　　　　　　　　　　　</t>
  </si>
  <si>
    <t>名古屋東</t>
  </si>
  <si>
    <t>名東区亀の井２－２１０</t>
  </si>
  <si>
    <t>学校法人　名古屋東学院　　　　　　　　　</t>
  </si>
  <si>
    <t>理事長　八幡　繁和　　　　　　　　　　　</t>
  </si>
  <si>
    <t>東貴船</t>
  </si>
  <si>
    <t>名東区貴船３－２００１</t>
  </si>
  <si>
    <t>星ヶ丘</t>
  </si>
  <si>
    <t>名東区名東本町２０</t>
  </si>
  <si>
    <t>学校法人　星ヶ丘学園　　　　　　　　　　</t>
  </si>
  <si>
    <t>理事長　吉田　教行　　　　　　　　　　　</t>
  </si>
  <si>
    <t>珉光</t>
  </si>
  <si>
    <t>名東区平和が丘３－７８</t>
  </si>
  <si>
    <t>学校法人　珉光学園　　　　　　　　　　　</t>
  </si>
  <si>
    <r>
      <t>理事長　</t>
    </r>
    <r>
      <rPr>
        <sz val="11"/>
        <color indexed="10"/>
        <rFont val="ＭＳ Ｐゴシック"/>
        <family val="3"/>
        <charset val="128"/>
      </rPr>
      <t>日野　慧</t>
    </r>
    <r>
      <rPr>
        <sz val="11"/>
        <color theme="1"/>
        <rFont val="ＭＳ Ｐゴシック"/>
        <family val="2"/>
        <charset val="128"/>
        <scheme val="minor"/>
      </rPr>
      <t>　　　　　　　　　　　　</t>
    </r>
    <phoneticPr fontId="7"/>
  </si>
  <si>
    <t>上社</t>
  </si>
  <si>
    <t>名東区上社５－３０１</t>
  </si>
  <si>
    <t>学校法人　熊男学園　　　　　　　　　　　</t>
  </si>
  <si>
    <t>理事長　加藤　幸司　　　　　　　　　　　</t>
  </si>
  <si>
    <t>よもぎ</t>
  </si>
  <si>
    <t>名東区よもぎ台１－１０１</t>
  </si>
  <si>
    <t>学校法人　村木学園　　　　　　　　　　　</t>
  </si>
  <si>
    <t>理事長　村木　幸雄　　　　　　　　　　　</t>
  </si>
  <si>
    <t>むらくも</t>
  </si>
  <si>
    <t>名東区大針３－３４４－２</t>
  </si>
  <si>
    <t>学校法人　あいく学園　　　　　　　　　　</t>
  </si>
  <si>
    <t>理事長　愛知　靖麿　　　　　　　　　　　</t>
  </si>
  <si>
    <t>愛英黒石</t>
  </si>
  <si>
    <t>天白区土原１－２２６</t>
  </si>
  <si>
    <t>栄光八事</t>
  </si>
  <si>
    <t>天白区天白町大字八事字裏山１２２</t>
  </si>
  <si>
    <t>島田</t>
  </si>
  <si>
    <t>天白区島田黒石５０７</t>
  </si>
  <si>
    <t>学校法人　愛知産業大学　　　　　　　　　</t>
  </si>
  <si>
    <r>
      <t>理事長　</t>
    </r>
    <r>
      <rPr>
        <sz val="10"/>
        <rFont val="ＭＳ Ｐゴシック"/>
        <family val="3"/>
        <charset val="128"/>
      </rPr>
      <t>小林　英三　　　</t>
    </r>
    <r>
      <rPr>
        <sz val="11"/>
        <rFont val="ＭＳ Ｐゴシック"/>
        <family val="3"/>
        <charset val="128"/>
      </rPr>
      <t>　　　　　</t>
    </r>
    <rPh sb="4" eb="6">
      <t>コバヤシ</t>
    </rPh>
    <rPh sb="7" eb="9">
      <t>エイゾウ</t>
    </rPh>
    <phoneticPr fontId="6"/>
  </si>
  <si>
    <t>高坂</t>
  </si>
  <si>
    <t>天白区高坂町４７－１</t>
  </si>
  <si>
    <t>学校法人　上田学園　　　　　　　　　　　</t>
  </si>
  <si>
    <t>理事長　上田　欽市郎　　　　　　　　　　</t>
  </si>
  <si>
    <t>名古屋あかつき</t>
  </si>
  <si>
    <t>天白区平針南２－１００５</t>
  </si>
  <si>
    <t>学校法人　暁学園　　　　　　　　　　　　</t>
  </si>
  <si>
    <t>理事長　加藤　義彦　　　　　　　　　　　　</t>
    <rPh sb="7" eb="8">
      <t>ギ</t>
    </rPh>
    <rPh sb="8" eb="9">
      <t>ヒコ</t>
    </rPh>
    <phoneticPr fontId="6"/>
  </si>
  <si>
    <t>名古屋女子大学付属</t>
  </si>
  <si>
    <t>天白区高宮町401-2</t>
  </si>
  <si>
    <t>学校法人　越原学園　　　　　　　　</t>
    <rPh sb="7" eb="9">
      <t>ガクエン</t>
    </rPh>
    <phoneticPr fontId="6"/>
  </si>
  <si>
    <t>理事長　越原　もゆる　　　　　　　　　　　</t>
  </si>
  <si>
    <t>原</t>
  </si>
  <si>
    <t>天白区原３－１０７</t>
  </si>
  <si>
    <t>学校法人　原学園　　　　　　　　　　　　</t>
  </si>
  <si>
    <t>理事長　武田　年一</t>
    <rPh sb="4" eb="6">
      <t>タケダ</t>
    </rPh>
    <rPh sb="7" eb="8">
      <t>トシ</t>
    </rPh>
    <rPh sb="8" eb="9">
      <t>イチ</t>
    </rPh>
    <phoneticPr fontId="6"/>
  </si>
  <si>
    <t>ひばり</t>
  </si>
  <si>
    <t>天白区久方１－１４７</t>
  </si>
  <si>
    <t>学校法人　ひばり学園　　　　　　　　　　</t>
  </si>
  <si>
    <t>理事長　槇野　一仁　　　　　　　　　　　</t>
    <rPh sb="4" eb="5">
      <t>マキ</t>
    </rPh>
    <phoneticPr fontId="6"/>
  </si>
  <si>
    <t>天道</t>
  </si>
  <si>
    <t>天白区八事天道８１５</t>
  </si>
  <si>
    <t>学校法人　天道学園　　　　　　　　　　　</t>
  </si>
  <si>
    <r>
      <t>理事長　山田　</t>
    </r>
    <r>
      <rPr>
        <sz val="10"/>
        <rFont val="ＭＳ Ｐゴシック"/>
        <family val="3"/>
        <charset val="128"/>
      </rPr>
      <t>浩正　</t>
    </r>
    <r>
      <rPr>
        <sz val="11"/>
        <rFont val="ＭＳ Ｐゴシック"/>
        <family val="3"/>
        <charset val="128"/>
      </rPr>
      <t>　　　　　　　　　　</t>
    </r>
    <rPh sb="7" eb="9">
      <t>ヒロマサ</t>
    </rPh>
    <phoneticPr fontId="6"/>
  </si>
  <si>
    <t>幼稚園</t>
    <rPh sb="0" eb="3">
      <t>ヨウチエン</t>
    </rPh>
    <phoneticPr fontId="4"/>
  </si>
  <si>
    <t>令和元年度名古屋市私立幼稚園実費徴収に係る補足給付事業</t>
    <rPh sb="0" eb="1">
      <t>レイ</t>
    </rPh>
    <rPh sb="1" eb="2">
      <t>ワ</t>
    </rPh>
    <rPh sb="2" eb="3">
      <t>ガン</t>
    </rPh>
    <phoneticPr fontId="7"/>
  </si>
  <si>
    <t>（例）
30101</t>
    <rPh sb="1" eb="2">
      <t>レイ</t>
    </rPh>
    <phoneticPr fontId="4"/>
  </si>
  <si>
    <t>令和 ２ 年 ３ 月 ３１ 日</t>
    <rPh sb="0" eb="2">
      <t>レイワ</t>
    </rPh>
    <rPh sb="5" eb="6">
      <t>ネン</t>
    </rPh>
    <rPh sb="9" eb="10">
      <t>ガツ</t>
    </rPh>
    <rPh sb="14" eb="15">
      <t>ニチ</t>
    </rPh>
    <phoneticPr fontId="4"/>
  </si>
  <si>
    <t>（例）
名古屋　花子</t>
    <rPh sb="1" eb="2">
      <t>レイ</t>
    </rPh>
    <rPh sb="4" eb="7">
      <t>ナゴヤ</t>
    </rPh>
    <rPh sb="8" eb="10">
      <t>ハナコ</t>
    </rPh>
    <phoneticPr fontId="4"/>
  </si>
  <si>
    <t>（例）
名古屋　太郎</t>
    <rPh sb="1" eb="2">
      <t>レイ</t>
    </rPh>
    <rPh sb="4" eb="7">
      <t>ナゴヤ</t>
    </rPh>
    <rPh sb="8" eb="10">
      <t>タロウ</t>
    </rPh>
    <phoneticPr fontId="4"/>
  </si>
  <si>
    <t>副食費合計額</t>
    <rPh sb="0" eb="3">
      <t>フクショクヒ</t>
    </rPh>
    <rPh sb="3" eb="5">
      <t>ゴウケイ</t>
    </rPh>
    <rPh sb="5" eb="6">
      <t>ガク</t>
    </rPh>
    <phoneticPr fontId="4"/>
  </si>
  <si>
    <t>　名古屋市私立幼稚園実費徴収に係る補足給付事業実施要綱第7条の規定に基づき、関係書類を添えて報告します。また、別紙内訳の副食費合計額のとおり、対象の保護者から実費徴収額を請求・領収したことを証明します。</t>
    <rPh sb="38" eb="40">
      <t>カンケイ</t>
    </rPh>
    <rPh sb="40" eb="42">
      <t>ショルイ</t>
    </rPh>
    <rPh sb="60" eb="63">
      <t>フクショクヒ</t>
    </rPh>
    <rPh sb="71" eb="73">
      <t>タイショウ</t>
    </rPh>
    <rPh sb="74" eb="77">
      <t>ホゴシャ</t>
    </rPh>
    <rPh sb="79" eb="81">
      <t>ジッピ</t>
    </rPh>
    <rPh sb="81" eb="83">
      <t>チョウシュウ</t>
    </rPh>
    <rPh sb="83" eb="84">
      <t>ガク</t>
    </rPh>
    <phoneticPr fontId="7"/>
  </si>
  <si>
    <t>利用月数</t>
    <rPh sb="0" eb="2">
      <t>リヨウ</t>
    </rPh>
    <rPh sb="2" eb="4">
      <t>ツキスウ</t>
    </rPh>
    <phoneticPr fontId="4"/>
  </si>
  <si>
    <t>ヶ月</t>
    <rPh sb="1" eb="2">
      <t>ゲツ</t>
    </rPh>
    <phoneticPr fontId="4"/>
  </si>
  <si>
    <t>合計</t>
    <rPh sb="0" eb="2">
      <t>ゴウケイ</t>
    </rPh>
    <phoneticPr fontId="4"/>
  </si>
  <si>
    <t>円</t>
    <rPh sb="0" eb="1">
      <t>エン</t>
    </rPh>
    <phoneticPr fontId="4"/>
  </si>
  <si>
    <t>中間報告内訳（上半期4～9月）</t>
    <rPh sb="0" eb="2">
      <t>チュウカン</t>
    </rPh>
    <rPh sb="2" eb="4">
      <t>ホウコク</t>
    </rPh>
    <rPh sb="4" eb="6">
      <t>ウチワケ</t>
    </rPh>
    <rPh sb="7" eb="10">
      <t>カミハンキ</t>
    </rPh>
    <rPh sb="13" eb="14">
      <t>ガツ</t>
    </rPh>
    <phoneticPr fontId="10"/>
  </si>
  <si>
    <t>幼稚園番号</t>
  </si>
  <si>
    <t>幼稚園名</t>
  </si>
  <si>
    <t>名古屋ルーテル</t>
    <rPh sb="0" eb="2">
      <t>ナゴヤ</t>
    </rPh>
    <phoneticPr fontId="7"/>
  </si>
  <si>
    <r>
      <t>0</t>
    </r>
    <r>
      <rPr>
        <sz val="10"/>
        <rFont val="ＭＳ Ｐゴシック"/>
        <family val="3"/>
        <charset val="128"/>
      </rPr>
      <t>22</t>
    </r>
    <phoneticPr fontId="7"/>
  </si>
  <si>
    <t>023</t>
    <phoneticPr fontId="7"/>
  </si>
  <si>
    <t>明星</t>
    <phoneticPr fontId="7"/>
  </si>
  <si>
    <t>025</t>
    <phoneticPr fontId="7"/>
  </si>
  <si>
    <r>
      <t>0</t>
    </r>
    <r>
      <rPr>
        <sz val="10"/>
        <rFont val="ＭＳ Ｐゴシック"/>
        <family val="3"/>
        <charset val="128"/>
      </rPr>
      <t>26</t>
    </r>
    <phoneticPr fontId="7"/>
  </si>
  <si>
    <r>
      <t>0</t>
    </r>
    <r>
      <rPr>
        <sz val="10"/>
        <rFont val="ＭＳ Ｐゴシック"/>
        <family val="3"/>
        <charset val="128"/>
      </rPr>
      <t>27</t>
    </r>
    <phoneticPr fontId="7"/>
  </si>
  <si>
    <t>041</t>
    <phoneticPr fontId="7"/>
  </si>
  <si>
    <t>042</t>
    <phoneticPr fontId="7"/>
  </si>
  <si>
    <t>043</t>
    <phoneticPr fontId="7"/>
  </si>
  <si>
    <t>044</t>
    <phoneticPr fontId="7"/>
  </si>
  <si>
    <t>045</t>
    <phoneticPr fontId="7"/>
  </si>
  <si>
    <t>046</t>
    <phoneticPr fontId="7"/>
  </si>
  <si>
    <t>047</t>
    <phoneticPr fontId="7"/>
  </si>
  <si>
    <t>048</t>
    <phoneticPr fontId="7"/>
  </si>
  <si>
    <t>049</t>
    <phoneticPr fontId="7"/>
  </si>
  <si>
    <t>若松</t>
    <phoneticPr fontId="7"/>
  </si>
  <si>
    <t>089</t>
    <phoneticPr fontId="7"/>
  </si>
  <si>
    <t>050</t>
    <phoneticPr fontId="7"/>
  </si>
  <si>
    <t>051</t>
    <phoneticPr fontId="7"/>
  </si>
  <si>
    <r>
      <t>0</t>
    </r>
    <r>
      <rPr>
        <sz val="10"/>
        <rFont val="ＭＳ Ｐゴシック"/>
        <family val="3"/>
        <charset val="128"/>
      </rPr>
      <t>61</t>
    </r>
    <phoneticPr fontId="7"/>
  </si>
  <si>
    <t>062</t>
    <phoneticPr fontId="7"/>
  </si>
  <si>
    <t>063</t>
    <phoneticPr fontId="7"/>
  </si>
  <si>
    <t>064</t>
    <phoneticPr fontId="7"/>
  </si>
  <si>
    <t>065</t>
    <phoneticPr fontId="7"/>
  </si>
  <si>
    <t>066</t>
    <phoneticPr fontId="7"/>
  </si>
  <si>
    <t>067</t>
    <phoneticPr fontId="7"/>
  </si>
  <si>
    <t>068</t>
    <phoneticPr fontId="7"/>
  </si>
  <si>
    <t>069</t>
    <phoneticPr fontId="7"/>
  </si>
  <si>
    <t>070</t>
    <phoneticPr fontId="7"/>
  </si>
  <si>
    <t>071</t>
    <phoneticPr fontId="7"/>
  </si>
  <si>
    <t>081</t>
    <phoneticPr fontId="7"/>
  </si>
  <si>
    <t>082</t>
    <phoneticPr fontId="7"/>
  </si>
  <si>
    <t>083</t>
    <phoneticPr fontId="7"/>
  </si>
  <si>
    <t>084</t>
    <phoneticPr fontId="7"/>
  </si>
  <si>
    <t>085</t>
    <phoneticPr fontId="7"/>
  </si>
  <si>
    <t>086</t>
    <phoneticPr fontId="7"/>
  </si>
  <si>
    <t>同朋</t>
    <phoneticPr fontId="7"/>
  </si>
  <si>
    <t>087</t>
    <phoneticPr fontId="7"/>
  </si>
  <si>
    <t>088</t>
    <phoneticPr fontId="7"/>
  </si>
  <si>
    <t>090</t>
    <phoneticPr fontId="7"/>
  </si>
  <si>
    <t>091</t>
    <phoneticPr fontId="7"/>
  </si>
  <si>
    <t>101</t>
    <phoneticPr fontId="7"/>
  </si>
  <si>
    <t>102</t>
    <phoneticPr fontId="7"/>
  </si>
  <si>
    <t>103</t>
    <phoneticPr fontId="7"/>
  </si>
  <si>
    <t>104</t>
    <phoneticPr fontId="7"/>
  </si>
  <si>
    <t>105</t>
    <phoneticPr fontId="7"/>
  </si>
  <si>
    <t>121</t>
    <phoneticPr fontId="7"/>
  </si>
  <si>
    <t>122</t>
    <phoneticPr fontId="7"/>
  </si>
  <si>
    <t>123</t>
    <phoneticPr fontId="7"/>
  </si>
  <si>
    <t>124</t>
    <phoneticPr fontId="7"/>
  </si>
  <si>
    <t>125</t>
    <phoneticPr fontId="7"/>
  </si>
  <si>
    <t>126</t>
    <phoneticPr fontId="7"/>
  </si>
  <si>
    <t>127</t>
    <phoneticPr fontId="7"/>
  </si>
  <si>
    <t>128</t>
    <phoneticPr fontId="7"/>
  </si>
  <si>
    <t>高辻</t>
    <phoneticPr fontId="7"/>
  </si>
  <si>
    <t>143</t>
    <phoneticPr fontId="7"/>
  </si>
  <si>
    <t>旭キンダーの丘</t>
    <rPh sb="6" eb="7">
      <t>オカ</t>
    </rPh>
    <phoneticPr fontId="7"/>
  </si>
  <si>
    <t>144</t>
    <phoneticPr fontId="7"/>
  </si>
  <si>
    <t>145</t>
    <phoneticPr fontId="7"/>
  </si>
  <si>
    <t>146</t>
    <phoneticPr fontId="7"/>
  </si>
  <si>
    <t>147</t>
    <phoneticPr fontId="7"/>
  </si>
  <si>
    <t>148</t>
    <phoneticPr fontId="7"/>
  </si>
  <si>
    <t>149</t>
    <phoneticPr fontId="7"/>
  </si>
  <si>
    <t>161</t>
    <phoneticPr fontId="7"/>
  </si>
  <si>
    <t>162</t>
    <phoneticPr fontId="7"/>
  </si>
  <si>
    <t>163</t>
    <phoneticPr fontId="7"/>
  </si>
  <si>
    <t>164</t>
    <phoneticPr fontId="7"/>
  </si>
  <si>
    <t>165</t>
    <phoneticPr fontId="7"/>
  </si>
  <si>
    <t>181</t>
    <phoneticPr fontId="7"/>
  </si>
  <si>
    <t>182</t>
    <phoneticPr fontId="7"/>
  </si>
  <si>
    <t>183</t>
    <phoneticPr fontId="7"/>
  </si>
  <si>
    <t>184</t>
    <phoneticPr fontId="7"/>
  </si>
  <si>
    <t>185</t>
    <phoneticPr fontId="7"/>
  </si>
  <si>
    <t>186</t>
    <phoneticPr fontId="7"/>
  </si>
  <si>
    <t>187</t>
    <phoneticPr fontId="7"/>
  </si>
  <si>
    <t>188</t>
    <phoneticPr fontId="7"/>
  </si>
  <si>
    <t>189</t>
    <phoneticPr fontId="7"/>
  </si>
  <si>
    <t>190</t>
    <phoneticPr fontId="7"/>
  </si>
  <si>
    <t>201</t>
    <phoneticPr fontId="7"/>
  </si>
  <si>
    <t>202</t>
    <phoneticPr fontId="7"/>
  </si>
  <si>
    <t>203</t>
    <phoneticPr fontId="7"/>
  </si>
  <si>
    <t>204</t>
    <phoneticPr fontId="7"/>
  </si>
  <si>
    <t>205</t>
    <phoneticPr fontId="7"/>
  </si>
  <si>
    <t>206</t>
    <phoneticPr fontId="7"/>
  </si>
  <si>
    <t>207</t>
    <phoneticPr fontId="7"/>
  </si>
  <si>
    <t>208</t>
    <phoneticPr fontId="7"/>
  </si>
  <si>
    <t>209</t>
    <phoneticPr fontId="7"/>
  </si>
  <si>
    <t>221</t>
    <phoneticPr fontId="7"/>
  </si>
  <si>
    <t>222</t>
    <phoneticPr fontId="7"/>
  </si>
  <si>
    <t>223</t>
    <phoneticPr fontId="7"/>
  </si>
  <si>
    <t>224</t>
    <phoneticPr fontId="7"/>
  </si>
  <si>
    <t>225</t>
    <phoneticPr fontId="7"/>
  </si>
  <si>
    <t>226</t>
    <phoneticPr fontId="7"/>
  </si>
  <si>
    <t>227</t>
    <phoneticPr fontId="7"/>
  </si>
  <si>
    <t>228</t>
    <phoneticPr fontId="7"/>
  </si>
  <si>
    <t>229</t>
    <phoneticPr fontId="7"/>
  </si>
  <si>
    <t>230</t>
    <phoneticPr fontId="7"/>
  </si>
  <si>
    <t>231</t>
    <phoneticPr fontId="7"/>
  </si>
  <si>
    <t>232</t>
    <phoneticPr fontId="7"/>
  </si>
  <si>
    <t>233</t>
    <phoneticPr fontId="7"/>
  </si>
  <si>
    <t>234</t>
    <phoneticPr fontId="7"/>
  </si>
  <si>
    <t>235</t>
    <phoneticPr fontId="7"/>
  </si>
  <si>
    <t>241</t>
    <phoneticPr fontId="7"/>
  </si>
  <si>
    <t>242</t>
    <phoneticPr fontId="7"/>
  </si>
  <si>
    <t>243</t>
    <phoneticPr fontId="7"/>
  </si>
  <si>
    <t>244</t>
    <phoneticPr fontId="7"/>
  </si>
  <si>
    <t>金城学院</t>
    <phoneticPr fontId="7"/>
  </si>
  <si>
    <t>245</t>
    <phoneticPr fontId="7"/>
  </si>
  <si>
    <t>246</t>
    <phoneticPr fontId="7"/>
  </si>
  <si>
    <t>247</t>
    <phoneticPr fontId="7"/>
  </si>
  <si>
    <t>248</t>
    <phoneticPr fontId="7"/>
  </si>
  <si>
    <t>249</t>
    <phoneticPr fontId="7"/>
  </si>
  <si>
    <t>250</t>
    <phoneticPr fontId="7"/>
  </si>
  <si>
    <t>251</t>
    <phoneticPr fontId="7"/>
  </si>
  <si>
    <t>252</t>
    <phoneticPr fontId="7"/>
  </si>
  <si>
    <t>261</t>
    <phoneticPr fontId="7"/>
  </si>
  <si>
    <t>有松</t>
    <phoneticPr fontId="7"/>
  </si>
  <si>
    <t>262</t>
    <phoneticPr fontId="7"/>
  </si>
  <si>
    <t>263</t>
    <phoneticPr fontId="7"/>
  </si>
  <si>
    <t>264</t>
    <phoneticPr fontId="7"/>
  </si>
  <si>
    <t>265</t>
    <phoneticPr fontId="7"/>
  </si>
  <si>
    <t>266</t>
    <phoneticPr fontId="7"/>
  </si>
  <si>
    <t>267</t>
    <phoneticPr fontId="7"/>
  </si>
  <si>
    <t>268</t>
    <phoneticPr fontId="7"/>
  </si>
  <si>
    <t>269</t>
    <phoneticPr fontId="7"/>
  </si>
  <si>
    <t>270</t>
    <phoneticPr fontId="7"/>
  </si>
  <si>
    <t>271</t>
    <phoneticPr fontId="7"/>
  </si>
  <si>
    <t>272</t>
    <phoneticPr fontId="7"/>
  </si>
  <si>
    <t>273</t>
    <phoneticPr fontId="7"/>
  </si>
  <si>
    <t>登美</t>
    <rPh sb="0" eb="1">
      <t>ノボ</t>
    </rPh>
    <rPh sb="1" eb="2">
      <t>ビ</t>
    </rPh>
    <phoneticPr fontId="7"/>
  </si>
  <si>
    <t>274</t>
    <phoneticPr fontId="7"/>
  </si>
  <si>
    <t>丘の上</t>
    <rPh sb="0" eb="1">
      <t>オカ</t>
    </rPh>
    <rPh sb="2" eb="3">
      <t>ウエ</t>
    </rPh>
    <phoneticPr fontId="7"/>
  </si>
  <si>
    <t>281</t>
    <phoneticPr fontId="7"/>
  </si>
  <si>
    <t>282</t>
    <phoneticPr fontId="7"/>
  </si>
  <si>
    <t>283</t>
    <phoneticPr fontId="7"/>
  </si>
  <si>
    <t>284</t>
    <phoneticPr fontId="7"/>
  </si>
  <si>
    <t>285</t>
    <phoneticPr fontId="7"/>
  </si>
  <si>
    <t>286</t>
    <phoneticPr fontId="7"/>
  </si>
  <si>
    <t>287</t>
    <phoneticPr fontId="7"/>
  </si>
  <si>
    <t>288</t>
    <phoneticPr fontId="7"/>
  </si>
  <si>
    <t>289</t>
    <phoneticPr fontId="7"/>
  </si>
  <si>
    <t>290</t>
    <phoneticPr fontId="7"/>
  </si>
  <si>
    <t>珉光</t>
    <phoneticPr fontId="7"/>
  </si>
  <si>
    <t>291</t>
    <phoneticPr fontId="7"/>
  </si>
  <si>
    <t>292</t>
    <phoneticPr fontId="7"/>
  </si>
  <si>
    <t>293</t>
    <phoneticPr fontId="7"/>
  </si>
  <si>
    <t>むらくも</t>
    <phoneticPr fontId="7"/>
  </si>
  <si>
    <t>301</t>
    <phoneticPr fontId="7"/>
  </si>
  <si>
    <t>302</t>
    <phoneticPr fontId="7"/>
  </si>
  <si>
    <t>303</t>
    <phoneticPr fontId="7"/>
  </si>
  <si>
    <t>304</t>
    <phoneticPr fontId="7"/>
  </si>
  <si>
    <t>305</t>
    <phoneticPr fontId="7"/>
  </si>
  <si>
    <t>306</t>
    <phoneticPr fontId="7"/>
  </si>
  <si>
    <t>307</t>
    <phoneticPr fontId="7"/>
  </si>
  <si>
    <t>308</t>
    <phoneticPr fontId="7"/>
  </si>
  <si>
    <t>309</t>
    <phoneticPr fontId="7"/>
  </si>
  <si>
    <r>
      <t>3</t>
    </r>
    <r>
      <rPr>
        <sz val="11"/>
        <color theme="1"/>
        <rFont val="ＭＳ Ｐゴシック"/>
        <family val="2"/>
        <charset val="128"/>
        <scheme val="minor"/>
      </rPr>
      <t>10</t>
    </r>
    <phoneticPr fontId="7"/>
  </si>
  <si>
    <t>愛知教育大学附属幼稚園</t>
    <rPh sb="0" eb="1">
      <t>アイチ</t>
    </rPh>
    <rPh sb="1" eb="3">
      <t>キョウイク</t>
    </rPh>
    <rPh sb="3" eb="5">
      <t>ダイガク</t>
    </rPh>
    <rPh sb="5" eb="7">
      <t>フゾク</t>
    </rPh>
    <rPh sb="7" eb="10">
      <t>ヨウチエン</t>
    </rPh>
    <phoneticPr fontId="7"/>
  </si>
  <si>
    <t>401</t>
    <phoneticPr fontId="7"/>
  </si>
  <si>
    <t>曙</t>
  </si>
  <si>
    <t>402</t>
    <phoneticPr fontId="7"/>
  </si>
  <si>
    <t>牛川育英</t>
  </si>
  <si>
    <t>403</t>
    <phoneticPr fontId="7"/>
  </si>
  <si>
    <t>大清水</t>
  </si>
  <si>
    <t>404</t>
    <phoneticPr fontId="7"/>
  </si>
  <si>
    <t>希望が丘</t>
  </si>
  <si>
    <t>405</t>
    <phoneticPr fontId="7"/>
  </si>
  <si>
    <t>こばと</t>
  </si>
  <si>
    <t>406</t>
    <phoneticPr fontId="7"/>
  </si>
  <si>
    <t>仔羊</t>
  </si>
  <si>
    <t>407</t>
    <phoneticPr fontId="7"/>
  </si>
  <si>
    <t>豊橋才能教育</t>
  </si>
  <si>
    <t>408</t>
    <phoneticPr fontId="7"/>
  </si>
  <si>
    <t>寿泉寺</t>
  </si>
  <si>
    <t>409</t>
    <phoneticPr fontId="7"/>
  </si>
  <si>
    <t>寿泉寺いずみ</t>
  </si>
  <si>
    <t>410</t>
    <phoneticPr fontId="7"/>
  </si>
  <si>
    <t>寿泉寺みゆき</t>
  </si>
  <si>
    <t>411</t>
    <phoneticPr fontId="7"/>
  </si>
  <si>
    <t>高師台</t>
  </si>
  <si>
    <t>412</t>
    <phoneticPr fontId="7"/>
  </si>
  <si>
    <t>高州若葉</t>
  </si>
  <si>
    <t>413</t>
    <phoneticPr fontId="7"/>
  </si>
  <si>
    <t>豊岡</t>
  </si>
  <si>
    <t>414</t>
    <phoneticPr fontId="7"/>
  </si>
  <si>
    <t>豊橋旭</t>
  </si>
  <si>
    <t>415</t>
    <phoneticPr fontId="7"/>
  </si>
  <si>
    <t>たかくら</t>
  </si>
  <si>
    <t>416</t>
    <phoneticPr fontId="7"/>
  </si>
  <si>
    <t>にじの森</t>
  </si>
  <si>
    <t>417</t>
    <phoneticPr fontId="7"/>
  </si>
  <si>
    <t>光</t>
  </si>
  <si>
    <t>418</t>
    <phoneticPr fontId="7"/>
  </si>
  <si>
    <t>富士見</t>
  </si>
  <si>
    <t>419</t>
    <phoneticPr fontId="7"/>
  </si>
  <si>
    <t>富士見台</t>
  </si>
  <si>
    <t>420</t>
    <phoneticPr fontId="7"/>
  </si>
  <si>
    <t>二川</t>
  </si>
  <si>
    <t>421</t>
    <phoneticPr fontId="7"/>
  </si>
  <si>
    <t>不動院</t>
  </si>
  <si>
    <t>422</t>
    <phoneticPr fontId="7"/>
  </si>
  <si>
    <t>むさしの</t>
  </si>
  <si>
    <t>423</t>
    <phoneticPr fontId="7"/>
  </si>
  <si>
    <t>ゆめの子</t>
  </si>
  <si>
    <t>424</t>
    <phoneticPr fontId="7"/>
  </si>
  <si>
    <t>恵日</t>
  </si>
  <si>
    <t>425</t>
    <phoneticPr fontId="7"/>
  </si>
  <si>
    <t>悟真寺</t>
  </si>
  <si>
    <t>426</t>
    <phoneticPr fontId="7"/>
  </si>
  <si>
    <t>豊橋中央</t>
  </si>
  <si>
    <t>427</t>
    <phoneticPr fontId="7"/>
  </si>
  <si>
    <t>花園</t>
  </si>
  <si>
    <t>428</t>
    <phoneticPr fontId="7"/>
  </si>
  <si>
    <t>豊橋若葉</t>
  </si>
  <si>
    <t>429</t>
    <phoneticPr fontId="7"/>
  </si>
  <si>
    <t>野依台</t>
  </si>
  <si>
    <t>436</t>
    <phoneticPr fontId="7"/>
  </si>
  <si>
    <t>愛隣</t>
  </si>
  <si>
    <t>437</t>
    <phoneticPr fontId="7"/>
  </si>
  <si>
    <t>あさひこ</t>
  </si>
  <si>
    <t>438</t>
    <phoneticPr fontId="7"/>
  </si>
  <si>
    <t>岡崎女子短期大学付属嫩</t>
  </si>
  <si>
    <t>439</t>
    <phoneticPr fontId="7"/>
  </si>
  <si>
    <t>岡崎女子短期大学付属第一早蕨</t>
  </si>
  <si>
    <t>440</t>
    <phoneticPr fontId="7"/>
  </si>
  <si>
    <t>岡崎女子短期大学付属第二早蕨</t>
  </si>
  <si>
    <t>441</t>
    <phoneticPr fontId="7"/>
  </si>
  <si>
    <t>聖カタリナ</t>
  </si>
  <si>
    <t>442</t>
    <phoneticPr fontId="7"/>
  </si>
  <si>
    <t>竹の子</t>
  </si>
  <si>
    <t>443</t>
    <phoneticPr fontId="7"/>
  </si>
  <si>
    <t>みそのマリア</t>
  </si>
  <si>
    <t>444</t>
    <phoneticPr fontId="7"/>
  </si>
  <si>
    <t>本宿</t>
  </si>
  <si>
    <t>445</t>
    <phoneticPr fontId="7"/>
  </si>
  <si>
    <t>レオナ第一</t>
  </si>
  <si>
    <t>446</t>
    <phoneticPr fontId="7"/>
  </si>
  <si>
    <t>レオナ第二</t>
  </si>
  <si>
    <t>447</t>
    <phoneticPr fontId="7"/>
  </si>
  <si>
    <t>かおる</t>
  </si>
  <si>
    <t>448</t>
    <phoneticPr fontId="7"/>
  </si>
  <si>
    <t>橋目</t>
  </si>
  <si>
    <t>449</t>
    <phoneticPr fontId="7"/>
  </si>
  <si>
    <t>長瀬台</t>
  </si>
  <si>
    <t>450</t>
    <phoneticPr fontId="7"/>
  </si>
  <si>
    <t>みやこ</t>
  </si>
  <si>
    <t>451</t>
    <phoneticPr fontId="7"/>
  </si>
  <si>
    <t>たつみ</t>
  </si>
  <si>
    <t>452</t>
    <phoneticPr fontId="7"/>
  </si>
  <si>
    <t>まこと</t>
  </si>
  <si>
    <t>453</t>
    <phoneticPr fontId="7"/>
  </si>
  <si>
    <t>めぐみ</t>
  </si>
  <si>
    <t>454</t>
    <phoneticPr fontId="7"/>
  </si>
  <si>
    <t>みやこ第二</t>
  </si>
  <si>
    <t>455</t>
    <phoneticPr fontId="7"/>
  </si>
  <si>
    <t>やはぎみやこ</t>
    <phoneticPr fontId="7"/>
  </si>
  <si>
    <t>461</t>
    <phoneticPr fontId="7"/>
  </si>
  <si>
    <t>修文大学附属一宮</t>
    <rPh sb="0" eb="2">
      <t>シュウブン</t>
    </rPh>
    <phoneticPr fontId="7"/>
  </si>
  <si>
    <t>462</t>
    <phoneticPr fontId="7"/>
  </si>
  <si>
    <t>一宮栽松</t>
  </si>
  <si>
    <t>463</t>
    <phoneticPr fontId="7"/>
  </si>
  <si>
    <t>愛知文教女子短期大学附属一宮東</t>
  </si>
  <si>
    <t>464</t>
    <phoneticPr fontId="7"/>
  </si>
  <si>
    <t>愛知文教女子短期大学附属萩原</t>
  </si>
  <si>
    <t>465</t>
    <phoneticPr fontId="7"/>
  </si>
  <si>
    <t>今伊勢真光</t>
  </si>
  <si>
    <t>466</t>
    <phoneticPr fontId="7"/>
  </si>
  <si>
    <t>大野</t>
  </si>
  <si>
    <t>467</t>
    <phoneticPr fontId="7"/>
  </si>
  <si>
    <t>おじま</t>
  </si>
  <si>
    <t>468</t>
    <phoneticPr fontId="7"/>
  </si>
  <si>
    <t>北方</t>
  </si>
  <si>
    <t>469</t>
    <phoneticPr fontId="7"/>
  </si>
  <si>
    <t>サンタ・マリア</t>
  </si>
  <si>
    <t>470</t>
    <phoneticPr fontId="7"/>
  </si>
  <si>
    <t>たんぽぽ</t>
  </si>
  <si>
    <t>471</t>
    <phoneticPr fontId="7"/>
  </si>
  <si>
    <t>丹陽</t>
  </si>
  <si>
    <t>472</t>
    <phoneticPr fontId="7"/>
  </si>
  <si>
    <t>千秋</t>
  </si>
  <si>
    <t>473</t>
    <phoneticPr fontId="7"/>
  </si>
  <si>
    <t>中田劒正</t>
  </si>
  <si>
    <t>474</t>
    <phoneticPr fontId="7"/>
  </si>
  <si>
    <t>西成</t>
  </si>
  <si>
    <t>475</t>
    <phoneticPr fontId="7"/>
  </si>
  <si>
    <t>平安</t>
  </si>
  <si>
    <t>476</t>
    <phoneticPr fontId="7"/>
  </si>
  <si>
    <t>大和東</t>
  </si>
  <si>
    <t>477</t>
    <phoneticPr fontId="7"/>
  </si>
  <si>
    <t>龍明寺</t>
  </si>
  <si>
    <t>478</t>
    <phoneticPr fontId="7"/>
  </si>
  <si>
    <t>一宮聖光</t>
  </si>
  <si>
    <t>479</t>
    <phoneticPr fontId="7"/>
  </si>
  <si>
    <t>九品寺</t>
  </si>
  <si>
    <t>480</t>
    <phoneticPr fontId="7"/>
  </si>
  <si>
    <t>劒正</t>
  </si>
  <si>
    <t>481</t>
    <phoneticPr fontId="7"/>
  </si>
  <si>
    <t>真光</t>
  </si>
  <si>
    <t>486</t>
    <phoneticPr fontId="7"/>
  </si>
  <si>
    <t>瀬戸</t>
  </si>
  <si>
    <t>487</t>
    <phoneticPr fontId="7"/>
  </si>
  <si>
    <t>瀬戸ひなご</t>
  </si>
  <si>
    <t>488</t>
    <phoneticPr fontId="7"/>
  </si>
  <si>
    <t>はちまん</t>
  </si>
  <si>
    <t>489</t>
    <phoneticPr fontId="7"/>
  </si>
  <si>
    <t>菱野</t>
  </si>
  <si>
    <t>490</t>
    <phoneticPr fontId="7"/>
  </si>
  <si>
    <t>真貴</t>
  </si>
  <si>
    <t>491</t>
    <phoneticPr fontId="7"/>
  </si>
  <si>
    <t>マリア</t>
  </si>
  <si>
    <t>492</t>
    <phoneticPr fontId="7"/>
  </si>
  <si>
    <t>雪の聖母</t>
  </si>
  <si>
    <t>496</t>
    <phoneticPr fontId="7"/>
  </si>
  <si>
    <t>長根</t>
  </si>
  <si>
    <t>497</t>
    <phoneticPr fontId="7"/>
  </si>
  <si>
    <t>つばさ</t>
  </si>
  <si>
    <t>501</t>
    <phoneticPr fontId="7"/>
  </si>
  <si>
    <t>旭ヶ丘</t>
  </si>
  <si>
    <t>502</t>
    <phoneticPr fontId="7"/>
  </si>
  <si>
    <t>味美</t>
  </si>
  <si>
    <t>503</t>
    <phoneticPr fontId="7"/>
  </si>
  <si>
    <t>いとう</t>
  </si>
  <si>
    <t>504</t>
    <phoneticPr fontId="7"/>
  </si>
  <si>
    <t>牛山</t>
  </si>
  <si>
    <t>505</t>
    <phoneticPr fontId="7"/>
  </si>
  <si>
    <t>春日マリア</t>
  </si>
  <si>
    <t>506</t>
    <phoneticPr fontId="7"/>
  </si>
  <si>
    <t>春日井いずみ</t>
  </si>
  <si>
    <t>507</t>
    <phoneticPr fontId="7"/>
  </si>
  <si>
    <t>勝川</t>
  </si>
  <si>
    <t>508</t>
    <phoneticPr fontId="7"/>
  </si>
  <si>
    <t>菊武</t>
  </si>
  <si>
    <t>509</t>
    <phoneticPr fontId="7"/>
  </si>
  <si>
    <t>こまどり</t>
  </si>
  <si>
    <t>510</t>
    <phoneticPr fontId="7"/>
  </si>
  <si>
    <t>高蔵寺</t>
  </si>
  <si>
    <t>511</t>
    <phoneticPr fontId="7"/>
  </si>
  <si>
    <t>第二ひばり</t>
  </si>
  <si>
    <t>512</t>
    <phoneticPr fontId="7"/>
  </si>
  <si>
    <t>中央台</t>
  </si>
  <si>
    <t>513</t>
    <phoneticPr fontId="7"/>
  </si>
  <si>
    <t>中央大和</t>
  </si>
  <si>
    <t>514</t>
    <phoneticPr fontId="7"/>
  </si>
  <si>
    <t>ナザレ</t>
  </si>
  <si>
    <t>515</t>
    <phoneticPr fontId="7"/>
  </si>
  <si>
    <t>ひなご</t>
  </si>
  <si>
    <t>516</t>
    <phoneticPr fontId="7"/>
  </si>
  <si>
    <t>藤山台</t>
  </si>
  <si>
    <t>517</t>
    <phoneticPr fontId="7"/>
  </si>
  <si>
    <t>三ツ星</t>
    <phoneticPr fontId="7"/>
  </si>
  <si>
    <t>518</t>
    <phoneticPr fontId="7"/>
  </si>
  <si>
    <t>桃の花</t>
  </si>
  <si>
    <t>519</t>
    <phoneticPr fontId="7"/>
  </si>
  <si>
    <t>美園</t>
  </si>
  <si>
    <t>520</t>
    <phoneticPr fontId="7"/>
  </si>
  <si>
    <t>月見</t>
  </si>
  <si>
    <t>521</t>
    <phoneticPr fontId="7"/>
  </si>
  <si>
    <t>桜ケ丘</t>
  </si>
  <si>
    <t>522</t>
    <phoneticPr fontId="7"/>
  </si>
  <si>
    <t>ひかり第一</t>
  </si>
  <si>
    <t>523</t>
    <phoneticPr fontId="7"/>
  </si>
  <si>
    <t>ひがしの</t>
  </si>
  <si>
    <t>526</t>
    <phoneticPr fontId="7"/>
  </si>
  <si>
    <t>愛知双葉</t>
  </si>
  <si>
    <t>527</t>
    <phoneticPr fontId="7"/>
  </si>
  <si>
    <t>光明寺</t>
  </si>
  <si>
    <t>528</t>
    <phoneticPr fontId="7"/>
  </si>
  <si>
    <t>西明寺</t>
  </si>
  <si>
    <t>529</t>
    <phoneticPr fontId="7"/>
  </si>
  <si>
    <t>豊川</t>
  </si>
  <si>
    <t>530</t>
    <phoneticPr fontId="7"/>
  </si>
  <si>
    <t>豊川東</t>
  </si>
  <si>
    <t>531</t>
    <phoneticPr fontId="7"/>
  </si>
  <si>
    <t>きりしま</t>
  </si>
  <si>
    <t>532</t>
    <phoneticPr fontId="7"/>
  </si>
  <si>
    <t>花井</t>
  </si>
  <si>
    <t>535</t>
    <phoneticPr fontId="7"/>
  </si>
  <si>
    <t>ジーニアス</t>
  </si>
  <si>
    <t>536</t>
    <phoneticPr fontId="7"/>
  </si>
  <si>
    <t>昭和</t>
  </si>
  <si>
    <t>537</t>
    <phoneticPr fontId="7"/>
  </si>
  <si>
    <t>津島西</t>
  </si>
  <si>
    <t>538</t>
    <phoneticPr fontId="7"/>
  </si>
  <si>
    <t>百島</t>
  </si>
  <si>
    <t>539</t>
    <phoneticPr fontId="7"/>
  </si>
  <si>
    <t>津島</t>
  </si>
  <si>
    <t>540</t>
    <phoneticPr fontId="7"/>
  </si>
  <si>
    <t>双葉</t>
  </si>
  <si>
    <t>541</t>
    <phoneticPr fontId="7"/>
  </si>
  <si>
    <t>津島みどり</t>
  </si>
  <si>
    <t>546</t>
    <phoneticPr fontId="7"/>
  </si>
  <si>
    <t>へきなん</t>
  </si>
  <si>
    <t>551</t>
    <phoneticPr fontId="7"/>
  </si>
  <si>
    <t>暁星</t>
  </si>
  <si>
    <t>552</t>
    <phoneticPr fontId="7"/>
  </si>
  <si>
    <t>刈谷大和</t>
  </si>
  <si>
    <t>林丘</t>
    <phoneticPr fontId="7"/>
  </si>
  <si>
    <t>556</t>
    <phoneticPr fontId="7"/>
  </si>
  <si>
    <t>井上</t>
  </si>
  <si>
    <t>557</t>
    <phoneticPr fontId="7"/>
  </si>
  <si>
    <t>まふみ</t>
  </si>
  <si>
    <t>558</t>
    <phoneticPr fontId="7"/>
  </si>
  <si>
    <t>美里</t>
  </si>
  <si>
    <t>559</t>
    <phoneticPr fontId="7"/>
  </si>
  <si>
    <t>保見ヶ丘</t>
  </si>
  <si>
    <t>560</t>
    <phoneticPr fontId="7"/>
  </si>
  <si>
    <t>豊田大和</t>
  </si>
  <si>
    <t>561</t>
    <phoneticPr fontId="7"/>
  </si>
  <si>
    <t>名古屋柳城短期大学附属豊田</t>
  </si>
  <si>
    <t>562</t>
    <phoneticPr fontId="7"/>
  </si>
  <si>
    <t>浄水松元</t>
  </si>
  <si>
    <t>563</t>
  </si>
  <si>
    <t>豊田星ヶ丘</t>
  </si>
  <si>
    <t>564</t>
    <phoneticPr fontId="7"/>
  </si>
  <si>
    <t>五ヶ丘大和</t>
  </si>
  <si>
    <t>565</t>
    <phoneticPr fontId="7"/>
  </si>
  <si>
    <t>松平大和</t>
  </si>
  <si>
    <t>566</t>
    <phoneticPr fontId="7"/>
  </si>
  <si>
    <t>ベル豊田</t>
  </si>
  <si>
    <t>567</t>
    <phoneticPr fontId="7"/>
  </si>
  <si>
    <t>挙母ルーテル</t>
  </si>
  <si>
    <t>568</t>
    <phoneticPr fontId="7"/>
  </si>
  <si>
    <t>豊田聖霊</t>
  </si>
  <si>
    <t>569</t>
    <phoneticPr fontId="7"/>
  </si>
  <si>
    <t>ひらしば</t>
    <phoneticPr fontId="7"/>
  </si>
  <si>
    <t>570</t>
    <phoneticPr fontId="7"/>
  </si>
  <si>
    <t>弥富はばたき</t>
  </si>
  <si>
    <t>576</t>
    <phoneticPr fontId="7"/>
  </si>
  <si>
    <t>安城学園愛知学泉短期大学附属</t>
  </si>
  <si>
    <t>577</t>
    <phoneticPr fontId="7"/>
  </si>
  <si>
    <t>安城学園愛知学泉大学附属</t>
  </si>
  <si>
    <t>578</t>
    <phoneticPr fontId="7"/>
  </si>
  <si>
    <t>安城学園愛知学泉大学附属桜井</t>
    <rPh sb="4" eb="6">
      <t>アイチ</t>
    </rPh>
    <rPh sb="6" eb="8">
      <t>ガクセン</t>
    </rPh>
    <rPh sb="8" eb="10">
      <t>ダイガク</t>
    </rPh>
    <rPh sb="10" eb="12">
      <t>フゾク</t>
    </rPh>
    <phoneticPr fontId="7"/>
  </si>
  <si>
    <t>579</t>
    <phoneticPr fontId="7"/>
  </si>
  <si>
    <t>石橋</t>
  </si>
  <si>
    <t>580</t>
    <phoneticPr fontId="7"/>
  </si>
  <si>
    <t>慈恵</t>
  </si>
  <si>
    <t>581</t>
    <phoneticPr fontId="7"/>
  </si>
  <si>
    <t>てらベ</t>
  </si>
  <si>
    <t>582</t>
    <phoneticPr fontId="7"/>
  </si>
  <si>
    <t>二本木</t>
  </si>
  <si>
    <t>583</t>
    <phoneticPr fontId="7"/>
  </si>
  <si>
    <t>ともえ</t>
  </si>
  <si>
    <t>584</t>
    <phoneticPr fontId="7"/>
  </si>
  <si>
    <t>第二慈恵</t>
  </si>
  <si>
    <t>586</t>
    <phoneticPr fontId="7"/>
  </si>
  <si>
    <t>西尾中央</t>
  </si>
  <si>
    <t>587</t>
    <phoneticPr fontId="7"/>
  </si>
  <si>
    <t>ながら</t>
  </si>
  <si>
    <t>591</t>
    <phoneticPr fontId="7"/>
  </si>
  <si>
    <t>木船</t>
  </si>
  <si>
    <t>596</t>
    <phoneticPr fontId="7"/>
  </si>
  <si>
    <t>名古屋経済大学附属市邨</t>
    <rPh sb="0" eb="2">
      <t>ナゴヤ</t>
    </rPh>
    <rPh sb="2" eb="4">
      <t>ケイザイ</t>
    </rPh>
    <rPh sb="8" eb="10">
      <t>イチムラ</t>
    </rPh>
    <phoneticPr fontId="7"/>
  </si>
  <si>
    <t>597</t>
    <phoneticPr fontId="7"/>
  </si>
  <si>
    <t>光明</t>
  </si>
  <si>
    <t>598</t>
    <phoneticPr fontId="7"/>
  </si>
  <si>
    <t>光明第二</t>
  </si>
  <si>
    <t>599</t>
    <phoneticPr fontId="7"/>
  </si>
  <si>
    <t>杉の子</t>
  </si>
  <si>
    <t>601</t>
    <phoneticPr fontId="7"/>
  </si>
  <si>
    <t>江南</t>
  </si>
  <si>
    <t>602</t>
    <phoneticPr fontId="7"/>
  </si>
  <si>
    <t>江南第二</t>
  </si>
  <si>
    <t>603</t>
    <phoneticPr fontId="7"/>
  </si>
  <si>
    <t>愛知江南短期大学付属</t>
  </si>
  <si>
    <t>604</t>
    <phoneticPr fontId="7"/>
  </si>
  <si>
    <t>一宮女子短期大学附属藤ヶ丘</t>
  </si>
  <si>
    <t>605</t>
    <phoneticPr fontId="7"/>
  </si>
  <si>
    <t>すみれ</t>
  </si>
  <si>
    <t>611</t>
    <phoneticPr fontId="7"/>
  </si>
  <si>
    <t>金剛</t>
    <phoneticPr fontId="7"/>
  </si>
  <si>
    <t>612</t>
    <phoneticPr fontId="7"/>
  </si>
  <si>
    <t>金剛プラザ</t>
  </si>
  <si>
    <t>613</t>
    <phoneticPr fontId="7"/>
  </si>
  <si>
    <t>尾西</t>
  </si>
  <si>
    <t>616</t>
    <phoneticPr fontId="7"/>
  </si>
  <si>
    <t>名北ゼンヌ</t>
  </si>
  <si>
    <t>617</t>
    <phoneticPr fontId="7"/>
  </si>
  <si>
    <t>市之久田</t>
  </si>
  <si>
    <t>618</t>
    <phoneticPr fontId="7"/>
  </si>
  <si>
    <t>小牧</t>
  </si>
  <si>
    <t>619</t>
    <phoneticPr fontId="7"/>
  </si>
  <si>
    <t>太陽</t>
  </si>
  <si>
    <t>620</t>
    <phoneticPr fontId="7"/>
  </si>
  <si>
    <t>外山</t>
  </si>
  <si>
    <t>621</t>
    <phoneticPr fontId="7"/>
  </si>
  <si>
    <t>美鳥</t>
  </si>
  <si>
    <t>622</t>
    <phoneticPr fontId="7"/>
  </si>
  <si>
    <t>美鳥第二</t>
  </si>
  <si>
    <t>623</t>
    <phoneticPr fontId="7"/>
  </si>
  <si>
    <t>あおぞら</t>
  </si>
  <si>
    <t>624</t>
    <phoneticPr fontId="7"/>
  </si>
  <si>
    <t>桃花台ひまわり</t>
  </si>
  <si>
    <t>625</t>
    <phoneticPr fontId="7"/>
  </si>
  <si>
    <t>旭ヶ丘第二</t>
  </si>
  <si>
    <t>631</t>
    <phoneticPr fontId="7"/>
  </si>
  <si>
    <t>愛知文教女子短期大学附属第一</t>
  </si>
  <si>
    <t>632</t>
    <phoneticPr fontId="7"/>
  </si>
  <si>
    <t>愛知真和学園第二</t>
    <rPh sb="1" eb="2">
      <t>シン</t>
    </rPh>
    <rPh sb="2" eb="3">
      <t>ワ</t>
    </rPh>
    <rPh sb="3" eb="5">
      <t>ガクエン</t>
    </rPh>
    <rPh sb="5" eb="6">
      <t>ダイ</t>
    </rPh>
    <rPh sb="6" eb="7">
      <t>２</t>
    </rPh>
    <phoneticPr fontId="7"/>
  </si>
  <si>
    <t>633</t>
    <phoneticPr fontId="7"/>
  </si>
  <si>
    <t>大里双葉</t>
  </si>
  <si>
    <t>636</t>
    <phoneticPr fontId="7"/>
  </si>
  <si>
    <t>葵名和</t>
  </si>
  <si>
    <t>637</t>
    <phoneticPr fontId="7"/>
  </si>
  <si>
    <t>明佳</t>
  </si>
  <si>
    <t>638</t>
    <phoneticPr fontId="7"/>
  </si>
  <si>
    <t>雨尾</t>
  </si>
  <si>
    <t>639</t>
    <phoneticPr fontId="7"/>
  </si>
  <si>
    <t>上野台</t>
  </si>
  <si>
    <t>640</t>
    <phoneticPr fontId="7"/>
  </si>
  <si>
    <t>東海めぐみ</t>
  </si>
  <si>
    <t>646</t>
    <phoneticPr fontId="7"/>
  </si>
  <si>
    <t>至学館大学附属</t>
    <rPh sb="0" eb="1">
      <t>イタ</t>
    </rPh>
    <rPh sb="1" eb="2">
      <t>ガク</t>
    </rPh>
    <rPh sb="2" eb="3">
      <t>カン</t>
    </rPh>
    <rPh sb="3" eb="5">
      <t>ダイガク</t>
    </rPh>
    <rPh sb="5" eb="7">
      <t>フゾク</t>
    </rPh>
    <phoneticPr fontId="7"/>
  </si>
  <si>
    <t>647</t>
    <phoneticPr fontId="7"/>
  </si>
  <si>
    <t>大府西パレット</t>
  </si>
  <si>
    <t>648</t>
    <phoneticPr fontId="7"/>
  </si>
  <si>
    <t>649</t>
    <phoneticPr fontId="7"/>
  </si>
  <si>
    <t>大府大和</t>
  </si>
  <si>
    <t>651</t>
    <phoneticPr fontId="7"/>
  </si>
  <si>
    <t>まさ美</t>
  </si>
  <si>
    <t>652</t>
    <phoneticPr fontId="7"/>
  </si>
  <si>
    <t>世真留愛敬</t>
  </si>
  <si>
    <t>653</t>
    <phoneticPr fontId="7"/>
  </si>
  <si>
    <t>長浦聖母</t>
    <phoneticPr fontId="7"/>
  </si>
  <si>
    <t>654</t>
    <phoneticPr fontId="7"/>
  </si>
  <si>
    <t>明愛</t>
  </si>
  <si>
    <t>655</t>
    <phoneticPr fontId="7"/>
  </si>
  <si>
    <t>まさみが丘</t>
  </si>
  <si>
    <t>656</t>
    <phoneticPr fontId="7"/>
  </si>
  <si>
    <t>桜木</t>
  </si>
  <si>
    <t>657</t>
    <phoneticPr fontId="7"/>
  </si>
  <si>
    <t>しいの木</t>
  </si>
  <si>
    <t>658</t>
    <phoneticPr fontId="7"/>
  </si>
  <si>
    <t>長篠</t>
  </si>
  <si>
    <t>659</t>
    <phoneticPr fontId="7"/>
  </si>
  <si>
    <t>はなの木</t>
  </si>
  <si>
    <t>660</t>
    <phoneticPr fontId="7"/>
  </si>
  <si>
    <t>知立</t>
  </si>
  <si>
    <t>666</t>
    <phoneticPr fontId="7"/>
  </si>
  <si>
    <t>愛英本地</t>
  </si>
  <si>
    <t>667</t>
    <phoneticPr fontId="7"/>
  </si>
  <si>
    <t>旭富士</t>
  </si>
  <si>
    <t>668</t>
    <phoneticPr fontId="7"/>
  </si>
  <si>
    <t>しらぎく</t>
  </si>
  <si>
    <t>669</t>
    <phoneticPr fontId="7"/>
  </si>
  <si>
    <t>東春暁</t>
  </si>
  <si>
    <t>670</t>
    <phoneticPr fontId="7"/>
  </si>
  <si>
    <t>高浜ひかり</t>
    <rPh sb="0" eb="1">
      <t>ハマ</t>
    </rPh>
    <phoneticPr fontId="7"/>
  </si>
  <si>
    <t>671</t>
    <phoneticPr fontId="7"/>
  </si>
  <si>
    <t>岩倉</t>
  </si>
  <si>
    <t>672</t>
    <phoneticPr fontId="7"/>
  </si>
  <si>
    <t>岩倉北</t>
  </si>
  <si>
    <t>673</t>
    <phoneticPr fontId="7"/>
  </si>
  <si>
    <t>岩倉遊花</t>
  </si>
  <si>
    <t>674</t>
    <phoneticPr fontId="7"/>
  </si>
  <si>
    <t>岩倉遊花北</t>
  </si>
  <si>
    <t>675</t>
    <phoneticPr fontId="7"/>
  </si>
  <si>
    <t>曽野</t>
  </si>
  <si>
    <t>676</t>
    <phoneticPr fontId="7"/>
  </si>
  <si>
    <t>曽野第二</t>
  </si>
  <si>
    <t>681</t>
    <phoneticPr fontId="7"/>
  </si>
  <si>
    <t>双峰</t>
  </si>
  <si>
    <t>682</t>
    <phoneticPr fontId="7"/>
  </si>
  <si>
    <t>豊明</t>
  </si>
  <si>
    <t>683</t>
    <phoneticPr fontId="7"/>
  </si>
  <si>
    <t>名古屋短期大学付属</t>
  </si>
  <si>
    <t>684</t>
    <phoneticPr fontId="7"/>
  </si>
  <si>
    <t>星の城</t>
  </si>
  <si>
    <t>685</t>
    <phoneticPr fontId="7"/>
  </si>
  <si>
    <t>暁</t>
  </si>
  <si>
    <t>691</t>
    <phoneticPr fontId="7"/>
  </si>
  <si>
    <t>日進旭丘</t>
  </si>
  <si>
    <t>692</t>
    <phoneticPr fontId="7"/>
  </si>
  <si>
    <t>はくさん</t>
  </si>
  <si>
    <t>693</t>
    <phoneticPr fontId="7"/>
  </si>
  <si>
    <t>ハイランド白山</t>
  </si>
  <si>
    <t>694</t>
    <phoneticPr fontId="7"/>
  </si>
  <si>
    <t>和合あかつき</t>
  </si>
  <si>
    <t>695</t>
    <phoneticPr fontId="7"/>
  </si>
  <si>
    <t>日進ベタニヤ</t>
  </si>
  <si>
    <t>696</t>
    <phoneticPr fontId="7"/>
  </si>
  <si>
    <t>香久山</t>
  </si>
  <si>
    <t>701</t>
    <phoneticPr fontId="7"/>
  </si>
  <si>
    <t>東郷旭丘</t>
  </si>
  <si>
    <t>706</t>
    <phoneticPr fontId="7"/>
  </si>
  <si>
    <t>さつき</t>
  </si>
  <si>
    <t>707</t>
    <phoneticPr fontId="7"/>
  </si>
  <si>
    <t>愛知たいよう</t>
  </si>
  <si>
    <t>708</t>
    <phoneticPr fontId="7"/>
  </si>
  <si>
    <t>自然</t>
  </si>
  <si>
    <t>711</t>
    <phoneticPr fontId="7"/>
  </si>
  <si>
    <t>天使</t>
  </si>
  <si>
    <t>716</t>
    <phoneticPr fontId="7"/>
  </si>
  <si>
    <t>栄和</t>
  </si>
  <si>
    <t>717</t>
    <phoneticPr fontId="7"/>
  </si>
  <si>
    <t>師勝</t>
  </si>
  <si>
    <t>718</t>
    <phoneticPr fontId="7"/>
  </si>
  <si>
    <t>師勝はなの樹</t>
  </si>
  <si>
    <t>719</t>
    <phoneticPr fontId="7"/>
  </si>
  <si>
    <t>名古屋芸術大学附属クリエ</t>
  </si>
  <si>
    <t>721</t>
    <phoneticPr fontId="7"/>
  </si>
  <si>
    <t>西春</t>
  </si>
  <si>
    <t>726</t>
    <phoneticPr fontId="7"/>
  </si>
  <si>
    <t>大口</t>
  </si>
  <si>
    <t>731</t>
    <phoneticPr fontId="7"/>
  </si>
  <si>
    <t>扶桑</t>
  </si>
  <si>
    <t>736</t>
    <phoneticPr fontId="7"/>
  </si>
  <si>
    <t>木曽川花園</t>
  </si>
  <si>
    <t>737</t>
    <phoneticPr fontId="7"/>
  </si>
  <si>
    <t>きそがわ</t>
  </si>
  <si>
    <t>741</t>
    <phoneticPr fontId="7"/>
  </si>
  <si>
    <t>祖父江</t>
  </si>
  <si>
    <t>746</t>
    <phoneticPr fontId="7"/>
  </si>
  <si>
    <t>六輪</t>
  </si>
  <si>
    <t>751</t>
    <phoneticPr fontId="7"/>
  </si>
  <si>
    <t>青山</t>
  </si>
  <si>
    <t>752</t>
    <phoneticPr fontId="7"/>
  </si>
  <si>
    <t>中川</t>
  </si>
  <si>
    <t>753</t>
    <phoneticPr fontId="7"/>
  </si>
  <si>
    <t>七宝</t>
  </si>
  <si>
    <t>756</t>
    <phoneticPr fontId="7"/>
  </si>
  <si>
    <t>木田</t>
  </si>
  <si>
    <t>757</t>
    <phoneticPr fontId="7"/>
  </si>
  <si>
    <t>明和</t>
    <phoneticPr fontId="7"/>
  </si>
  <si>
    <t>761</t>
    <phoneticPr fontId="7"/>
  </si>
  <si>
    <t>甚目寺</t>
  </si>
  <si>
    <t>766</t>
    <phoneticPr fontId="7"/>
  </si>
  <si>
    <t>大治いずみ</t>
  </si>
  <si>
    <t>767</t>
    <phoneticPr fontId="7"/>
  </si>
  <si>
    <t>ずいよう</t>
  </si>
  <si>
    <t>768</t>
    <phoneticPr fontId="7"/>
  </si>
  <si>
    <t>第二大治</t>
  </si>
  <si>
    <t>769</t>
    <phoneticPr fontId="7"/>
  </si>
  <si>
    <t>大治</t>
  </si>
  <si>
    <t>771</t>
    <phoneticPr fontId="7"/>
  </si>
  <si>
    <t>須成東</t>
    <rPh sb="0" eb="1">
      <t>ナリ</t>
    </rPh>
    <rPh sb="1" eb="2">
      <t>ヒガシ</t>
    </rPh>
    <phoneticPr fontId="7"/>
  </si>
  <si>
    <t>772</t>
    <phoneticPr fontId="7"/>
  </si>
  <si>
    <t>蟹江</t>
  </si>
  <si>
    <t>773</t>
    <phoneticPr fontId="7"/>
  </si>
  <si>
    <t>はばたき</t>
  </si>
  <si>
    <t>776</t>
    <phoneticPr fontId="7"/>
  </si>
  <si>
    <t>弥富第一</t>
  </si>
  <si>
    <t>777</t>
    <phoneticPr fontId="7"/>
  </si>
  <si>
    <t>781</t>
    <phoneticPr fontId="7"/>
  </si>
  <si>
    <t>天王</t>
  </si>
  <si>
    <t>782</t>
    <phoneticPr fontId="7"/>
  </si>
  <si>
    <t>とみよし</t>
  </si>
  <si>
    <t>786</t>
    <phoneticPr fontId="7"/>
  </si>
  <si>
    <t>諏訪</t>
  </si>
  <si>
    <t>791</t>
    <phoneticPr fontId="7"/>
  </si>
  <si>
    <t>東ヶ丘</t>
  </si>
  <si>
    <t>796</t>
    <phoneticPr fontId="7"/>
  </si>
  <si>
    <t>知多大和</t>
  </si>
  <si>
    <t>801</t>
    <phoneticPr fontId="7"/>
  </si>
  <si>
    <t>幸田あけぼの第一</t>
  </si>
  <si>
    <t>802</t>
    <phoneticPr fontId="7"/>
  </si>
  <si>
    <t>幸田あけぼの第二</t>
  </si>
  <si>
    <t>803</t>
    <phoneticPr fontId="7"/>
  </si>
  <si>
    <t>たつみ第二</t>
  </si>
  <si>
    <t>806</t>
    <phoneticPr fontId="7"/>
  </si>
  <si>
    <t>三好文化</t>
  </si>
  <si>
    <t>807</t>
    <phoneticPr fontId="7"/>
  </si>
  <si>
    <t>三好桃山</t>
  </si>
  <si>
    <t>808</t>
    <phoneticPr fontId="7"/>
  </si>
  <si>
    <t>東山</t>
  </si>
  <si>
    <t>809</t>
    <phoneticPr fontId="7"/>
  </si>
  <si>
    <t>ベル三好</t>
  </si>
  <si>
    <t>810</t>
    <phoneticPr fontId="7"/>
  </si>
  <si>
    <t>名古屋柳城短期大学附属三好丘聖マーガレット</t>
    <rPh sb="0" eb="3">
      <t>ナゴヤ</t>
    </rPh>
    <rPh sb="3" eb="5">
      <t>リュウジョウ</t>
    </rPh>
    <rPh sb="5" eb="7">
      <t>タンキ</t>
    </rPh>
    <rPh sb="7" eb="9">
      <t>ダイガク</t>
    </rPh>
    <rPh sb="9" eb="11">
      <t>フゾク</t>
    </rPh>
    <phoneticPr fontId="7"/>
  </si>
  <si>
    <t>811</t>
    <phoneticPr fontId="7"/>
  </si>
  <si>
    <t>まこと第二幼稚園</t>
    <rPh sb="3" eb="5">
      <t>ダイニ</t>
    </rPh>
    <rPh sb="5" eb="8">
      <t>ヨウチエン</t>
    </rPh>
    <phoneticPr fontId="7"/>
  </si>
  <si>
    <t>816</t>
    <phoneticPr fontId="7"/>
  </si>
  <si>
    <t>中山松元</t>
  </si>
  <si>
    <t>817</t>
    <phoneticPr fontId="7"/>
  </si>
  <si>
    <t>飯野ひかり</t>
  </si>
  <si>
    <t>821</t>
    <phoneticPr fontId="7"/>
  </si>
  <si>
    <t>蔵王</t>
  </si>
  <si>
    <t>822</t>
    <phoneticPr fontId="7"/>
  </si>
  <si>
    <t>田原赤石</t>
  </si>
  <si>
    <t>実態調査で確認済み</t>
    <rPh sb="0" eb="2">
      <t>ジッタイ</t>
    </rPh>
    <rPh sb="2" eb="4">
      <t>チョウサ</t>
    </rPh>
    <rPh sb="5" eb="7">
      <t>カクニン</t>
    </rPh>
    <rPh sb="7" eb="8">
      <t>ズ</t>
    </rPh>
    <phoneticPr fontId="7"/>
  </si>
  <si>
    <t>実態調査及び5月申請で変更</t>
    <rPh sb="0" eb="2">
      <t>ジッタイ</t>
    </rPh>
    <rPh sb="2" eb="4">
      <t>チョウサ</t>
    </rPh>
    <rPh sb="4" eb="5">
      <t>オヨ</t>
    </rPh>
    <rPh sb="7" eb="8">
      <t>ガツ</t>
    </rPh>
    <rPh sb="8" eb="10">
      <t>シンセイ</t>
    </rPh>
    <rPh sb="11" eb="13">
      <t>ヘンコウ</t>
    </rPh>
    <phoneticPr fontId="7"/>
  </si>
  <si>
    <r>
      <t>00</t>
    </r>
    <r>
      <rPr>
        <sz val="10"/>
        <rFont val="ＭＳ Ｐゴシック"/>
        <family val="3"/>
        <charset val="128"/>
      </rPr>
      <t>1</t>
    </r>
    <phoneticPr fontId="7"/>
  </si>
  <si>
    <t>愛英</t>
    <phoneticPr fontId="7"/>
  </si>
  <si>
    <r>
      <t>00</t>
    </r>
    <r>
      <rPr>
        <sz val="10"/>
        <rFont val="ＭＳ Ｐゴシック"/>
        <family val="3"/>
        <charset val="128"/>
      </rPr>
      <t>2</t>
    </r>
    <phoneticPr fontId="7"/>
  </si>
  <si>
    <r>
      <t>00</t>
    </r>
    <r>
      <rPr>
        <sz val="10"/>
        <rFont val="ＭＳ Ｐゴシック"/>
        <family val="3"/>
        <charset val="128"/>
      </rPr>
      <t>3</t>
    </r>
    <phoneticPr fontId="7"/>
  </si>
  <si>
    <r>
      <t>00</t>
    </r>
    <r>
      <rPr>
        <sz val="10"/>
        <rFont val="ＭＳ Ｐゴシック"/>
        <family val="3"/>
        <charset val="128"/>
      </rPr>
      <t>4</t>
    </r>
    <phoneticPr fontId="7"/>
  </si>
  <si>
    <r>
      <t>00</t>
    </r>
    <r>
      <rPr>
        <sz val="10"/>
        <rFont val="ＭＳ Ｐゴシック"/>
        <family val="3"/>
        <charset val="128"/>
      </rPr>
      <t>5</t>
    </r>
    <phoneticPr fontId="7"/>
  </si>
  <si>
    <r>
      <t>00</t>
    </r>
    <r>
      <rPr>
        <sz val="10"/>
        <rFont val="ＭＳ Ｐゴシック"/>
        <family val="3"/>
        <charset val="128"/>
      </rPr>
      <t>6</t>
    </r>
    <phoneticPr fontId="7"/>
  </si>
  <si>
    <r>
      <t>00</t>
    </r>
    <r>
      <rPr>
        <sz val="10"/>
        <rFont val="ＭＳ Ｐゴシック"/>
        <family val="3"/>
        <charset val="128"/>
      </rPr>
      <t>7</t>
    </r>
    <phoneticPr fontId="7"/>
  </si>
  <si>
    <r>
      <t>00</t>
    </r>
    <r>
      <rPr>
        <sz val="10"/>
        <rFont val="ＭＳ Ｐゴシック"/>
        <family val="3"/>
        <charset val="128"/>
      </rPr>
      <t>8</t>
    </r>
    <phoneticPr fontId="7"/>
  </si>
  <si>
    <r>
      <t>00</t>
    </r>
    <r>
      <rPr>
        <sz val="10"/>
        <rFont val="ＭＳ Ｐゴシック"/>
        <family val="3"/>
        <charset val="128"/>
      </rPr>
      <t>9</t>
    </r>
    <phoneticPr fontId="7"/>
  </si>
  <si>
    <r>
      <t>0</t>
    </r>
    <r>
      <rPr>
        <sz val="10"/>
        <rFont val="ＭＳ Ｐゴシック"/>
        <family val="3"/>
        <charset val="128"/>
      </rPr>
      <t>10</t>
    </r>
    <phoneticPr fontId="7"/>
  </si>
  <si>
    <r>
      <t>0</t>
    </r>
    <r>
      <rPr>
        <sz val="10"/>
        <rFont val="ＭＳ Ｐゴシック"/>
        <family val="3"/>
        <charset val="128"/>
      </rPr>
      <t>11</t>
    </r>
    <phoneticPr fontId="7"/>
  </si>
  <si>
    <r>
      <t>0</t>
    </r>
    <r>
      <rPr>
        <sz val="10"/>
        <rFont val="ＭＳ Ｐゴシック"/>
        <family val="3"/>
        <charset val="128"/>
      </rPr>
      <t>12</t>
    </r>
    <phoneticPr fontId="7"/>
  </si>
  <si>
    <r>
      <t>0</t>
    </r>
    <r>
      <rPr>
        <sz val="10"/>
        <rFont val="ＭＳ Ｐゴシック"/>
        <family val="3"/>
        <charset val="128"/>
      </rPr>
      <t>21</t>
    </r>
    <phoneticPr fontId="7"/>
  </si>
  <si>
    <t>024</t>
    <phoneticPr fontId="7"/>
  </si>
  <si>
    <t>129</t>
    <phoneticPr fontId="7"/>
  </si>
  <si>
    <t>130</t>
    <phoneticPr fontId="7"/>
  </si>
  <si>
    <t>141</t>
    <phoneticPr fontId="7"/>
  </si>
  <si>
    <t>142</t>
    <phoneticPr fontId="7"/>
  </si>
  <si>
    <t>小計</t>
    <rPh sb="0" eb="1">
      <t>ショウ</t>
    </rPh>
    <rPh sb="1" eb="2">
      <t>ケイ</t>
    </rPh>
    <phoneticPr fontId="4"/>
  </si>
  <si>
    <t>（例）
30102</t>
    <rPh sb="1" eb="2">
      <t>レイ</t>
    </rPh>
    <phoneticPr fontId="4"/>
  </si>
  <si>
    <t>（例）
丸八　一郎</t>
    <rPh sb="1" eb="2">
      <t>レイ</t>
    </rPh>
    <rPh sb="4" eb="6">
      <t>マルハチ</t>
    </rPh>
    <rPh sb="7" eb="9">
      <t>イチロウ</t>
    </rPh>
    <phoneticPr fontId="4"/>
  </si>
  <si>
    <t>（例）
丸八　二郎</t>
    <rPh sb="1" eb="2">
      <t>レイ</t>
    </rPh>
    <rPh sb="4" eb="6">
      <t>マルハチ</t>
    </rPh>
    <rPh sb="7" eb="9">
      <t>ジロウ</t>
    </rPh>
    <phoneticPr fontId="4"/>
  </si>
  <si>
    <t>三の丸</t>
    <rPh sb="0" eb="1">
      <t>サン</t>
    </rPh>
    <rPh sb="2" eb="3">
      <t>マル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</si>
</sst>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明朝"/>
      <family val="1"/>
      <charset val="128"/>
    </font>
    <font>
      <sz val="6"/>
      <name val="ＭＳ Ｐゴシック"/>
      <family val="2"/>
      <charset val="128"/>
      <scheme val="minor"/>
    </font>
    <font>
      <sz val="12"/>
      <name val="ＭＳ Ｐゴシック"/>
      <family val="3"/>
      <charset val="128"/>
    </font>
    <font>
      <sz val="11"/>
      <name val="ＭＳ Ｐ明朝"/>
      <family val="1"/>
      <charset val="128"/>
    </font>
    <font>
      <sz val="6"/>
      <name val="ＭＳ Ｐゴシック"/>
      <family val="3"/>
      <charset val="128"/>
    </font>
    <font>
      <sz val="12"/>
      <name val="ＭＳ 明朝"/>
      <family val="1"/>
      <charset val="128"/>
    </font>
    <font>
      <sz val="11"/>
      <name val="ＭＳ 明朝"/>
      <family val="1"/>
      <charset val="128"/>
    </font>
    <font>
      <sz val="6"/>
      <name val="ＭＳ Ｐゴシック"/>
      <family val="3"/>
      <charset val="128"/>
      <scheme val="minor"/>
    </font>
    <font>
      <sz val="11"/>
      <color theme="1"/>
      <name val="ＭＳ Ｐゴシック"/>
      <family val="2"/>
      <scheme val="minor"/>
    </font>
    <font>
      <sz val="16"/>
      <name val="ＭＳ 明朝"/>
      <family val="1"/>
      <charset val="128"/>
    </font>
    <font>
      <sz val="20"/>
      <name val="ＭＳ 明朝"/>
      <family val="1"/>
      <charset val="128"/>
    </font>
    <font>
      <sz val="18"/>
      <name val="ＭＳ Ｐ明朝"/>
      <family val="1"/>
      <charset val="128"/>
    </font>
    <font>
      <sz val="14"/>
      <name val="ＭＳ 明朝"/>
      <family val="1"/>
      <charset val="128"/>
    </font>
    <font>
      <u/>
      <sz val="14"/>
      <name val="ＭＳ 明朝"/>
      <family val="1"/>
      <charset val="128"/>
    </font>
    <font>
      <sz val="14"/>
      <name val="ＭＳ Ｐゴシック"/>
      <family val="3"/>
      <charset val="128"/>
    </font>
    <font>
      <sz val="11"/>
      <color theme="1"/>
      <name val="ＭＳ Ｐゴシック"/>
      <family val="3"/>
      <charset val="128"/>
      <scheme val="minor"/>
    </font>
    <font>
      <sz val="10"/>
      <name val="ＭＳ Ｐゴシック"/>
      <family val="3"/>
      <charset val="128"/>
    </font>
    <font>
      <sz val="11"/>
      <color indexed="10"/>
      <name val="ＭＳ Ｐゴシック"/>
      <family val="3"/>
      <charset val="128"/>
    </font>
    <font>
      <sz val="9"/>
      <color indexed="81"/>
      <name val="MS P ゴシック"/>
      <family val="3"/>
      <charset val="128"/>
    </font>
    <font>
      <sz val="12"/>
      <color indexed="81"/>
      <name val="MS P ゴシック"/>
      <family val="3"/>
      <charset val="128"/>
    </font>
    <font>
      <b/>
      <sz val="12"/>
      <color indexed="81"/>
      <name val="MS P ゴシック"/>
      <family val="3"/>
      <charset val="128"/>
    </font>
    <font>
      <b/>
      <sz val="16"/>
      <name val="ＭＳ 明朝"/>
      <family val="1"/>
      <charset val="128"/>
    </font>
    <font>
      <sz val="10"/>
      <color rgb="FFFF0000"/>
      <name val="ＭＳ Ｐゴシック"/>
      <family val="3"/>
      <charset val="128"/>
    </font>
    <font>
      <sz val="10"/>
      <color indexed="10"/>
      <name val="ＭＳ Ｐゴシック"/>
      <family val="3"/>
      <charset val="128"/>
    </font>
    <font>
      <sz val="10"/>
      <name val="HGP明朝B"/>
      <family val="1"/>
      <charset val="128"/>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indexed="22"/>
        <bgColor indexed="64"/>
      </patternFill>
    </fill>
    <fill>
      <patternFill patternType="solid">
        <fgColor theme="0"/>
        <bgColor indexed="64"/>
      </patternFill>
    </fill>
    <fill>
      <patternFill patternType="solid">
        <fgColor indexed="13"/>
        <bgColor indexed="64"/>
      </patternFill>
    </fill>
    <fill>
      <patternFill patternType="solid">
        <fgColor rgb="FFC0C0C0"/>
        <bgColor indexed="64"/>
      </patternFill>
    </fill>
    <fill>
      <patternFill patternType="solid">
        <fgColor theme="0" tint="-0.249977111117893"/>
        <bgColor indexed="64"/>
      </patternFill>
    </fill>
    <fill>
      <patternFill patternType="solid">
        <fgColor indexed="42"/>
        <bgColor indexed="64"/>
      </patternFill>
    </fill>
    <fill>
      <patternFill patternType="solid">
        <fgColor indexed="10"/>
        <bgColor indexed="64"/>
      </patternFill>
    </fill>
    <fill>
      <patternFill patternType="solid">
        <fgColor theme="4" tint="0.59999389629810485"/>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diagonal/>
    </border>
    <border>
      <left/>
      <right/>
      <top/>
      <bottom style="medium">
        <color indexed="64"/>
      </bottom>
      <diagonal/>
    </border>
    <border>
      <left/>
      <right/>
      <top style="medium">
        <color indexed="64"/>
      </top>
      <bottom style="medium">
        <color indexed="64"/>
      </bottom>
      <diagonal/>
    </border>
    <border>
      <left style="hair">
        <color indexed="64"/>
      </left>
      <right/>
      <top style="medium">
        <color indexed="64"/>
      </top>
      <bottom/>
      <diagonal/>
    </border>
    <border>
      <left/>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hair">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top style="thin">
        <color indexed="64"/>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thin">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11" fillId="0" borderId="0" applyFont="0" applyFill="0" applyBorder="0" applyAlignment="0" applyProtection="0">
      <alignment vertical="center"/>
    </xf>
    <xf numFmtId="0" fontId="2" fillId="0" borderId="0">
      <alignment vertical="center"/>
    </xf>
    <xf numFmtId="0" fontId="2" fillId="0" borderId="0">
      <alignment vertical="center"/>
    </xf>
    <xf numFmtId="0" fontId="18" fillId="0" borderId="0">
      <alignment vertical="center"/>
    </xf>
    <xf numFmtId="0" fontId="2" fillId="0" borderId="0"/>
    <xf numFmtId="0" fontId="11" fillId="0" borderId="0"/>
  </cellStyleXfs>
  <cellXfs count="299">
    <xf numFmtId="0" fontId="0" fillId="0" borderId="0" xfId="0">
      <alignment vertical="center"/>
    </xf>
    <xf numFmtId="0" fontId="3" fillId="0" borderId="0" xfId="2" applyFont="1"/>
    <xf numFmtId="0" fontId="5" fillId="0" borderId="0" xfId="2" applyFont="1"/>
    <xf numFmtId="0" fontId="6" fillId="0" borderId="0" xfId="2" applyFont="1" applyAlignment="1">
      <alignment horizontal="right" vertical="center"/>
    </xf>
    <xf numFmtId="0" fontId="3" fillId="0" borderId="0" xfId="2" applyFont="1" applyAlignment="1">
      <alignment horizontal="center"/>
    </xf>
    <xf numFmtId="0" fontId="3" fillId="0" borderId="0" xfId="2" applyFont="1" applyAlignment="1">
      <alignment horizontal="right"/>
    </xf>
    <xf numFmtId="0" fontId="3" fillId="0" borderId="0" xfId="2" applyFont="1" applyAlignment="1" applyProtection="1">
      <alignment horizontal="center"/>
      <protection locked="0"/>
    </xf>
    <xf numFmtId="0" fontId="3" fillId="0" borderId="0" xfId="2" applyFont="1" applyAlignment="1">
      <alignment horizontal="left"/>
    </xf>
    <xf numFmtId="0" fontId="3" fillId="0" borderId="0" xfId="2" applyFont="1" applyAlignment="1" applyProtection="1">
      <protection locked="0"/>
    </xf>
    <xf numFmtId="0" fontId="3" fillId="0" borderId="4" xfId="2" applyFont="1" applyBorder="1" applyAlignment="1" applyProtection="1">
      <protection locked="0"/>
    </xf>
    <xf numFmtId="0" fontId="6" fillId="0" borderId="4" xfId="2" applyFont="1" applyBorder="1" applyAlignment="1">
      <alignment horizontal="center"/>
    </xf>
    <xf numFmtId="0" fontId="2" fillId="0" borderId="0" xfId="2"/>
    <xf numFmtId="0" fontId="3" fillId="0" borderId="0" xfId="2" applyFont="1" applyAlignment="1"/>
    <xf numFmtId="0" fontId="6" fillId="0" borderId="0" xfId="2" applyFont="1" applyAlignment="1">
      <alignment horizontal="left" indent="1"/>
    </xf>
    <xf numFmtId="0" fontId="6" fillId="0" borderId="0" xfId="2" applyFont="1"/>
    <xf numFmtId="0" fontId="3" fillId="0" borderId="0" xfId="2" applyFont="1" applyAlignment="1">
      <alignment vertical="center"/>
    </xf>
    <xf numFmtId="0" fontId="3" fillId="0" borderId="0" xfId="2" applyFont="1" applyBorder="1" applyAlignment="1">
      <alignment horizontal="right"/>
    </xf>
    <xf numFmtId="0" fontId="5" fillId="0" borderId="0" xfId="2" applyFont="1" applyAlignment="1">
      <alignment horizontal="center" vertical="center"/>
    </xf>
    <xf numFmtId="0" fontId="2" fillId="0" borderId="0" xfId="2" applyAlignment="1">
      <alignment horizontal="center" vertical="center"/>
    </xf>
    <xf numFmtId="0" fontId="6" fillId="0" borderId="0" xfId="2" applyFont="1" applyAlignment="1">
      <alignment vertical="center"/>
    </xf>
    <xf numFmtId="0" fontId="3" fillId="0" borderId="0" xfId="2" applyFont="1" applyBorder="1" applyAlignment="1">
      <alignment horizontal="center" vertical="center"/>
    </xf>
    <xf numFmtId="38" fontId="3" fillId="0" borderId="0" xfId="3" applyFont="1" applyBorder="1" applyAlignment="1">
      <alignment horizontal="center" vertical="center"/>
    </xf>
    <xf numFmtId="0" fontId="3" fillId="0" borderId="0" xfId="2" applyFont="1" applyBorder="1" applyAlignment="1">
      <alignment vertical="center"/>
    </xf>
    <xf numFmtId="0" fontId="6" fillId="0" borderId="0" xfId="2" applyFont="1" applyBorder="1" applyAlignment="1">
      <alignment horizontal="center" vertical="center"/>
    </xf>
    <xf numFmtId="0" fontId="6" fillId="0" borderId="0" xfId="2" applyFont="1" applyBorder="1" applyAlignment="1">
      <alignment vertical="center"/>
    </xf>
    <xf numFmtId="0" fontId="3" fillId="0" borderId="0" xfId="2" applyFont="1" applyBorder="1" applyAlignment="1">
      <alignment vertical="center" shrinkToFit="1"/>
    </xf>
    <xf numFmtId="0" fontId="3" fillId="0" borderId="0" xfId="2" applyFont="1" applyBorder="1" applyAlignment="1">
      <alignment vertical="center" wrapText="1" shrinkToFit="1"/>
    </xf>
    <xf numFmtId="0" fontId="6" fillId="0" borderId="0" xfId="2" applyFont="1" applyBorder="1" applyAlignment="1">
      <alignment vertical="center" wrapText="1"/>
    </xf>
    <xf numFmtId="0" fontId="3" fillId="0" borderId="0" xfId="2" applyFont="1" applyAlignment="1">
      <alignment vertical="center" wrapText="1"/>
    </xf>
    <xf numFmtId="0" fontId="9" fillId="0" borderId="0" xfId="2" applyFont="1" applyAlignment="1">
      <alignment wrapText="1"/>
    </xf>
    <xf numFmtId="0" fontId="8" fillId="0" borderId="0" xfId="2" applyFont="1" applyBorder="1" applyAlignment="1">
      <alignment horizontal="center" vertical="center" wrapText="1"/>
    </xf>
    <xf numFmtId="0" fontId="8" fillId="0" borderId="0" xfId="2" applyFont="1" applyBorder="1" applyAlignment="1">
      <alignment vertical="center" wrapText="1"/>
    </xf>
    <xf numFmtId="38" fontId="8" fillId="0" borderId="11" xfId="1" applyFont="1" applyBorder="1" applyAlignment="1">
      <alignment horizontal="center" vertical="center" wrapText="1"/>
    </xf>
    <xf numFmtId="0" fontId="12" fillId="0" borderId="0" xfId="2" applyFont="1" applyBorder="1" applyAlignment="1">
      <alignment vertical="center" wrapText="1"/>
    </xf>
    <xf numFmtId="0" fontId="12" fillId="0" borderId="0" xfId="2" applyFont="1" applyBorder="1" applyAlignment="1">
      <alignment horizontal="left" vertical="center" wrapText="1"/>
    </xf>
    <xf numFmtId="0" fontId="12" fillId="0" borderId="0" xfId="2" applyFont="1" applyBorder="1" applyAlignment="1">
      <alignment horizontal="center" vertical="center" wrapText="1"/>
    </xf>
    <xf numFmtId="0" fontId="8" fillId="0" borderId="0" xfId="2" applyFont="1" applyBorder="1" applyAlignment="1">
      <alignment vertical="center" shrinkToFit="1"/>
    </xf>
    <xf numFmtId="0" fontId="9" fillId="0" borderId="12" xfId="2" applyFont="1" applyBorder="1" applyAlignment="1">
      <alignment horizontal="right" wrapText="1"/>
    </xf>
    <xf numFmtId="0" fontId="8" fillId="0" borderId="0" xfId="2" applyFont="1" applyBorder="1" applyAlignment="1">
      <alignment horizontal="center" vertical="center" shrinkToFit="1"/>
    </xf>
    <xf numFmtId="0" fontId="9" fillId="0" borderId="0" xfId="2" applyFont="1" applyBorder="1" applyAlignment="1">
      <alignment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3" fillId="0" borderId="0" xfId="2" applyFont="1" applyAlignment="1">
      <alignment vertical="top" wrapText="1"/>
    </xf>
    <xf numFmtId="0" fontId="2" fillId="0" borderId="0" xfId="2" applyFont="1" applyAlignment="1">
      <alignment vertical="center"/>
    </xf>
    <xf numFmtId="0" fontId="2" fillId="0" borderId="0" xfId="2" applyFont="1"/>
    <xf numFmtId="0" fontId="3" fillId="0" borderId="0" xfId="2" applyFont="1" applyAlignment="1">
      <alignment horizontal="left" indent="1"/>
    </xf>
    <xf numFmtId="0" fontId="3" fillId="0" borderId="0" xfId="2" applyFont="1" applyAlignment="1">
      <alignment horizontal="distributed"/>
    </xf>
    <xf numFmtId="0" fontId="3" fillId="0" borderId="4" xfId="2" applyFont="1" applyBorder="1" applyAlignment="1">
      <alignment horizontal="distributed"/>
    </xf>
    <xf numFmtId="0" fontId="3" fillId="0" borderId="4" xfId="2" applyFont="1" applyBorder="1" applyAlignment="1">
      <alignment horizontal="center"/>
    </xf>
    <xf numFmtId="0" fontId="2" fillId="0" borderId="0" xfId="2" applyFont="1" applyAlignment="1">
      <alignment vertical="top"/>
    </xf>
    <xf numFmtId="0" fontId="6" fillId="0" borderId="0" xfId="2" applyFont="1" applyAlignment="1"/>
    <xf numFmtId="0" fontId="6" fillId="0" borderId="0" xfId="2" applyFont="1" applyAlignment="1">
      <alignment horizontal="distributed"/>
    </xf>
    <xf numFmtId="0" fontId="6" fillId="0" borderId="23" xfId="2" applyFont="1" applyBorder="1" applyAlignment="1">
      <alignment horizontal="center" vertical="center"/>
    </xf>
    <xf numFmtId="0" fontId="6" fillId="0" borderId="5" xfId="2" applyFont="1" applyBorder="1" applyAlignment="1">
      <alignment horizontal="center" vertical="center"/>
    </xf>
    <xf numFmtId="0" fontId="8" fillId="0" borderId="0" xfId="5" applyFont="1">
      <alignment vertical="center"/>
    </xf>
    <xf numFmtId="0" fontId="8" fillId="0" borderId="0" xfId="5" applyFont="1" applyAlignment="1">
      <alignment vertical="center"/>
    </xf>
    <xf numFmtId="0" fontId="5" fillId="0" borderId="0" xfId="5" applyFont="1" applyAlignment="1">
      <alignment horizontal="center" vertical="center"/>
    </xf>
    <xf numFmtId="0" fontId="5" fillId="0" borderId="0" xfId="5" applyFont="1">
      <alignment vertical="center"/>
    </xf>
    <xf numFmtId="0" fontId="15" fillId="0" borderId="0" xfId="5" applyFont="1" applyAlignment="1">
      <alignment vertical="center"/>
    </xf>
    <xf numFmtId="0" fontId="9" fillId="0" borderId="0" xfId="5" applyFont="1">
      <alignment vertical="center"/>
    </xf>
    <xf numFmtId="0" fontId="2" fillId="0" borderId="0" xfId="5" applyFont="1" applyBorder="1">
      <alignment vertical="center"/>
    </xf>
    <xf numFmtId="0" fontId="9" fillId="0" borderId="0" xfId="5" applyFont="1" applyBorder="1" applyAlignment="1">
      <alignment horizontal="right" vertical="center"/>
    </xf>
    <xf numFmtId="0" fontId="2" fillId="0" borderId="0" xfId="5" applyFont="1" applyAlignment="1">
      <alignment horizontal="center" vertical="center"/>
    </xf>
    <xf numFmtId="0" fontId="2" fillId="0" borderId="0" xfId="5" applyFont="1">
      <alignment vertical="center"/>
    </xf>
    <xf numFmtId="0" fontId="9" fillId="0" borderId="0" xfId="5" applyFont="1" applyAlignment="1">
      <alignment horizontal="right" vertical="center"/>
    </xf>
    <xf numFmtId="0" fontId="9" fillId="0" borderId="0" xfId="5" applyFont="1" applyAlignment="1">
      <alignment horizontal="left" vertical="center"/>
    </xf>
    <xf numFmtId="0" fontId="9" fillId="0" borderId="0" xfId="5" applyFont="1" applyAlignment="1">
      <alignment horizontal="center" vertical="center"/>
    </xf>
    <xf numFmtId="0" fontId="8" fillId="0" borderId="0" xfId="5" applyFont="1" applyAlignment="1">
      <alignment horizontal="right" vertical="center"/>
    </xf>
    <xf numFmtId="0" fontId="8" fillId="0" borderId="0" xfId="5" applyFont="1" applyBorder="1" applyAlignment="1">
      <alignment horizontal="left" vertical="center"/>
    </xf>
    <xf numFmtId="0" fontId="8" fillId="0" borderId="0" xfId="5" applyFont="1" applyAlignment="1">
      <alignment horizontal="center" vertical="center"/>
    </xf>
    <xf numFmtId="0" fontId="15" fillId="0" borderId="0" xfId="5" applyFont="1" applyAlignment="1">
      <alignment horizontal="center" vertical="center"/>
    </xf>
    <xf numFmtId="0" fontId="17" fillId="0" borderId="0" xfId="5" applyFont="1">
      <alignment vertical="center"/>
    </xf>
    <xf numFmtId="0" fontId="8" fillId="0" borderId="0" xfId="5" applyFont="1" applyAlignment="1"/>
    <xf numFmtId="0" fontId="8" fillId="0" borderId="0" xfId="5" applyFont="1" applyBorder="1" applyAlignment="1">
      <alignment vertical="center"/>
    </xf>
    <xf numFmtId="0" fontId="8" fillId="0" borderId="0" xfId="5" applyFont="1" applyBorder="1">
      <alignment vertical="center"/>
    </xf>
    <xf numFmtId="0" fontId="5" fillId="0" borderId="0" xfId="5" applyFont="1" applyBorder="1" applyAlignment="1">
      <alignment horizontal="center" vertical="center"/>
    </xf>
    <xf numFmtId="0" fontId="5" fillId="0" borderId="0" xfId="5" applyFont="1" applyBorder="1">
      <alignment vertical="center"/>
    </xf>
    <xf numFmtId="0" fontId="8" fillId="0" borderId="0" xfId="5" applyFont="1" applyBorder="1" applyAlignment="1">
      <alignment vertical="center" wrapText="1"/>
    </xf>
    <xf numFmtId="0" fontId="16" fillId="0" borderId="0" xfId="6" applyFont="1" applyBorder="1" applyAlignment="1">
      <alignment horizontal="center" vertical="center"/>
    </xf>
    <xf numFmtId="0" fontId="15" fillId="0" borderId="0" xfId="6" applyFont="1" applyBorder="1" applyAlignment="1">
      <alignment horizontal="left" vertical="center"/>
    </xf>
    <xf numFmtId="0" fontId="15" fillId="0" borderId="0" xfId="6" applyFont="1" applyBorder="1" applyAlignment="1">
      <alignment horizontal="center" vertical="center"/>
    </xf>
    <xf numFmtId="0" fontId="15" fillId="0" borderId="0" xfId="6" applyFont="1" applyBorder="1">
      <alignment vertical="center"/>
    </xf>
    <xf numFmtId="0" fontId="16" fillId="0" borderId="0" xfId="6" applyFont="1" applyAlignment="1">
      <alignment horizontal="center" vertical="center"/>
    </xf>
    <xf numFmtId="0" fontId="15" fillId="0" borderId="0" xfId="6" applyFont="1" applyAlignment="1">
      <alignment horizontal="left" vertical="center"/>
    </xf>
    <xf numFmtId="0" fontId="15" fillId="0" borderId="0" xfId="6" applyFont="1" applyAlignment="1">
      <alignment horizontal="center" vertical="center"/>
    </xf>
    <xf numFmtId="0" fontId="15" fillId="0" borderId="0" xfId="6" applyFont="1">
      <alignment vertical="center"/>
    </xf>
    <xf numFmtId="49" fontId="15" fillId="0" borderId="0" xfId="6" applyNumberFormat="1" applyFont="1" applyAlignment="1">
      <alignment horizontal="left" vertical="center"/>
    </xf>
    <xf numFmtId="0" fontId="8" fillId="0" borderId="0" xfId="6" applyFont="1" applyAlignment="1"/>
    <xf numFmtId="0" fontId="8" fillId="0" borderId="0" xfId="6" applyFont="1" applyBorder="1" applyAlignment="1">
      <alignment vertical="center"/>
    </xf>
    <xf numFmtId="0" fontId="8" fillId="0" borderId="0" xfId="6" applyFont="1" applyBorder="1" applyAlignment="1">
      <alignment vertical="center" wrapText="1"/>
    </xf>
    <xf numFmtId="0" fontId="8" fillId="0" borderId="0" xfId="6" applyFont="1" applyBorder="1" applyAlignment="1">
      <alignment horizontal="center" vertical="center"/>
    </xf>
    <xf numFmtId="0" fontId="8" fillId="0" borderId="0" xfId="6" applyFont="1" applyBorder="1">
      <alignment vertical="center"/>
    </xf>
    <xf numFmtId="0" fontId="8" fillId="0" borderId="0" xfId="6" applyFont="1" applyBorder="1" applyAlignment="1">
      <alignment horizontal="right" vertical="center"/>
    </xf>
    <xf numFmtId="0" fontId="8" fillId="0" borderId="0" xfId="5" applyFont="1" applyBorder="1" applyAlignment="1">
      <alignment horizontal="right" vertical="center"/>
    </xf>
    <xf numFmtId="0" fontId="16" fillId="0" borderId="0" xfId="5" applyFont="1" applyAlignment="1">
      <alignment vertical="center"/>
    </xf>
    <xf numFmtId="0" fontId="15" fillId="0" borderId="4" xfId="5" applyFont="1" applyBorder="1" applyAlignment="1">
      <alignment horizontal="center" vertical="center"/>
    </xf>
    <xf numFmtId="0" fontId="6" fillId="0" borderId="0" xfId="2" quotePrefix="1" applyFont="1" applyBorder="1" applyAlignment="1">
      <alignment horizontal="left" vertical="center"/>
    </xf>
    <xf numFmtId="0" fontId="12" fillId="0" borderId="15" xfId="2" applyFont="1" applyBorder="1" applyAlignment="1">
      <alignment horizontal="center" vertical="center" shrinkToFit="1"/>
    </xf>
    <xf numFmtId="0" fontId="0" fillId="0" borderId="0" xfId="0" applyProtection="1">
      <alignment vertical="center"/>
    </xf>
    <xf numFmtId="0" fontId="0" fillId="2" borderId="0" xfId="0" applyFill="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right"/>
    </xf>
    <xf numFmtId="0" fontId="0" fillId="0" borderId="0" xfId="0" applyFont="1" applyAlignment="1"/>
    <xf numFmtId="0" fontId="0" fillId="0" borderId="0" xfId="0" applyFont="1" applyAlignment="1">
      <alignment horizontal="left"/>
    </xf>
    <xf numFmtId="38" fontId="13" fillId="0" borderId="14" xfId="1" applyFont="1" applyBorder="1" applyAlignment="1">
      <alignment horizontal="center" vertical="center" wrapText="1"/>
    </xf>
    <xf numFmtId="0" fontId="9" fillId="0" borderId="0" xfId="2" applyFont="1" applyBorder="1" applyAlignment="1">
      <alignment horizontal="center" vertical="center" wrapText="1"/>
    </xf>
    <xf numFmtId="38" fontId="8" fillId="0" borderId="14" xfId="1" applyFont="1" applyBorder="1" applyAlignment="1">
      <alignment horizontal="center" vertical="center" wrapText="1"/>
    </xf>
    <xf numFmtId="0" fontId="9" fillId="0" borderId="26" xfId="2" applyFont="1" applyBorder="1" applyAlignment="1">
      <alignment horizontal="right" wrapText="1"/>
    </xf>
    <xf numFmtId="0" fontId="13" fillId="0" borderId="14" xfId="2" applyFont="1" applyBorder="1" applyAlignment="1">
      <alignment horizontal="center" vertical="center" wrapText="1"/>
    </xf>
    <xf numFmtId="38" fontId="8" fillId="0" borderId="0" xfId="1" applyFont="1" applyBorder="1" applyAlignment="1">
      <alignment horizontal="center" vertical="center" wrapText="1"/>
    </xf>
    <xf numFmtId="0" fontId="9" fillId="0" borderId="0" xfId="2" applyFont="1" applyBorder="1" applyAlignment="1">
      <alignment horizontal="right" wrapText="1"/>
    </xf>
    <xf numFmtId="38" fontId="13" fillId="0" borderId="0" xfId="1" applyFont="1" applyBorder="1" applyAlignment="1">
      <alignment horizontal="center" vertical="center" wrapText="1"/>
    </xf>
    <xf numFmtId="0" fontId="13" fillId="0" borderId="0"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5" xfId="2" applyFont="1" applyBorder="1" applyAlignment="1">
      <alignment wrapText="1"/>
    </xf>
    <xf numFmtId="38" fontId="8" fillId="0" borderId="35" xfId="1" applyFont="1" applyBorder="1" applyAlignment="1">
      <alignment horizontal="center" vertical="center" wrapText="1"/>
    </xf>
    <xf numFmtId="0" fontId="9" fillId="0" borderId="36" xfId="2" applyFont="1" applyBorder="1" applyAlignment="1">
      <alignment horizontal="right" wrapText="1"/>
    </xf>
    <xf numFmtId="0" fontId="0" fillId="0" borderId="0" xfId="0" quotePrefix="1" applyNumberFormat="1" applyAlignment="1"/>
    <xf numFmtId="0" fontId="0" fillId="0" borderId="0" xfId="0" quotePrefix="1" applyNumberFormat="1" applyFill="1" applyAlignment="1"/>
    <xf numFmtId="0" fontId="25" fillId="0" borderId="0" xfId="0" quotePrefix="1" applyNumberFormat="1" applyFont="1" applyAlignment="1"/>
    <xf numFmtId="0" fontId="0" fillId="0" borderId="0" xfId="0" applyAlignment="1"/>
    <xf numFmtId="0" fontId="0" fillId="0" borderId="0" xfId="0" quotePrefix="1" applyNumberFormat="1" applyFont="1" applyFill="1" applyAlignment="1"/>
    <xf numFmtId="0" fontId="19" fillId="0" borderId="0" xfId="0" quotePrefix="1" applyNumberFormat="1" applyFont="1" applyFill="1" applyAlignment="1"/>
    <xf numFmtId="0" fontId="25" fillId="0" borderId="0" xfId="0" quotePrefix="1" applyNumberFormat="1" applyFont="1" applyFill="1" applyAlignment="1"/>
    <xf numFmtId="0" fontId="19" fillId="0" borderId="0" xfId="0" applyFont="1" applyFill="1" applyAlignment="1"/>
    <xf numFmtId="0" fontId="0" fillId="3" borderId="0" xfId="0" quotePrefix="1" applyNumberFormat="1" applyFill="1" applyAlignment="1"/>
    <xf numFmtId="0" fontId="19" fillId="3" borderId="0" xfId="0" quotePrefix="1" applyNumberFormat="1" applyFont="1" applyFill="1" applyAlignment="1"/>
    <xf numFmtId="0" fontId="0" fillId="3" borderId="0" xfId="0" quotePrefix="1" applyNumberFormat="1" applyFont="1" applyFill="1" applyAlignment="1"/>
    <xf numFmtId="0" fontId="25" fillId="3" borderId="0" xfId="0" quotePrefix="1" applyNumberFormat="1" applyFont="1" applyFill="1" applyAlignment="1"/>
    <xf numFmtId="0" fontId="19" fillId="3" borderId="0" xfId="0" applyFont="1" applyFill="1" applyAlignment="1"/>
    <xf numFmtId="49" fontId="0" fillId="0" borderId="0" xfId="0" quotePrefix="1" applyNumberFormat="1" applyFill="1" applyAlignment="1"/>
    <xf numFmtId="0" fontId="26" fillId="0" borderId="0" xfId="0" quotePrefix="1" applyNumberFormat="1" applyFont="1" applyFill="1" applyAlignment="1"/>
    <xf numFmtId="49" fontId="0" fillId="3" borderId="0" xfId="0" quotePrefix="1" applyNumberFormat="1" applyFill="1" applyAlignment="1"/>
    <xf numFmtId="49" fontId="0" fillId="3" borderId="0" xfId="0" quotePrefix="1" applyNumberFormat="1" applyFont="1" applyFill="1" applyAlignment="1"/>
    <xf numFmtId="49" fontId="19" fillId="0" borderId="0" xfId="0" quotePrefix="1" applyNumberFormat="1" applyFont="1" applyFill="1" applyAlignment="1"/>
    <xf numFmtId="49" fontId="0" fillId="0" borderId="0" xfId="0" quotePrefix="1" applyNumberFormat="1" applyFont="1" applyFill="1" applyAlignment="1"/>
    <xf numFmtId="0" fontId="0" fillId="0" borderId="0" xfId="0" applyFont="1" applyFill="1" applyAlignment="1"/>
    <xf numFmtId="49" fontId="0" fillId="4" borderId="0" xfId="0" quotePrefix="1" applyNumberFormat="1" applyFill="1" applyAlignment="1"/>
    <xf numFmtId="0" fontId="19" fillId="4" borderId="0" xfId="0" quotePrefix="1" applyNumberFormat="1" applyFont="1" applyFill="1" applyAlignment="1"/>
    <xf numFmtId="0" fontId="25" fillId="4" borderId="0" xfId="0" quotePrefix="1" applyNumberFormat="1" applyFont="1" applyFill="1" applyAlignment="1"/>
    <xf numFmtId="0" fontId="19" fillId="4" borderId="0" xfId="0" applyFont="1" applyFill="1" applyAlignment="1"/>
    <xf numFmtId="49" fontId="19" fillId="3" borderId="0" xfId="0" quotePrefix="1" applyNumberFormat="1" applyFont="1" applyFill="1" applyAlignment="1"/>
    <xf numFmtId="0" fontId="19" fillId="0" borderId="0" xfId="0" applyNumberFormat="1" applyFont="1" applyFill="1" applyAlignment="1"/>
    <xf numFmtId="0" fontId="0" fillId="4" borderId="0" xfId="0" quotePrefix="1" applyNumberFormat="1" applyFill="1" applyAlignment="1"/>
    <xf numFmtId="0" fontId="0" fillId="5" borderId="0" xfId="0" applyFill="1" applyAlignment="1"/>
    <xf numFmtId="0" fontId="19" fillId="5" borderId="0" xfId="0" quotePrefix="1" applyNumberFormat="1" applyFont="1" applyFill="1" applyAlignment="1"/>
    <xf numFmtId="0" fontId="0" fillId="5" borderId="0" xfId="0" quotePrefix="1" applyNumberFormat="1" applyFont="1" applyFill="1" applyAlignment="1"/>
    <xf numFmtId="0" fontId="25" fillId="5" borderId="0" xfId="0" quotePrefix="1" applyNumberFormat="1" applyFont="1" applyFill="1" applyAlignment="1"/>
    <xf numFmtId="0" fontId="0" fillId="2" borderId="0" xfId="0" quotePrefix="1" applyNumberFormat="1" applyFont="1" applyFill="1" applyAlignment="1"/>
    <xf numFmtId="0" fontId="0" fillId="2" borderId="0" xfId="0" quotePrefix="1" applyNumberFormat="1" applyFont="1" applyFill="1" applyBorder="1" applyAlignment="1"/>
    <xf numFmtId="0" fontId="19" fillId="3" borderId="0" xfId="0" applyNumberFormat="1" applyFont="1" applyFill="1" applyAlignment="1"/>
    <xf numFmtId="0" fontId="25" fillId="2" borderId="0" xfId="0" quotePrefix="1" applyNumberFormat="1" applyFont="1" applyFill="1" applyAlignment="1"/>
    <xf numFmtId="49" fontId="19" fillId="4" borderId="0" xfId="0" quotePrefix="1" applyNumberFormat="1" applyFont="1" applyFill="1" applyAlignment="1"/>
    <xf numFmtId="0" fontId="0" fillId="6" borderId="0" xfId="0" quotePrefix="1" applyNumberFormat="1" applyFont="1" applyFill="1" applyAlignment="1"/>
    <xf numFmtId="0" fontId="26" fillId="6" borderId="0" xfId="0" quotePrefix="1" applyNumberFormat="1" applyFont="1" applyFill="1" applyAlignment="1"/>
    <xf numFmtId="0" fontId="27" fillId="0" borderId="0" xfId="0" quotePrefix="1" applyNumberFormat="1" applyFont="1" applyFill="1" applyAlignment="1"/>
    <xf numFmtId="49" fontId="19" fillId="7" borderId="0" xfId="0" quotePrefix="1" applyNumberFormat="1" applyFont="1" applyFill="1" applyAlignment="1"/>
    <xf numFmtId="0" fontId="19" fillId="7" borderId="0" xfId="0" quotePrefix="1" applyNumberFormat="1" applyFont="1" applyFill="1" applyAlignment="1"/>
    <xf numFmtId="0" fontId="25" fillId="7" borderId="0" xfId="0" quotePrefix="1" applyNumberFormat="1" applyFont="1" applyFill="1" applyAlignment="1"/>
    <xf numFmtId="0" fontId="19" fillId="7" borderId="0" xfId="0" applyFont="1" applyFill="1" applyAlignment="1"/>
    <xf numFmtId="0" fontId="26" fillId="5" borderId="0" xfId="0" quotePrefix="1" applyNumberFormat="1" applyFont="1" applyFill="1" applyAlignment="1"/>
    <xf numFmtId="49" fontId="19" fillId="8" borderId="0" xfId="0" quotePrefix="1" applyNumberFormat="1" applyFont="1" applyFill="1" applyAlignment="1"/>
    <xf numFmtId="0" fontId="19" fillId="8" borderId="0" xfId="0" quotePrefix="1" applyNumberFormat="1" applyFont="1" applyFill="1" applyAlignment="1"/>
    <xf numFmtId="0" fontId="0" fillId="8" borderId="0" xfId="0" quotePrefix="1" applyNumberFormat="1" applyFont="1" applyFill="1" applyAlignment="1"/>
    <xf numFmtId="0" fontId="25" fillId="8" borderId="0" xfId="0" quotePrefix="1" applyNumberFormat="1" applyFont="1" applyFill="1" applyAlignment="1"/>
    <xf numFmtId="0" fontId="19" fillId="8" borderId="0" xfId="0" applyFont="1" applyFill="1" applyAlignment="1"/>
    <xf numFmtId="0" fontId="26" fillId="5" borderId="0" xfId="0" quotePrefix="1" applyNumberFormat="1" applyFont="1" applyFill="1" applyAlignment="1">
      <alignment horizontal="left"/>
    </xf>
    <xf numFmtId="49" fontId="26" fillId="5" borderId="0" xfId="0" quotePrefix="1" applyNumberFormat="1" applyFont="1" applyFill="1" applyAlignment="1"/>
    <xf numFmtId="0" fontId="26" fillId="3" borderId="0" xfId="0" quotePrefix="1" applyNumberFormat="1" applyFont="1" applyFill="1" applyAlignment="1"/>
    <xf numFmtId="0" fontId="25" fillId="5" borderId="0" xfId="0" applyFont="1" applyFill="1" applyAlignment="1"/>
    <xf numFmtId="0" fontId="26" fillId="6" borderId="0" xfId="0" quotePrefix="1" applyNumberFormat="1" applyFont="1" applyFill="1" applyAlignment="1">
      <alignment horizontal="left"/>
    </xf>
    <xf numFmtId="49" fontId="26" fillId="6" borderId="0" xfId="0" quotePrefix="1" applyNumberFormat="1" applyFont="1" applyFill="1" applyAlignment="1">
      <alignment horizontal="left"/>
    </xf>
    <xf numFmtId="49" fontId="26" fillId="5" borderId="0" xfId="0" quotePrefix="1" applyNumberFormat="1" applyFont="1" applyFill="1" applyAlignment="1">
      <alignment horizontal="left"/>
    </xf>
    <xf numFmtId="0" fontId="25" fillId="3" borderId="0" xfId="0" applyNumberFormat="1" applyFont="1" applyFill="1" applyAlignment="1"/>
    <xf numFmtId="0" fontId="19" fillId="5" borderId="0" xfId="0" applyNumberFormat="1" applyFont="1" applyFill="1" applyAlignment="1"/>
    <xf numFmtId="0" fontId="25" fillId="5" borderId="0" xfId="0" applyNumberFormat="1" applyFont="1" applyFill="1" applyAlignment="1"/>
    <xf numFmtId="0" fontId="19" fillId="0" borderId="0" xfId="0" quotePrefix="1" applyFont="1" applyFill="1" applyAlignment="1">
      <alignment horizontal="left"/>
    </xf>
    <xf numFmtId="0" fontId="19" fillId="0" borderId="0" xfId="0" quotePrefix="1" applyNumberFormat="1" applyFont="1" applyFill="1" applyAlignment="1">
      <alignment horizontal="left"/>
    </xf>
    <xf numFmtId="0" fontId="0" fillId="5" borderId="0" xfId="0" applyNumberFormat="1" applyFont="1" applyFill="1" applyAlignment="1"/>
    <xf numFmtId="0" fontId="19" fillId="3" borderId="0" xfId="0" quotePrefix="1" applyNumberFormat="1" applyFont="1" applyFill="1" applyAlignment="1">
      <alignment horizontal="left"/>
    </xf>
    <xf numFmtId="0" fontId="19" fillId="3" borderId="0" xfId="0" quotePrefix="1" applyFont="1" applyFill="1" applyAlignment="1">
      <alignment horizontal="left"/>
    </xf>
    <xf numFmtId="0" fontId="25" fillId="0" borderId="0" xfId="0" quotePrefix="1" applyFont="1" applyFill="1" applyAlignment="1"/>
    <xf numFmtId="0" fontId="25" fillId="0" borderId="0" xfId="0" applyNumberFormat="1" applyFont="1" applyFill="1" applyAlignment="1"/>
    <xf numFmtId="0" fontId="0" fillId="0" borderId="0" xfId="0" applyFill="1" applyAlignment="1"/>
    <xf numFmtId="0" fontId="25" fillId="3" borderId="44" xfId="0" applyFont="1" applyFill="1" applyBorder="1" applyAlignment="1"/>
    <xf numFmtId="0" fontId="25" fillId="3" borderId="0" xfId="0" quotePrefix="1" applyFont="1" applyFill="1" applyAlignment="1"/>
    <xf numFmtId="0" fontId="25" fillId="3" borderId="0" xfId="0" quotePrefix="1" applyNumberFormat="1" applyFont="1" applyFill="1" applyBorder="1" applyAlignment="1"/>
    <xf numFmtId="0" fontId="25" fillId="3" borderId="0" xfId="0" applyNumberFormat="1" applyFont="1" applyFill="1" applyBorder="1" applyAlignment="1"/>
    <xf numFmtId="49" fontId="25" fillId="2" borderId="0" xfId="0" applyNumberFormat="1" applyFont="1" applyFill="1" applyAlignment="1"/>
    <xf numFmtId="0" fontId="25" fillId="2" borderId="0" xfId="0" applyNumberFormat="1" applyFont="1" applyFill="1" applyAlignment="1"/>
    <xf numFmtId="0" fontId="25" fillId="2" borderId="0" xfId="0" applyFont="1" applyFill="1" applyAlignment="1"/>
    <xf numFmtId="0" fontId="25" fillId="0" borderId="0" xfId="0" applyFont="1" applyFill="1" applyAlignment="1"/>
    <xf numFmtId="0" fontId="25" fillId="0" borderId="0" xfId="0" applyFont="1" applyFill="1" applyAlignment="1">
      <alignment horizontal="left"/>
    </xf>
    <xf numFmtId="0" fontId="19" fillId="0" borderId="0" xfId="0" quotePrefix="1" applyFont="1" applyFill="1" applyAlignment="1"/>
    <xf numFmtId="49" fontId="19" fillId="0" borderId="0" xfId="0" applyNumberFormat="1" applyFont="1" applyFill="1" applyAlignment="1"/>
    <xf numFmtId="0" fontId="26" fillId="6" borderId="0" xfId="0" applyNumberFormat="1" applyFont="1" applyFill="1" applyAlignment="1"/>
    <xf numFmtId="49" fontId="26" fillId="6" borderId="0" xfId="0" applyNumberFormat="1" applyFont="1" applyFill="1" applyAlignment="1"/>
    <xf numFmtId="0" fontId="26" fillId="6" borderId="0" xfId="0" applyFont="1" applyFill="1" applyAlignment="1"/>
    <xf numFmtId="0" fontId="0" fillId="0" borderId="0" xfId="0" applyNumberFormat="1" applyFont="1" applyFill="1" applyAlignment="1"/>
    <xf numFmtId="49" fontId="25" fillId="0" borderId="0" xfId="0" quotePrefix="1" applyNumberFormat="1" applyFont="1" applyFill="1" applyAlignment="1"/>
    <xf numFmtId="0" fontId="25" fillId="0" borderId="0" xfId="0" quotePrefix="1" applyNumberFormat="1" applyFont="1" applyFill="1" applyAlignment="1">
      <alignment horizontal="left"/>
    </xf>
    <xf numFmtId="0" fontId="0" fillId="0" borderId="0" xfId="0" quotePrefix="1" applyFont="1" applyFill="1" applyAlignment="1"/>
    <xf numFmtId="49" fontId="25" fillId="5" borderId="0" xfId="0" applyNumberFormat="1" applyFont="1" applyFill="1" applyAlignment="1"/>
    <xf numFmtId="0" fontId="19" fillId="5" borderId="0" xfId="0" applyFont="1" applyFill="1" applyAlignment="1"/>
    <xf numFmtId="0" fontId="19" fillId="0" borderId="0" xfId="0" quotePrefix="1" applyNumberFormat="1" applyFont="1" applyFill="1" applyAlignment="1">
      <alignment wrapText="1"/>
    </xf>
    <xf numFmtId="0" fontId="25" fillId="0" borderId="0" xfId="0" applyFont="1" applyAlignment="1"/>
    <xf numFmtId="0" fontId="26" fillId="0" borderId="0" xfId="0" applyFont="1" applyFill="1" applyAlignment="1"/>
    <xf numFmtId="0" fontId="0" fillId="9" borderId="0" xfId="0" applyFill="1" applyAlignment="1"/>
    <xf numFmtId="0" fontId="19" fillId="10" borderId="0" xfId="0" applyFont="1" applyFill="1" applyAlignment="1"/>
    <xf numFmtId="0" fontId="12"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21" xfId="2" applyFont="1" applyBorder="1" applyAlignment="1">
      <alignment horizontal="center" vertical="center" wrapText="1"/>
    </xf>
    <xf numFmtId="0" fontId="12" fillId="0" borderId="0" xfId="2" applyFont="1" applyBorder="1" applyAlignment="1">
      <alignment horizontal="center" vertical="center" wrapText="1"/>
    </xf>
    <xf numFmtId="0" fontId="8" fillId="0" borderId="0" xfId="2" applyFont="1" applyBorder="1" applyAlignment="1">
      <alignment horizontal="center" vertical="center" wrapText="1"/>
    </xf>
    <xf numFmtId="0" fontId="12" fillId="0" borderId="15" xfId="2" applyFont="1" applyBorder="1" applyAlignment="1">
      <alignment horizontal="center" vertical="center" shrinkToFit="1"/>
    </xf>
    <xf numFmtId="0" fontId="3" fillId="0" borderId="4" xfId="2" applyFont="1" applyBorder="1" applyAlignment="1" applyProtection="1">
      <alignment horizontal="center" wrapText="1" shrinkToFit="1"/>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3" fillId="0" borderId="1"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3" fillId="0" borderId="0" xfId="2" applyFont="1" applyAlignment="1" applyProtection="1">
      <alignment horizontal="center" shrinkToFit="1"/>
      <protection locked="0"/>
    </xf>
    <xf numFmtId="0" fontId="3" fillId="0" borderId="0" xfId="2" applyFont="1" applyAlignment="1" applyProtection="1">
      <alignment horizontal="center" wrapText="1" shrinkToFit="1"/>
      <protection locked="0"/>
    </xf>
    <xf numFmtId="0" fontId="3" fillId="0" borderId="0" xfId="2" applyFont="1" applyAlignment="1" applyProtection="1">
      <alignment horizontal="right"/>
    </xf>
    <xf numFmtId="0" fontId="14" fillId="0" borderId="0" xfId="2" applyFont="1" applyAlignment="1">
      <alignment horizontal="center"/>
    </xf>
    <xf numFmtId="0" fontId="3" fillId="0" borderId="0" xfId="2" applyFont="1" applyAlignment="1">
      <alignment horizontal="left" vertical="center" wrapText="1"/>
    </xf>
    <xf numFmtId="0" fontId="2" fillId="0" borderId="0" xfId="2" applyAlignment="1">
      <alignment horizontal="left"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0" xfId="2" applyFont="1" applyAlignment="1">
      <alignment horizontal="left" vertical="center" wrapText="1"/>
    </xf>
    <xf numFmtId="0" fontId="3" fillId="0" borderId="0" xfId="2" applyFont="1" applyAlignment="1">
      <alignment horizontal="center"/>
    </xf>
    <xf numFmtId="0" fontId="3" fillId="0" borderId="0" xfId="2" applyFont="1" applyAlignment="1">
      <alignment horizontal="left" vertical="top" wrapText="1"/>
    </xf>
    <xf numFmtId="0" fontId="12" fillId="0" borderId="42" xfId="2" applyFont="1" applyBorder="1" applyAlignment="1">
      <alignment horizontal="right" wrapText="1"/>
    </xf>
    <xf numFmtId="0" fontId="12" fillId="0" borderId="41" xfId="2" applyFont="1" applyBorder="1" applyAlignment="1">
      <alignment horizontal="right" wrapText="1"/>
    </xf>
    <xf numFmtId="0" fontId="12" fillId="0" borderId="40" xfId="2" applyFont="1" applyBorder="1" applyAlignment="1">
      <alignment horizontal="right" wrapText="1"/>
    </xf>
    <xf numFmtId="0" fontId="12" fillId="0" borderId="25" xfId="2" applyFont="1" applyBorder="1" applyAlignment="1">
      <alignment horizontal="right" wrapText="1"/>
    </xf>
    <xf numFmtId="0" fontId="12" fillId="0" borderId="0" xfId="2" applyFont="1" applyBorder="1" applyAlignment="1">
      <alignment horizontal="right" wrapText="1"/>
    </xf>
    <xf numFmtId="0" fontId="12" fillId="0" borderId="29" xfId="2" applyFont="1" applyBorder="1" applyAlignment="1">
      <alignment horizontal="right" wrapText="1"/>
    </xf>
    <xf numFmtId="38" fontId="13" fillId="11" borderId="24" xfId="1" applyFont="1" applyFill="1" applyBorder="1" applyAlignment="1">
      <alignment horizontal="center" vertical="center" wrapText="1"/>
    </xf>
    <xf numFmtId="38" fontId="13" fillId="11" borderId="27" xfId="1" applyFont="1" applyFill="1" applyBorder="1" applyAlignment="1">
      <alignment horizontal="center" vertical="center" wrapText="1"/>
    </xf>
    <xf numFmtId="0" fontId="9" fillId="11" borderId="18" xfId="2" applyFont="1" applyFill="1" applyBorder="1" applyAlignment="1">
      <alignment horizontal="center" vertical="center" wrapText="1"/>
    </xf>
    <xf numFmtId="0" fontId="9" fillId="11" borderId="15" xfId="2" applyFont="1" applyFill="1" applyBorder="1" applyAlignment="1">
      <alignment horizontal="center" vertical="center" wrapText="1"/>
    </xf>
    <xf numFmtId="0" fontId="9" fillId="11" borderId="28" xfId="2" applyFont="1" applyFill="1" applyBorder="1" applyAlignment="1">
      <alignment horizontal="center" vertical="center" wrapText="1"/>
    </xf>
    <xf numFmtId="0" fontId="9" fillId="11" borderId="30" xfId="2" applyFont="1" applyFill="1" applyBorder="1" applyAlignment="1">
      <alignment horizontal="center" vertical="center" wrapText="1"/>
    </xf>
    <xf numFmtId="0" fontId="12" fillId="0" borderId="27" xfId="2" applyFont="1" applyBorder="1" applyAlignment="1">
      <alignment horizontal="right" wrapText="1"/>
    </xf>
    <xf numFmtId="0" fontId="12" fillId="0" borderId="15" xfId="2" applyFont="1" applyBorder="1" applyAlignment="1">
      <alignment horizontal="right" wrapText="1"/>
    </xf>
    <xf numFmtId="0" fontId="12" fillId="0" borderId="30" xfId="2" applyFont="1" applyBorder="1" applyAlignment="1">
      <alignment horizontal="right" wrapText="1"/>
    </xf>
    <xf numFmtId="0" fontId="8" fillId="0" borderId="7" xfId="2" applyFont="1" applyBorder="1" applyAlignment="1">
      <alignment horizontal="center" vertical="center" wrapText="1"/>
    </xf>
    <xf numFmtId="0" fontId="8" fillId="0" borderId="37" xfId="2" applyFont="1" applyBorder="1" applyAlignment="1">
      <alignment horizontal="center" vertical="center" wrapText="1"/>
    </xf>
    <xf numFmtId="0" fontId="9" fillId="0" borderId="8" xfId="2" applyFont="1" applyBorder="1" applyAlignment="1">
      <alignment horizontal="center" vertical="center" wrapText="1"/>
    </xf>
    <xf numFmtId="38" fontId="13" fillId="11" borderId="14" xfId="1" applyFont="1" applyFill="1" applyBorder="1" applyAlignment="1">
      <alignment horizontal="center" vertical="center" wrapText="1"/>
    </xf>
    <xf numFmtId="38" fontId="13" fillId="11" borderId="32" xfId="1" applyFont="1" applyFill="1" applyBorder="1" applyAlignment="1">
      <alignment horizontal="center" vertical="center" wrapText="1"/>
    </xf>
    <xf numFmtId="0" fontId="9" fillId="11" borderId="26" xfId="2" applyFont="1" applyFill="1" applyBorder="1" applyAlignment="1">
      <alignment horizontal="center" vertical="center" wrapText="1"/>
    </xf>
    <xf numFmtId="0" fontId="9" fillId="11" borderId="38" xfId="2" applyFont="1" applyFill="1" applyBorder="1" applyAlignment="1">
      <alignment horizontal="center" vertical="center" wrapText="1"/>
    </xf>
    <xf numFmtId="38" fontId="13" fillId="11" borderId="43" xfId="1" applyFont="1" applyFill="1" applyBorder="1" applyAlignment="1">
      <alignment horizontal="center" vertical="center" wrapText="1"/>
    </xf>
    <xf numFmtId="0" fontId="13" fillId="11" borderId="43" xfId="2" applyFont="1" applyFill="1" applyBorder="1" applyAlignment="1">
      <alignment horizontal="center" vertical="center" wrapText="1"/>
    </xf>
    <xf numFmtId="0" fontId="13" fillId="11" borderId="32" xfId="2" applyFont="1" applyFill="1" applyBorder="1" applyAlignment="1">
      <alignment horizontal="center" vertical="center" wrapText="1"/>
    </xf>
    <xf numFmtId="0" fontId="9" fillId="11" borderId="29" xfId="2" applyFont="1" applyFill="1" applyBorder="1" applyAlignment="1">
      <alignment horizontal="center" vertical="center" wrapText="1"/>
    </xf>
    <xf numFmtId="0" fontId="9" fillId="11" borderId="34" xfId="2" applyFont="1" applyFill="1" applyBorder="1" applyAlignment="1">
      <alignment horizontal="center" vertical="center" wrapText="1"/>
    </xf>
    <xf numFmtId="0" fontId="8" fillId="0" borderId="10"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33"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39" xfId="2" applyFont="1" applyBorder="1" applyAlignment="1">
      <alignment horizontal="center" vertical="center" wrapText="1"/>
    </xf>
    <xf numFmtId="0" fontId="13" fillId="11" borderId="14" xfId="2" applyFont="1" applyFill="1" applyBorder="1" applyAlignment="1">
      <alignment horizontal="center" vertical="center" wrapText="1"/>
    </xf>
    <xf numFmtId="0" fontId="9" fillId="11" borderId="40" xfId="2" applyFont="1" applyFill="1" applyBorder="1" applyAlignment="1">
      <alignment horizontal="center" vertical="center" wrapText="1"/>
    </xf>
    <xf numFmtId="38" fontId="13" fillId="11" borderId="17" xfId="1" applyFont="1" applyFill="1" applyBorder="1" applyAlignment="1">
      <alignment horizontal="center" vertical="center" wrapText="1"/>
    </xf>
    <xf numFmtId="0" fontId="9" fillId="11" borderId="4" xfId="2" applyFont="1" applyFill="1" applyBorder="1" applyAlignment="1">
      <alignment horizontal="center" vertical="center" wrapText="1"/>
    </xf>
    <xf numFmtId="0" fontId="13" fillId="11" borderId="17" xfId="2" applyFont="1" applyFill="1" applyBorder="1" applyAlignment="1">
      <alignment horizontal="center" vertical="center" wrapText="1"/>
    </xf>
    <xf numFmtId="0" fontId="12" fillId="0" borderId="31" xfId="2" applyFont="1" applyBorder="1" applyAlignment="1">
      <alignment horizontal="center" vertical="center" wrapText="1"/>
    </xf>
    <xf numFmtId="0" fontId="12" fillId="0" borderId="6" xfId="2" applyFont="1" applyBorder="1" applyAlignment="1">
      <alignment horizontal="center" vertical="center" wrapText="1"/>
    </xf>
    <xf numFmtId="0" fontId="8" fillId="0" borderId="0" xfId="2" applyFont="1" applyBorder="1" applyAlignment="1">
      <alignment horizontal="center" vertical="center" wrapText="1"/>
    </xf>
    <xf numFmtId="0" fontId="8" fillId="0" borderId="15" xfId="2" applyFont="1" applyBorder="1" applyAlignment="1">
      <alignment horizontal="center" vertical="center" wrapText="1"/>
    </xf>
    <xf numFmtId="0" fontId="12" fillId="0" borderId="15" xfId="2" applyFont="1" applyBorder="1" applyAlignment="1">
      <alignment horizontal="center" vertical="center" shrinkToFit="1"/>
    </xf>
    <xf numFmtId="0" fontId="12" fillId="0" borderId="0" xfId="2" applyFont="1" applyBorder="1" applyAlignment="1">
      <alignment horizontal="center" vertical="center" wrapText="1"/>
    </xf>
    <xf numFmtId="0" fontId="8" fillId="0" borderId="0" xfId="2" applyFont="1" applyBorder="1" applyAlignment="1">
      <alignment horizontal="center" wrapText="1"/>
    </xf>
    <xf numFmtId="0" fontId="8" fillId="0" borderId="0" xfId="2" applyFont="1" applyBorder="1" applyAlignment="1">
      <alignment horizontal="left" vertical="center" shrinkToFit="1"/>
    </xf>
    <xf numFmtId="0" fontId="24" fillId="0" borderId="0" xfId="2" applyFont="1" applyBorder="1" applyAlignment="1">
      <alignment vertical="center" wrapText="1"/>
    </xf>
    <xf numFmtId="0" fontId="8" fillId="0" borderId="15" xfId="2" applyFont="1" applyBorder="1" applyAlignment="1">
      <alignment horizontal="center" vertical="center" shrinkToFit="1"/>
    </xf>
    <xf numFmtId="0" fontId="8" fillId="0" borderId="21"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0" xfId="5" applyFont="1" applyBorder="1" applyAlignment="1">
      <alignment horizontal="right" vertical="center"/>
    </xf>
    <xf numFmtId="0" fontId="15" fillId="0" borderId="4" xfId="5" applyFont="1" applyBorder="1" applyAlignment="1">
      <alignment horizontal="center" vertical="center"/>
    </xf>
    <xf numFmtId="38" fontId="15" fillId="0" borderId="4" xfId="5" applyNumberFormat="1" applyFont="1" applyBorder="1" applyAlignment="1">
      <alignment horizontal="center" vertical="center"/>
    </xf>
    <xf numFmtId="0" fontId="15" fillId="0" borderId="0" xfId="5" applyFont="1" applyAlignment="1">
      <alignment horizontal="center" vertical="center"/>
    </xf>
    <xf numFmtId="0" fontId="8" fillId="0" borderId="0" xfId="5" applyFont="1" applyAlignment="1">
      <alignment horizontal="center" vertical="center"/>
    </xf>
    <xf numFmtId="0" fontId="8" fillId="0" borderId="0" xfId="5" applyFont="1" applyBorder="1" applyAlignment="1">
      <alignment horizontal="center" vertical="center" wrapText="1"/>
    </xf>
    <xf numFmtId="0" fontId="8" fillId="0" borderId="0" xfId="5" applyFont="1" applyBorder="1" applyAlignment="1">
      <alignment horizontal="left" vertical="center"/>
    </xf>
    <xf numFmtId="0" fontId="8" fillId="0" borderId="0" xfId="5" applyFont="1" applyBorder="1" applyAlignment="1">
      <alignment horizontal="center" vertical="center"/>
    </xf>
    <xf numFmtId="0" fontId="8" fillId="0" borderId="0" xfId="5" applyFont="1" applyAlignment="1">
      <alignment horizontal="left" vertical="center"/>
    </xf>
  </cellXfs>
  <cellStyles count="10">
    <cellStyle name="桁区切り" xfId="1" builtinId="6"/>
    <cellStyle name="桁区切り 2" xfId="3"/>
    <cellStyle name="桁区切り 3" xfId="4"/>
    <cellStyle name="標準" xfId="0" builtinId="0"/>
    <cellStyle name="標準 2" xfId="2"/>
    <cellStyle name="標準 2 2" xfId="5"/>
    <cellStyle name="標準 2 2 2" xfId="8"/>
    <cellStyle name="標準 2 3" xfId="6"/>
    <cellStyle name="標準 3" xfId="7"/>
    <cellStyle name="標準 4" xfId="9"/>
  </cellStyles>
  <dxfs count="0"/>
  <tableStyles count="0" defaultTableStyle="TableStyleMedium2" defaultPivotStyle="PivotStyleLight16"/>
  <colors>
    <mruColors>
      <color rgb="FF66FFFF"/>
      <color rgb="FFCCFFFF"/>
      <color rgb="FFE7F0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13</xdr:col>
      <xdr:colOff>104775</xdr:colOff>
      <xdr:row>2</xdr:row>
      <xdr:rowOff>9525</xdr:rowOff>
    </xdr:from>
    <xdr:to>
      <xdr:col>17</xdr:col>
      <xdr:colOff>447675</xdr:colOff>
      <xdr:row>3</xdr:row>
      <xdr:rowOff>80963</xdr:rowOff>
    </xdr:to>
    <xdr:sp textlink="">
      <xdr:nvSpPr>
        <xdr:cNvPr id="2" name="テキスト ボックス 1"/>
        <xdr:cNvSpPr txBox="1"/>
      </xdr:nvSpPr>
      <xdr:spPr>
        <a:xfrm>
          <a:off x="6572250" y="695325"/>
          <a:ext cx="3086100" cy="452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←日付は変更しないで下さい。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476253</xdr:colOff>
      <xdr:row>1</xdr:row>
      <xdr:rowOff>154782</xdr:rowOff>
    </xdr:from>
    <xdr:to>
      <xdr:col>9</xdr:col>
      <xdr:colOff>511970</xdr:colOff>
      <xdr:row>2</xdr:row>
      <xdr:rowOff>440531</xdr:rowOff>
    </xdr:to>
    <xdr:sp textlink="">
      <xdr:nvSpPr>
        <xdr:cNvPr id="2" name="テキスト ボックス 1"/>
        <xdr:cNvSpPr txBox="1"/>
      </xdr:nvSpPr>
      <xdr:spPr>
        <a:xfrm>
          <a:off x="4286253" y="452438"/>
          <a:ext cx="3321842" cy="702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色付きセルは数式が入っているので、変更しないでください。</a:t>
          </a:r>
        </a:p>
      </xdr:txBody>
    </xdr:sp>
    <xdr:clientData/>
  </xdr:twoCellAnchor>
  <xdr:twoCellAnchor>
    <xdr:from>
      <xdr:col>9</xdr:col>
      <xdr:colOff>457463</xdr:colOff>
      <xdr:row>2</xdr:row>
      <xdr:rowOff>580346</xdr:rowOff>
    </xdr:from>
    <xdr:to>
      <xdr:col>15</xdr:col>
      <xdr:colOff>53542</xdr:colOff>
      <xdr:row>3</xdr:row>
      <xdr:rowOff>118922</xdr:rowOff>
    </xdr:to>
    <xdr:sp textlink="">
      <xdr:nvSpPr>
        <xdr:cNvPr id="3" name="右矢印 2"/>
        <xdr:cNvSpPr/>
      </xdr:nvSpPr>
      <xdr:spPr>
        <a:xfrm rot="661122" flipV="1">
          <a:off x="7553588" y="1294721"/>
          <a:ext cx="2882204" cy="15770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428624</xdr:colOff>
      <xdr:row>9</xdr:row>
      <xdr:rowOff>202404</xdr:rowOff>
    </xdr:from>
    <xdr:ext cx="2797970" cy="750095"/>
    <xdr:sp textlink="">
      <xdr:nvSpPr>
        <xdr:cNvPr id="4" name="テキスト ボックス 3"/>
        <xdr:cNvSpPr txBox="1"/>
      </xdr:nvSpPr>
      <xdr:spPr>
        <a:xfrm>
          <a:off x="428624" y="4036217"/>
          <a:ext cx="2797970" cy="750095"/>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noAutofit/>
        </a:bodyPr>
        <a:lstStyle/>
        <a:p>
          <a:r>
            <a:rPr kumimoji="1" lang="ja-JP" altLang="en-US" sz="1600" b="1">
              <a:solidFill>
                <a:srgbClr val="FF0000"/>
              </a:solidFill>
            </a:rPr>
            <a:t>申請した園児全員分の内訳を</a:t>
          </a:r>
          <a:endParaRPr kumimoji="1" lang="en-US" altLang="ja-JP" sz="1600" b="1">
            <a:solidFill>
              <a:srgbClr val="FF0000"/>
            </a:solidFill>
          </a:endParaRPr>
        </a:p>
        <a:p>
          <a:r>
            <a:rPr kumimoji="1" lang="ja-JP" altLang="en-US" sz="1600" b="1">
              <a:solidFill>
                <a:srgbClr val="FF0000"/>
              </a:solidFill>
            </a:rPr>
            <a:t>作成してください。</a:t>
          </a:r>
        </a:p>
      </xdr:txBody>
    </xdr:sp>
    <xdr:clientData/>
  </xdr:oneCellAnchor>
  <xdr:oneCellAnchor>
    <xdr:from>
      <xdr:col>0</xdr:col>
      <xdr:colOff>404812</xdr:colOff>
      <xdr:row>11</xdr:row>
      <xdr:rowOff>428626</xdr:rowOff>
    </xdr:from>
    <xdr:ext cx="3262313" cy="583406"/>
    <xdr:sp textlink="">
      <xdr:nvSpPr>
        <xdr:cNvPr id="5" name="テキスト ボックス 4"/>
        <xdr:cNvSpPr txBox="1"/>
      </xdr:nvSpPr>
      <xdr:spPr>
        <a:xfrm>
          <a:off x="404812" y="5131595"/>
          <a:ext cx="3262313" cy="58340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noAutofit/>
        </a:bodyPr>
        <a:lstStyle/>
        <a:p>
          <a:r>
            <a:rPr kumimoji="1" lang="ja-JP" altLang="en-US" sz="1600" b="1">
              <a:solidFill>
                <a:srgbClr val="FF0000"/>
              </a:solidFill>
            </a:rPr>
            <a:t>不要なページは削除してください。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304799</xdr:colOff>
      <xdr:row>3</xdr:row>
      <xdr:rowOff>114300</xdr:rowOff>
    </xdr:from>
    <xdr:to>
      <xdr:col>11</xdr:col>
      <xdr:colOff>466724</xdr:colOff>
      <xdr:row>6</xdr:row>
      <xdr:rowOff>66675</xdr:rowOff>
    </xdr:to>
    <xdr:sp textlink="">
      <xdr:nvSpPr>
        <xdr:cNvPr id="2" name="テキスト ボックス 1"/>
        <xdr:cNvSpPr txBox="1"/>
      </xdr:nvSpPr>
      <xdr:spPr>
        <a:xfrm>
          <a:off x="3829049" y="628650"/>
          <a:ext cx="496252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このページの</a:t>
          </a:r>
          <a:r>
            <a:rPr kumimoji="1" lang="en-US" altLang="ja-JP" sz="1800">
              <a:solidFill>
                <a:srgbClr val="FF0000"/>
              </a:solidFill>
            </a:rPr>
            <a:t>B</a:t>
          </a:r>
          <a:r>
            <a:rPr kumimoji="1" lang="ja-JP" altLang="en-US" sz="1800">
              <a:solidFill>
                <a:srgbClr val="FF0000"/>
              </a:solidFill>
            </a:rPr>
            <a:t>列以降は入力しないでください。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A163"/>
  <sheetViews>
    <sheetView view="pageBreakPreview" zoomScaleNormal="100" zoomScaleSheetLayoutView="100" workbookViewId="0">
      <selection activeCell="K2" sqref="K2:M2"/>
    </sheetView>
  </sheetViews>
  <sheetFormatPr defaultRowHeight="13.5"/>
  <cols>
    <col min="1" max="1" width="16.875" style="14" customWidth="1"/>
    <col min="2" max="2" width="9.625" style="14" customWidth="1"/>
    <col min="3" max="3" width="11.625" style="14" customWidth="1"/>
    <col min="4" max="4" width="10.625" style="14" customWidth="1"/>
    <col min="5" max="5" width="2.125" style="14" customWidth="1"/>
    <col min="6" max="6" width="7.75" style="14" customWidth="1"/>
    <col min="7" max="12" width="3.625" style="14" customWidth="1"/>
    <col min="13" max="13" width="4.5" style="14" customWidth="1"/>
    <col min="14" max="22" width="9" style="45"/>
    <col min="23" max="23" width="4.5" style="103" bestFit="1" customWidth="1"/>
    <col min="24" max="24" width="27.625" style="104" bestFit="1" customWidth="1"/>
    <col min="25" max="26" width="38.75" style="104" bestFit="1" customWidth="1"/>
    <col min="27" max="27" width="35.25" style="104" bestFit="1" customWidth="1"/>
    <col min="28" max="248" width="9" style="45"/>
    <col min="249" max="249" width="16.875" style="45" customWidth="1"/>
    <col min="250" max="250" width="9.625" style="45" customWidth="1"/>
    <col min="251" max="251" width="11.625" style="45" customWidth="1"/>
    <col min="252" max="252" width="10.625" style="45" customWidth="1"/>
    <col min="253" max="253" width="2.125" style="45" customWidth="1"/>
    <col min="254" max="254" width="7.75" style="45" customWidth="1"/>
    <col min="255" max="260" width="3.625" style="45" customWidth="1"/>
    <col min="261" max="261" width="4.5" style="45" customWidth="1"/>
    <col min="262" max="264" width="9" style="45"/>
    <col min="265" max="265" width="5.125" style="45" bestFit="1" customWidth="1"/>
    <col min="266" max="266" width="33.875" style="45" bestFit="1" customWidth="1"/>
    <col min="267" max="267" width="29.125" style="45" bestFit="1" customWidth="1"/>
    <col min="268" max="268" width="35.75" style="45" bestFit="1" customWidth="1"/>
    <col min="269" max="269" width="33.75" style="45" bestFit="1" customWidth="1"/>
    <col min="270" max="504" width="9" style="45"/>
    <col min="505" max="505" width="16.875" style="45" customWidth="1"/>
    <col min="506" max="506" width="9.625" style="45" customWidth="1"/>
    <col min="507" max="507" width="11.625" style="45" customWidth="1"/>
    <col min="508" max="508" width="10.625" style="45" customWidth="1"/>
    <col min="509" max="509" width="2.125" style="45" customWidth="1"/>
    <col min="510" max="510" width="7.75" style="45" customWidth="1"/>
    <col min="511" max="516" width="3.625" style="45" customWidth="1"/>
    <col min="517" max="517" width="4.5" style="45" customWidth="1"/>
    <col min="518" max="520" width="9" style="45"/>
    <col min="521" max="521" width="5.125" style="45" bestFit="1" customWidth="1"/>
    <col min="522" max="522" width="33.875" style="45" bestFit="1" customWidth="1"/>
    <col min="523" max="523" width="29.125" style="45" bestFit="1" customWidth="1"/>
    <col min="524" max="524" width="35.75" style="45" bestFit="1" customWidth="1"/>
    <col min="525" max="525" width="33.75" style="45" bestFit="1" customWidth="1"/>
    <col min="526" max="760" width="9" style="45"/>
    <col min="761" max="761" width="16.875" style="45" customWidth="1"/>
    <col min="762" max="762" width="9.625" style="45" customWidth="1"/>
    <col min="763" max="763" width="11.625" style="45" customWidth="1"/>
    <col min="764" max="764" width="10.625" style="45" customWidth="1"/>
    <col min="765" max="765" width="2.125" style="45" customWidth="1"/>
    <col min="766" max="766" width="7.75" style="45" customWidth="1"/>
    <col min="767" max="772" width="3.625" style="45" customWidth="1"/>
    <col min="773" max="773" width="4.5" style="45" customWidth="1"/>
    <col min="774" max="776" width="9" style="45"/>
    <col min="777" max="777" width="5.125" style="45" bestFit="1" customWidth="1"/>
    <col min="778" max="778" width="33.875" style="45" bestFit="1" customWidth="1"/>
    <col min="779" max="779" width="29.125" style="45" bestFit="1" customWidth="1"/>
    <col min="780" max="780" width="35.75" style="45" bestFit="1" customWidth="1"/>
    <col min="781" max="781" width="33.75" style="45" bestFit="1" customWidth="1"/>
    <col min="782" max="1016" width="9" style="45"/>
    <col min="1017" max="1017" width="16.875" style="45" customWidth="1"/>
    <col min="1018" max="1018" width="9.625" style="45" customWidth="1"/>
    <col min="1019" max="1019" width="11.625" style="45" customWidth="1"/>
    <col min="1020" max="1020" width="10.625" style="45" customWidth="1"/>
    <col min="1021" max="1021" width="2.125" style="45" customWidth="1"/>
    <col min="1022" max="1022" width="7.75" style="45" customWidth="1"/>
    <col min="1023" max="1028" width="3.625" style="45" customWidth="1"/>
    <col min="1029" max="1029" width="4.5" style="45" customWidth="1"/>
    <col min="1030" max="1032" width="9" style="45"/>
    <col min="1033" max="1033" width="5.125" style="45" bestFit="1" customWidth="1"/>
    <col min="1034" max="1034" width="33.875" style="45" bestFit="1" customWidth="1"/>
    <col min="1035" max="1035" width="29.125" style="45" bestFit="1" customWidth="1"/>
    <col min="1036" max="1036" width="35.75" style="45" bestFit="1" customWidth="1"/>
    <col min="1037" max="1037" width="33.75" style="45" bestFit="1" customWidth="1"/>
    <col min="1038" max="1272" width="9" style="45"/>
    <col min="1273" max="1273" width="16.875" style="45" customWidth="1"/>
    <col min="1274" max="1274" width="9.625" style="45" customWidth="1"/>
    <col min="1275" max="1275" width="11.625" style="45" customWidth="1"/>
    <col min="1276" max="1276" width="10.625" style="45" customWidth="1"/>
    <col min="1277" max="1277" width="2.125" style="45" customWidth="1"/>
    <col min="1278" max="1278" width="7.75" style="45" customWidth="1"/>
    <col min="1279" max="1284" width="3.625" style="45" customWidth="1"/>
    <col min="1285" max="1285" width="4.5" style="45" customWidth="1"/>
    <col min="1286" max="1288" width="9" style="45"/>
    <col min="1289" max="1289" width="5.125" style="45" bestFit="1" customWidth="1"/>
    <col min="1290" max="1290" width="33.875" style="45" bestFit="1" customWidth="1"/>
    <col min="1291" max="1291" width="29.125" style="45" bestFit="1" customWidth="1"/>
    <col min="1292" max="1292" width="35.75" style="45" bestFit="1" customWidth="1"/>
    <col min="1293" max="1293" width="33.75" style="45" bestFit="1" customWidth="1"/>
    <col min="1294" max="1528" width="9" style="45"/>
    <col min="1529" max="1529" width="16.875" style="45" customWidth="1"/>
    <col min="1530" max="1530" width="9.625" style="45" customWidth="1"/>
    <col min="1531" max="1531" width="11.625" style="45" customWidth="1"/>
    <col min="1532" max="1532" width="10.625" style="45" customWidth="1"/>
    <col min="1533" max="1533" width="2.125" style="45" customWidth="1"/>
    <col min="1534" max="1534" width="7.75" style="45" customWidth="1"/>
    <col min="1535" max="1540" width="3.625" style="45" customWidth="1"/>
    <col min="1541" max="1541" width="4.5" style="45" customWidth="1"/>
    <col min="1542" max="1544" width="9" style="45"/>
    <col min="1545" max="1545" width="5.125" style="45" bestFit="1" customWidth="1"/>
    <col min="1546" max="1546" width="33.875" style="45" bestFit="1" customWidth="1"/>
    <col min="1547" max="1547" width="29.125" style="45" bestFit="1" customWidth="1"/>
    <col min="1548" max="1548" width="35.75" style="45" bestFit="1" customWidth="1"/>
    <col min="1549" max="1549" width="33.75" style="45" bestFit="1" customWidth="1"/>
    <col min="1550" max="1784" width="9" style="45"/>
    <col min="1785" max="1785" width="16.875" style="45" customWidth="1"/>
    <col min="1786" max="1786" width="9.625" style="45" customWidth="1"/>
    <col min="1787" max="1787" width="11.625" style="45" customWidth="1"/>
    <col min="1788" max="1788" width="10.625" style="45" customWidth="1"/>
    <col min="1789" max="1789" width="2.125" style="45" customWidth="1"/>
    <col min="1790" max="1790" width="7.75" style="45" customWidth="1"/>
    <col min="1791" max="1796" width="3.625" style="45" customWidth="1"/>
    <col min="1797" max="1797" width="4.5" style="45" customWidth="1"/>
    <col min="1798" max="1800" width="9" style="45"/>
    <col min="1801" max="1801" width="5.125" style="45" bestFit="1" customWidth="1"/>
    <col min="1802" max="1802" width="33.875" style="45" bestFit="1" customWidth="1"/>
    <col min="1803" max="1803" width="29.125" style="45" bestFit="1" customWidth="1"/>
    <col min="1804" max="1804" width="35.75" style="45" bestFit="1" customWidth="1"/>
    <col min="1805" max="1805" width="33.75" style="45" bestFit="1" customWidth="1"/>
    <col min="1806" max="2040" width="9" style="45"/>
    <col min="2041" max="2041" width="16.875" style="45" customWidth="1"/>
    <col min="2042" max="2042" width="9.625" style="45" customWidth="1"/>
    <col min="2043" max="2043" width="11.625" style="45" customWidth="1"/>
    <col min="2044" max="2044" width="10.625" style="45" customWidth="1"/>
    <col min="2045" max="2045" width="2.125" style="45" customWidth="1"/>
    <col min="2046" max="2046" width="7.75" style="45" customWidth="1"/>
    <col min="2047" max="2052" width="3.625" style="45" customWidth="1"/>
    <col min="2053" max="2053" width="4.5" style="45" customWidth="1"/>
    <col min="2054" max="2056" width="9" style="45"/>
    <col min="2057" max="2057" width="5.125" style="45" bestFit="1" customWidth="1"/>
    <col min="2058" max="2058" width="33.875" style="45" bestFit="1" customWidth="1"/>
    <col min="2059" max="2059" width="29.125" style="45" bestFit="1" customWidth="1"/>
    <col min="2060" max="2060" width="35.75" style="45" bestFit="1" customWidth="1"/>
    <col min="2061" max="2061" width="33.75" style="45" bestFit="1" customWidth="1"/>
    <col min="2062" max="2296" width="9" style="45"/>
    <col min="2297" max="2297" width="16.875" style="45" customWidth="1"/>
    <col min="2298" max="2298" width="9.625" style="45" customWidth="1"/>
    <col min="2299" max="2299" width="11.625" style="45" customWidth="1"/>
    <col min="2300" max="2300" width="10.625" style="45" customWidth="1"/>
    <col min="2301" max="2301" width="2.125" style="45" customWidth="1"/>
    <col min="2302" max="2302" width="7.75" style="45" customWidth="1"/>
    <col min="2303" max="2308" width="3.625" style="45" customWidth="1"/>
    <col min="2309" max="2309" width="4.5" style="45" customWidth="1"/>
    <col min="2310" max="2312" width="9" style="45"/>
    <col min="2313" max="2313" width="5.125" style="45" bestFit="1" customWidth="1"/>
    <col min="2314" max="2314" width="33.875" style="45" bestFit="1" customWidth="1"/>
    <col min="2315" max="2315" width="29.125" style="45" bestFit="1" customWidth="1"/>
    <col min="2316" max="2316" width="35.75" style="45" bestFit="1" customWidth="1"/>
    <col min="2317" max="2317" width="33.75" style="45" bestFit="1" customWidth="1"/>
    <col min="2318" max="2552" width="9" style="45"/>
    <col min="2553" max="2553" width="16.875" style="45" customWidth="1"/>
    <col min="2554" max="2554" width="9.625" style="45" customWidth="1"/>
    <col min="2555" max="2555" width="11.625" style="45" customWidth="1"/>
    <col min="2556" max="2556" width="10.625" style="45" customWidth="1"/>
    <col min="2557" max="2557" width="2.125" style="45" customWidth="1"/>
    <col min="2558" max="2558" width="7.75" style="45" customWidth="1"/>
    <col min="2559" max="2564" width="3.625" style="45" customWidth="1"/>
    <col min="2565" max="2565" width="4.5" style="45" customWidth="1"/>
    <col min="2566" max="2568" width="9" style="45"/>
    <col min="2569" max="2569" width="5.125" style="45" bestFit="1" customWidth="1"/>
    <col min="2570" max="2570" width="33.875" style="45" bestFit="1" customWidth="1"/>
    <col min="2571" max="2571" width="29.125" style="45" bestFit="1" customWidth="1"/>
    <col min="2572" max="2572" width="35.75" style="45" bestFit="1" customWidth="1"/>
    <col min="2573" max="2573" width="33.75" style="45" bestFit="1" customWidth="1"/>
    <col min="2574" max="2808" width="9" style="45"/>
    <col min="2809" max="2809" width="16.875" style="45" customWidth="1"/>
    <col min="2810" max="2810" width="9.625" style="45" customWidth="1"/>
    <col min="2811" max="2811" width="11.625" style="45" customWidth="1"/>
    <col min="2812" max="2812" width="10.625" style="45" customWidth="1"/>
    <col min="2813" max="2813" width="2.125" style="45" customWidth="1"/>
    <col min="2814" max="2814" width="7.75" style="45" customWidth="1"/>
    <col min="2815" max="2820" width="3.625" style="45" customWidth="1"/>
    <col min="2821" max="2821" width="4.5" style="45" customWidth="1"/>
    <col min="2822" max="2824" width="9" style="45"/>
    <col min="2825" max="2825" width="5.125" style="45" bestFit="1" customWidth="1"/>
    <col min="2826" max="2826" width="33.875" style="45" bestFit="1" customWidth="1"/>
    <col min="2827" max="2827" width="29.125" style="45" bestFit="1" customWidth="1"/>
    <col min="2828" max="2828" width="35.75" style="45" bestFit="1" customWidth="1"/>
    <col min="2829" max="2829" width="33.75" style="45" bestFit="1" customWidth="1"/>
    <col min="2830" max="3064" width="9" style="45"/>
    <col min="3065" max="3065" width="16.875" style="45" customWidth="1"/>
    <col min="3066" max="3066" width="9.625" style="45" customWidth="1"/>
    <col min="3067" max="3067" width="11.625" style="45" customWidth="1"/>
    <col min="3068" max="3068" width="10.625" style="45" customWidth="1"/>
    <col min="3069" max="3069" width="2.125" style="45" customWidth="1"/>
    <col min="3070" max="3070" width="7.75" style="45" customWidth="1"/>
    <col min="3071" max="3076" width="3.625" style="45" customWidth="1"/>
    <col min="3077" max="3077" width="4.5" style="45" customWidth="1"/>
    <col min="3078" max="3080" width="9" style="45"/>
    <col min="3081" max="3081" width="5.125" style="45" bestFit="1" customWidth="1"/>
    <col min="3082" max="3082" width="33.875" style="45" bestFit="1" customWidth="1"/>
    <col min="3083" max="3083" width="29.125" style="45" bestFit="1" customWidth="1"/>
    <col min="3084" max="3084" width="35.75" style="45" bestFit="1" customWidth="1"/>
    <col min="3085" max="3085" width="33.75" style="45" bestFit="1" customWidth="1"/>
    <col min="3086" max="3320" width="9" style="45"/>
    <col min="3321" max="3321" width="16.875" style="45" customWidth="1"/>
    <col min="3322" max="3322" width="9.625" style="45" customWidth="1"/>
    <col min="3323" max="3323" width="11.625" style="45" customWidth="1"/>
    <col min="3324" max="3324" width="10.625" style="45" customWidth="1"/>
    <col min="3325" max="3325" width="2.125" style="45" customWidth="1"/>
    <col min="3326" max="3326" width="7.75" style="45" customWidth="1"/>
    <col min="3327" max="3332" width="3.625" style="45" customWidth="1"/>
    <col min="3333" max="3333" width="4.5" style="45" customWidth="1"/>
    <col min="3334" max="3336" width="9" style="45"/>
    <col min="3337" max="3337" width="5.125" style="45" bestFit="1" customWidth="1"/>
    <col min="3338" max="3338" width="33.875" style="45" bestFit="1" customWidth="1"/>
    <col min="3339" max="3339" width="29.125" style="45" bestFit="1" customWidth="1"/>
    <col min="3340" max="3340" width="35.75" style="45" bestFit="1" customWidth="1"/>
    <col min="3341" max="3341" width="33.75" style="45" bestFit="1" customWidth="1"/>
    <col min="3342" max="3576" width="9" style="45"/>
    <col min="3577" max="3577" width="16.875" style="45" customWidth="1"/>
    <col min="3578" max="3578" width="9.625" style="45" customWidth="1"/>
    <col min="3579" max="3579" width="11.625" style="45" customWidth="1"/>
    <col min="3580" max="3580" width="10.625" style="45" customWidth="1"/>
    <col min="3581" max="3581" width="2.125" style="45" customWidth="1"/>
    <col min="3582" max="3582" width="7.75" style="45" customWidth="1"/>
    <col min="3583" max="3588" width="3.625" style="45" customWidth="1"/>
    <col min="3589" max="3589" width="4.5" style="45" customWidth="1"/>
    <col min="3590" max="3592" width="9" style="45"/>
    <col min="3593" max="3593" width="5.125" style="45" bestFit="1" customWidth="1"/>
    <col min="3594" max="3594" width="33.875" style="45" bestFit="1" customWidth="1"/>
    <col min="3595" max="3595" width="29.125" style="45" bestFit="1" customWidth="1"/>
    <col min="3596" max="3596" width="35.75" style="45" bestFit="1" customWidth="1"/>
    <col min="3597" max="3597" width="33.75" style="45" bestFit="1" customWidth="1"/>
    <col min="3598" max="3832" width="9" style="45"/>
    <col min="3833" max="3833" width="16.875" style="45" customWidth="1"/>
    <col min="3834" max="3834" width="9.625" style="45" customWidth="1"/>
    <col min="3835" max="3835" width="11.625" style="45" customWidth="1"/>
    <col min="3836" max="3836" width="10.625" style="45" customWidth="1"/>
    <col min="3837" max="3837" width="2.125" style="45" customWidth="1"/>
    <col min="3838" max="3838" width="7.75" style="45" customWidth="1"/>
    <col min="3839" max="3844" width="3.625" style="45" customWidth="1"/>
    <col min="3845" max="3845" width="4.5" style="45" customWidth="1"/>
    <col min="3846" max="3848" width="9" style="45"/>
    <col min="3849" max="3849" width="5.125" style="45" bestFit="1" customWidth="1"/>
    <col min="3850" max="3850" width="33.875" style="45" bestFit="1" customWidth="1"/>
    <col min="3851" max="3851" width="29.125" style="45" bestFit="1" customWidth="1"/>
    <col min="3852" max="3852" width="35.75" style="45" bestFit="1" customWidth="1"/>
    <col min="3853" max="3853" width="33.75" style="45" bestFit="1" customWidth="1"/>
    <col min="3854" max="4088" width="9" style="45"/>
    <col min="4089" max="4089" width="16.875" style="45" customWidth="1"/>
    <col min="4090" max="4090" width="9.625" style="45" customWidth="1"/>
    <col min="4091" max="4091" width="11.625" style="45" customWidth="1"/>
    <col min="4092" max="4092" width="10.625" style="45" customWidth="1"/>
    <col min="4093" max="4093" width="2.125" style="45" customWidth="1"/>
    <col min="4094" max="4094" width="7.75" style="45" customWidth="1"/>
    <col min="4095" max="4100" width="3.625" style="45" customWidth="1"/>
    <col min="4101" max="4101" width="4.5" style="45" customWidth="1"/>
    <col min="4102" max="4104" width="9" style="45"/>
    <col min="4105" max="4105" width="5.125" style="45" bestFit="1" customWidth="1"/>
    <col min="4106" max="4106" width="33.875" style="45" bestFit="1" customWidth="1"/>
    <col min="4107" max="4107" width="29.125" style="45" bestFit="1" customWidth="1"/>
    <col min="4108" max="4108" width="35.75" style="45" bestFit="1" customWidth="1"/>
    <col min="4109" max="4109" width="33.75" style="45" bestFit="1" customWidth="1"/>
    <col min="4110" max="4344" width="9" style="45"/>
    <col min="4345" max="4345" width="16.875" style="45" customWidth="1"/>
    <col min="4346" max="4346" width="9.625" style="45" customWidth="1"/>
    <col min="4347" max="4347" width="11.625" style="45" customWidth="1"/>
    <col min="4348" max="4348" width="10.625" style="45" customWidth="1"/>
    <col min="4349" max="4349" width="2.125" style="45" customWidth="1"/>
    <col min="4350" max="4350" width="7.75" style="45" customWidth="1"/>
    <col min="4351" max="4356" width="3.625" style="45" customWidth="1"/>
    <col min="4357" max="4357" width="4.5" style="45" customWidth="1"/>
    <col min="4358" max="4360" width="9" style="45"/>
    <col min="4361" max="4361" width="5.125" style="45" bestFit="1" customWidth="1"/>
    <col min="4362" max="4362" width="33.875" style="45" bestFit="1" customWidth="1"/>
    <col min="4363" max="4363" width="29.125" style="45" bestFit="1" customWidth="1"/>
    <col min="4364" max="4364" width="35.75" style="45" bestFit="1" customWidth="1"/>
    <col min="4365" max="4365" width="33.75" style="45" bestFit="1" customWidth="1"/>
    <col min="4366" max="4600" width="9" style="45"/>
    <col min="4601" max="4601" width="16.875" style="45" customWidth="1"/>
    <col min="4602" max="4602" width="9.625" style="45" customWidth="1"/>
    <col min="4603" max="4603" width="11.625" style="45" customWidth="1"/>
    <col min="4604" max="4604" width="10.625" style="45" customWidth="1"/>
    <col min="4605" max="4605" width="2.125" style="45" customWidth="1"/>
    <col min="4606" max="4606" width="7.75" style="45" customWidth="1"/>
    <col min="4607" max="4612" width="3.625" style="45" customWidth="1"/>
    <col min="4613" max="4613" width="4.5" style="45" customWidth="1"/>
    <col min="4614" max="4616" width="9" style="45"/>
    <col min="4617" max="4617" width="5.125" style="45" bestFit="1" customWidth="1"/>
    <col min="4618" max="4618" width="33.875" style="45" bestFit="1" customWidth="1"/>
    <col min="4619" max="4619" width="29.125" style="45" bestFit="1" customWidth="1"/>
    <col min="4620" max="4620" width="35.75" style="45" bestFit="1" customWidth="1"/>
    <col min="4621" max="4621" width="33.75" style="45" bestFit="1" customWidth="1"/>
    <col min="4622" max="4856" width="9" style="45"/>
    <col min="4857" max="4857" width="16.875" style="45" customWidth="1"/>
    <col min="4858" max="4858" width="9.625" style="45" customWidth="1"/>
    <col min="4859" max="4859" width="11.625" style="45" customWidth="1"/>
    <col min="4860" max="4860" width="10.625" style="45" customWidth="1"/>
    <col min="4861" max="4861" width="2.125" style="45" customWidth="1"/>
    <col min="4862" max="4862" width="7.75" style="45" customWidth="1"/>
    <col min="4863" max="4868" width="3.625" style="45" customWidth="1"/>
    <col min="4869" max="4869" width="4.5" style="45" customWidth="1"/>
    <col min="4870" max="4872" width="9" style="45"/>
    <col min="4873" max="4873" width="5.125" style="45" bestFit="1" customWidth="1"/>
    <col min="4874" max="4874" width="33.875" style="45" bestFit="1" customWidth="1"/>
    <col min="4875" max="4875" width="29.125" style="45" bestFit="1" customWidth="1"/>
    <col min="4876" max="4876" width="35.75" style="45" bestFit="1" customWidth="1"/>
    <col min="4877" max="4877" width="33.75" style="45" bestFit="1" customWidth="1"/>
    <col min="4878" max="5112" width="9" style="45"/>
    <col min="5113" max="5113" width="16.875" style="45" customWidth="1"/>
    <col min="5114" max="5114" width="9.625" style="45" customWidth="1"/>
    <col min="5115" max="5115" width="11.625" style="45" customWidth="1"/>
    <col min="5116" max="5116" width="10.625" style="45" customWidth="1"/>
    <col min="5117" max="5117" width="2.125" style="45" customWidth="1"/>
    <col min="5118" max="5118" width="7.75" style="45" customWidth="1"/>
    <col min="5119" max="5124" width="3.625" style="45" customWidth="1"/>
    <col min="5125" max="5125" width="4.5" style="45" customWidth="1"/>
    <col min="5126" max="5128" width="9" style="45"/>
    <col min="5129" max="5129" width="5.125" style="45" bestFit="1" customWidth="1"/>
    <col min="5130" max="5130" width="33.875" style="45" bestFit="1" customWidth="1"/>
    <col min="5131" max="5131" width="29.125" style="45" bestFit="1" customWidth="1"/>
    <col min="5132" max="5132" width="35.75" style="45" bestFit="1" customWidth="1"/>
    <col min="5133" max="5133" width="33.75" style="45" bestFit="1" customWidth="1"/>
    <col min="5134" max="5368" width="9" style="45"/>
    <col min="5369" max="5369" width="16.875" style="45" customWidth="1"/>
    <col min="5370" max="5370" width="9.625" style="45" customWidth="1"/>
    <col min="5371" max="5371" width="11.625" style="45" customWidth="1"/>
    <col min="5372" max="5372" width="10.625" style="45" customWidth="1"/>
    <col min="5373" max="5373" width="2.125" style="45" customWidth="1"/>
    <col min="5374" max="5374" width="7.75" style="45" customWidth="1"/>
    <col min="5375" max="5380" width="3.625" style="45" customWidth="1"/>
    <col min="5381" max="5381" width="4.5" style="45" customWidth="1"/>
    <col min="5382" max="5384" width="9" style="45"/>
    <col min="5385" max="5385" width="5.125" style="45" bestFit="1" customWidth="1"/>
    <col min="5386" max="5386" width="33.875" style="45" bestFit="1" customWidth="1"/>
    <col min="5387" max="5387" width="29.125" style="45" bestFit="1" customWidth="1"/>
    <col min="5388" max="5388" width="35.75" style="45" bestFit="1" customWidth="1"/>
    <col min="5389" max="5389" width="33.75" style="45" bestFit="1" customWidth="1"/>
    <col min="5390" max="5624" width="9" style="45"/>
    <col min="5625" max="5625" width="16.875" style="45" customWidth="1"/>
    <col min="5626" max="5626" width="9.625" style="45" customWidth="1"/>
    <col min="5627" max="5627" width="11.625" style="45" customWidth="1"/>
    <col min="5628" max="5628" width="10.625" style="45" customWidth="1"/>
    <col min="5629" max="5629" width="2.125" style="45" customWidth="1"/>
    <col min="5630" max="5630" width="7.75" style="45" customWidth="1"/>
    <col min="5631" max="5636" width="3.625" style="45" customWidth="1"/>
    <col min="5637" max="5637" width="4.5" style="45" customWidth="1"/>
    <col min="5638" max="5640" width="9" style="45"/>
    <col min="5641" max="5641" width="5.125" style="45" bestFit="1" customWidth="1"/>
    <col min="5642" max="5642" width="33.875" style="45" bestFit="1" customWidth="1"/>
    <col min="5643" max="5643" width="29.125" style="45" bestFit="1" customWidth="1"/>
    <col min="5644" max="5644" width="35.75" style="45" bestFit="1" customWidth="1"/>
    <col min="5645" max="5645" width="33.75" style="45" bestFit="1" customWidth="1"/>
    <col min="5646" max="5880" width="9" style="45"/>
    <col min="5881" max="5881" width="16.875" style="45" customWidth="1"/>
    <col min="5882" max="5882" width="9.625" style="45" customWidth="1"/>
    <col min="5883" max="5883" width="11.625" style="45" customWidth="1"/>
    <col min="5884" max="5884" width="10.625" style="45" customWidth="1"/>
    <col min="5885" max="5885" width="2.125" style="45" customWidth="1"/>
    <col min="5886" max="5886" width="7.75" style="45" customWidth="1"/>
    <col min="5887" max="5892" width="3.625" style="45" customWidth="1"/>
    <col min="5893" max="5893" width="4.5" style="45" customWidth="1"/>
    <col min="5894" max="5896" width="9" style="45"/>
    <col min="5897" max="5897" width="5.125" style="45" bestFit="1" customWidth="1"/>
    <col min="5898" max="5898" width="33.875" style="45" bestFit="1" customWidth="1"/>
    <col min="5899" max="5899" width="29.125" style="45" bestFit="1" customWidth="1"/>
    <col min="5900" max="5900" width="35.75" style="45" bestFit="1" customWidth="1"/>
    <col min="5901" max="5901" width="33.75" style="45" bestFit="1" customWidth="1"/>
    <col min="5902" max="6136" width="9" style="45"/>
    <col min="6137" max="6137" width="16.875" style="45" customWidth="1"/>
    <col min="6138" max="6138" width="9.625" style="45" customWidth="1"/>
    <col min="6139" max="6139" width="11.625" style="45" customWidth="1"/>
    <col min="6140" max="6140" width="10.625" style="45" customWidth="1"/>
    <col min="6141" max="6141" width="2.125" style="45" customWidth="1"/>
    <col min="6142" max="6142" width="7.75" style="45" customWidth="1"/>
    <col min="6143" max="6148" width="3.625" style="45" customWidth="1"/>
    <col min="6149" max="6149" width="4.5" style="45" customWidth="1"/>
    <col min="6150" max="6152" width="9" style="45"/>
    <col min="6153" max="6153" width="5.125" style="45" bestFit="1" customWidth="1"/>
    <col min="6154" max="6154" width="33.875" style="45" bestFit="1" customWidth="1"/>
    <col min="6155" max="6155" width="29.125" style="45" bestFit="1" customWidth="1"/>
    <col min="6156" max="6156" width="35.75" style="45" bestFit="1" customWidth="1"/>
    <col min="6157" max="6157" width="33.75" style="45" bestFit="1" customWidth="1"/>
    <col min="6158" max="6392" width="9" style="45"/>
    <col min="6393" max="6393" width="16.875" style="45" customWidth="1"/>
    <col min="6394" max="6394" width="9.625" style="45" customWidth="1"/>
    <col min="6395" max="6395" width="11.625" style="45" customWidth="1"/>
    <col min="6396" max="6396" width="10.625" style="45" customWidth="1"/>
    <col min="6397" max="6397" width="2.125" style="45" customWidth="1"/>
    <col min="6398" max="6398" width="7.75" style="45" customWidth="1"/>
    <col min="6399" max="6404" width="3.625" style="45" customWidth="1"/>
    <col min="6405" max="6405" width="4.5" style="45" customWidth="1"/>
    <col min="6406" max="6408" width="9" style="45"/>
    <col min="6409" max="6409" width="5.125" style="45" bestFit="1" customWidth="1"/>
    <col min="6410" max="6410" width="33.875" style="45" bestFit="1" customWidth="1"/>
    <col min="6411" max="6411" width="29.125" style="45" bestFit="1" customWidth="1"/>
    <col min="6412" max="6412" width="35.75" style="45" bestFit="1" customWidth="1"/>
    <col min="6413" max="6413" width="33.75" style="45" bestFit="1" customWidth="1"/>
    <col min="6414" max="6648" width="9" style="45"/>
    <col min="6649" max="6649" width="16.875" style="45" customWidth="1"/>
    <col min="6650" max="6650" width="9.625" style="45" customWidth="1"/>
    <col min="6651" max="6651" width="11.625" style="45" customWidth="1"/>
    <col min="6652" max="6652" width="10.625" style="45" customWidth="1"/>
    <col min="6653" max="6653" width="2.125" style="45" customWidth="1"/>
    <col min="6654" max="6654" width="7.75" style="45" customWidth="1"/>
    <col min="6655" max="6660" width="3.625" style="45" customWidth="1"/>
    <col min="6661" max="6661" width="4.5" style="45" customWidth="1"/>
    <col min="6662" max="6664" width="9" style="45"/>
    <col min="6665" max="6665" width="5.125" style="45" bestFit="1" customWidth="1"/>
    <col min="6666" max="6666" width="33.875" style="45" bestFit="1" customWidth="1"/>
    <col min="6667" max="6667" width="29.125" style="45" bestFit="1" customWidth="1"/>
    <col min="6668" max="6668" width="35.75" style="45" bestFit="1" customWidth="1"/>
    <col min="6669" max="6669" width="33.75" style="45" bestFit="1" customWidth="1"/>
    <col min="6670" max="6904" width="9" style="45"/>
    <col min="6905" max="6905" width="16.875" style="45" customWidth="1"/>
    <col min="6906" max="6906" width="9.625" style="45" customWidth="1"/>
    <col min="6907" max="6907" width="11.625" style="45" customWidth="1"/>
    <col min="6908" max="6908" width="10.625" style="45" customWidth="1"/>
    <col min="6909" max="6909" width="2.125" style="45" customWidth="1"/>
    <col min="6910" max="6910" width="7.75" style="45" customWidth="1"/>
    <col min="6911" max="6916" width="3.625" style="45" customWidth="1"/>
    <col min="6917" max="6917" width="4.5" style="45" customWidth="1"/>
    <col min="6918" max="6920" width="9" style="45"/>
    <col min="6921" max="6921" width="5.125" style="45" bestFit="1" customWidth="1"/>
    <col min="6922" max="6922" width="33.875" style="45" bestFit="1" customWidth="1"/>
    <col min="6923" max="6923" width="29.125" style="45" bestFit="1" customWidth="1"/>
    <col min="6924" max="6924" width="35.75" style="45" bestFit="1" customWidth="1"/>
    <col min="6925" max="6925" width="33.75" style="45" bestFit="1" customWidth="1"/>
    <col min="6926" max="7160" width="9" style="45"/>
    <col min="7161" max="7161" width="16.875" style="45" customWidth="1"/>
    <col min="7162" max="7162" width="9.625" style="45" customWidth="1"/>
    <col min="7163" max="7163" width="11.625" style="45" customWidth="1"/>
    <col min="7164" max="7164" width="10.625" style="45" customWidth="1"/>
    <col min="7165" max="7165" width="2.125" style="45" customWidth="1"/>
    <col min="7166" max="7166" width="7.75" style="45" customWidth="1"/>
    <col min="7167" max="7172" width="3.625" style="45" customWidth="1"/>
    <col min="7173" max="7173" width="4.5" style="45" customWidth="1"/>
    <col min="7174" max="7176" width="9" style="45"/>
    <col min="7177" max="7177" width="5.125" style="45" bestFit="1" customWidth="1"/>
    <col min="7178" max="7178" width="33.875" style="45" bestFit="1" customWidth="1"/>
    <col min="7179" max="7179" width="29.125" style="45" bestFit="1" customWidth="1"/>
    <col min="7180" max="7180" width="35.75" style="45" bestFit="1" customWidth="1"/>
    <col min="7181" max="7181" width="33.75" style="45" bestFit="1" customWidth="1"/>
    <col min="7182" max="7416" width="9" style="45"/>
    <col min="7417" max="7417" width="16.875" style="45" customWidth="1"/>
    <col min="7418" max="7418" width="9.625" style="45" customWidth="1"/>
    <col min="7419" max="7419" width="11.625" style="45" customWidth="1"/>
    <col min="7420" max="7420" width="10.625" style="45" customWidth="1"/>
    <col min="7421" max="7421" width="2.125" style="45" customWidth="1"/>
    <col min="7422" max="7422" width="7.75" style="45" customWidth="1"/>
    <col min="7423" max="7428" width="3.625" style="45" customWidth="1"/>
    <col min="7429" max="7429" width="4.5" style="45" customWidth="1"/>
    <col min="7430" max="7432" width="9" style="45"/>
    <col min="7433" max="7433" width="5.125" style="45" bestFit="1" customWidth="1"/>
    <col min="7434" max="7434" width="33.875" style="45" bestFit="1" customWidth="1"/>
    <col min="7435" max="7435" width="29.125" style="45" bestFit="1" customWidth="1"/>
    <col min="7436" max="7436" width="35.75" style="45" bestFit="1" customWidth="1"/>
    <col min="7437" max="7437" width="33.75" style="45" bestFit="1" customWidth="1"/>
    <col min="7438" max="7672" width="9" style="45"/>
    <col min="7673" max="7673" width="16.875" style="45" customWidth="1"/>
    <col min="7674" max="7674" width="9.625" style="45" customWidth="1"/>
    <col min="7675" max="7675" width="11.625" style="45" customWidth="1"/>
    <col min="7676" max="7676" width="10.625" style="45" customWidth="1"/>
    <col min="7677" max="7677" width="2.125" style="45" customWidth="1"/>
    <col min="7678" max="7678" width="7.75" style="45" customWidth="1"/>
    <col min="7679" max="7684" width="3.625" style="45" customWidth="1"/>
    <col min="7685" max="7685" width="4.5" style="45" customWidth="1"/>
    <col min="7686" max="7688" width="9" style="45"/>
    <col min="7689" max="7689" width="5.125" style="45" bestFit="1" customWidth="1"/>
    <col min="7690" max="7690" width="33.875" style="45" bestFit="1" customWidth="1"/>
    <col min="7691" max="7691" width="29.125" style="45" bestFit="1" customWidth="1"/>
    <col min="7692" max="7692" width="35.75" style="45" bestFit="1" customWidth="1"/>
    <col min="7693" max="7693" width="33.75" style="45" bestFit="1" customWidth="1"/>
    <col min="7694" max="7928" width="9" style="45"/>
    <col min="7929" max="7929" width="16.875" style="45" customWidth="1"/>
    <col min="7930" max="7930" width="9.625" style="45" customWidth="1"/>
    <col min="7931" max="7931" width="11.625" style="45" customWidth="1"/>
    <col min="7932" max="7932" width="10.625" style="45" customWidth="1"/>
    <col min="7933" max="7933" width="2.125" style="45" customWidth="1"/>
    <col min="7934" max="7934" width="7.75" style="45" customWidth="1"/>
    <col min="7935" max="7940" width="3.625" style="45" customWidth="1"/>
    <col min="7941" max="7941" width="4.5" style="45" customWidth="1"/>
    <col min="7942" max="7944" width="9" style="45"/>
    <col min="7945" max="7945" width="5.125" style="45" bestFit="1" customWidth="1"/>
    <col min="7946" max="7946" width="33.875" style="45" bestFit="1" customWidth="1"/>
    <col min="7947" max="7947" width="29.125" style="45" bestFit="1" customWidth="1"/>
    <col min="7948" max="7948" width="35.75" style="45" bestFit="1" customWidth="1"/>
    <col min="7949" max="7949" width="33.75" style="45" bestFit="1" customWidth="1"/>
    <col min="7950" max="8184" width="9" style="45"/>
    <col min="8185" max="8185" width="16.875" style="45" customWidth="1"/>
    <col min="8186" max="8186" width="9.625" style="45" customWidth="1"/>
    <col min="8187" max="8187" width="11.625" style="45" customWidth="1"/>
    <col min="8188" max="8188" width="10.625" style="45" customWidth="1"/>
    <col min="8189" max="8189" width="2.125" style="45" customWidth="1"/>
    <col min="8190" max="8190" width="7.75" style="45" customWidth="1"/>
    <col min="8191" max="8196" width="3.625" style="45" customWidth="1"/>
    <col min="8197" max="8197" width="4.5" style="45" customWidth="1"/>
    <col min="8198" max="8200" width="9" style="45"/>
    <col min="8201" max="8201" width="5.125" style="45" bestFit="1" customWidth="1"/>
    <col min="8202" max="8202" width="33.875" style="45" bestFit="1" customWidth="1"/>
    <col min="8203" max="8203" width="29.125" style="45" bestFit="1" customWidth="1"/>
    <col min="8204" max="8204" width="35.75" style="45" bestFit="1" customWidth="1"/>
    <col min="8205" max="8205" width="33.75" style="45" bestFit="1" customWidth="1"/>
    <col min="8206" max="8440" width="9" style="45"/>
    <col min="8441" max="8441" width="16.875" style="45" customWidth="1"/>
    <col min="8442" max="8442" width="9.625" style="45" customWidth="1"/>
    <col min="8443" max="8443" width="11.625" style="45" customWidth="1"/>
    <col min="8444" max="8444" width="10.625" style="45" customWidth="1"/>
    <col min="8445" max="8445" width="2.125" style="45" customWidth="1"/>
    <col min="8446" max="8446" width="7.75" style="45" customWidth="1"/>
    <col min="8447" max="8452" width="3.625" style="45" customWidth="1"/>
    <col min="8453" max="8453" width="4.5" style="45" customWidth="1"/>
    <col min="8454" max="8456" width="9" style="45"/>
    <col min="8457" max="8457" width="5.125" style="45" bestFit="1" customWidth="1"/>
    <col min="8458" max="8458" width="33.875" style="45" bestFit="1" customWidth="1"/>
    <col min="8459" max="8459" width="29.125" style="45" bestFit="1" customWidth="1"/>
    <col min="8460" max="8460" width="35.75" style="45" bestFit="1" customWidth="1"/>
    <col min="8461" max="8461" width="33.75" style="45" bestFit="1" customWidth="1"/>
    <col min="8462" max="8696" width="9" style="45"/>
    <col min="8697" max="8697" width="16.875" style="45" customWidth="1"/>
    <col min="8698" max="8698" width="9.625" style="45" customWidth="1"/>
    <col min="8699" max="8699" width="11.625" style="45" customWidth="1"/>
    <col min="8700" max="8700" width="10.625" style="45" customWidth="1"/>
    <col min="8701" max="8701" width="2.125" style="45" customWidth="1"/>
    <col min="8702" max="8702" width="7.75" style="45" customWidth="1"/>
    <col min="8703" max="8708" width="3.625" style="45" customWidth="1"/>
    <col min="8709" max="8709" width="4.5" style="45" customWidth="1"/>
    <col min="8710" max="8712" width="9" style="45"/>
    <col min="8713" max="8713" width="5.125" style="45" bestFit="1" customWidth="1"/>
    <col min="8714" max="8714" width="33.875" style="45" bestFit="1" customWidth="1"/>
    <col min="8715" max="8715" width="29.125" style="45" bestFit="1" customWidth="1"/>
    <col min="8716" max="8716" width="35.75" style="45" bestFit="1" customWidth="1"/>
    <col min="8717" max="8717" width="33.75" style="45" bestFit="1" customWidth="1"/>
    <col min="8718" max="8952" width="9" style="45"/>
    <col min="8953" max="8953" width="16.875" style="45" customWidth="1"/>
    <col min="8954" max="8954" width="9.625" style="45" customWidth="1"/>
    <col min="8955" max="8955" width="11.625" style="45" customWidth="1"/>
    <col min="8956" max="8956" width="10.625" style="45" customWidth="1"/>
    <col min="8957" max="8957" width="2.125" style="45" customWidth="1"/>
    <col min="8958" max="8958" width="7.75" style="45" customWidth="1"/>
    <col min="8959" max="8964" width="3.625" style="45" customWidth="1"/>
    <col min="8965" max="8965" width="4.5" style="45" customWidth="1"/>
    <col min="8966" max="8968" width="9" style="45"/>
    <col min="8969" max="8969" width="5.125" style="45" bestFit="1" customWidth="1"/>
    <col min="8970" max="8970" width="33.875" style="45" bestFit="1" customWidth="1"/>
    <col min="8971" max="8971" width="29.125" style="45" bestFit="1" customWidth="1"/>
    <col min="8972" max="8972" width="35.75" style="45" bestFit="1" customWidth="1"/>
    <col min="8973" max="8973" width="33.75" style="45" bestFit="1" customWidth="1"/>
    <col min="8974" max="9208" width="9" style="45"/>
    <col min="9209" max="9209" width="16.875" style="45" customWidth="1"/>
    <col min="9210" max="9210" width="9.625" style="45" customWidth="1"/>
    <col min="9211" max="9211" width="11.625" style="45" customWidth="1"/>
    <col min="9212" max="9212" width="10.625" style="45" customWidth="1"/>
    <col min="9213" max="9213" width="2.125" style="45" customWidth="1"/>
    <col min="9214" max="9214" width="7.75" style="45" customWidth="1"/>
    <col min="9215" max="9220" width="3.625" style="45" customWidth="1"/>
    <col min="9221" max="9221" width="4.5" style="45" customWidth="1"/>
    <col min="9222" max="9224" width="9" style="45"/>
    <col min="9225" max="9225" width="5.125" style="45" bestFit="1" customWidth="1"/>
    <col min="9226" max="9226" width="33.875" style="45" bestFit="1" customWidth="1"/>
    <col min="9227" max="9227" width="29.125" style="45" bestFit="1" customWidth="1"/>
    <col min="9228" max="9228" width="35.75" style="45" bestFit="1" customWidth="1"/>
    <col min="9229" max="9229" width="33.75" style="45" bestFit="1" customWidth="1"/>
    <col min="9230" max="9464" width="9" style="45"/>
    <col min="9465" max="9465" width="16.875" style="45" customWidth="1"/>
    <col min="9466" max="9466" width="9.625" style="45" customWidth="1"/>
    <col min="9467" max="9467" width="11.625" style="45" customWidth="1"/>
    <col min="9468" max="9468" width="10.625" style="45" customWidth="1"/>
    <col min="9469" max="9469" width="2.125" style="45" customWidth="1"/>
    <col min="9470" max="9470" width="7.75" style="45" customWidth="1"/>
    <col min="9471" max="9476" width="3.625" style="45" customWidth="1"/>
    <col min="9477" max="9477" width="4.5" style="45" customWidth="1"/>
    <col min="9478" max="9480" width="9" style="45"/>
    <col min="9481" max="9481" width="5.125" style="45" bestFit="1" customWidth="1"/>
    <col min="9482" max="9482" width="33.875" style="45" bestFit="1" customWidth="1"/>
    <col min="9483" max="9483" width="29.125" style="45" bestFit="1" customWidth="1"/>
    <col min="9484" max="9484" width="35.75" style="45" bestFit="1" customWidth="1"/>
    <col min="9485" max="9485" width="33.75" style="45" bestFit="1" customWidth="1"/>
    <col min="9486" max="9720" width="9" style="45"/>
    <col min="9721" max="9721" width="16.875" style="45" customWidth="1"/>
    <col min="9722" max="9722" width="9.625" style="45" customWidth="1"/>
    <col min="9723" max="9723" width="11.625" style="45" customWidth="1"/>
    <col min="9724" max="9724" width="10.625" style="45" customWidth="1"/>
    <col min="9725" max="9725" width="2.125" style="45" customWidth="1"/>
    <col min="9726" max="9726" width="7.75" style="45" customWidth="1"/>
    <col min="9727" max="9732" width="3.625" style="45" customWidth="1"/>
    <col min="9733" max="9733" width="4.5" style="45" customWidth="1"/>
    <col min="9734" max="9736" width="9" style="45"/>
    <col min="9737" max="9737" width="5.125" style="45" bestFit="1" customWidth="1"/>
    <col min="9738" max="9738" width="33.875" style="45" bestFit="1" customWidth="1"/>
    <col min="9739" max="9739" width="29.125" style="45" bestFit="1" customWidth="1"/>
    <col min="9740" max="9740" width="35.75" style="45" bestFit="1" customWidth="1"/>
    <col min="9741" max="9741" width="33.75" style="45" bestFit="1" customWidth="1"/>
    <col min="9742" max="9976" width="9" style="45"/>
    <col min="9977" max="9977" width="16.875" style="45" customWidth="1"/>
    <col min="9978" max="9978" width="9.625" style="45" customWidth="1"/>
    <col min="9979" max="9979" width="11.625" style="45" customWidth="1"/>
    <col min="9980" max="9980" width="10.625" style="45" customWidth="1"/>
    <col min="9981" max="9981" width="2.125" style="45" customWidth="1"/>
    <col min="9982" max="9982" width="7.75" style="45" customWidth="1"/>
    <col min="9983" max="9988" width="3.625" style="45" customWidth="1"/>
    <col min="9989" max="9989" width="4.5" style="45" customWidth="1"/>
    <col min="9990" max="9992" width="9" style="45"/>
    <col min="9993" max="9993" width="5.125" style="45" bestFit="1" customWidth="1"/>
    <col min="9994" max="9994" width="33.875" style="45" bestFit="1" customWidth="1"/>
    <col min="9995" max="9995" width="29.125" style="45" bestFit="1" customWidth="1"/>
    <col min="9996" max="9996" width="35.75" style="45" bestFit="1" customWidth="1"/>
    <col min="9997" max="9997" width="33.75" style="45" bestFit="1" customWidth="1"/>
    <col min="9998" max="10232" width="9" style="45"/>
    <col min="10233" max="10233" width="16.875" style="45" customWidth="1"/>
    <col min="10234" max="10234" width="9.625" style="45" customWidth="1"/>
    <col min="10235" max="10235" width="11.625" style="45" customWidth="1"/>
    <col min="10236" max="10236" width="10.625" style="45" customWidth="1"/>
    <col min="10237" max="10237" width="2.125" style="45" customWidth="1"/>
    <col min="10238" max="10238" width="7.75" style="45" customWidth="1"/>
    <col min="10239" max="10244" width="3.625" style="45" customWidth="1"/>
    <col min="10245" max="10245" width="4.5" style="45" customWidth="1"/>
    <col min="10246" max="10248" width="9" style="45"/>
    <col min="10249" max="10249" width="5.125" style="45" bestFit="1" customWidth="1"/>
    <col min="10250" max="10250" width="33.875" style="45" bestFit="1" customWidth="1"/>
    <col min="10251" max="10251" width="29.125" style="45" bestFit="1" customWidth="1"/>
    <col min="10252" max="10252" width="35.75" style="45" bestFit="1" customWidth="1"/>
    <col min="10253" max="10253" width="33.75" style="45" bestFit="1" customWidth="1"/>
    <col min="10254" max="10488" width="9" style="45"/>
    <col min="10489" max="10489" width="16.875" style="45" customWidth="1"/>
    <col min="10490" max="10490" width="9.625" style="45" customWidth="1"/>
    <col min="10491" max="10491" width="11.625" style="45" customWidth="1"/>
    <col min="10492" max="10492" width="10.625" style="45" customWidth="1"/>
    <col min="10493" max="10493" width="2.125" style="45" customWidth="1"/>
    <col min="10494" max="10494" width="7.75" style="45" customWidth="1"/>
    <col min="10495" max="10500" width="3.625" style="45" customWidth="1"/>
    <col min="10501" max="10501" width="4.5" style="45" customWidth="1"/>
    <col min="10502" max="10504" width="9" style="45"/>
    <col min="10505" max="10505" width="5.125" style="45" bestFit="1" customWidth="1"/>
    <col min="10506" max="10506" width="33.875" style="45" bestFit="1" customWidth="1"/>
    <col min="10507" max="10507" width="29.125" style="45" bestFit="1" customWidth="1"/>
    <col min="10508" max="10508" width="35.75" style="45" bestFit="1" customWidth="1"/>
    <col min="10509" max="10509" width="33.75" style="45" bestFit="1" customWidth="1"/>
    <col min="10510" max="10744" width="9" style="45"/>
    <col min="10745" max="10745" width="16.875" style="45" customWidth="1"/>
    <col min="10746" max="10746" width="9.625" style="45" customWidth="1"/>
    <col min="10747" max="10747" width="11.625" style="45" customWidth="1"/>
    <col min="10748" max="10748" width="10.625" style="45" customWidth="1"/>
    <col min="10749" max="10749" width="2.125" style="45" customWidth="1"/>
    <col min="10750" max="10750" width="7.75" style="45" customWidth="1"/>
    <col min="10751" max="10756" width="3.625" style="45" customWidth="1"/>
    <col min="10757" max="10757" width="4.5" style="45" customWidth="1"/>
    <col min="10758" max="10760" width="9" style="45"/>
    <col min="10761" max="10761" width="5.125" style="45" bestFit="1" customWidth="1"/>
    <col min="10762" max="10762" width="33.875" style="45" bestFit="1" customWidth="1"/>
    <col min="10763" max="10763" width="29.125" style="45" bestFit="1" customWidth="1"/>
    <col min="10764" max="10764" width="35.75" style="45" bestFit="1" customWidth="1"/>
    <col min="10765" max="10765" width="33.75" style="45" bestFit="1" customWidth="1"/>
    <col min="10766" max="11000" width="9" style="45"/>
    <col min="11001" max="11001" width="16.875" style="45" customWidth="1"/>
    <col min="11002" max="11002" width="9.625" style="45" customWidth="1"/>
    <col min="11003" max="11003" width="11.625" style="45" customWidth="1"/>
    <col min="11004" max="11004" width="10.625" style="45" customWidth="1"/>
    <col min="11005" max="11005" width="2.125" style="45" customWidth="1"/>
    <col min="11006" max="11006" width="7.75" style="45" customWidth="1"/>
    <col min="11007" max="11012" width="3.625" style="45" customWidth="1"/>
    <col min="11013" max="11013" width="4.5" style="45" customWidth="1"/>
    <col min="11014" max="11016" width="9" style="45"/>
    <col min="11017" max="11017" width="5.125" style="45" bestFit="1" customWidth="1"/>
    <col min="11018" max="11018" width="33.875" style="45" bestFit="1" customWidth="1"/>
    <col min="11019" max="11019" width="29.125" style="45" bestFit="1" customWidth="1"/>
    <col min="11020" max="11020" width="35.75" style="45" bestFit="1" customWidth="1"/>
    <col min="11021" max="11021" width="33.75" style="45" bestFit="1" customWidth="1"/>
    <col min="11022" max="11256" width="9" style="45"/>
    <col min="11257" max="11257" width="16.875" style="45" customWidth="1"/>
    <col min="11258" max="11258" width="9.625" style="45" customWidth="1"/>
    <col min="11259" max="11259" width="11.625" style="45" customWidth="1"/>
    <col min="11260" max="11260" width="10.625" style="45" customWidth="1"/>
    <col min="11261" max="11261" width="2.125" style="45" customWidth="1"/>
    <col min="11262" max="11262" width="7.75" style="45" customWidth="1"/>
    <col min="11263" max="11268" width="3.625" style="45" customWidth="1"/>
    <col min="11269" max="11269" width="4.5" style="45" customWidth="1"/>
    <col min="11270" max="11272" width="9" style="45"/>
    <col min="11273" max="11273" width="5.125" style="45" bestFit="1" customWidth="1"/>
    <col min="11274" max="11274" width="33.875" style="45" bestFit="1" customWidth="1"/>
    <col min="11275" max="11275" width="29.125" style="45" bestFit="1" customWidth="1"/>
    <col min="11276" max="11276" width="35.75" style="45" bestFit="1" customWidth="1"/>
    <col min="11277" max="11277" width="33.75" style="45" bestFit="1" customWidth="1"/>
    <col min="11278" max="11512" width="9" style="45"/>
    <col min="11513" max="11513" width="16.875" style="45" customWidth="1"/>
    <col min="11514" max="11514" width="9.625" style="45" customWidth="1"/>
    <col min="11515" max="11515" width="11.625" style="45" customWidth="1"/>
    <col min="11516" max="11516" width="10.625" style="45" customWidth="1"/>
    <col min="11517" max="11517" width="2.125" style="45" customWidth="1"/>
    <col min="11518" max="11518" width="7.75" style="45" customWidth="1"/>
    <col min="11519" max="11524" width="3.625" style="45" customWidth="1"/>
    <col min="11525" max="11525" width="4.5" style="45" customWidth="1"/>
    <col min="11526" max="11528" width="9" style="45"/>
    <col min="11529" max="11529" width="5.125" style="45" bestFit="1" customWidth="1"/>
    <col min="11530" max="11530" width="33.875" style="45" bestFit="1" customWidth="1"/>
    <col min="11531" max="11531" width="29.125" style="45" bestFit="1" customWidth="1"/>
    <col min="11532" max="11532" width="35.75" style="45" bestFit="1" customWidth="1"/>
    <col min="11533" max="11533" width="33.75" style="45" bestFit="1" customWidth="1"/>
    <col min="11534" max="11768" width="9" style="45"/>
    <col min="11769" max="11769" width="16.875" style="45" customWidth="1"/>
    <col min="11770" max="11770" width="9.625" style="45" customWidth="1"/>
    <col min="11771" max="11771" width="11.625" style="45" customWidth="1"/>
    <col min="11772" max="11772" width="10.625" style="45" customWidth="1"/>
    <col min="11773" max="11773" width="2.125" style="45" customWidth="1"/>
    <col min="11774" max="11774" width="7.75" style="45" customWidth="1"/>
    <col min="11775" max="11780" width="3.625" style="45" customWidth="1"/>
    <col min="11781" max="11781" width="4.5" style="45" customWidth="1"/>
    <col min="11782" max="11784" width="9" style="45"/>
    <col min="11785" max="11785" width="5.125" style="45" bestFit="1" customWidth="1"/>
    <col min="11786" max="11786" width="33.875" style="45" bestFit="1" customWidth="1"/>
    <col min="11787" max="11787" width="29.125" style="45" bestFit="1" customWidth="1"/>
    <col min="11788" max="11788" width="35.75" style="45" bestFit="1" customWidth="1"/>
    <col min="11789" max="11789" width="33.75" style="45" bestFit="1" customWidth="1"/>
    <col min="11790" max="12024" width="9" style="45"/>
    <col min="12025" max="12025" width="16.875" style="45" customWidth="1"/>
    <col min="12026" max="12026" width="9.625" style="45" customWidth="1"/>
    <col min="12027" max="12027" width="11.625" style="45" customWidth="1"/>
    <col min="12028" max="12028" width="10.625" style="45" customWidth="1"/>
    <col min="12029" max="12029" width="2.125" style="45" customWidth="1"/>
    <col min="12030" max="12030" width="7.75" style="45" customWidth="1"/>
    <col min="12031" max="12036" width="3.625" style="45" customWidth="1"/>
    <col min="12037" max="12037" width="4.5" style="45" customWidth="1"/>
    <col min="12038" max="12040" width="9" style="45"/>
    <col min="12041" max="12041" width="5.125" style="45" bestFit="1" customWidth="1"/>
    <col min="12042" max="12042" width="33.875" style="45" bestFit="1" customWidth="1"/>
    <col min="12043" max="12043" width="29.125" style="45" bestFit="1" customWidth="1"/>
    <col min="12044" max="12044" width="35.75" style="45" bestFit="1" customWidth="1"/>
    <col min="12045" max="12045" width="33.75" style="45" bestFit="1" customWidth="1"/>
    <col min="12046" max="12280" width="9" style="45"/>
    <col min="12281" max="12281" width="16.875" style="45" customWidth="1"/>
    <col min="12282" max="12282" width="9.625" style="45" customWidth="1"/>
    <col min="12283" max="12283" width="11.625" style="45" customWidth="1"/>
    <col min="12284" max="12284" width="10.625" style="45" customWidth="1"/>
    <col min="12285" max="12285" width="2.125" style="45" customWidth="1"/>
    <col min="12286" max="12286" width="7.75" style="45" customWidth="1"/>
    <col min="12287" max="12292" width="3.625" style="45" customWidth="1"/>
    <col min="12293" max="12293" width="4.5" style="45" customWidth="1"/>
    <col min="12294" max="12296" width="9" style="45"/>
    <col min="12297" max="12297" width="5.125" style="45" bestFit="1" customWidth="1"/>
    <col min="12298" max="12298" width="33.875" style="45" bestFit="1" customWidth="1"/>
    <col min="12299" max="12299" width="29.125" style="45" bestFit="1" customWidth="1"/>
    <col min="12300" max="12300" width="35.75" style="45" bestFit="1" customWidth="1"/>
    <col min="12301" max="12301" width="33.75" style="45" bestFit="1" customWidth="1"/>
    <col min="12302" max="12536" width="9" style="45"/>
    <col min="12537" max="12537" width="16.875" style="45" customWidth="1"/>
    <col min="12538" max="12538" width="9.625" style="45" customWidth="1"/>
    <col min="12539" max="12539" width="11.625" style="45" customWidth="1"/>
    <col min="12540" max="12540" width="10.625" style="45" customWidth="1"/>
    <col min="12541" max="12541" width="2.125" style="45" customWidth="1"/>
    <col min="12542" max="12542" width="7.75" style="45" customWidth="1"/>
    <col min="12543" max="12548" width="3.625" style="45" customWidth="1"/>
    <col min="12549" max="12549" width="4.5" style="45" customWidth="1"/>
    <col min="12550" max="12552" width="9" style="45"/>
    <col min="12553" max="12553" width="5.125" style="45" bestFit="1" customWidth="1"/>
    <col min="12554" max="12554" width="33.875" style="45" bestFit="1" customWidth="1"/>
    <col min="12555" max="12555" width="29.125" style="45" bestFit="1" customWidth="1"/>
    <col min="12556" max="12556" width="35.75" style="45" bestFit="1" customWidth="1"/>
    <col min="12557" max="12557" width="33.75" style="45" bestFit="1" customWidth="1"/>
    <col min="12558" max="12792" width="9" style="45"/>
    <col min="12793" max="12793" width="16.875" style="45" customWidth="1"/>
    <col min="12794" max="12794" width="9.625" style="45" customWidth="1"/>
    <col min="12795" max="12795" width="11.625" style="45" customWidth="1"/>
    <col min="12796" max="12796" width="10.625" style="45" customWidth="1"/>
    <col min="12797" max="12797" width="2.125" style="45" customWidth="1"/>
    <col min="12798" max="12798" width="7.75" style="45" customWidth="1"/>
    <col min="12799" max="12804" width="3.625" style="45" customWidth="1"/>
    <col min="12805" max="12805" width="4.5" style="45" customWidth="1"/>
    <col min="12806" max="12808" width="9" style="45"/>
    <col min="12809" max="12809" width="5.125" style="45" bestFit="1" customWidth="1"/>
    <col min="12810" max="12810" width="33.875" style="45" bestFit="1" customWidth="1"/>
    <col min="12811" max="12811" width="29.125" style="45" bestFit="1" customWidth="1"/>
    <col min="12812" max="12812" width="35.75" style="45" bestFit="1" customWidth="1"/>
    <col min="12813" max="12813" width="33.75" style="45" bestFit="1" customWidth="1"/>
    <col min="12814" max="13048" width="9" style="45"/>
    <col min="13049" max="13049" width="16.875" style="45" customWidth="1"/>
    <col min="13050" max="13050" width="9.625" style="45" customWidth="1"/>
    <col min="13051" max="13051" width="11.625" style="45" customWidth="1"/>
    <col min="13052" max="13052" width="10.625" style="45" customWidth="1"/>
    <col min="13053" max="13053" width="2.125" style="45" customWidth="1"/>
    <col min="13054" max="13054" width="7.75" style="45" customWidth="1"/>
    <col min="13055" max="13060" width="3.625" style="45" customWidth="1"/>
    <col min="13061" max="13061" width="4.5" style="45" customWidth="1"/>
    <col min="13062" max="13064" width="9" style="45"/>
    <col min="13065" max="13065" width="5.125" style="45" bestFit="1" customWidth="1"/>
    <col min="13066" max="13066" width="33.875" style="45" bestFit="1" customWidth="1"/>
    <col min="13067" max="13067" width="29.125" style="45" bestFit="1" customWidth="1"/>
    <col min="13068" max="13068" width="35.75" style="45" bestFit="1" customWidth="1"/>
    <col min="13069" max="13069" width="33.75" style="45" bestFit="1" customWidth="1"/>
    <col min="13070" max="13304" width="9" style="45"/>
    <col min="13305" max="13305" width="16.875" style="45" customWidth="1"/>
    <col min="13306" max="13306" width="9.625" style="45" customWidth="1"/>
    <col min="13307" max="13307" width="11.625" style="45" customWidth="1"/>
    <col min="13308" max="13308" width="10.625" style="45" customWidth="1"/>
    <col min="13309" max="13309" width="2.125" style="45" customWidth="1"/>
    <col min="13310" max="13310" width="7.75" style="45" customWidth="1"/>
    <col min="13311" max="13316" width="3.625" style="45" customWidth="1"/>
    <col min="13317" max="13317" width="4.5" style="45" customWidth="1"/>
    <col min="13318" max="13320" width="9" style="45"/>
    <col min="13321" max="13321" width="5.125" style="45" bestFit="1" customWidth="1"/>
    <col min="13322" max="13322" width="33.875" style="45" bestFit="1" customWidth="1"/>
    <col min="13323" max="13323" width="29.125" style="45" bestFit="1" customWidth="1"/>
    <col min="13324" max="13324" width="35.75" style="45" bestFit="1" customWidth="1"/>
    <col min="13325" max="13325" width="33.75" style="45" bestFit="1" customWidth="1"/>
    <col min="13326" max="13560" width="9" style="45"/>
    <col min="13561" max="13561" width="16.875" style="45" customWidth="1"/>
    <col min="13562" max="13562" width="9.625" style="45" customWidth="1"/>
    <col min="13563" max="13563" width="11.625" style="45" customWidth="1"/>
    <col min="13564" max="13564" width="10.625" style="45" customWidth="1"/>
    <col min="13565" max="13565" width="2.125" style="45" customWidth="1"/>
    <col min="13566" max="13566" width="7.75" style="45" customWidth="1"/>
    <col min="13567" max="13572" width="3.625" style="45" customWidth="1"/>
    <col min="13573" max="13573" width="4.5" style="45" customWidth="1"/>
    <col min="13574" max="13576" width="9" style="45"/>
    <col min="13577" max="13577" width="5.125" style="45" bestFit="1" customWidth="1"/>
    <col min="13578" max="13578" width="33.875" style="45" bestFit="1" customWidth="1"/>
    <col min="13579" max="13579" width="29.125" style="45" bestFit="1" customWidth="1"/>
    <col min="13580" max="13580" width="35.75" style="45" bestFit="1" customWidth="1"/>
    <col min="13581" max="13581" width="33.75" style="45" bestFit="1" customWidth="1"/>
    <col min="13582" max="13816" width="9" style="45"/>
    <col min="13817" max="13817" width="16.875" style="45" customWidth="1"/>
    <col min="13818" max="13818" width="9.625" style="45" customWidth="1"/>
    <col min="13819" max="13819" width="11.625" style="45" customWidth="1"/>
    <col min="13820" max="13820" width="10.625" style="45" customWidth="1"/>
    <col min="13821" max="13821" width="2.125" style="45" customWidth="1"/>
    <col min="13822" max="13822" width="7.75" style="45" customWidth="1"/>
    <col min="13823" max="13828" width="3.625" style="45" customWidth="1"/>
    <col min="13829" max="13829" width="4.5" style="45" customWidth="1"/>
    <col min="13830" max="13832" width="9" style="45"/>
    <col min="13833" max="13833" width="5.125" style="45" bestFit="1" customWidth="1"/>
    <col min="13834" max="13834" width="33.875" style="45" bestFit="1" customWidth="1"/>
    <col min="13835" max="13835" width="29.125" style="45" bestFit="1" customWidth="1"/>
    <col min="13836" max="13836" width="35.75" style="45" bestFit="1" customWidth="1"/>
    <col min="13837" max="13837" width="33.75" style="45" bestFit="1" customWidth="1"/>
    <col min="13838" max="14072" width="9" style="45"/>
    <col min="14073" max="14073" width="16.875" style="45" customWidth="1"/>
    <col min="14074" max="14074" width="9.625" style="45" customWidth="1"/>
    <col min="14075" max="14075" width="11.625" style="45" customWidth="1"/>
    <col min="14076" max="14076" width="10.625" style="45" customWidth="1"/>
    <col min="14077" max="14077" width="2.125" style="45" customWidth="1"/>
    <col min="14078" max="14078" width="7.75" style="45" customWidth="1"/>
    <col min="14079" max="14084" width="3.625" style="45" customWidth="1"/>
    <col min="14085" max="14085" width="4.5" style="45" customWidth="1"/>
    <col min="14086" max="14088" width="9" style="45"/>
    <col min="14089" max="14089" width="5.125" style="45" bestFit="1" customWidth="1"/>
    <col min="14090" max="14090" width="33.875" style="45" bestFit="1" customWidth="1"/>
    <col min="14091" max="14091" width="29.125" style="45" bestFit="1" customWidth="1"/>
    <col min="14092" max="14092" width="35.75" style="45" bestFit="1" customWidth="1"/>
    <col min="14093" max="14093" width="33.75" style="45" bestFit="1" customWidth="1"/>
    <col min="14094" max="14328" width="9" style="45"/>
    <col min="14329" max="14329" width="16.875" style="45" customWidth="1"/>
    <col min="14330" max="14330" width="9.625" style="45" customWidth="1"/>
    <col min="14331" max="14331" width="11.625" style="45" customWidth="1"/>
    <col min="14332" max="14332" width="10.625" style="45" customWidth="1"/>
    <col min="14333" max="14333" width="2.125" style="45" customWidth="1"/>
    <col min="14334" max="14334" width="7.75" style="45" customWidth="1"/>
    <col min="14335" max="14340" width="3.625" style="45" customWidth="1"/>
    <col min="14341" max="14341" width="4.5" style="45" customWidth="1"/>
    <col min="14342" max="14344" width="9" style="45"/>
    <col min="14345" max="14345" width="5.125" style="45" bestFit="1" customWidth="1"/>
    <col min="14346" max="14346" width="33.875" style="45" bestFit="1" customWidth="1"/>
    <col min="14347" max="14347" width="29.125" style="45" bestFit="1" customWidth="1"/>
    <col min="14348" max="14348" width="35.75" style="45" bestFit="1" customWidth="1"/>
    <col min="14349" max="14349" width="33.75" style="45" bestFit="1" customWidth="1"/>
    <col min="14350" max="14584" width="9" style="45"/>
    <col min="14585" max="14585" width="16.875" style="45" customWidth="1"/>
    <col min="14586" max="14586" width="9.625" style="45" customWidth="1"/>
    <col min="14587" max="14587" width="11.625" style="45" customWidth="1"/>
    <col min="14588" max="14588" width="10.625" style="45" customWidth="1"/>
    <col min="14589" max="14589" width="2.125" style="45" customWidth="1"/>
    <col min="14590" max="14590" width="7.75" style="45" customWidth="1"/>
    <col min="14591" max="14596" width="3.625" style="45" customWidth="1"/>
    <col min="14597" max="14597" width="4.5" style="45" customWidth="1"/>
    <col min="14598" max="14600" width="9" style="45"/>
    <col min="14601" max="14601" width="5.125" style="45" bestFit="1" customWidth="1"/>
    <col min="14602" max="14602" width="33.875" style="45" bestFit="1" customWidth="1"/>
    <col min="14603" max="14603" width="29.125" style="45" bestFit="1" customWidth="1"/>
    <col min="14604" max="14604" width="35.75" style="45" bestFit="1" customWidth="1"/>
    <col min="14605" max="14605" width="33.75" style="45" bestFit="1" customWidth="1"/>
    <col min="14606" max="14840" width="9" style="45"/>
    <col min="14841" max="14841" width="16.875" style="45" customWidth="1"/>
    <col min="14842" max="14842" width="9.625" style="45" customWidth="1"/>
    <col min="14843" max="14843" width="11.625" style="45" customWidth="1"/>
    <col min="14844" max="14844" width="10.625" style="45" customWidth="1"/>
    <col min="14845" max="14845" width="2.125" style="45" customWidth="1"/>
    <col min="14846" max="14846" width="7.75" style="45" customWidth="1"/>
    <col min="14847" max="14852" width="3.625" style="45" customWidth="1"/>
    <col min="14853" max="14853" width="4.5" style="45" customWidth="1"/>
    <col min="14854" max="14856" width="9" style="45"/>
    <col min="14857" max="14857" width="5.125" style="45" bestFit="1" customWidth="1"/>
    <col min="14858" max="14858" width="33.875" style="45" bestFit="1" customWidth="1"/>
    <col min="14859" max="14859" width="29.125" style="45" bestFit="1" customWidth="1"/>
    <col min="14860" max="14860" width="35.75" style="45" bestFit="1" customWidth="1"/>
    <col min="14861" max="14861" width="33.75" style="45" bestFit="1" customWidth="1"/>
    <col min="14862" max="15096" width="9" style="45"/>
    <col min="15097" max="15097" width="16.875" style="45" customWidth="1"/>
    <col min="15098" max="15098" width="9.625" style="45" customWidth="1"/>
    <col min="15099" max="15099" width="11.625" style="45" customWidth="1"/>
    <col min="15100" max="15100" width="10.625" style="45" customWidth="1"/>
    <col min="15101" max="15101" width="2.125" style="45" customWidth="1"/>
    <col min="15102" max="15102" width="7.75" style="45" customWidth="1"/>
    <col min="15103" max="15108" width="3.625" style="45" customWidth="1"/>
    <col min="15109" max="15109" width="4.5" style="45" customWidth="1"/>
    <col min="15110" max="15112" width="9" style="45"/>
    <col min="15113" max="15113" width="5.125" style="45" bestFit="1" customWidth="1"/>
    <col min="15114" max="15114" width="33.875" style="45" bestFit="1" customWidth="1"/>
    <col min="15115" max="15115" width="29.125" style="45" bestFit="1" customWidth="1"/>
    <col min="15116" max="15116" width="35.75" style="45" bestFit="1" customWidth="1"/>
    <col min="15117" max="15117" width="33.75" style="45" bestFit="1" customWidth="1"/>
    <col min="15118" max="15352" width="9" style="45"/>
    <col min="15353" max="15353" width="16.875" style="45" customWidth="1"/>
    <col min="15354" max="15354" width="9.625" style="45" customWidth="1"/>
    <col min="15355" max="15355" width="11.625" style="45" customWidth="1"/>
    <col min="15356" max="15356" width="10.625" style="45" customWidth="1"/>
    <col min="15357" max="15357" width="2.125" style="45" customWidth="1"/>
    <col min="15358" max="15358" width="7.75" style="45" customWidth="1"/>
    <col min="15359" max="15364" width="3.625" style="45" customWidth="1"/>
    <col min="15365" max="15365" width="4.5" style="45" customWidth="1"/>
    <col min="15366" max="15368" width="9" style="45"/>
    <col min="15369" max="15369" width="5.125" style="45" bestFit="1" customWidth="1"/>
    <col min="15370" max="15370" width="33.875" style="45" bestFit="1" customWidth="1"/>
    <col min="15371" max="15371" width="29.125" style="45" bestFit="1" customWidth="1"/>
    <col min="15372" max="15372" width="35.75" style="45" bestFit="1" customWidth="1"/>
    <col min="15373" max="15373" width="33.75" style="45" bestFit="1" customWidth="1"/>
    <col min="15374" max="15608" width="9" style="45"/>
    <col min="15609" max="15609" width="16.875" style="45" customWidth="1"/>
    <col min="15610" max="15610" width="9.625" style="45" customWidth="1"/>
    <col min="15611" max="15611" width="11.625" style="45" customWidth="1"/>
    <col min="15612" max="15612" width="10.625" style="45" customWidth="1"/>
    <col min="15613" max="15613" width="2.125" style="45" customWidth="1"/>
    <col min="15614" max="15614" width="7.75" style="45" customWidth="1"/>
    <col min="15615" max="15620" width="3.625" style="45" customWidth="1"/>
    <col min="15621" max="15621" width="4.5" style="45" customWidth="1"/>
    <col min="15622" max="15624" width="9" style="45"/>
    <col min="15625" max="15625" width="5.125" style="45" bestFit="1" customWidth="1"/>
    <col min="15626" max="15626" width="33.875" style="45" bestFit="1" customWidth="1"/>
    <col min="15627" max="15627" width="29.125" style="45" bestFit="1" customWidth="1"/>
    <col min="15628" max="15628" width="35.75" style="45" bestFit="1" customWidth="1"/>
    <col min="15629" max="15629" width="33.75" style="45" bestFit="1" customWidth="1"/>
    <col min="15630" max="15864" width="9" style="45"/>
    <col min="15865" max="15865" width="16.875" style="45" customWidth="1"/>
    <col min="15866" max="15866" width="9.625" style="45" customWidth="1"/>
    <col min="15867" max="15867" width="11.625" style="45" customWidth="1"/>
    <col min="15868" max="15868" width="10.625" style="45" customWidth="1"/>
    <col min="15869" max="15869" width="2.125" style="45" customWidth="1"/>
    <col min="15870" max="15870" width="7.75" style="45" customWidth="1"/>
    <col min="15871" max="15876" width="3.625" style="45" customWidth="1"/>
    <col min="15877" max="15877" width="4.5" style="45" customWidth="1"/>
    <col min="15878" max="15880" width="9" style="45"/>
    <col min="15881" max="15881" width="5.125" style="45" bestFit="1" customWidth="1"/>
    <col min="15882" max="15882" width="33.875" style="45" bestFit="1" customWidth="1"/>
    <col min="15883" max="15883" width="29.125" style="45" bestFit="1" customWidth="1"/>
    <col min="15884" max="15884" width="35.75" style="45" bestFit="1" customWidth="1"/>
    <col min="15885" max="15885" width="33.75" style="45" bestFit="1" customWidth="1"/>
    <col min="15886" max="16120" width="9" style="45"/>
    <col min="16121" max="16121" width="16.875" style="45" customWidth="1"/>
    <col min="16122" max="16122" width="9.625" style="45" customWidth="1"/>
    <col min="16123" max="16123" width="11.625" style="45" customWidth="1"/>
    <col min="16124" max="16124" width="10.625" style="45" customWidth="1"/>
    <col min="16125" max="16125" width="2.125" style="45" customWidth="1"/>
    <col min="16126" max="16126" width="7.75" style="45" customWidth="1"/>
    <col min="16127" max="16132" width="3.625" style="45" customWidth="1"/>
    <col min="16133" max="16133" width="4.5" style="45" customWidth="1"/>
    <col min="16134" max="16136" width="9" style="45"/>
    <col min="16137" max="16137" width="5.125" style="45" bestFit="1" customWidth="1"/>
    <col min="16138" max="16138" width="33.875" style="45" bestFit="1" customWidth="1"/>
    <col min="16139" max="16139" width="29.125" style="45" bestFit="1" customWidth="1"/>
    <col min="16140" max="16140" width="35.75" style="45" bestFit="1" customWidth="1"/>
    <col min="16141" max="16141" width="33.75" style="45" bestFit="1" customWidth="1"/>
    <col min="16142" max="16384" width="9" style="45"/>
  </cols>
  <sheetData>
    <row r="1" spans="1:27" s="44" customFormat="1" ht="20.100000000000001" customHeight="1">
      <c r="A1" s="97" t="s">
        <v>61</v>
      </c>
      <c r="B1" s="15"/>
      <c r="C1" s="15"/>
      <c r="D1" s="15"/>
      <c r="E1" s="15"/>
      <c r="F1" s="15"/>
      <c r="G1" s="15"/>
      <c r="H1" s="15"/>
      <c r="I1" s="15"/>
      <c r="J1" s="15"/>
      <c r="K1" s="218" t="s">
        <v>33</v>
      </c>
      <c r="L1" s="219"/>
      <c r="M1" s="220"/>
      <c r="W1" s="101">
        <v>1</v>
      </c>
      <c r="X1" s="102" t="s">
        <v>63</v>
      </c>
      <c r="Y1" s="102" t="s">
        <v>64</v>
      </c>
      <c r="Z1" s="102" t="s">
        <v>65</v>
      </c>
      <c r="AA1" s="102" t="s">
        <v>66</v>
      </c>
    </row>
    <row r="2" spans="1:27" ht="35.1" customHeight="1">
      <c r="A2" s="1"/>
      <c r="B2" s="1"/>
      <c r="C2" s="1"/>
      <c r="D2" s="1"/>
      <c r="E2" s="1"/>
      <c r="F2" s="1"/>
      <c r="G2" s="1"/>
      <c r="H2" s="1"/>
      <c r="I2" s="1"/>
      <c r="J2" s="1"/>
      <c r="K2" s="221">
        <v>999</v>
      </c>
      <c r="L2" s="222"/>
      <c r="M2" s="223"/>
      <c r="W2" s="103">
        <v>2</v>
      </c>
      <c r="X2" s="104" t="s">
        <v>67</v>
      </c>
      <c r="Y2" s="104" t="s">
        <v>68</v>
      </c>
      <c r="Z2" s="104" t="s">
        <v>69</v>
      </c>
      <c r="AA2" s="104" t="s">
        <v>70</v>
      </c>
    </row>
    <row r="3" spans="1:27" ht="30" customHeight="1">
      <c r="A3" s="1"/>
      <c r="B3" s="1"/>
      <c r="C3" s="1"/>
      <c r="D3" s="1"/>
      <c r="E3" s="1"/>
      <c r="F3" s="226" t="s">
        <v>689</v>
      </c>
      <c r="G3" s="226"/>
      <c r="H3" s="226"/>
      <c r="I3" s="226"/>
      <c r="J3" s="226"/>
      <c r="K3" s="226"/>
      <c r="L3" s="226"/>
      <c r="M3" s="1"/>
      <c r="W3" s="103">
        <v>3</v>
      </c>
      <c r="X3" s="104" t="s">
        <v>71</v>
      </c>
      <c r="Y3" s="104" t="s">
        <v>72</v>
      </c>
      <c r="Z3" s="104" t="s">
        <v>69</v>
      </c>
      <c r="AA3" s="104" t="s">
        <v>73</v>
      </c>
    </row>
    <row r="4" spans="1:27" ht="30" customHeight="1">
      <c r="A4" s="1" t="s">
        <v>34</v>
      </c>
      <c r="B4" s="1"/>
      <c r="C4" s="1"/>
      <c r="D4" s="1"/>
      <c r="E4" s="1"/>
      <c r="F4" s="1"/>
      <c r="G4" s="1"/>
      <c r="H4" s="1"/>
      <c r="I4" s="1"/>
      <c r="J4" s="1"/>
      <c r="K4" s="1"/>
      <c r="L4" s="1"/>
      <c r="M4" s="1"/>
      <c r="W4" s="103">
        <v>4</v>
      </c>
      <c r="X4" s="104" t="s">
        <v>74</v>
      </c>
      <c r="Y4" s="104" t="s">
        <v>75</v>
      </c>
      <c r="Z4" s="104" t="s">
        <v>69</v>
      </c>
      <c r="AA4" s="104" t="s">
        <v>73</v>
      </c>
    </row>
    <row r="5" spans="1:27" ht="30" customHeight="1">
      <c r="A5" s="46" t="s">
        <v>35</v>
      </c>
      <c r="B5" s="1"/>
      <c r="C5" s="1"/>
      <c r="D5" s="1"/>
      <c r="E5" s="1"/>
      <c r="F5" s="1"/>
      <c r="G5" s="1"/>
      <c r="H5" s="1"/>
      <c r="I5" s="1"/>
      <c r="J5" s="1"/>
      <c r="K5" s="1"/>
      <c r="L5" s="1"/>
      <c r="M5" s="1"/>
      <c r="W5" s="103">
        <v>5</v>
      </c>
      <c r="X5" s="104" t="s">
        <v>76</v>
      </c>
      <c r="Y5" s="104" t="s">
        <v>77</v>
      </c>
      <c r="Z5" s="104" t="s">
        <v>78</v>
      </c>
      <c r="AA5" s="104" t="s">
        <v>79</v>
      </c>
    </row>
    <row r="6" spans="1:27" ht="30" customHeight="1">
      <c r="A6" s="1"/>
      <c r="B6" s="1"/>
      <c r="C6" s="1"/>
      <c r="D6" s="1"/>
      <c r="E6" s="1"/>
      <c r="F6" s="1"/>
      <c r="G6" s="1"/>
      <c r="H6" s="1"/>
      <c r="I6" s="1"/>
      <c r="J6" s="1"/>
      <c r="K6" s="1"/>
      <c r="L6" s="1"/>
      <c r="M6" s="1"/>
      <c r="W6" s="103">
        <v>6</v>
      </c>
      <c r="X6" s="104" t="s">
        <v>80</v>
      </c>
      <c r="Y6" s="104" t="s">
        <v>81</v>
      </c>
      <c r="Z6" s="104" t="s">
        <v>82</v>
      </c>
      <c r="AA6" s="104" t="s">
        <v>83</v>
      </c>
    </row>
    <row r="7" spans="1:27" ht="30" customHeight="1">
      <c r="A7" s="1"/>
      <c r="B7" s="1"/>
      <c r="C7" s="12"/>
      <c r="D7" s="5" t="s">
        <v>42</v>
      </c>
      <c r="E7" s="5"/>
      <c r="F7" s="224" t="e">
        <f>IF(K2="","",VLOOKUP(K2,W1:AA163,2,0))</f>
        <v>#N/A</v>
      </c>
      <c r="G7" s="224"/>
      <c r="H7" s="224"/>
      <c r="I7" s="224"/>
      <c r="J7" s="224" t="s">
        <v>686</v>
      </c>
      <c r="K7" s="224"/>
      <c r="L7" s="224"/>
      <c r="M7" s="5" t="s">
        <v>36</v>
      </c>
      <c r="W7" s="103">
        <v>7</v>
      </c>
      <c r="X7" s="104" t="s">
        <v>84</v>
      </c>
      <c r="Y7" s="104" t="s">
        <v>85</v>
      </c>
      <c r="Z7" s="104" t="s">
        <v>86</v>
      </c>
      <c r="AA7" s="104" t="s">
        <v>87</v>
      </c>
    </row>
    <row r="8" spans="1:27" ht="30" customHeight="1">
      <c r="A8" s="1"/>
      <c r="B8" s="1"/>
      <c r="C8" s="1"/>
      <c r="D8" s="47" t="s">
        <v>37</v>
      </c>
      <c r="E8" s="47"/>
      <c r="F8" s="224" t="e">
        <f>IF(K2="","",VLOOKUP(K2,W1:AA163,3,0))</f>
        <v>#N/A</v>
      </c>
      <c r="G8" s="224"/>
      <c r="H8" s="224"/>
      <c r="I8" s="224"/>
      <c r="J8" s="224"/>
      <c r="K8" s="224"/>
      <c r="L8" s="224"/>
      <c r="M8" s="224"/>
      <c r="W8" s="103">
        <v>8</v>
      </c>
      <c r="X8" s="104" t="s">
        <v>88</v>
      </c>
      <c r="Y8" s="104" t="s">
        <v>89</v>
      </c>
      <c r="Z8" s="104" t="s">
        <v>90</v>
      </c>
      <c r="AA8" s="104" t="s">
        <v>91</v>
      </c>
    </row>
    <row r="9" spans="1:27" ht="30" customHeight="1">
      <c r="A9" s="1"/>
      <c r="B9" s="1"/>
      <c r="C9" s="1"/>
      <c r="D9" s="47" t="s">
        <v>38</v>
      </c>
      <c r="E9" s="47"/>
      <c r="F9" s="225" t="e">
        <f>IF(K2="","",VLOOKUP(K2,W1:AA163,4,0))</f>
        <v>#N/A</v>
      </c>
      <c r="G9" s="225"/>
      <c r="H9" s="225"/>
      <c r="I9" s="225"/>
      <c r="J9" s="225"/>
      <c r="K9" s="225"/>
      <c r="L9" s="225"/>
      <c r="M9" s="225"/>
      <c r="W9" s="103">
        <v>9</v>
      </c>
      <c r="X9" s="104" t="s">
        <v>92</v>
      </c>
      <c r="Y9" s="104" t="s">
        <v>93</v>
      </c>
      <c r="Z9" s="104" t="s">
        <v>94</v>
      </c>
      <c r="AA9" s="104" t="s">
        <v>95</v>
      </c>
    </row>
    <row r="10" spans="1:27" ht="30" customHeight="1">
      <c r="A10" s="1"/>
      <c r="B10" s="1"/>
      <c r="C10" s="1"/>
      <c r="D10" s="48" t="s">
        <v>10</v>
      </c>
      <c r="E10" s="48"/>
      <c r="F10" s="217" t="e">
        <f>IF(K2="","",VLOOKUP(K2,W1:AA163,5,0))</f>
        <v>#N/A</v>
      </c>
      <c r="G10" s="217"/>
      <c r="H10" s="217"/>
      <c r="I10" s="217"/>
      <c r="J10" s="217"/>
      <c r="K10" s="217"/>
      <c r="L10" s="217"/>
      <c r="M10" s="49" t="s">
        <v>11</v>
      </c>
      <c r="W10" s="103">
        <v>10</v>
      </c>
      <c r="X10" s="104" t="s">
        <v>96</v>
      </c>
      <c r="Y10" s="104" t="s">
        <v>97</v>
      </c>
      <c r="Z10" s="104" t="s">
        <v>98</v>
      </c>
      <c r="AA10" s="104" t="s">
        <v>99</v>
      </c>
    </row>
    <row r="11" spans="1:27" ht="30" customHeight="1">
      <c r="W11" s="103">
        <v>11</v>
      </c>
      <c r="X11" s="104" t="s">
        <v>100</v>
      </c>
      <c r="Y11" s="104" t="s">
        <v>101</v>
      </c>
      <c r="Z11" s="104" t="s">
        <v>102</v>
      </c>
      <c r="AA11" s="104" t="s">
        <v>103</v>
      </c>
    </row>
    <row r="12" spans="1:27" ht="30" customHeight="1">
      <c r="W12" s="103">
        <v>12</v>
      </c>
      <c r="X12" s="104" t="s">
        <v>104</v>
      </c>
      <c r="Y12" s="104" t="s">
        <v>105</v>
      </c>
      <c r="Z12" s="104" t="s">
        <v>106</v>
      </c>
      <c r="AA12" s="104" t="s">
        <v>107</v>
      </c>
    </row>
    <row r="13" spans="1:27" ht="21">
      <c r="A13" s="227" t="s">
        <v>687</v>
      </c>
      <c r="B13" s="227"/>
      <c r="C13" s="227"/>
      <c r="D13" s="227"/>
      <c r="E13" s="227"/>
      <c r="F13" s="227"/>
      <c r="G13" s="227"/>
      <c r="H13" s="227"/>
      <c r="I13" s="227"/>
      <c r="J13" s="227"/>
      <c r="K13" s="227"/>
      <c r="L13" s="227"/>
      <c r="M13" s="227"/>
      <c r="W13" s="103">
        <v>21</v>
      </c>
      <c r="X13" s="104" t="s">
        <v>108</v>
      </c>
      <c r="Y13" s="104" t="s">
        <v>109</v>
      </c>
      <c r="Z13" s="104" t="s">
        <v>110</v>
      </c>
      <c r="AA13" s="104" t="s">
        <v>111</v>
      </c>
    </row>
    <row r="14" spans="1:27" ht="21" customHeight="1">
      <c r="A14" s="227" t="s">
        <v>53</v>
      </c>
      <c r="B14" s="227"/>
      <c r="C14" s="227"/>
      <c r="D14" s="227"/>
      <c r="E14" s="227"/>
      <c r="F14" s="227"/>
      <c r="G14" s="227"/>
      <c r="H14" s="227"/>
      <c r="I14" s="227"/>
      <c r="J14" s="227"/>
      <c r="K14" s="227"/>
      <c r="L14" s="227"/>
      <c r="M14" s="227"/>
      <c r="W14" s="103">
        <v>22</v>
      </c>
      <c r="X14" s="104" t="s">
        <v>112</v>
      </c>
      <c r="Y14" s="104" t="s">
        <v>113</v>
      </c>
      <c r="Z14" s="104" t="s">
        <v>114</v>
      </c>
      <c r="AA14" s="104" t="s">
        <v>115</v>
      </c>
    </row>
    <row r="15" spans="1:27" ht="30" customHeight="1">
      <c r="W15" s="103">
        <v>23</v>
      </c>
      <c r="X15" s="104" t="s">
        <v>116</v>
      </c>
      <c r="Y15" s="104" t="s">
        <v>117</v>
      </c>
      <c r="Z15" s="104" t="s">
        <v>118</v>
      </c>
      <c r="AA15" s="104" t="s">
        <v>119</v>
      </c>
    </row>
    <row r="16" spans="1:27" s="44" customFormat="1" ht="30" customHeight="1">
      <c r="A16" s="228" t="s">
        <v>693</v>
      </c>
      <c r="B16" s="228"/>
      <c r="C16" s="228"/>
      <c r="D16" s="228"/>
      <c r="E16" s="228"/>
      <c r="F16" s="228"/>
      <c r="G16" s="228"/>
      <c r="H16" s="228"/>
      <c r="I16" s="228"/>
      <c r="J16" s="228"/>
      <c r="K16" s="228"/>
      <c r="L16" s="228"/>
      <c r="M16" s="228"/>
      <c r="W16" s="103">
        <v>24</v>
      </c>
      <c r="X16" s="104" t="s">
        <v>120</v>
      </c>
      <c r="Y16" s="104" t="s">
        <v>121</v>
      </c>
      <c r="Z16" s="104" t="s">
        <v>122</v>
      </c>
      <c r="AA16" s="104" t="s">
        <v>123</v>
      </c>
    </row>
    <row r="17" spans="1:27" s="50" customFormat="1" ht="30" customHeight="1">
      <c r="A17" s="229"/>
      <c r="B17" s="229"/>
      <c r="C17" s="229"/>
      <c r="D17" s="229"/>
      <c r="E17" s="229"/>
      <c r="F17" s="229"/>
      <c r="G17" s="229"/>
      <c r="H17" s="229"/>
      <c r="I17" s="229"/>
      <c r="J17" s="229"/>
      <c r="K17" s="229"/>
      <c r="L17" s="229"/>
      <c r="M17" s="229"/>
      <c r="W17" s="103">
        <v>25</v>
      </c>
      <c r="X17" s="104" t="s">
        <v>124</v>
      </c>
      <c r="Y17" s="104" t="s">
        <v>125</v>
      </c>
      <c r="Z17" s="104" t="s">
        <v>126</v>
      </c>
      <c r="AA17" s="104" t="s">
        <v>127</v>
      </c>
    </row>
    <row r="18" spans="1:27" ht="30" customHeight="1">
      <c r="A18" s="51"/>
      <c r="B18" s="52"/>
      <c r="W18" s="103">
        <v>26</v>
      </c>
      <c r="X18" s="104" t="s">
        <v>128</v>
      </c>
      <c r="Y18" s="104" t="s">
        <v>129</v>
      </c>
      <c r="Z18" s="104" t="s">
        <v>130</v>
      </c>
      <c r="AA18" s="104" t="s">
        <v>131</v>
      </c>
    </row>
    <row r="19" spans="1:27" ht="30" customHeight="1">
      <c r="A19" s="51"/>
      <c r="B19" s="52"/>
      <c r="W19" s="103">
        <v>27</v>
      </c>
      <c r="X19" s="105" t="s">
        <v>132</v>
      </c>
      <c r="Y19" s="105" t="s">
        <v>133</v>
      </c>
      <c r="Z19" s="105" t="s">
        <v>134</v>
      </c>
      <c r="AA19" s="105" t="s">
        <v>135</v>
      </c>
    </row>
    <row r="20" spans="1:27" ht="30" customHeight="1">
      <c r="W20" s="101">
        <v>41</v>
      </c>
      <c r="X20" s="102" t="s">
        <v>136</v>
      </c>
      <c r="Y20" s="102" t="s">
        <v>137</v>
      </c>
      <c r="Z20" s="102" t="s">
        <v>138</v>
      </c>
      <c r="AA20" s="102" t="s">
        <v>139</v>
      </c>
    </row>
    <row r="21" spans="1:27" ht="30" customHeight="1">
      <c r="W21" s="101">
        <v>42</v>
      </c>
      <c r="X21" s="102" t="s">
        <v>140</v>
      </c>
      <c r="Y21" s="102" t="s">
        <v>141</v>
      </c>
      <c r="Z21" s="102" t="s">
        <v>142</v>
      </c>
      <c r="AA21" s="102" t="s">
        <v>143</v>
      </c>
    </row>
    <row r="22" spans="1:27" s="44" customFormat="1" ht="24.95" customHeight="1">
      <c r="A22" s="19"/>
      <c r="B22" s="218" t="s">
        <v>39</v>
      </c>
      <c r="C22" s="219"/>
      <c r="D22" s="219"/>
      <c r="E22" s="219"/>
      <c r="F22" s="219"/>
      <c r="G22" s="219"/>
      <c r="H22" s="219"/>
      <c r="I22" s="220"/>
      <c r="J22" s="19"/>
      <c r="K22" s="19"/>
      <c r="L22" s="19"/>
      <c r="M22" s="19"/>
      <c r="W22" s="101">
        <v>43</v>
      </c>
      <c r="X22" s="102" t="s">
        <v>144</v>
      </c>
      <c r="Y22" s="102" t="s">
        <v>145</v>
      </c>
      <c r="Z22" s="102" t="s">
        <v>142</v>
      </c>
      <c r="AA22" s="102" t="s">
        <v>143</v>
      </c>
    </row>
    <row r="23" spans="1:27" s="44" customFormat="1" ht="24.95" customHeight="1">
      <c r="A23" s="19"/>
      <c r="B23" s="53" t="s">
        <v>40</v>
      </c>
      <c r="C23" s="230"/>
      <c r="D23" s="231"/>
      <c r="E23" s="231"/>
      <c r="F23" s="231"/>
      <c r="G23" s="231"/>
      <c r="H23" s="231"/>
      <c r="I23" s="232"/>
      <c r="J23" s="19"/>
      <c r="K23" s="19"/>
      <c r="L23" s="19"/>
      <c r="M23" s="19"/>
      <c r="W23" s="101">
        <v>44</v>
      </c>
      <c r="X23" s="102" t="s">
        <v>146</v>
      </c>
      <c r="Y23" s="102" t="s">
        <v>147</v>
      </c>
      <c r="Z23" s="102" t="s">
        <v>142</v>
      </c>
      <c r="AA23" s="102" t="s">
        <v>143</v>
      </c>
    </row>
    <row r="24" spans="1:27" s="44" customFormat="1" ht="24.95" customHeight="1">
      <c r="A24" s="19"/>
      <c r="B24" s="54" t="s">
        <v>41</v>
      </c>
      <c r="C24" s="230"/>
      <c r="D24" s="231"/>
      <c r="E24" s="231"/>
      <c r="F24" s="231"/>
      <c r="G24" s="231"/>
      <c r="H24" s="231"/>
      <c r="I24" s="232"/>
      <c r="J24" s="19"/>
      <c r="K24" s="19"/>
      <c r="L24" s="19"/>
      <c r="M24" s="19"/>
      <c r="W24" s="101">
        <v>45</v>
      </c>
      <c r="X24" s="102" t="s">
        <v>148</v>
      </c>
      <c r="Y24" s="102" t="s">
        <v>149</v>
      </c>
      <c r="Z24" s="102" t="s">
        <v>150</v>
      </c>
      <c r="AA24" s="102" t="s">
        <v>151</v>
      </c>
    </row>
    <row r="25" spans="1:27">
      <c r="W25" s="101">
        <v>46</v>
      </c>
      <c r="X25" s="102" t="s">
        <v>152</v>
      </c>
      <c r="Y25" s="102" t="s">
        <v>153</v>
      </c>
      <c r="Z25" s="102" t="s">
        <v>154</v>
      </c>
      <c r="AA25" s="102" t="s">
        <v>155</v>
      </c>
    </row>
    <row r="26" spans="1:27">
      <c r="W26" s="101">
        <v>47</v>
      </c>
      <c r="X26" s="102" t="s">
        <v>156</v>
      </c>
      <c r="Y26" s="102" t="s">
        <v>157</v>
      </c>
      <c r="Z26" s="102" t="s">
        <v>158</v>
      </c>
      <c r="AA26" s="102" t="s">
        <v>159</v>
      </c>
    </row>
    <row r="27" spans="1:27">
      <c r="W27" s="101">
        <v>48</v>
      </c>
      <c r="X27" s="102" t="s">
        <v>160</v>
      </c>
      <c r="Y27" s="102" t="s">
        <v>161</v>
      </c>
      <c r="Z27" s="102" t="s">
        <v>162</v>
      </c>
      <c r="AA27" s="102" t="s">
        <v>163</v>
      </c>
    </row>
    <row r="28" spans="1:27">
      <c r="W28" s="101">
        <v>49</v>
      </c>
      <c r="X28" s="102" t="s">
        <v>164</v>
      </c>
      <c r="Y28" s="102" t="s">
        <v>165</v>
      </c>
      <c r="Z28" s="102" t="s">
        <v>166</v>
      </c>
      <c r="AA28" s="102" t="s">
        <v>167</v>
      </c>
    </row>
    <row r="29" spans="1:27">
      <c r="W29" s="101">
        <v>50</v>
      </c>
      <c r="X29" s="102" t="s">
        <v>168</v>
      </c>
      <c r="Y29" s="102" t="s">
        <v>169</v>
      </c>
      <c r="Z29" s="102" t="s">
        <v>170</v>
      </c>
      <c r="AA29" s="102" t="s">
        <v>171</v>
      </c>
    </row>
    <row r="30" spans="1:27">
      <c r="W30" s="101">
        <v>51</v>
      </c>
      <c r="X30" s="102" t="s">
        <v>172</v>
      </c>
      <c r="Y30" s="102" t="s">
        <v>173</v>
      </c>
      <c r="Z30" s="102" t="s">
        <v>174</v>
      </c>
      <c r="AA30" s="102" t="s">
        <v>175</v>
      </c>
    </row>
    <row r="31" spans="1:27">
      <c r="W31" s="101">
        <v>61</v>
      </c>
      <c r="X31" s="102" t="s">
        <v>176</v>
      </c>
      <c r="Y31" s="102" t="s">
        <v>177</v>
      </c>
      <c r="Z31" s="102" t="s">
        <v>178</v>
      </c>
      <c r="AA31" s="102" t="s">
        <v>179</v>
      </c>
    </row>
    <row r="32" spans="1:27">
      <c r="W32" s="101">
        <v>62</v>
      </c>
      <c r="X32" s="102" t="s">
        <v>180</v>
      </c>
      <c r="Y32" s="102" t="s">
        <v>181</v>
      </c>
      <c r="Z32" s="102" t="s">
        <v>182</v>
      </c>
      <c r="AA32" s="102" t="s">
        <v>183</v>
      </c>
    </row>
    <row r="33" spans="23:27">
      <c r="W33" s="101">
        <v>63</v>
      </c>
      <c r="X33" s="102" t="s">
        <v>184</v>
      </c>
      <c r="Y33" s="102" t="s">
        <v>185</v>
      </c>
      <c r="Z33" s="102" t="s">
        <v>186</v>
      </c>
      <c r="AA33" s="102" t="s">
        <v>187</v>
      </c>
    </row>
    <row r="34" spans="23:27">
      <c r="W34" s="103">
        <v>64</v>
      </c>
      <c r="X34" s="104" t="s">
        <v>188</v>
      </c>
      <c r="Y34" s="104" t="s">
        <v>189</v>
      </c>
      <c r="Z34" s="104" t="s">
        <v>190</v>
      </c>
      <c r="AA34" s="104" t="s">
        <v>191</v>
      </c>
    </row>
    <row r="35" spans="23:27">
      <c r="W35" s="103">
        <v>65</v>
      </c>
      <c r="X35" s="104" t="s">
        <v>192</v>
      </c>
      <c r="Y35" s="104" t="s">
        <v>193</v>
      </c>
      <c r="Z35" s="104" t="s">
        <v>194</v>
      </c>
      <c r="AA35" s="104" t="s">
        <v>195</v>
      </c>
    </row>
    <row r="36" spans="23:27">
      <c r="W36" s="103">
        <v>66</v>
      </c>
      <c r="X36" s="104" t="s">
        <v>196</v>
      </c>
      <c r="Y36" s="104" t="s">
        <v>197</v>
      </c>
      <c r="Z36" s="104" t="s">
        <v>198</v>
      </c>
      <c r="AA36" s="104" t="s">
        <v>199</v>
      </c>
    </row>
    <row r="37" spans="23:27">
      <c r="W37" s="103">
        <v>67</v>
      </c>
      <c r="X37" s="104" t="s">
        <v>200</v>
      </c>
      <c r="Y37" s="104" t="s">
        <v>201</v>
      </c>
      <c r="Z37" s="104" t="s">
        <v>202</v>
      </c>
      <c r="AA37" s="104" t="s">
        <v>203</v>
      </c>
    </row>
    <row r="38" spans="23:27">
      <c r="W38" s="103">
        <v>68</v>
      </c>
      <c r="X38" s="104" t="s">
        <v>204</v>
      </c>
      <c r="Y38" s="104" t="s">
        <v>205</v>
      </c>
      <c r="Z38" s="104" t="s">
        <v>206</v>
      </c>
      <c r="AA38" s="104" t="s">
        <v>207</v>
      </c>
    </row>
    <row r="39" spans="23:27">
      <c r="W39" s="103">
        <v>69</v>
      </c>
      <c r="X39" s="104" t="s">
        <v>208</v>
      </c>
      <c r="Y39" s="104" t="s">
        <v>209</v>
      </c>
      <c r="Z39" s="104" t="s">
        <v>210</v>
      </c>
      <c r="AA39" s="104" t="s">
        <v>211</v>
      </c>
    </row>
    <row r="40" spans="23:27">
      <c r="W40" s="103">
        <v>70</v>
      </c>
      <c r="X40" s="104" t="s">
        <v>212</v>
      </c>
      <c r="Y40" s="104" t="s">
        <v>213</v>
      </c>
      <c r="Z40" s="104" t="s">
        <v>214</v>
      </c>
      <c r="AA40" s="104" t="s">
        <v>215</v>
      </c>
    </row>
    <row r="41" spans="23:27">
      <c r="W41" s="103">
        <v>71</v>
      </c>
      <c r="X41" s="104" t="s">
        <v>216</v>
      </c>
      <c r="Y41" s="104" t="s">
        <v>217</v>
      </c>
      <c r="Z41" s="104" t="s">
        <v>218</v>
      </c>
      <c r="AA41" s="104" t="s">
        <v>219</v>
      </c>
    </row>
    <row r="42" spans="23:27">
      <c r="W42" s="103">
        <v>81</v>
      </c>
      <c r="X42" s="104" t="s">
        <v>220</v>
      </c>
      <c r="Y42" s="104" t="s">
        <v>221</v>
      </c>
      <c r="Z42" s="104" t="s">
        <v>222</v>
      </c>
      <c r="AA42" s="104" t="s">
        <v>223</v>
      </c>
    </row>
    <row r="43" spans="23:27">
      <c r="W43" s="103">
        <v>82</v>
      </c>
      <c r="X43" s="104" t="s">
        <v>224</v>
      </c>
      <c r="Y43" s="104" t="s">
        <v>225</v>
      </c>
      <c r="Z43" s="104" t="s">
        <v>226</v>
      </c>
      <c r="AA43" s="104" t="s">
        <v>227</v>
      </c>
    </row>
    <row r="44" spans="23:27">
      <c r="W44" s="103">
        <v>83</v>
      </c>
      <c r="X44" s="104" t="s">
        <v>228</v>
      </c>
      <c r="Y44" s="104" t="s">
        <v>229</v>
      </c>
      <c r="Z44" s="104" t="s">
        <v>230</v>
      </c>
      <c r="AA44" s="104" t="s">
        <v>231</v>
      </c>
    </row>
    <row r="45" spans="23:27">
      <c r="W45" s="103">
        <v>84</v>
      </c>
      <c r="X45" s="104" t="s">
        <v>232</v>
      </c>
      <c r="Y45" s="104" t="s">
        <v>233</v>
      </c>
      <c r="Z45" s="104" t="s">
        <v>234</v>
      </c>
      <c r="AA45" s="104" t="s">
        <v>235</v>
      </c>
    </row>
    <row r="46" spans="23:27">
      <c r="W46" s="103">
        <v>85</v>
      </c>
      <c r="X46" s="104" t="s">
        <v>236</v>
      </c>
      <c r="Y46" s="104" t="s">
        <v>237</v>
      </c>
      <c r="Z46" s="104" t="s">
        <v>238</v>
      </c>
      <c r="AA46" s="104" t="s">
        <v>239</v>
      </c>
    </row>
    <row r="47" spans="23:27">
      <c r="W47" s="103">
        <v>86</v>
      </c>
      <c r="X47" s="104" t="s">
        <v>240</v>
      </c>
      <c r="Y47" s="104" t="s">
        <v>241</v>
      </c>
      <c r="Z47" s="104" t="s">
        <v>242</v>
      </c>
      <c r="AA47" s="104" t="s">
        <v>243</v>
      </c>
    </row>
    <row r="48" spans="23:27">
      <c r="W48" s="103">
        <v>87</v>
      </c>
      <c r="X48" s="104" t="s">
        <v>244</v>
      </c>
      <c r="Y48" s="104" t="s">
        <v>245</v>
      </c>
      <c r="Z48" s="104" t="s">
        <v>246</v>
      </c>
      <c r="AA48" s="104" t="s">
        <v>247</v>
      </c>
    </row>
    <row r="49" spans="23:27">
      <c r="W49" s="103">
        <v>88</v>
      </c>
      <c r="X49" s="104" t="s">
        <v>248</v>
      </c>
      <c r="Y49" s="104" t="s">
        <v>249</v>
      </c>
      <c r="Z49" s="104" t="s">
        <v>250</v>
      </c>
      <c r="AA49" s="104" t="s">
        <v>251</v>
      </c>
    </row>
    <row r="50" spans="23:27">
      <c r="W50" s="103">
        <v>89</v>
      </c>
      <c r="X50" s="104" t="s">
        <v>252</v>
      </c>
      <c r="Y50" s="104" t="s">
        <v>253</v>
      </c>
      <c r="Z50" s="104" t="s">
        <v>254</v>
      </c>
      <c r="AA50" s="104" t="s">
        <v>255</v>
      </c>
    </row>
    <row r="51" spans="23:27">
      <c r="W51" s="103">
        <v>90</v>
      </c>
      <c r="X51" s="104" t="s">
        <v>256</v>
      </c>
      <c r="Y51" s="104" t="s">
        <v>257</v>
      </c>
      <c r="Z51" s="104" t="s">
        <v>258</v>
      </c>
      <c r="AA51" s="104" t="s">
        <v>259</v>
      </c>
    </row>
    <row r="52" spans="23:27">
      <c r="W52" s="103">
        <v>91</v>
      </c>
      <c r="X52" s="104" t="s">
        <v>260</v>
      </c>
      <c r="Y52" s="104" t="s">
        <v>261</v>
      </c>
      <c r="Z52" s="104" t="s">
        <v>262</v>
      </c>
      <c r="AA52" s="104" t="s">
        <v>263</v>
      </c>
    </row>
    <row r="53" spans="23:27">
      <c r="W53" s="103">
        <v>101</v>
      </c>
      <c r="X53" s="104" t="s">
        <v>264</v>
      </c>
      <c r="Y53" s="104" t="s">
        <v>265</v>
      </c>
      <c r="Z53" s="104" t="s">
        <v>266</v>
      </c>
      <c r="AA53" s="104" t="s">
        <v>267</v>
      </c>
    </row>
    <row r="54" spans="23:27">
      <c r="W54" s="103">
        <v>102</v>
      </c>
      <c r="X54" s="104" t="s">
        <v>268</v>
      </c>
      <c r="Y54" s="104" t="s">
        <v>269</v>
      </c>
      <c r="Z54" s="104" t="s">
        <v>270</v>
      </c>
      <c r="AA54" s="104" t="s">
        <v>271</v>
      </c>
    </row>
    <row r="55" spans="23:27">
      <c r="W55" s="103">
        <v>103</v>
      </c>
      <c r="X55" s="104" t="s">
        <v>272</v>
      </c>
      <c r="Y55" s="104" t="s">
        <v>273</v>
      </c>
      <c r="Z55" s="104" t="s">
        <v>274</v>
      </c>
      <c r="AA55" s="104" t="s">
        <v>275</v>
      </c>
    </row>
    <row r="56" spans="23:27">
      <c r="W56" s="103">
        <v>104</v>
      </c>
      <c r="X56" s="104" t="s">
        <v>276</v>
      </c>
      <c r="Y56" s="104" t="s">
        <v>277</v>
      </c>
      <c r="Z56" s="104" t="s">
        <v>278</v>
      </c>
      <c r="AA56" s="104" t="s">
        <v>279</v>
      </c>
    </row>
    <row r="57" spans="23:27">
      <c r="W57" s="103">
        <v>105</v>
      </c>
      <c r="X57" s="104" t="s">
        <v>280</v>
      </c>
      <c r="Y57" s="104" t="s">
        <v>281</v>
      </c>
      <c r="Z57" s="104" t="s">
        <v>282</v>
      </c>
      <c r="AA57" s="104" t="s">
        <v>283</v>
      </c>
    </row>
    <row r="58" spans="23:27">
      <c r="W58" s="103">
        <v>121</v>
      </c>
      <c r="X58" s="104" t="s">
        <v>284</v>
      </c>
      <c r="Y58" s="104" t="s">
        <v>285</v>
      </c>
      <c r="Z58" s="104" t="s">
        <v>286</v>
      </c>
      <c r="AA58" s="104" t="s">
        <v>287</v>
      </c>
    </row>
    <row r="59" spans="23:27">
      <c r="W59" s="103">
        <v>122</v>
      </c>
      <c r="X59" s="104" t="s">
        <v>288</v>
      </c>
      <c r="Y59" s="104" t="s">
        <v>289</v>
      </c>
      <c r="Z59" s="104" t="s">
        <v>290</v>
      </c>
      <c r="AA59" s="104" t="s">
        <v>291</v>
      </c>
    </row>
    <row r="60" spans="23:27">
      <c r="W60" s="103">
        <v>123</v>
      </c>
      <c r="X60" s="104" t="s">
        <v>292</v>
      </c>
      <c r="Y60" s="104" t="s">
        <v>293</v>
      </c>
      <c r="Z60" s="104" t="s">
        <v>294</v>
      </c>
      <c r="AA60" s="104" t="s">
        <v>295</v>
      </c>
    </row>
    <row r="61" spans="23:27">
      <c r="W61" s="103">
        <v>124</v>
      </c>
      <c r="X61" s="104" t="s">
        <v>296</v>
      </c>
      <c r="Y61" s="104" t="s">
        <v>297</v>
      </c>
      <c r="Z61" s="104" t="s">
        <v>298</v>
      </c>
      <c r="AA61" s="104" t="s">
        <v>299</v>
      </c>
    </row>
    <row r="62" spans="23:27">
      <c r="W62" s="103">
        <v>125</v>
      </c>
      <c r="X62" s="104" t="s">
        <v>300</v>
      </c>
      <c r="Y62" s="104" t="s">
        <v>301</v>
      </c>
      <c r="Z62" s="104" t="s">
        <v>302</v>
      </c>
      <c r="AA62" s="104" t="s">
        <v>303</v>
      </c>
    </row>
    <row r="63" spans="23:27">
      <c r="W63" s="103">
        <v>126</v>
      </c>
      <c r="X63" s="104" t="s">
        <v>304</v>
      </c>
      <c r="Y63" s="104" t="s">
        <v>305</v>
      </c>
      <c r="Z63" s="104" t="s">
        <v>306</v>
      </c>
      <c r="AA63" s="104" t="s">
        <v>307</v>
      </c>
    </row>
    <row r="64" spans="23:27">
      <c r="W64" s="103">
        <v>127</v>
      </c>
      <c r="X64" s="104" t="s">
        <v>308</v>
      </c>
      <c r="Y64" s="104" t="s">
        <v>309</v>
      </c>
      <c r="Z64" s="104" t="s">
        <v>310</v>
      </c>
      <c r="AA64" s="104" t="s">
        <v>311</v>
      </c>
    </row>
    <row r="65" spans="23:27">
      <c r="W65" s="103">
        <v>128</v>
      </c>
      <c r="X65" s="104" t="s">
        <v>312</v>
      </c>
      <c r="Y65" s="104" t="s">
        <v>313</v>
      </c>
      <c r="Z65" s="104" t="s">
        <v>314</v>
      </c>
      <c r="AA65" s="104" t="s">
        <v>315</v>
      </c>
    </row>
    <row r="66" spans="23:27">
      <c r="W66" s="103">
        <v>129</v>
      </c>
      <c r="X66" s="104" t="s">
        <v>316</v>
      </c>
      <c r="Y66" s="104" t="s">
        <v>317</v>
      </c>
      <c r="Z66" s="104" t="s">
        <v>318</v>
      </c>
      <c r="AA66" s="104" t="s">
        <v>319</v>
      </c>
    </row>
    <row r="67" spans="23:27">
      <c r="W67" s="103">
        <v>130</v>
      </c>
      <c r="X67" s="104" t="s">
        <v>320</v>
      </c>
      <c r="Y67" s="104" t="s">
        <v>321</v>
      </c>
      <c r="Z67" s="104" t="s">
        <v>322</v>
      </c>
      <c r="AA67" s="104" t="s">
        <v>323</v>
      </c>
    </row>
    <row r="68" spans="23:27">
      <c r="W68" s="103">
        <v>141</v>
      </c>
      <c r="X68" s="104" t="s">
        <v>324</v>
      </c>
      <c r="Y68" s="104" t="s">
        <v>325</v>
      </c>
      <c r="Z68" s="104" t="s">
        <v>326</v>
      </c>
      <c r="AA68" s="104" t="s">
        <v>327</v>
      </c>
    </row>
    <row r="69" spans="23:27">
      <c r="W69" s="103">
        <v>142</v>
      </c>
      <c r="X69" s="104" t="s">
        <v>328</v>
      </c>
      <c r="Y69" s="104" t="s">
        <v>329</v>
      </c>
      <c r="Z69" s="104" t="s">
        <v>330</v>
      </c>
      <c r="AA69" s="104" t="s">
        <v>331</v>
      </c>
    </row>
    <row r="70" spans="23:27">
      <c r="W70" s="103">
        <v>143</v>
      </c>
      <c r="X70" s="104" t="s">
        <v>332</v>
      </c>
      <c r="Y70" s="104" t="s">
        <v>333</v>
      </c>
      <c r="Z70" s="104" t="s">
        <v>330</v>
      </c>
      <c r="AA70" s="104" t="s">
        <v>331</v>
      </c>
    </row>
    <row r="71" spans="23:27">
      <c r="W71" s="103">
        <v>144</v>
      </c>
      <c r="X71" s="104" t="s">
        <v>334</v>
      </c>
      <c r="Y71" s="104" t="s">
        <v>335</v>
      </c>
      <c r="Z71" s="104" t="s">
        <v>336</v>
      </c>
      <c r="AA71" s="104" t="s">
        <v>337</v>
      </c>
    </row>
    <row r="72" spans="23:27">
      <c r="W72" s="103">
        <v>145</v>
      </c>
      <c r="X72" s="104" t="s">
        <v>338</v>
      </c>
      <c r="Y72" s="104" t="s">
        <v>339</v>
      </c>
      <c r="Z72" s="104" t="s">
        <v>340</v>
      </c>
      <c r="AA72" s="104" t="s">
        <v>341</v>
      </c>
    </row>
    <row r="73" spans="23:27">
      <c r="W73" s="103">
        <v>146</v>
      </c>
      <c r="X73" s="104" t="s">
        <v>342</v>
      </c>
      <c r="Y73" s="104" t="s">
        <v>343</v>
      </c>
      <c r="Z73" s="104" t="s">
        <v>344</v>
      </c>
      <c r="AA73" s="104" t="s">
        <v>345</v>
      </c>
    </row>
    <row r="74" spans="23:27">
      <c r="W74" s="103">
        <v>147</v>
      </c>
      <c r="X74" s="104" t="s">
        <v>346</v>
      </c>
      <c r="Y74" s="104" t="s">
        <v>347</v>
      </c>
      <c r="Z74" s="104" t="s">
        <v>348</v>
      </c>
      <c r="AA74" s="104" t="s">
        <v>349</v>
      </c>
    </row>
    <row r="75" spans="23:27">
      <c r="W75" s="103">
        <v>148</v>
      </c>
      <c r="X75" s="104" t="s">
        <v>350</v>
      </c>
      <c r="Y75" s="104" t="s">
        <v>351</v>
      </c>
      <c r="Z75" s="104" t="s">
        <v>352</v>
      </c>
      <c r="AA75" s="104" t="s">
        <v>353</v>
      </c>
    </row>
    <row r="76" spans="23:27">
      <c r="W76" s="103">
        <v>149</v>
      </c>
      <c r="X76" s="104" t="s">
        <v>354</v>
      </c>
      <c r="Y76" s="104" t="s">
        <v>355</v>
      </c>
      <c r="Z76" s="104" t="s">
        <v>126</v>
      </c>
      <c r="AA76" s="104" t="s">
        <v>356</v>
      </c>
    </row>
    <row r="77" spans="23:27">
      <c r="W77" s="103">
        <v>161</v>
      </c>
      <c r="X77" s="104" t="s">
        <v>357</v>
      </c>
      <c r="Y77" s="104" t="s">
        <v>358</v>
      </c>
      <c r="Z77" s="104" t="s">
        <v>359</v>
      </c>
      <c r="AA77" s="104" t="s">
        <v>360</v>
      </c>
    </row>
    <row r="78" spans="23:27">
      <c r="W78" s="103">
        <v>162</v>
      </c>
      <c r="X78" s="104" t="s">
        <v>361</v>
      </c>
      <c r="Y78" s="104" t="s">
        <v>362</v>
      </c>
      <c r="Z78" s="104" t="s">
        <v>363</v>
      </c>
      <c r="AA78" s="104" t="s">
        <v>364</v>
      </c>
    </row>
    <row r="79" spans="23:27">
      <c r="W79" s="103">
        <v>163</v>
      </c>
      <c r="X79" s="104" t="s">
        <v>365</v>
      </c>
      <c r="Y79" s="104" t="s">
        <v>366</v>
      </c>
      <c r="Z79" s="104" t="s">
        <v>367</v>
      </c>
      <c r="AA79" s="104" t="s">
        <v>368</v>
      </c>
    </row>
    <row r="80" spans="23:27">
      <c r="W80" s="103">
        <v>164</v>
      </c>
      <c r="X80" s="104" t="s">
        <v>369</v>
      </c>
      <c r="Y80" s="104" t="s">
        <v>370</v>
      </c>
      <c r="Z80" s="104" t="s">
        <v>371</v>
      </c>
      <c r="AA80" s="104" t="s">
        <v>372</v>
      </c>
    </row>
    <row r="81" spans="23:27">
      <c r="W81" s="103">
        <v>165</v>
      </c>
      <c r="X81" s="104" t="s">
        <v>373</v>
      </c>
      <c r="Y81" s="104" t="s">
        <v>374</v>
      </c>
      <c r="Z81" s="104" t="s">
        <v>375</v>
      </c>
      <c r="AA81" s="104" t="s">
        <v>376</v>
      </c>
    </row>
    <row r="82" spans="23:27">
      <c r="W82" s="103">
        <v>181</v>
      </c>
      <c r="X82" s="104" t="s">
        <v>377</v>
      </c>
      <c r="Y82" s="104" t="s">
        <v>378</v>
      </c>
      <c r="Z82" s="104" t="s">
        <v>379</v>
      </c>
      <c r="AA82" s="104" t="s">
        <v>380</v>
      </c>
    </row>
    <row r="83" spans="23:27">
      <c r="W83" s="103">
        <v>182</v>
      </c>
      <c r="X83" s="104" t="s">
        <v>381</v>
      </c>
      <c r="Y83" s="104" t="s">
        <v>382</v>
      </c>
      <c r="Z83" s="104" t="s">
        <v>383</v>
      </c>
      <c r="AA83" s="104" t="s">
        <v>384</v>
      </c>
    </row>
    <row r="84" spans="23:27">
      <c r="W84" s="103">
        <v>183</v>
      </c>
      <c r="X84" s="104" t="s">
        <v>385</v>
      </c>
      <c r="Y84" s="104" t="s">
        <v>386</v>
      </c>
      <c r="Z84" s="104" t="s">
        <v>387</v>
      </c>
      <c r="AA84" s="104" t="s">
        <v>388</v>
      </c>
    </row>
    <row r="85" spans="23:27">
      <c r="W85" s="103">
        <v>184</v>
      </c>
      <c r="X85" s="104" t="s">
        <v>389</v>
      </c>
      <c r="Y85" s="104" t="s">
        <v>390</v>
      </c>
      <c r="Z85" s="104" t="s">
        <v>391</v>
      </c>
      <c r="AA85" s="104" t="s">
        <v>392</v>
      </c>
    </row>
    <row r="86" spans="23:27">
      <c r="W86" s="103">
        <v>185</v>
      </c>
      <c r="X86" s="104" t="s">
        <v>393</v>
      </c>
      <c r="Y86" s="104" t="s">
        <v>394</v>
      </c>
      <c r="Z86" s="104" t="s">
        <v>395</v>
      </c>
      <c r="AA86" s="104" t="s">
        <v>396</v>
      </c>
    </row>
    <row r="87" spans="23:27">
      <c r="W87" s="103">
        <v>186</v>
      </c>
      <c r="X87" s="104" t="s">
        <v>397</v>
      </c>
      <c r="Y87" s="104" t="s">
        <v>398</v>
      </c>
      <c r="Z87" s="104" t="s">
        <v>367</v>
      </c>
      <c r="AA87" s="104" t="s">
        <v>368</v>
      </c>
    </row>
    <row r="88" spans="23:27">
      <c r="W88" s="103">
        <v>187</v>
      </c>
      <c r="X88" s="104" t="s">
        <v>399</v>
      </c>
      <c r="Y88" s="104" t="s">
        <v>400</v>
      </c>
      <c r="Z88" s="104" t="s">
        <v>401</v>
      </c>
      <c r="AA88" s="104" t="s">
        <v>402</v>
      </c>
    </row>
    <row r="89" spans="23:27">
      <c r="W89" s="103">
        <v>188</v>
      </c>
      <c r="X89" s="104" t="s">
        <v>403</v>
      </c>
      <c r="Y89" s="104" t="s">
        <v>404</v>
      </c>
      <c r="Z89" s="104" t="s">
        <v>405</v>
      </c>
      <c r="AA89" s="104" t="s">
        <v>406</v>
      </c>
    </row>
    <row r="90" spans="23:27">
      <c r="W90" s="103">
        <v>189</v>
      </c>
      <c r="X90" s="104" t="s">
        <v>407</v>
      </c>
      <c r="Y90" s="104" t="s">
        <v>408</v>
      </c>
      <c r="Z90" s="104" t="s">
        <v>409</v>
      </c>
      <c r="AA90" s="104" t="s">
        <v>410</v>
      </c>
    </row>
    <row r="91" spans="23:27">
      <c r="W91" s="103">
        <v>190</v>
      </c>
      <c r="X91" s="104" t="s">
        <v>411</v>
      </c>
      <c r="Y91" s="104" t="s">
        <v>412</v>
      </c>
      <c r="Z91" s="104" t="s">
        <v>413</v>
      </c>
      <c r="AA91" s="104" t="s">
        <v>414</v>
      </c>
    </row>
    <row r="92" spans="23:27">
      <c r="W92" s="103">
        <v>201</v>
      </c>
      <c r="X92" s="104" t="s">
        <v>415</v>
      </c>
      <c r="Y92" s="104" t="s">
        <v>416</v>
      </c>
      <c r="Z92" s="104" t="s">
        <v>417</v>
      </c>
      <c r="AA92" s="104" t="s">
        <v>418</v>
      </c>
    </row>
    <row r="93" spans="23:27">
      <c r="W93" s="103">
        <v>202</v>
      </c>
      <c r="X93" s="104" t="s">
        <v>419</v>
      </c>
      <c r="Y93" s="104" t="s">
        <v>420</v>
      </c>
      <c r="Z93" s="104" t="s">
        <v>421</v>
      </c>
      <c r="AA93" s="104" t="s">
        <v>422</v>
      </c>
    </row>
    <row r="94" spans="23:27">
      <c r="W94" s="103">
        <v>203</v>
      </c>
      <c r="X94" s="104" t="s">
        <v>423</v>
      </c>
      <c r="Y94" s="104" t="s">
        <v>424</v>
      </c>
      <c r="Z94" s="104" t="s">
        <v>425</v>
      </c>
      <c r="AA94" s="104" t="s">
        <v>426</v>
      </c>
    </row>
    <row r="95" spans="23:27">
      <c r="W95" s="103">
        <v>204</v>
      </c>
      <c r="X95" s="104" t="s">
        <v>427</v>
      </c>
      <c r="Y95" s="104" t="s">
        <v>428</v>
      </c>
      <c r="Z95" s="104" t="s">
        <v>429</v>
      </c>
      <c r="AA95" s="104" t="s">
        <v>430</v>
      </c>
    </row>
    <row r="96" spans="23:27">
      <c r="W96" s="103">
        <v>205</v>
      </c>
      <c r="X96" s="104" t="s">
        <v>431</v>
      </c>
      <c r="Y96" s="104" t="s">
        <v>432</v>
      </c>
      <c r="Z96" s="104" t="s">
        <v>433</v>
      </c>
      <c r="AA96" s="104" t="s">
        <v>434</v>
      </c>
    </row>
    <row r="97" spans="23:27">
      <c r="W97" s="103">
        <v>206</v>
      </c>
      <c r="X97" s="104" t="s">
        <v>435</v>
      </c>
      <c r="Y97" s="104" t="s">
        <v>436</v>
      </c>
      <c r="Z97" s="104" t="s">
        <v>437</v>
      </c>
      <c r="AA97" s="104" t="s">
        <v>438</v>
      </c>
    </row>
    <row r="98" spans="23:27">
      <c r="W98" s="103">
        <v>207</v>
      </c>
      <c r="X98" s="104" t="s">
        <v>439</v>
      </c>
      <c r="Y98" s="104" t="s">
        <v>440</v>
      </c>
      <c r="Z98" s="104" t="s">
        <v>441</v>
      </c>
      <c r="AA98" s="104" t="s">
        <v>442</v>
      </c>
    </row>
    <row r="99" spans="23:27">
      <c r="W99" s="103">
        <v>208</v>
      </c>
      <c r="X99" s="104" t="s">
        <v>443</v>
      </c>
      <c r="Y99" s="104" t="s">
        <v>444</v>
      </c>
      <c r="Z99" s="104" t="s">
        <v>445</v>
      </c>
      <c r="AA99" s="104" t="s">
        <v>446</v>
      </c>
    </row>
    <row r="100" spans="23:27">
      <c r="W100" s="103">
        <v>209</v>
      </c>
      <c r="X100" s="104" t="s">
        <v>447</v>
      </c>
      <c r="Y100" s="104" t="s">
        <v>448</v>
      </c>
      <c r="Z100" s="104" t="s">
        <v>449</v>
      </c>
      <c r="AA100" s="104" t="s">
        <v>450</v>
      </c>
    </row>
    <row r="101" spans="23:27">
      <c r="W101" s="103">
        <v>221</v>
      </c>
      <c r="X101" s="104" t="s">
        <v>451</v>
      </c>
      <c r="Y101" s="104" t="s">
        <v>452</v>
      </c>
      <c r="Z101" s="104" t="s">
        <v>453</v>
      </c>
      <c r="AA101" s="104" t="s">
        <v>454</v>
      </c>
    </row>
    <row r="102" spans="23:27">
      <c r="W102" s="103">
        <v>222</v>
      </c>
      <c r="X102" s="104" t="s">
        <v>455</v>
      </c>
      <c r="Y102" s="104" t="s">
        <v>456</v>
      </c>
      <c r="Z102" s="104" t="s">
        <v>453</v>
      </c>
      <c r="AA102" s="104" t="s">
        <v>454</v>
      </c>
    </row>
    <row r="103" spans="23:27">
      <c r="W103" s="103">
        <v>223</v>
      </c>
      <c r="X103" s="104" t="s">
        <v>457</v>
      </c>
      <c r="Y103" s="104" t="s">
        <v>458</v>
      </c>
      <c r="Z103" s="104" t="s">
        <v>459</v>
      </c>
      <c r="AA103" s="104" t="s">
        <v>460</v>
      </c>
    </row>
    <row r="104" spans="23:27">
      <c r="W104" s="103">
        <v>224</v>
      </c>
      <c r="X104" s="104" t="s">
        <v>461</v>
      </c>
      <c r="Y104" s="104" t="s">
        <v>462</v>
      </c>
      <c r="Z104" s="104" t="s">
        <v>463</v>
      </c>
      <c r="AA104" s="104" t="s">
        <v>464</v>
      </c>
    </row>
    <row r="105" spans="23:27">
      <c r="W105" s="103">
        <v>225</v>
      </c>
      <c r="X105" s="104" t="s">
        <v>465</v>
      </c>
      <c r="Y105" s="104" t="s">
        <v>466</v>
      </c>
      <c r="Z105" s="104" t="s">
        <v>467</v>
      </c>
      <c r="AA105" s="104" t="s">
        <v>468</v>
      </c>
    </row>
    <row r="106" spans="23:27">
      <c r="W106" s="103">
        <v>226</v>
      </c>
      <c r="X106" s="104" t="s">
        <v>469</v>
      </c>
      <c r="Y106" s="104" t="s">
        <v>470</v>
      </c>
      <c r="Z106" s="104" t="s">
        <v>471</v>
      </c>
      <c r="AA106" s="104" t="s">
        <v>472</v>
      </c>
    </row>
    <row r="107" spans="23:27">
      <c r="W107" s="103">
        <v>227</v>
      </c>
      <c r="X107" s="104" t="s">
        <v>473</v>
      </c>
      <c r="Y107" s="104" t="s">
        <v>474</v>
      </c>
      <c r="Z107" s="104" t="s">
        <v>475</v>
      </c>
      <c r="AA107" s="104" t="s">
        <v>476</v>
      </c>
    </row>
    <row r="108" spans="23:27">
      <c r="W108" s="103">
        <v>228</v>
      </c>
      <c r="X108" s="104" t="s">
        <v>477</v>
      </c>
      <c r="Y108" s="104" t="s">
        <v>478</v>
      </c>
      <c r="Z108" s="104" t="s">
        <v>479</v>
      </c>
      <c r="AA108" s="104" t="s">
        <v>480</v>
      </c>
    </row>
    <row r="109" spans="23:27">
      <c r="W109" s="103">
        <v>229</v>
      </c>
      <c r="X109" s="104" t="s">
        <v>481</v>
      </c>
      <c r="Y109" s="104" t="s">
        <v>482</v>
      </c>
      <c r="Z109" s="104" t="s">
        <v>483</v>
      </c>
      <c r="AA109" s="104" t="s">
        <v>484</v>
      </c>
    </row>
    <row r="110" spans="23:27">
      <c r="W110" s="103">
        <v>230</v>
      </c>
      <c r="X110" s="104" t="s">
        <v>485</v>
      </c>
      <c r="Y110" s="104" t="s">
        <v>486</v>
      </c>
      <c r="Z110" s="104" t="s">
        <v>487</v>
      </c>
      <c r="AA110" s="104" t="s">
        <v>488</v>
      </c>
    </row>
    <row r="111" spans="23:27">
      <c r="W111" s="103">
        <v>231</v>
      </c>
      <c r="X111" s="104" t="s">
        <v>489</v>
      </c>
      <c r="Y111" s="104" t="s">
        <v>490</v>
      </c>
      <c r="Z111" s="104" t="s">
        <v>491</v>
      </c>
      <c r="AA111" s="104" t="s">
        <v>492</v>
      </c>
    </row>
    <row r="112" spans="23:27">
      <c r="W112" s="103">
        <v>232</v>
      </c>
      <c r="X112" s="104" t="s">
        <v>493</v>
      </c>
      <c r="Y112" s="104" t="s">
        <v>494</v>
      </c>
      <c r="Z112" s="104" t="s">
        <v>495</v>
      </c>
      <c r="AA112" s="104" t="s">
        <v>496</v>
      </c>
    </row>
    <row r="113" spans="23:27">
      <c r="W113" s="103">
        <v>233</v>
      </c>
      <c r="X113" s="104" t="s">
        <v>497</v>
      </c>
      <c r="Y113" s="104" t="s">
        <v>498</v>
      </c>
      <c r="Z113" s="104" t="s">
        <v>499</v>
      </c>
      <c r="AA113" s="104" t="s">
        <v>500</v>
      </c>
    </row>
    <row r="114" spans="23:27">
      <c r="W114" s="103">
        <v>234</v>
      </c>
      <c r="X114" s="104" t="s">
        <v>501</v>
      </c>
      <c r="Y114" s="104" t="s">
        <v>502</v>
      </c>
      <c r="Z114" s="104" t="s">
        <v>503</v>
      </c>
      <c r="AA114" s="104" t="s">
        <v>504</v>
      </c>
    </row>
    <row r="115" spans="23:27">
      <c r="W115" s="103">
        <v>235</v>
      </c>
      <c r="X115" s="104" t="s">
        <v>505</v>
      </c>
      <c r="Y115" s="104" t="s">
        <v>506</v>
      </c>
      <c r="Z115" s="104" t="s">
        <v>507</v>
      </c>
      <c r="AA115" s="104" t="s">
        <v>508</v>
      </c>
    </row>
    <row r="116" spans="23:27">
      <c r="W116" s="103">
        <v>241</v>
      </c>
      <c r="X116" s="104" t="s">
        <v>509</v>
      </c>
      <c r="Y116" s="104" t="s">
        <v>510</v>
      </c>
      <c r="Z116" s="104" t="s">
        <v>511</v>
      </c>
      <c r="AA116" s="104" t="s">
        <v>512</v>
      </c>
    </row>
    <row r="117" spans="23:27">
      <c r="W117" s="103">
        <v>242</v>
      </c>
      <c r="X117" s="104" t="s">
        <v>513</v>
      </c>
      <c r="Y117" s="104" t="s">
        <v>514</v>
      </c>
      <c r="Z117" s="104" t="s">
        <v>515</v>
      </c>
      <c r="AA117" s="104" t="s">
        <v>516</v>
      </c>
    </row>
    <row r="118" spans="23:27">
      <c r="W118" s="103">
        <v>243</v>
      </c>
      <c r="X118" s="104" t="s">
        <v>517</v>
      </c>
      <c r="Y118" s="104" t="s">
        <v>518</v>
      </c>
      <c r="Z118" s="104" t="s">
        <v>519</v>
      </c>
      <c r="AA118" s="104" t="s">
        <v>520</v>
      </c>
    </row>
    <row r="119" spans="23:27">
      <c r="W119" s="103">
        <v>244</v>
      </c>
      <c r="X119" s="104" t="s">
        <v>521</v>
      </c>
      <c r="Y119" s="104" t="s">
        <v>522</v>
      </c>
      <c r="Z119" s="104" t="s">
        <v>523</v>
      </c>
      <c r="AA119" s="104" t="s">
        <v>524</v>
      </c>
    </row>
    <row r="120" spans="23:27">
      <c r="W120" s="103">
        <v>245</v>
      </c>
      <c r="X120" s="104" t="s">
        <v>525</v>
      </c>
      <c r="Y120" s="104" t="s">
        <v>526</v>
      </c>
      <c r="Z120" s="104" t="s">
        <v>527</v>
      </c>
      <c r="AA120" s="104" t="s">
        <v>528</v>
      </c>
    </row>
    <row r="121" spans="23:27">
      <c r="W121" s="103">
        <v>246</v>
      </c>
      <c r="X121" s="104" t="s">
        <v>529</v>
      </c>
      <c r="Y121" s="104" t="s">
        <v>530</v>
      </c>
      <c r="Z121" s="104" t="s">
        <v>531</v>
      </c>
      <c r="AA121" s="104" t="s">
        <v>532</v>
      </c>
    </row>
    <row r="122" spans="23:27">
      <c r="W122" s="103">
        <v>247</v>
      </c>
      <c r="X122" s="104" t="s">
        <v>533</v>
      </c>
      <c r="Y122" s="104" t="s">
        <v>534</v>
      </c>
      <c r="Z122" s="104" t="s">
        <v>535</v>
      </c>
      <c r="AA122" s="104" t="s">
        <v>536</v>
      </c>
    </row>
    <row r="123" spans="23:27">
      <c r="W123" s="103">
        <v>248</v>
      </c>
      <c r="X123" s="104" t="s">
        <v>537</v>
      </c>
      <c r="Y123" s="104" t="s">
        <v>538</v>
      </c>
      <c r="Z123" s="104" t="s">
        <v>94</v>
      </c>
      <c r="AA123" s="104" t="s">
        <v>539</v>
      </c>
    </row>
    <row r="124" spans="23:27">
      <c r="W124" s="103">
        <v>249</v>
      </c>
      <c r="X124" s="104" t="s">
        <v>540</v>
      </c>
      <c r="Y124" s="104" t="s">
        <v>541</v>
      </c>
      <c r="Z124" s="104" t="s">
        <v>542</v>
      </c>
      <c r="AA124" s="104" t="s">
        <v>543</v>
      </c>
    </row>
    <row r="125" spans="23:27">
      <c r="W125" s="103">
        <v>250</v>
      </c>
      <c r="X125" s="104" t="s">
        <v>544</v>
      </c>
      <c r="Y125" s="104" t="s">
        <v>545</v>
      </c>
      <c r="Z125" s="104" t="s">
        <v>546</v>
      </c>
      <c r="AA125" s="104" t="s">
        <v>547</v>
      </c>
    </row>
    <row r="126" spans="23:27">
      <c r="W126" s="103">
        <v>251</v>
      </c>
      <c r="X126" s="104" t="s">
        <v>548</v>
      </c>
      <c r="Y126" s="104" t="s">
        <v>549</v>
      </c>
      <c r="Z126" s="104" t="s">
        <v>515</v>
      </c>
      <c r="AA126" s="104" t="s">
        <v>516</v>
      </c>
    </row>
    <row r="127" spans="23:27">
      <c r="W127" s="103">
        <v>252</v>
      </c>
      <c r="X127" s="104" t="s">
        <v>550</v>
      </c>
      <c r="Y127" s="104" t="s">
        <v>551</v>
      </c>
      <c r="Z127" s="104" t="s">
        <v>552</v>
      </c>
      <c r="AA127" s="104" t="s">
        <v>553</v>
      </c>
    </row>
    <row r="128" spans="23:27">
      <c r="W128" s="103">
        <v>261</v>
      </c>
      <c r="X128" s="104" t="s">
        <v>554</v>
      </c>
      <c r="Y128" s="104" t="s">
        <v>555</v>
      </c>
      <c r="Z128" s="104" t="s">
        <v>556</v>
      </c>
      <c r="AA128" s="104" t="s">
        <v>557</v>
      </c>
    </row>
    <row r="129" spans="23:27">
      <c r="W129" s="103">
        <v>262</v>
      </c>
      <c r="X129" s="104" t="s">
        <v>558</v>
      </c>
      <c r="Y129" s="104" t="s">
        <v>559</v>
      </c>
      <c r="Z129" s="104" t="s">
        <v>560</v>
      </c>
      <c r="AA129" s="104" t="s">
        <v>561</v>
      </c>
    </row>
    <row r="130" spans="23:27">
      <c r="W130" s="103">
        <v>263</v>
      </c>
      <c r="X130" s="104" t="s">
        <v>562</v>
      </c>
      <c r="Y130" s="104" t="s">
        <v>563</v>
      </c>
      <c r="Z130" s="104" t="s">
        <v>367</v>
      </c>
      <c r="AA130" s="104" t="s">
        <v>368</v>
      </c>
    </row>
    <row r="131" spans="23:27">
      <c r="W131" s="103">
        <v>264</v>
      </c>
      <c r="X131" s="104" t="s">
        <v>564</v>
      </c>
      <c r="Y131" s="104" t="s">
        <v>565</v>
      </c>
      <c r="Z131" s="104" t="s">
        <v>566</v>
      </c>
      <c r="AA131" s="104" t="s">
        <v>567</v>
      </c>
    </row>
    <row r="132" spans="23:27">
      <c r="W132" s="103">
        <v>265</v>
      </c>
      <c r="X132" s="104" t="s">
        <v>568</v>
      </c>
      <c r="Y132" s="104" t="s">
        <v>569</v>
      </c>
      <c r="Z132" s="104" t="s">
        <v>570</v>
      </c>
      <c r="AA132" s="104" t="s">
        <v>571</v>
      </c>
    </row>
    <row r="133" spans="23:27">
      <c r="W133" s="103">
        <v>266</v>
      </c>
      <c r="X133" s="104" t="s">
        <v>572</v>
      </c>
      <c r="Y133" s="104" t="s">
        <v>573</v>
      </c>
      <c r="Z133" s="104" t="s">
        <v>574</v>
      </c>
      <c r="AA133" s="104" t="s">
        <v>575</v>
      </c>
    </row>
    <row r="134" spans="23:27">
      <c r="W134" s="103">
        <v>267</v>
      </c>
      <c r="X134" s="104" t="s">
        <v>576</v>
      </c>
      <c r="Y134" s="104" t="s">
        <v>577</v>
      </c>
      <c r="Z134" s="104" t="s">
        <v>578</v>
      </c>
      <c r="AA134" s="104" t="s">
        <v>579</v>
      </c>
    </row>
    <row r="135" spans="23:27">
      <c r="W135" s="103">
        <v>268</v>
      </c>
      <c r="X135" s="104" t="s">
        <v>580</v>
      </c>
      <c r="Y135" s="104" t="s">
        <v>581</v>
      </c>
      <c r="Z135" s="104" t="s">
        <v>582</v>
      </c>
      <c r="AA135" s="104" t="s">
        <v>583</v>
      </c>
    </row>
    <row r="136" spans="23:27">
      <c r="W136" s="103">
        <v>269</v>
      </c>
      <c r="X136" s="104" t="s">
        <v>584</v>
      </c>
      <c r="Y136" s="104" t="s">
        <v>585</v>
      </c>
      <c r="Z136" s="104" t="s">
        <v>586</v>
      </c>
      <c r="AA136" s="104" t="s">
        <v>587</v>
      </c>
    </row>
    <row r="137" spans="23:27">
      <c r="W137" s="103">
        <v>270</v>
      </c>
      <c r="X137" s="104" t="s">
        <v>588</v>
      </c>
      <c r="Y137" s="104" t="s">
        <v>589</v>
      </c>
      <c r="Z137" s="104" t="s">
        <v>590</v>
      </c>
      <c r="AA137" s="104" t="s">
        <v>591</v>
      </c>
    </row>
    <row r="138" spans="23:27">
      <c r="W138" s="103">
        <v>271</v>
      </c>
      <c r="X138" s="104" t="s">
        <v>592</v>
      </c>
      <c r="Y138" s="104" t="s">
        <v>593</v>
      </c>
      <c r="Z138" s="104" t="s">
        <v>594</v>
      </c>
      <c r="AA138" s="104" t="s">
        <v>595</v>
      </c>
    </row>
    <row r="139" spans="23:27">
      <c r="W139" s="103">
        <v>272</v>
      </c>
      <c r="X139" s="104" t="s">
        <v>596</v>
      </c>
      <c r="Y139" s="104" t="s">
        <v>597</v>
      </c>
      <c r="Z139" s="104" t="s">
        <v>598</v>
      </c>
      <c r="AA139" s="104" t="s">
        <v>599</v>
      </c>
    </row>
    <row r="140" spans="23:27">
      <c r="W140" s="103">
        <v>273</v>
      </c>
      <c r="X140" s="104" t="s">
        <v>600</v>
      </c>
      <c r="Y140" s="104" t="s">
        <v>601</v>
      </c>
      <c r="Z140" s="104" t="s">
        <v>602</v>
      </c>
      <c r="AA140" s="104" t="s">
        <v>603</v>
      </c>
    </row>
    <row r="141" spans="23:27">
      <c r="W141" s="103">
        <v>274</v>
      </c>
      <c r="X141" s="104" t="s">
        <v>604</v>
      </c>
      <c r="Y141" s="104" t="s">
        <v>605</v>
      </c>
      <c r="Z141" s="104" t="s">
        <v>606</v>
      </c>
      <c r="AA141" s="104" t="s">
        <v>607</v>
      </c>
    </row>
    <row r="142" spans="23:27">
      <c r="W142" s="103">
        <v>281</v>
      </c>
      <c r="X142" s="104" t="s">
        <v>608</v>
      </c>
      <c r="Y142" s="104" t="s">
        <v>609</v>
      </c>
      <c r="Z142" s="104" t="s">
        <v>65</v>
      </c>
      <c r="AA142" s="104" t="s">
        <v>66</v>
      </c>
    </row>
    <row r="143" spans="23:27">
      <c r="W143" s="103">
        <v>282</v>
      </c>
      <c r="X143" s="104" t="s">
        <v>610</v>
      </c>
      <c r="Y143" s="104" t="s">
        <v>611</v>
      </c>
      <c r="Z143" s="104" t="s">
        <v>65</v>
      </c>
      <c r="AA143" s="104" t="s">
        <v>66</v>
      </c>
    </row>
    <row r="144" spans="23:27">
      <c r="W144" s="103">
        <v>283</v>
      </c>
      <c r="X144" s="104" t="s">
        <v>612</v>
      </c>
      <c r="Y144" s="104" t="s">
        <v>613</v>
      </c>
      <c r="Z144" s="104" t="s">
        <v>614</v>
      </c>
      <c r="AA144" s="104" t="s">
        <v>615</v>
      </c>
    </row>
    <row r="145" spans="23:27">
      <c r="W145" s="103">
        <v>284</v>
      </c>
      <c r="X145" s="104" t="s">
        <v>616</v>
      </c>
      <c r="Y145" s="104" t="s">
        <v>617</v>
      </c>
      <c r="Z145" s="104" t="s">
        <v>618</v>
      </c>
      <c r="AA145" s="104" t="s">
        <v>619</v>
      </c>
    </row>
    <row r="146" spans="23:27">
      <c r="W146" s="103">
        <v>285</v>
      </c>
      <c r="X146" s="104" t="s">
        <v>620</v>
      </c>
      <c r="Y146" s="104" t="s">
        <v>621</v>
      </c>
      <c r="Z146" s="104" t="s">
        <v>622</v>
      </c>
      <c r="AA146" s="104" t="s">
        <v>623</v>
      </c>
    </row>
    <row r="147" spans="23:27">
      <c r="W147" s="103">
        <v>286</v>
      </c>
      <c r="X147" s="104" t="s">
        <v>624</v>
      </c>
      <c r="Y147" s="104" t="s">
        <v>625</v>
      </c>
      <c r="Z147" s="104" t="s">
        <v>626</v>
      </c>
      <c r="AA147" s="104" t="s">
        <v>627</v>
      </c>
    </row>
    <row r="148" spans="23:27">
      <c r="W148" s="103">
        <v>287</v>
      </c>
      <c r="X148" s="104" t="s">
        <v>628</v>
      </c>
      <c r="Y148" s="104" t="s">
        <v>629</v>
      </c>
      <c r="Z148" s="104" t="s">
        <v>630</v>
      </c>
      <c r="AA148" s="104" t="s">
        <v>631</v>
      </c>
    </row>
    <row r="149" spans="23:27">
      <c r="W149" s="103">
        <v>288</v>
      </c>
      <c r="X149" s="104" t="s">
        <v>632</v>
      </c>
      <c r="Y149" s="104" t="s">
        <v>633</v>
      </c>
      <c r="Z149" s="104" t="s">
        <v>630</v>
      </c>
      <c r="AA149" s="104" t="s">
        <v>631</v>
      </c>
    </row>
    <row r="150" spans="23:27">
      <c r="W150" s="103">
        <v>289</v>
      </c>
      <c r="X150" s="104" t="s">
        <v>634</v>
      </c>
      <c r="Y150" s="104" t="s">
        <v>635</v>
      </c>
      <c r="Z150" s="104" t="s">
        <v>636</v>
      </c>
      <c r="AA150" s="104" t="s">
        <v>637</v>
      </c>
    </row>
    <row r="151" spans="23:27">
      <c r="W151" s="103">
        <v>290</v>
      </c>
      <c r="X151" s="104" t="s">
        <v>638</v>
      </c>
      <c r="Y151" s="104" t="s">
        <v>639</v>
      </c>
      <c r="Z151" s="104" t="s">
        <v>640</v>
      </c>
      <c r="AA151" s="104" t="s">
        <v>641</v>
      </c>
    </row>
    <row r="152" spans="23:27">
      <c r="W152" s="103">
        <v>291</v>
      </c>
      <c r="X152" s="104" t="s">
        <v>642</v>
      </c>
      <c r="Y152" s="104" t="s">
        <v>643</v>
      </c>
      <c r="Z152" s="104" t="s">
        <v>644</v>
      </c>
      <c r="AA152" s="104" t="s">
        <v>645</v>
      </c>
    </row>
    <row r="153" spans="23:27">
      <c r="W153" s="103">
        <v>292</v>
      </c>
      <c r="X153" s="104" t="s">
        <v>646</v>
      </c>
      <c r="Y153" s="104" t="s">
        <v>647</v>
      </c>
      <c r="Z153" s="104" t="s">
        <v>648</v>
      </c>
      <c r="AA153" s="104" t="s">
        <v>649</v>
      </c>
    </row>
    <row r="154" spans="23:27">
      <c r="W154" s="103">
        <v>293</v>
      </c>
      <c r="X154" s="104" t="s">
        <v>650</v>
      </c>
      <c r="Y154" s="104" t="s">
        <v>651</v>
      </c>
      <c r="Z154" s="104" t="s">
        <v>652</v>
      </c>
      <c r="AA154" s="104" t="s">
        <v>653</v>
      </c>
    </row>
    <row r="155" spans="23:27">
      <c r="W155" s="103">
        <v>301</v>
      </c>
      <c r="X155" s="104" t="s">
        <v>654</v>
      </c>
      <c r="Y155" s="104" t="s">
        <v>655</v>
      </c>
      <c r="Z155" s="104" t="s">
        <v>65</v>
      </c>
      <c r="AA155" s="104" t="s">
        <v>66</v>
      </c>
    </row>
    <row r="156" spans="23:27">
      <c r="W156" s="103">
        <v>302</v>
      </c>
      <c r="X156" s="104" t="s">
        <v>656</v>
      </c>
      <c r="Y156" s="104" t="s">
        <v>657</v>
      </c>
      <c r="Z156" s="104" t="s">
        <v>570</v>
      </c>
      <c r="AA156" s="104" t="s">
        <v>571</v>
      </c>
    </row>
    <row r="157" spans="23:27">
      <c r="W157" s="103">
        <v>303</v>
      </c>
      <c r="X157" s="104" t="s">
        <v>658</v>
      </c>
      <c r="Y157" s="104" t="s">
        <v>659</v>
      </c>
      <c r="Z157" s="104" t="s">
        <v>660</v>
      </c>
      <c r="AA157" s="104" t="s">
        <v>661</v>
      </c>
    </row>
    <row r="158" spans="23:27">
      <c r="W158" s="103">
        <v>304</v>
      </c>
      <c r="X158" s="104" t="s">
        <v>662</v>
      </c>
      <c r="Y158" s="104" t="s">
        <v>663</v>
      </c>
      <c r="Z158" s="104" t="s">
        <v>664</v>
      </c>
      <c r="AA158" s="104" t="s">
        <v>665</v>
      </c>
    </row>
    <row r="159" spans="23:27">
      <c r="W159" s="103">
        <v>305</v>
      </c>
      <c r="X159" s="104" t="s">
        <v>666</v>
      </c>
      <c r="Y159" s="104" t="s">
        <v>667</v>
      </c>
      <c r="Z159" s="104" t="s">
        <v>668</v>
      </c>
      <c r="AA159" s="104" t="s">
        <v>669</v>
      </c>
    </row>
    <row r="160" spans="23:27">
      <c r="W160" s="103">
        <v>306</v>
      </c>
      <c r="X160" s="104" t="s">
        <v>670</v>
      </c>
      <c r="Y160" s="104" t="s">
        <v>671</v>
      </c>
      <c r="Z160" s="104" t="s">
        <v>672</v>
      </c>
      <c r="AA160" s="104" t="s">
        <v>673</v>
      </c>
    </row>
    <row r="161" spans="23:27">
      <c r="W161" s="103">
        <v>307</v>
      </c>
      <c r="X161" s="104" t="s">
        <v>674</v>
      </c>
      <c r="Y161" s="104" t="s">
        <v>675</v>
      </c>
      <c r="Z161" s="104" t="s">
        <v>676</v>
      </c>
      <c r="AA161" s="104" t="s">
        <v>677</v>
      </c>
    </row>
    <row r="162" spans="23:27">
      <c r="W162" s="103">
        <v>308</v>
      </c>
      <c r="X162" s="104" t="s">
        <v>678</v>
      </c>
      <c r="Y162" s="104" t="s">
        <v>679</v>
      </c>
      <c r="Z162" s="104" t="s">
        <v>680</v>
      </c>
      <c r="AA162" s="104" t="s">
        <v>681</v>
      </c>
    </row>
    <row r="163" spans="23:27">
      <c r="W163" s="103">
        <v>309</v>
      </c>
      <c r="X163" s="104" t="s">
        <v>682</v>
      </c>
      <c r="Y163" s="104" t="s">
        <v>683</v>
      </c>
      <c r="Z163" s="104" t="s">
        <v>684</v>
      </c>
      <c r="AA163" s="104" t="s">
        <v>685</v>
      </c>
    </row>
  </sheetData>
  <sheetProtection formatCells="0"/>
  <mergeCells count="14">
    <mergeCell ref="A13:M13"/>
    <mergeCell ref="A16:M17"/>
    <mergeCell ref="B22:I22"/>
    <mergeCell ref="C23:I23"/>
    <mergeCell ref="C24:I24"/>
    <mergeCell ref="A14:M14"/>
    <mergeCell ref="F10:L10"/>
    <mergeCell ref="K1:M1"/>
    <mergeCell ref="K2:M2"/>
    <mergeCell ref="F8:M8"/>
    <mergeCell ref="F9:M9"/>
    <mergeCell ref="J7:L7"/>
    <mergeCell ref="F7:I7"/>
    <mergeCell ref="F3:L3"/>
  </mergeCells>
  <phoneticPr fontId="4"/>
  <pageMargins left="0.98425196850393704" right="0.78740157480314965" top="0.98425196850393704" bottom="0.98425196850393704" header="0.51181102362204722" footer="0.51181102362204722"/>
  <pageSetup paperSize="9" scale="9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8"/>
  <sheetViews>
    <sheetView showZeros="0" view="pageBreakPreview" topLeftCell="A10" zoomScaleNormal="100" workbookViewId="0">
      <selection activeCell="B19" sqref="B19:N20"/>
    </sheetView>
  </sheetViews>
  <sheetFormatPr defaultColWidth="4.875" defaultRowHeight="21.75" customHeight="1"/>
  <cols>
    <col min="1" max="2" width="4.375" style="14" customWidth="1"/>
    <col min="3" max="12" width="5.375" style="14" customWidth="1"/>
    <col min="13" max="14" width="5.375" style="11" customWidth="1"/>
    <col min="15" max="16" width="3.75" style="11" customWidth="1"/>
    <col min="17" max="256" width="4.875" style="11"/>
    <col min="257" max="258" width="4.375" style="11" customWidth="1"/>
    <col min="259" max="270" width="5.375" style="11" customWidth="1"/>
    <col min="271" max="272" width="3.75" style="11" customWidth="1"/>
    <col min="273" max="512" width="4.875" style="11"/>
    <col min="513" max="514" width="4.375" style="11" customWidth="1"/>
    <col min="515" max="526" width="5.375" style="11" customWidth="1"/>
    <col min="527" max="528" width="3.75" style="11" customWidth="1"/>
    <col min="529" max="768" width="4.875" style="11"/>
    <col min="769" max="770" width="4.375" style="11" customWidth="1"/>
    <col min="771" max="782" width="5.375" style="11" customWidth="1"/>
    <col min="783" max="784" width="3.75" style="11" customWidth="1"/>
    <col min="785" max="1024" width="4.875" style="11"/>
    <col min="1025" max="1026" width="4.375" style="11" customWidth="1"/>
    <col min="1027" max="1038" width="5.375" style="11" customWidth="1"/>
    <col min="1039" max="1040" width="3.75" style="11" customWidth="1"/>
    <col min="1041" max="1280" width="4.875" style="11"/>
    <col min="1281" max="1282" width="4.375" style="11" customWidth="1"/>
    <col min="1283" max="1294" width="5.375" style="11" customWidth="1"/>
    <col min="1295" max="1296" width="3.75" style="11" customWidth="1"/>
    <col min="1297" max="1536" width="4.875" style="11"/>
    <col min="1537" max="1538" width="4.375" style="11" customWidth="1"/>
    <col min="1539" max="1550" width="5.375" style="11" customWidth="1"/>
    <col min="1551" max="1552" width="3.75" style="11" customWidth="1"/>
    <col min="1553" max="1792" width="4.875" style="11"/>
    <col min="1793" max="1794" width="4.375" style="11" customWidth="1"/>
    <col min="1795" max="1806" width="5.375" style="11" customWidth="1"/>
    <col min="1807" max="1808" width="3.75" style="11" customWidth="1"/>
    <col min="1809" max="2048" width="4.875" style="11"/>
    <col min="2049" max="2050" width="4.375" style="11" customWidth="1"/>
    <col min="2051" max="2062" width="5.375" style="11" customWidth="1"/>
    <col min="2063" max="2064" width="3.75" style="11" customWidth="1"/>
    <col min="2065" max="2304" width="4.875" style="11"/>
    <col min="2305" max="2306" width="4.375" style="11" customWidth="1"/>
    <col min="2307" max="2318" width="5.375" style="11" customWidth="1"/>
    <col min="2319" max="2320" width="3.75" style="11" customWidth="1"/>
    <col min="2321" max="2560" width="4.875" style="11"/>
    <col min="2561" max="2562" width="4.375" style="11" customWidth="1"/>
    <col min="2563" max="2574" width="5.375" style="11" customWidth="1"/>
    <col min="2575" max="2576" width="3.75" style="11" customWidth="1"/>
    <col min="2577" max="2816" width="4.875" style="11"/>
    <col min="2817" max="2818" width="4.375" style="11" customWidth="1"/>
    <col min="2819" max="2830" width="5.375" style="11" customWidth="1"/>
    <col min="2831" max="2832" width="3.75" style="11" customWidth="1"/>
    <col min="2833" max="3072" width="4.875" style="11"/>
    <col min="3073" max="3074" width="4.375" style="11" customWidth="1"/>
    <col min="3075" max="3086" width="5.375" style="11" customWidth="1"/>
    <col min="3087" max="3088" width="3.75" style="11" customWidth="1"/>
    <col min="3089" max="3328" width="4.875" style="11"/>
    <col min="3329" max="3330" width="4.375" style="11" customWidth="1"/>
    <col min="3331" max="3342" width="5.375" style="11" customWidth="1"/>
    <col min="3343" max="3344" width="3.75" style="11" customWidth="1"/>
    <col min="3345" max="3584" width="4.875" style="11"/>
    <col min="3585" max="3586" width="4.375" style="11" customWidth="1"/>
    <col min="3587" max="3598" width="5.375" style="11" customWidth="1"/>
    <col min="3599" max="3600" width="3.75" style="11" customWidth="1"/>
    <col min="3601" max="3840" width="4.875" style="11"/>
    <col min="3841" max="3842" width="4.375" style="11" customWidth="1"/>
    <col min="3843" max="3854" width="5.375" style="11" customWidth="1"/>
    <col min="3855" max="3856" width="3.75" style="11" customWidth="1"/>
    <col min="3857" max="4096" width="4.875" style="11"/>
    <col min="4097" max="4098" width="4.375" style="11" customWidth="1"/>
    <col min="4099" max="4110" width="5.375" style="11" customWidth="1"/>
    <col min="4111" max="4112" width="3.75" style="11" customWidth="1"/>
    <col min="4113" max="4352" width="4.875" style="11"/>
    <col min="4353" max="4354" width="4.375" style="11" customWidth="1"/>
    <col min="4355" max="4366" width="5.375" style="11" customWidth="1"/>
    <col min="4367" max="4368" width="3.75" style="11" customWidth="1"/>
    <col min="4369" max="4608" width="4.875" style="11"/>
    <col min="4609" max="4610" width="4.375" style="11" customWidth="1"/>
    <col min="4611" max="4622" width="5.375" style="11" customWidth="1"/>
    <col min="4623" max="4624" width="3.75" style="11" customWidth="1"/>
    <col min="4625" max="4864" width="4.875" style="11"/>
    <col min="4865" max="4866" width="4.375" style="11" customWidth="1"/>
    <col min="4867" max="4878" width="5.375" style="11" customWidth="1"/>
    <col min="4879" max="4880" width="3.75" style="11" customWidth="1"/>
    <col min="4881" max="5120" width="4.875" style="11"/>
    <col min="5121" max="5122" width="4.375" style="11" customWidth="1"/>
    <col min="5123" max="5134" width="5.375" style="11" customWidth="1"/>
    <col min="5135" max="5136" width="3.75" style="11" customWidth="1"/>
    <col min="5137" max="5376" width="4.875" style="11"/>
    <col min="5377" max="5378" width="4.375" style="11" customWidth="1"/>
    <col min="5379" max="5390" width="5.375" style="11" customWidth="1"/>
    <col min="5391" max="5392" width="3.75" style="11" customWidth="1"/>
    <col min="5393" max="5632" width="4.875" style="11"/>
    <col min="5633" max="5634" width="4.375" style="11" customWidth="1"/>
    <col min="5635" max="5646" width="5.375" style="11" customWidth="1"/>
    <col min="5647" max="5648" width="3.75" style="11" customWidth="1"/>
    <col min="5649" max="5888" width="4.875" style="11"/>
    <col min="5889" max="5890" width="4.375" style="11" customWidth="1"/>
    <col min="5891" max="5902" width="5.375" style="11" customWidth="1"/>
    <col min="5903" max="5904" width="3.75" style="11" customWidth="1"/>
    <col min="5905" max="6144" width="4.875" style="11"/>
    <col min="6145" max="6146" width="4.375" style="11" customWidth="1"/>
    <col min="6147" max="6158" width="5.375" style="11" customWidth="1"/>
    <col min="6159" max="6160" width="3.75" style="11" customWidth="1"/>
    <col min="6161" max="6400" width="4.875" style="11"/>
    <col min="6401" max="6402" width="4.375" style="11" customWidth="1"/>
    <col min="6403" max="6414" width="5.375" style="11" customWidth="1"/>
    <col min="6415" max="6416" width="3.75" style="11" customWidth="1"/>
    <col min="6417" max="6656" width="4.875" style="11"/>
    <col min="6657" max="6658" width="4.375" style="11" customWidth="1"/>
    <col min="6659" max="6670" width="5.375" style="11" customWidth="1"/>
    <col min="6671" max="6672" width="3.75" style="11" customWidth="1"/>
    <col min="6673" max="6912" width="4.875" style="11"/>
    <col min="6913" max="6914" width="4.375" style="11" customWidth="1"/>
    <col min="6915" max="6926" width="5.375" style="11" customWidth="1"/>
    <col min="6927" max="6928" width="3.75" style="11" customWidth="1"/>
    <col min="6929" max="7168" width="4.875" style="11"/>
    <col min="7169" max="7170" width="4.375" style="11" customWidth="1"/>
    <col min="7171" max="7182" width="5.375" style="11" customWidth="1"/>
    <col min="7183" max="7184" width="3.75" style="11" customWidth="1"/>
    <col min="7185" max="7424" width="4.875" style="11"/>
    <col min="7425" max="7426" width="4.375" style="11" customWidth="1"/>
    <col min="7427" max="7438" width="5.375" style="11" customWidth="1"/>
    <col min="7439" max="7440" width="3.75" style="11" customWidth="1"/>
    <col min="7441" max="7680" width="4.875" style="11"/>
    <col min="7681" max="7682" width="4.375" style="11" customWidth="1"/>
    <col min="7683" max="7694" width="5.375" style="11" customWidth="1"/>
    <col min="7695" max="7696" width="3.75" style="11" customWidth="1"/>
    <col min="7697" max="7936" width="4.875" style="11"/>
    <col min="7937" max="7938" width="4.375" style="11" customWidth="1"/>
    <col min="7939" max="7950" width="5.375" style="11" customWidth="1"/>
    <col min="7951" max="7952" width="3.75" style="11" customWidth="1"/>
    <col min="7953" max="8192" width="4.875" style="11"/>
    <col min="8193" max="8194" width="4.375" style="11" customWidth="1"/>
    <col min="8195" max="8206" width="5.375" style="11" customWidth="1"/>
    <col min="8207" max="8208" width="3.75" style="11" customWidth="1"/>
    <col min="8209" max="8448" width="4.875" style="11"/>
    <col min="8449" max="8450" width="4.375" style="11" customWidth="1"/>
    <col min="8451" max="8462" width="5.375" style="11" customWidth="1"/>
    <col min="8463" max="8464" width="3.75" style="11" customWidth="1"/>
    <col min="8465" max="8704" width="4.875" style="11"/>
    <col min="8705" max="8706" width="4.375" style="11" customWidth="1"/>
    <col min="8707" max="8718" width="5.375" style="11" customWidth="1"/>
    <col min="8719" max="8720" width="3.75" style="11" customWidth="1"/>
    <col min="8721" max="8960" width="4.875" style="11"/>
    <col min="8961" max="8962" width="4.375" style="11" customWidth="1"/>
    <col min="8963" max="8974" width="5.375" style="11" customWidth="1"/>
    <col min="8975" max="8976" width="3.75" style="11" customWidth="1"/>
    <col min="8977" max="9216" width="4.875" style="11"/>
    <col min="9217" max="9218" width="4.375" style="11" customWidth="1"/>
    <col min="9219" max="9230" width="5.375" style="11" customWidth="1"/>
    <col min="9231" max="9232" width="3.75" style="11" customWidth="1"/>
    <col min="9233" max="9472" width="4.875" style="11"/>
    <col min="9473" max="9474" width="4.375" style="11" customWidth="1"/>
    <col min="9475" max="9486" width="5.375" style="11" customWidth="1"/>
    <col min="9487" max="9488" width="3.75" style="11" customWidth="1"/>
    <col min="9489" max="9728" width="4.875" style="11"/>
    <col min="9729" max="9730" width="4.375" style="11" customWidth="1"/>
    <col min="9731" max="9742" width="5.375" style="11" customWidth="1"/>
    <col min="9743" max="9744" width="3.75" style="11" customWidth="1"/>
    <col min="9745" max="9984" width="4.875" style="11"/>
    <col min="9985" max="9986" width="4.375" style="11" customWidth="1"/>
    <col min="9987" max="9998" width="5.375" style="11" customWidth="1"/>
    <col min="9999" max="10000" width="3.75" style="11" customWidth="1"/>
    <col min="10001" max="10240" width="4.875" style="11"/>
    <col min="10241" max="10242" width="4.375" style="11" customWidth="1"/>
    <col min="10243" max="10254" width="5.375" style="11" customWidth="1"/>
    <col min="10255" max="10256" width="3.75" style="11" customWidth="1"/>
    <col min="10257" max="10496" width="4.875" style="11"/>
    <col min="10497" max="10498" width="4.375" style="11" customWidth="1"/>
    <col min="10499" max="10510" width="5.375" style="11" customWidth="1"/>
    <col min="10511" max="10512" width="3.75" style="11" customWidth="1"/>
    <col min="10513" max="10752" width="4.875" style="11"/>
    <col min="10753" max="10754" width="4.375" style="11" customWidth="1"/>
    <col min="10755" max="10766" width="5.375" style="11" customWidth="1"/>
    <col min="10767" max="10768" width="3.75" style="11" customWidth="1"/>
    <col min="10769" max="11008" width="4.875" style="11"/>
    <col min="11009" max="11010" width="4.375" style="11" customWidth="1"/>
    <col min="11011" max="11022" width="5.375" style="11" customWidth="1"/>
    <col min="11023" max="11024" width="3.75" style="11" customWidth="1"/>
    <col min="11025" max="11264" width="4.875" style="11"/>
    <col min="11265" max="11266" width="4.375" style="11" customWidth="1"/>
    <col min="11267" max="11278" width="5.375" style="11" customWidth="1"/>
    <col min="11279" max="11280" width="3.75" style="11" customWidth="1"/>
    <col min="11281" max="11520" width="4.875" style="11"/>
    <col min="11521" max="11522" width="4.375" style="11" customWidth="1"/>
    <col min="11523" max="11534" width="5.375" style="11" customWidth="1"/>
    <col min="11535" max="11536" width="3.75" style="11" customWidth="1"/>
    <col min="11537" max="11776" width="4.875" style="11"/>
    <col min="11777" max="11778" width="4.375" style="11" customWidth="1"/>
    <col min="11779" max="11790" width="5.375" style="11" customWidth="1"/>
    <col min="11791" max="11792" width="3.75" style="11" customWidth="1"/>
    <col min="11793" max="12032" width="4.875" style="11"/>
    <col min="12033" max="12034" width="4.375" style="11" customWidth="1"/>
    <col min="12035" max="12046" width="5.375" style="11" customWidth="1"/>
    <col min="12047" max="12048" width="3.75" style="11" customWidth="1"/>
    <col min="12049" max="12288" width="4.875" style="11"/>
    <col min="12289" max="12290" width="4.375" style="11" customWidth="1"/>
    <col min="12291" max="12302" width="5.375" style="11" customWidth="1"/>
    <col min="12303" max="12304" width="3.75" style="11" customWidth="1"/>
    <col min="12305" max="12544" width="4.875" style="11"/>
    <col min="12545" max="12546" width="4.375" style="11" customWidth="1"/>
    <col min="12547" max="12558" width="5.375" style="11" customWidth="1"/>
    <col min="12559" max="12560" width="3.75" style="11" customWidth="1"/>
    <col min="12561" max="12800" width="4.875" style="11"/>
    <col min="12801" max="12802" width="4.375" style="11" customWidth="1"/>
    <col min="12803" max="12814" width="5.375" style="11" customWidth="1"/>
    <col min="12815" max="12816" width="3.75" style="11" customWidth="1"/>
    <col min="12817" max="13056" width="4.875" style="11"/>
    <col min="13057" max="13058" width="4.375" style="11" customWidth="1"/>
    <col min="13059" max="13070" width="5.375" style="11" customWidth="1"/>
    <col min="13071" max="13072" width="3.75" style="11" customWidth="1"/>
    <col min="13073" max="13312" width="4.875" style="11"/>
    <col min="13313" max="13314" width="4.375" style="11" customWidth="1"/>
    <col min="13315" max="13326" width="5.375" style="11" customWidth="1"/>
    <col min="13327" max="13328" width="3.75" style="11" customWidth="1"/>
    <col min="13329" max="13568" width="4.875" style="11"/>
    <col min="13569" max="13570" width="4.375" style="11" customWidth="1"/>
    <col min="13571" max="13582" width="5.375" style="11" customWidth="1"/>
    <col min="13583" max="13584" width="3.75" style="11" customWidth="1"/>
    <col min="13585" max="13824" width="4.875" style="11"/>
    <col min="13825" max="13826" width="4.375" style="11" customWidth="1"/>
    <col min="13827" max="13838" width="5.375" style="11" customWidth="1"/>
    <col min="13839" max="13840" width="3.75" style="11" customWidth="1"/>
    <col min="13841" max="14080" width="4.875" style="11"/>
    <col min="14081" max="14082" width="4.375" style="11" customWidth="1"/>
    <col min="14083" max="14094" width="5.375" style="11" customWidth="1"/>
    <col min="14095" max="14096" width="3.75" style="11" customWidth="1"/>
    <col min="14097" max="14336" width="4.875" style="11"/>
    <col min="14337" max="14338" width="4.375" style="11" customWidth="1"/>
    <col min="14339" max="14350" width="5.375" style="11" customWidth="1"/>
    <col min="14351" max="14352" width="3.75" style="11" customWidth="1"/>
    <col min="14353" max="14592" width="4.875" style="11"/>
    <col min="14593" max="14594" width="4.375" style="11" customWidth="1"/>
    <col min="14595" max="14606" width="5.375" style="11" customWidth="1"/>
    <col min="14607" max="14608" width="3.75" style="11" customWidth="1"/>
    <col min="14609" max="14848" width="4.875" style="11"/>
    <col min="14849" max="14850" width="4.375" style="11" customWidth="1"/>
    <col min="14851" max="14862" width="5.375" style="11" customWidth="1"/>
    <col min="14863" max="14864" width="3.75" style="11" customWidth="1"/>
    <col min="14865" max="15104" width="4.875" style="11"/>
    <col min="15105" max="15106" width="4.375" style="11" customWidth="1"/>
    <col min="15107" max="15118" width="5.375" style="11" customWidth="1"/>
    <col min="15119" max="15120" width="3.75" style="11" customWidth="1"/>
    <col min="15121" max="15360" width="4.875" style="11"/>
    <col min="15361" max="15362" width="4.375" style="11" customWidth="1"/>
    <col min="15363" max="15374" width="5.375" style="11" customWidth="1"/>
    <col min="15375" max="15376" width="3.75" style="11" customWidth="1"/>
    <col min="15377" max="15616" width="4.875" style="11"/>
    <col min="15617" max="15618" width="4.375" style="11" customWidth="1"/>
    <col min="15619" max="15630" width="5.375" style="11" customWidth="1"/>
    <col min="15631" max="15632" width="3.75" style="11" customWidth="1"/>
    <col min="15633" max="15872" width="4.875" style="11"/>
    <col min="15873" max="15874" width="4.375" style="11" customWidth="1"/>
    <col min="15875" max="15886" width="5.375" style="11" customWidth="1"/>
    <col min="15887" max="15888" width="3.75" style="11" customWidth="1"/>
    <col min="15889" max="16128" width="4.875" style="11"/>
    <col min="16129" max="16130" width="4.375" style="11" customWidth="1"/>
    <col min="16131" max="16142" width="5.375" style="11" customWidth="1"/>
    <col min="16143" max="16144" width="3.75" style="11" customWidth="1"/>
    <col min="16145" max="16384" width="4.875" style="11"/>
  </cols>
  <sheetData>
    <row r="1" spans="1:16" s="2" customFormat="1" ht="21.75" customHeight="1">
      <c r="A1" s="1"/>
      <c r="B1" s="1"/>
      <c r="C1" s="1"/>
      <c r="D1" s="1"/>
      <c r="E1" s="1"/>
      <c r="F1" s="1"/>
      <c r="G1" s="1"/>
      <c r="H1" s="1"/>
      <c r="I1" s="1"/>
      <c r="J1" s="1"/>
      <c r="K1" s="1"/>
      <c r="P1" s="3" t="s">
        <v>0</v>
      </c>
    </row>
    <row r="2" spans="1:16" s="2" customFormat="1" ht="21.75" customHeight="1">
      <c r="A2" s="1"/>
      <c r="B2" s="1"/>
      <c r="C2" s="1"/>
      <c r="D2" s="1"/>
      <c r="E2" s="1"/>
      <c r="F2" s="1"/>
      <c r="G2" s="1"/>
      <c r="H2" s="1"/>
      <c r="I2" s="1"/>
      <c r="J2" s="1"/>
      <c r="K2" s="1"/>
      <c r="L2" s="1"/>
      <c r="N2" s="218" t="s">
        <v>1</v>
      </c>
      <c r="O2" s="219"/>
      <c r="P2" s="220"/>
    </row>
    <row r="3" spans="1:16" s="2" customFormat="1" ht="32.25" customHeight="1">
      <c r="A3" s="1"/>
      <c r="B3" s="1"/>
      <c r="C3" s="1"/>
      <c r="D3" s="1"/>
      <c r="E3" s="1"/>
      <c r="F3" s="1"/>
      <c r="G3" s="1"/>
      <c r="H3" s="1"/>
      <c r="I3" s="1"/>
      <c r="N3" s="221"/>
      <c r="O3" s="222"/>
      <c r="P3" s="223"/>
    </row>
    <row r="4" spans="1:16" s="2" customFormat="1" ht="16.5" customHeight="1">
      <c r="A4" s="1"/>
      <c r="B4" s="1"/>
      <c r="C4" s="1"/>
      <c r="D4" s="1"/>
      <c r="E4" s="1"/>
      <c r="F4" s="1"/>
      <c r="G4" s="1"/>
      <c r="H4" s="1"/>
      <c r="I4" s="1"/>
    </row>
    <row r="5" spans="1:16" s="2" customFormat="1" ht="21.75" customHeight="1">
      <c r="A5" s="1"/>
      <c r="B5" s="1"/>
      <c r="C5" s="1"/>
      <c r="D5" s="1"/>
      <c r="J5" s="4"/>
      <c r="K5" s="1"/>
      <c r="L5" s="5" t="s">
        <v>2</v>
      </c>
      <c r="M5" s="6"/>
      <c r="N5" s="4" t="s">
        <v>3</v>
      </c>
      <c r="O5" s="6"/>
      <c r="P5" s="7" t="s">
        <v>4</v>
      </c>
    </row>
    <row r="6" spans="1:16" s="2" customFormat="1" ht="21.75" customHeight="1">
      <c r="A6" s="1" t="s">
        <v>5</v>
      </c>
      <c r="B6" s="1"/>
      <c r="C6" s="1"/>
      <c r="D6" s="1"/>
      <c r="E6" s="1"/>
      <c r="F6" s="1"/>
      <c r="G6" s="1"/>
      <c r="H6" s="1"/>
      <c r="I6" s="1"/>
      <c r="J6" s="1"/>
      <c r="K6" s="1"/>
      <c r="L6" s="1"/>
    </row>
    <row r="7" spans="1:16" s="2" customFormat="1" ht="21.75" customHeight="1">
      <c r="A7" s="1"/>
      <c r="B7" s="1"/>
      <c r="C7" s="1"/>
      <c r="H7" s="234" t="s">
        <v>14</v>
      </c>
      <c r="I7" s="234"/>
      <c r="J7" s="1" t="s">
        <v>6</v>
      </c>
      <c r="K7" s="1"/>
      <c r="L7" s="1"/>
      <c r="M7" s="1"/>
      <c r="N7" s="1"/>
      <c r="O7" s="1"/>
      <c r="P7" s="5" t="s">
        <v>7</v>
      </c>
    </row>
    <row r="8" spans="1:16" s="2" customFormat="1" ht="21.75" customHeight="1">
      <c r="A8" s="1"/>
      <c r="B8" s="1"/>
      <c r="C8" s="1"/>
      <c r="H8" s="1"/>
      <c r="I8" s="5" t="s">
        <v>8</v>
      </c>
      <c r="J8" s="8"/>
      <c r="K8" s="8"/>
      <c r="L8" s="8"/>
      <c r="M8" s="8"/>
      <c r="N8" s="8"/>
      <c r="O8" s="6"/>
      <c r="P8" s="1"/>
    </row>
    <row r="9" spans="1:16" s="2" customFormat="1" ht="21.75" customHeight="1">
      <c r="A9" s="1"/>
      <c r="B9" s="1"/>
      <c r="C9" s="1"/>
      <c r="H9" s="1"/>
      <c r="I9" s="5" t="s">
        <v>9</v>
      </c>
      <c r="J9" s="8"/>
      <c r="K9" s="8"/>
      <c r="L9" s="8"/>
      <c r="M9" s="8"/>
      <c r="N9" s="8"/>
      <c r="O9" s="6"/>
      <c r="P9" s="1"/>
    </row>
    <row r="10" spans="1:16" s="2" customFormat="1" ht="21.75" customHeight="1">
      <c r="A10" s="1"/>
      <c r="B10" s="1"/>
      <c r="C10" s="1"/>
      <c r="H10" s="1"/>
      <c r="I10" s="5" t="s">
        <v>10</v>
      </c>
      <c r="J10" s="9"/>
      <c r="K10" s="9"/>
      <c r="L10" s="9"/>
      <c r="M10" s="9"/>
      <c r="N10" s="9"/>
      <c r="O10" s="10" t="s">
        <v>11</v>
      </c>
      <c r="P10" s="1"/>
    </row>
    <row r="12" spans="1:16" ht="21.75" customHeight="1">
      <c r="A12" s="234" t="s">
        <v>15</v>
      </c>
      <c r="B12" s="234"/>
      <c r="C12" s="234"/>
      <c r="D12" s="234"/>
      <c r="E12" s="234"/>
      <c r="F12" s="234"/>
      <c r="G12" s="234"/>
      <c r="H12" s="234"/>
      <c r="I12" s="234"/>
      <c r="J12" s="234"/>
      <c r="K12" s="234"/>
      <c r="L12" s="234"/>
      <c r="M12" s="234"/>
      <c r="N12" s="234"/>
      <c r="O12" s="234"/>
      <c r="P12" s="234"/>
    </row>
    <row r="14" spans="1:16" s="2" customFormat="1" ht="21.75" customHeight="1">
      <c r="A14" s="12"/>
      <c r="B14" s="28"/>
      <c r="C14" s="15"/>
      <c r="D14" s="15"/>
      <c r="E14" s="15"/>
      <c r="F14" s="15"/>
      <c r="G14" s="15"/>
      <c r="H14" s="15"/>
      <c r="I14" s="15"/>
      <c r="J14" s="15"/>
      <c r="K14" s="15"/>
      <c r="L14" s="15"/>
      <c r="M14" s="15"/>
      <c r="N14" s="15"/>
      <c r="O14" s="15"/>
    </row>
    <row r="15" spans="1:16" s="2" customFormat="1" ht="21.75" customHeight="1">
      <c r="A15" s="12"/>
      <c r="B15" s="15"/>
      <c r="C15" s="15"/>
      <c r="D15" s="15"/>
      <c r="E15" s="15"/>
      <c r="F15" s="15"/>
      <c r="G15" s="15"/>
      <c r="H15" s="15"/>
      <c r="I15" s="15"/>
      <c r="J15" s="15"/>
      <c r="K15" s="15"/>
      <c r="L15" s="15"/>
      <c r="M15" s="15"/>
      <c r="N15" s="15"/>
      <c r="O15" s="15"/>
    </row>
    <row r="16" spans="1:16" ht="21.75" customHeight="1">
      <c r="A16" s="13"/>
      <c r="I16" s="19"/>
    </row>
    <row r="17" spans="1:16" ht="21.75" customHeight="1">
      <c r="B17" s="235" t="s">
        <v>31</v>
      </c>
      <c r="C17" s="235"/>
      <c r="D17" s="235"/>
      <c r="E17" s="235"/>
      <c r="F17" s="235"/>
      <c r="G17" s="235"/>
      <c r="H17" s="235"/>
      <c r="I17" s="235"/>
      <c r="J17" s="235"/>
      <c r="K17" s="235"/>
      <c r="L17" s="235"/>
      <c r="M17" s="235"/>
      <c r="N17" s="235"/>
      <c r="O17" s="43"/>
    </row>
    <row r="18" spans="1:16" ht="21.75" customHeight="1">
      <c r="B18" s="235"/>
      <c r="C18" s="235"/>
      <c r="D18" s="235"/>
      <c r="E18" s="235"/>
      <c r="F18" s="235"/>
      <c r="G18" s="235"/>
      <c r="H18" s="235"/>
      <c r="I18" s="235"/>
      <c r="J18" s="235"/>
      <c r="K18" s="235"/>
      <c r="L18" s="235"/>
      <c r="M18" s="235"/>
      <c r="N18" s="235"/>
      <c r="O18" s="43"/>
    </row>
    <row r="19" spans="1:16" s="2" customFormat="1" ht="21.75" customHeight="1">
      <c r="B19" s="235" t="s">
        <v>32</v>
      </c>
      <c r="C19" s="235"/>
      <c r="D19" s="235"/>
      <c r="E19" s="235"/>
      <c r="F19" s="235"/>
      <c r="G19" s="235"/>
      <c r="H19" s="235"/>
      <c r="I19" s="235"/>
      <c r="J19" s="235"/>
      <c r="K19" s="235"/>
      <c r="L19" s="235"/>
      <c r="M19" s="235"/>
      <c r="N19" s="235"/>
      <c r="O19" s="43"/>
    </row>
    <row r="20" spans="1:16" s="2" customFormat="1" ht="21.75" customHeight="1">
      <c r="A20" s="1"/>
      <c r="B20" s="235"/>
      <c r="C20" s="235"/>
      <c r="D20" s="235"/>
      <c r="E20" s="235"/>
      <c r="F20" s="235"/>
      <c r="G20" s="235"/>
      <c r="H20" s="235"/>
      <c r="I20" s="235"/>
      <c r="J20" s="235"/>
      <c r="K20" s="235"/>
      <c r="L20" s="235"/>
      <c r="M20" s="235"/>
      <c r="N20" s="235"/>
      <c r="O20" s="43"/>
    </row>
    <row r="21" spans="1:16" s="2" customFormat="1" ht="21.75" customHeight="1">
      <c r="A21" s="1"/>
      <c r="B21" s="1"/>
      <c r="C21" s="1"/>
      <c r="D21" s="1"/>
      <c r="E21" s="1"/>
      <c r="F21" s="1"/>
      <c r="G21" s="1"/>
      <c r="H21" s="1"/>
      <c r="I21" s="1"/>
      <c r="J21" s="1"/>
      <c r="K21" s="1"/>
      <c r="L21" s="1"/>
    </row>
    <row r="22" spans="1:16" s="2" customFormat="1" ht="21.75" customHeight="1">
      <c r="A22" s="15"/>
      <c r="B22" s="1"/>
      <c r="C22" s="1"/>
      <c r="J22" s="1"/>
      <c r="K22" s="16"/>
      <c r="L22" s="1"/>
    </row>
    <row r="23" spans="1:16" s="17" customFormat="1" ht="27.75" customHeight="1">
      <c r="A23" s="25"/>
      <c r="B23" s="25"/>
      <c r="C23" s="25"/>
      <c r="D23" s="20"/>
      <c r="E23" s="20"/>
      <c r="F23" s="20"/>
      <c r="G23" s="20"/>
      <c r="H23" s="20"/>
      <c r="I23" s="20"/>
      <c r="J23" s="20"/>
      <c r="K23" s="20"/>
      <c r="L23" s="20"/>
      <c r="M23" s="20"/>
      <c r="N23" s="20"/>
      <c r="O23" s="22"/>
      <c r="P23" s="22"/>
    </row>
    <row r="24" spans="1:16" s="17" customFormat="1" ht="27.75" customHeight="1">
      <c r="A24" s="25"/>
      <c r="B24" s="25"/>
      <c r="C24" s="25"/>
      <c r="D24" s="20"/>
      <c r="E24" s="21"/>
      <c r="F24" s="20"/>
      <c r="G24" s="20"/>
      <c r="H24" s="20"/>
      <c r="I24" s="20"/>
      <c r="J24" s="20"/>
      <c r="K24" s="20"/>
      <c r="L24" s="20"/>
      <c r="M24" s="20"/>
      <c r="N24" s="22"/>
      <c r="O24" s="22"/>
      <c r="P24" s="22"/>
    </row>
    <row r="25" spans="1:16" s="18" customFormat="1" ht="27.75" customHeight="1">
      <c r="A25" s="26"/>
      <c r="B25" s="25"/>
      <c r="C25" s="25"/>
      <c r="D25" s="23"/>
      <c r="E25" s="23"/>
      <c r="F25" s="23"/>
      <c r="G25" s="23"/>
      <c r="H25" s="23"/>
      <c r="I25" s="23"/>
      <c r="J25" s="23"/>
      <c r="K25" s="23"/>
      <c r="L25" s="23"/>
      <c r="M25" s="23"/>
      <c r="N25" s="24"/>
      <c r="O25" s="24"/>
      <c r="P25" s="24"/>
    </row>
    <row r="26" spans="1:16" s="18" customFormat="1" ht="27.75" customHeight="1">
      <c r="A26" s="25"/>
      <c r="B26" s="25"/>
      <c r="C26" s="25"/>
      <c r="D26" s="23"/>
      <c r="E26" s="23"/>
      <c r="F26" s="23"/>
      <c r="G26" s="23"/>
      <c r="H26" s="23"/>
      <c r="I26" s="23"/>
      <c r="J26" s="23"/>
      <c r="K26" s="23"/>
      <c r="L26" s="23"/>
      <c r="M26" s="23"/>
      <c r="N26" s="24"/>
      <c r="O26" s="24"/>
      <c r="P26" s="24"/>
    </row>
    <row r="27" spans="1:16" ht="42.75" customHeight="1">
      <c r="A27" s="27"/>
      <c r="B27" s="27"/>
      <c r="C27" s="27"/>
      <c r="D27" s="27"/>
      <c r="E27" s="27"/>
      <c r="F27" s="27"/>
      <c r="G27" s="27"/>
      <c r="H27" s="27"/>
      <c r="I27" s="27"/>
      <c r="J27" s="27"/>
      <c r="K27" s="27"/>
      <c r="L27" s="27"/>
      <c r="M27" s="27"/>
      <c r="N27" s="27"/>
      <c r="O27" s="27"/>
      <c r="P27" s="27"/>
    </row>
    <row r="28" spans="1:16" ht="14.25" customHeight="1">
      <c r="A28" s="233"/>
      <c r="B28" s="233"/>
      <c r="C28" s="233"/>
      <c r="D28" s="233"/>
      <c r="E28" s="233"/>
      <c r="F28" s="233"/>
      <c r="G28" s="233"/>
      <c r="H28" s="233"/>
      <c r="I28" s="233"/>
      <c r="J28" s="233"/>
      <c r="K28" s="233"/>
      <c r="L28" s="233"/>
      <c r="M28" s="233"/>
      <c r="N28" s="233"/>
      <c r="O28" s="233"/>
      <c r="P28" s="233"/>
    </row>
  </sheetData>
  <sheetProtection formatCells="0"/>
  <mergeCells count="7">
    <mergeCell ref="A28:P28"/>
    <mergeCell ref="N2:P2"/>
    <mergeCell ref="N3:P3"/>
    <mergeCell ref="H7:I7"/>
    <mergeCell ref="A12:P12"/>
    <mergeCell ref="B17:N18"/>
    <mergeCell ref="B19:N20"/>
  </mergeCells>
  <phoneticPr fontId="4"/>
  <pageMargins left="0.98425196850393704" right="0.98425196850393704" top="0.96"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244"/>
  <sheetViews>
    <sheetView view="pageBreakPreview" zoomScale="69" zoomScaleNormal="100" zoomScaleSheetLayoutView="69" workbookViewId="0">
      <pane ySplit="4" topLeftCell="A218" activePane="bottomLeft" state="frozen"/>
      <selection pane="bottomLeft" activeCell="R5" sqref="R5:R6"/>
    </sheetView>
  </sheetViews>
  <sheetFormatPr defaultRowHeight="13.5"/>
  <cols>
    <col min="1" max="1" width="12.125" style="29" customWidth="1"/>
    <col min="2" max="2" width="17.75" style="29" customWidth="1"/>
    <col min="3" max="3" width="20" style="29" customWidth="1"/>
    <col min="4" max="4" width="10.625" style="29" customWidth="1"/>
    <col min="5" max="5" width="3.75" style="29" bestFit="1" customWidth="1"/>
    <col min="6" max="6" width="10.625" style="29" customWidth="1"/>
    <col min="7" max="7" width="3.75" style="29" bestFit="1" customWidth="1"/>
    <col min="8" max="8" width="10.625" style="29" customWidth="1"/>
    <col min="9" max="9" width="3.75" style="29" bestFit="1" customWidth="1"/>
    <col min="10" max="10" width="10.625" style="29" customWidth="1"/>
    <col min="11" max="11" width="3.75" style="29" bestFit="1" customWidth="1"/>
    <col min="12" max="12" width="10.625" style="29" customWidth="1"/>
    <col min="13" max="13" width="3.75" style="29" bestFit="1" customWidth="1"/>
    <col min="14" max="14" width="10.625" style="29" customWidth="1"/>
    <col min="15" max="15" width="3.75" style="29" bestFit="1" customWidth="1"/>
    <col min="16" max="16" width="15" style="29" customWidth="1"/>
    <col min="17" max="17" width="3.75" style="29" customWidth="1"/>
    <col min="18" max="18" width="14.875" style="29" customWidth="1"/>
    <col min="19" max="19" width="3.75" style="29" customWidth="1"/>
    <col min="20" max="20" width="15" style="29" customWidth="1"/>
    <col min="21" max="21" width="4.625" style="29" customWidth="1"/>
    <col min="22" max="22" width="2.625" style="29" customWidth="1"/>
    <col min="23" max="269" width="9" style="29"/>
    <col min="270" max="270" width="8.25" style="29" customWidth="1"/>
    <col min="271" max="271" width="19.25" style="29" customWidth="1"/>
    <col min="272" max="273" width="9.625" style="29" customWidth="1"/>
    <col min="274" max="275" width="19.625" style="29" customWidth="1"/>
    <col min="276" max="276" width="4.875" style="29" customWidth="1"/>
    <col min="277" max="525" width="9" style="29"/>
    <col min="526" max="526" width="8.25" style="29" customWidth="1"/>
    <col min="527" max="527" width="19.25" style="29" customWidth="1"/>
    <col min="528" max="529" width="9.625" style="29" customWidth="1"/>
    <col min="530" max="531" width="19.625" style="29" customWidth="1"/>
    <col min="532" max="532" width="4.875" style="29" customWidth="1"/>
    <col min="533" max="781" width="9" style="29"/>
    <col min="782" max="782" width="8.25" style="29" customWidth="1"/>
    <col min="783" max="783" width="19.25" style="29" customWidth="1"/>
    <col min="784" max="785" width="9.625" style="29" customWidth="1"/>
    <col min="786" max="787" width="19.625" style="29" customWidth="1"/>
    <col min="788" max="788" width="4.875" style="29" customWidth="1"/>
    <col min="789" max="1037" width="9" style="29"/>
    <col min="1038" max="1038" width="8.25" style="29" customWidth="1"/>
    <col min="1039" max="1039" width="19.25" style="29" customWidth="1"/>
    <col min="1040" max="1041" width="9.625" style="29" customWidth="1"/>
    <col min="1042" max="1043" width="19.625" style="29" customWidth="1"/>
    <col min="1044" max="1044" width="4.875" style="29" customWidth="1"/>
    <col min="1045" max="1293" width="9" style="29"/>
    <col min="1294" max="1294" width="8.25" style="29" customWidth="1"/>
    <col min="1295" max="1295" width="19.25" style="29" customWidth="1"/>
    <col min="1296" max="1297" width="9.625" style="29" customWidth="1"/>
    <col min="1298" max="1299" width="19.625" style="29" customWidth="1"/>
    <col min="1300" max="1300" width="4.875" style="29" customWidth="1"/>
    <col min="1301" max="1549" width="9" style="29"/>
    <col min="1550" max="1550" width="8.25" style="29" customWidth="1"/>
    <col min="1551" max="1551" width="19.25" style="29" customWidth="1"/>
    <col min="1552" max="1553" width="9.625" style="29" customWidth="1"/>
    <col min="1554" max="1555" width="19.625" style="29" customWidth="1"/>
    <col min="1556" max="1556" width="4.875" style="29" customWidth="1"/>
    <col min="1557" max="1805" width="9" style="29"/>
    <col min="1806" max="1806" width="8.25" style="29" customWidth="1"/>
    <col min="1807" max="1807" width="19.25" style="29" customWidth="1"/>
    <col min="1808" max="1809" width="9.625" style="29" customWidth="1"/>
    <col min="1810" max="1811" width="19.625" style="29" customWidth="1"/>
    <col min="1812" max="1812" width="4.875" style="29" customWidth="1"/>
    <col min="1813" max="2061" width="9" style="29"/>
    <col min="2062" max="2062" width="8.25" style="29" customWidth="1"/>
    <col min="2063" max="2063" width="19.25" style="29" customWidth="1"/>
    <col min="2064" max="2065" width="9.625" style="29" customWidth="1"/>
    <col min="2066" max="2067" width="19.625" style="29" customWidth="1"/>
    <col min="2068" max="2068" width="4.875" style="29" customWidth="1"/>
    <col min="2069" max="2317" width="9" style="29"/>
    <col min="2318" max="2318" width="8.25" style="29" customWidth="1"/>
    <col min="2319" max="2319" width="19.25" style="29" customWidth="1"/>
    <col min="2320" max="2321" width="9.625" style="29" customWidth="1"/>
    <col min="2322" max="2323" width="19.625" style="29" customWidth="1"/>
    <col min="2324" max="2324" width="4.875" style="29" customWidth="1"/>
    <col min="2325" max="2573" width="9" style="29"/>
    <col min="2574" max="2574" width="8.25" style="29" customWidth="1"/>
    <col min="2575" max="2575" width="19.25" style="29" customWidth="1"/>
    <col min="2576" max="2577" width="9.625" style="29" customWidth="1"/>
    <col min="2578" max="2579" width="19.625" style="29" customWidth="1"/>
    <col min="2580" max="2580" width="4.875" style="29" customWidth="1"/>
    <col min="2581" max="2829" width="9" style="29"/>
    <col min="2830" max="2830" width="8.25" style="29" customWidth="1"/>
    <col min="2831" max="2831" width="19.25" style="29" customWidth="1"/>
    <col min="2832" max="2833" width="9.625" style="29" customWidth="1"/>
    <col min="2834" max="2835" width="19.625" style="29" customWidth="1"/>
    <col min="2836" max="2836" width="4.875" style="29" customWidth="1"/>
    <col min="2837" max="3085" width="9" style="29"/>
    <col min="3086" max="3086" width="8.25" style="29" customWidth="1"/>
    <col min="3087" max="3087" width="19.25" style="29" customWidth="1"/>
    <col min="3088" max="3089" width="9.625" style="29" customWidth="1"/>
    <col min="3090" max="3091" width="19.625" style="29" customWidth="1"/>
    <col min="3092" max="3092" width="4.875" style="29" customWidth="1"/>
    <col min="3093" max="3341" width="9" style="29"/>
    <col min="3342" max="3342" width="8.25" style="29" customWidth="1"/>
    <col min="3343" max="3343" width="19.25" style="29" customWidth="1"/>
    <col min="3344" max="3345" width="9.625" style="29" customWidth="1"/>
    <col min="3346" max="3347" width="19.625" style="29" customWidth="1"/>
    <col min="3348" max="3348" width="4.875" style="29" customWidth="1"/>
    <col min="3349" max="3597" width="9" style="29"/>
    <col min="3598" max="3598" width="8.25" style="29" customWidth="1"/>
    <col min="3599" max="3599" width="19.25" style="29" customWidth="1"/>
    <col min="3600" max="3601" width="9.625" style="29" customWidth="1"/>
    <col min="3602" max="3603" width="19.625" style="29" customWidth="1"/>
    <col min="3604" max="3604" width="4.875" style="29" customWidth="1"/>
    <col min="3605" max="3853" width="9" style="29"/>
    <col min="3854" max="3854" width="8.25" style="29" customWidth="1"/>
    <col min="3855" max="3855" width="19.25" style="29" customWidth="1"/>
    <col min="3856" max="3857" width="9.625" style="29" customWidth="1"/>
    <col min="3858" max="3859" width="19.625" style="29" customWidth="1"/>
    <col min="3860" max="3860" width="4.875" style="29" customWidth="1"/>
    <col min="3861" max="4109" width="9" style="29"/>
    <col min="4110" max="4110" width="8.25" style="29" customWidth="1"/>
    <col min="4111" max="4111" width="19.25" style="29" customWidth="1"/>
    <col min="4112" max="4113" width="9.625" style="29" customWidth="1"/>
    <col min="4114" max="4115" width="19.625" style="29" customWidth="1"/>
    <col min="4116" max="4116" width="4.875" style="29" customWidth="1"/>
    <col min="4117" max="4365" width="9" style="29"/>
    <col min="4366" max="4366" width="8.25" style="29" customWidth="1"/>
    <col min="4367" max="4367" width="19.25" style="29" customWidth="1"/>
    <col min="4368" max="4369" width="9.625" style="29" customWidth="1"/>
    <col min="4370" max="4371" width="19.625" style="29" customWidth="1"/>
    <col min="4372" max="4372" width="4.875" style="29" customWidth="1"/>
    <col min="4373" max="4621" width="9" style="29"/>
    <col min="4622" max="4622" width="8.25" style="29" customWidth="1"/>
    <col min="4623" max="4623" width="19.25" style="29" customWidth="1"/>
    <col min="4624" max="4625" width="9.625" style="29" customWidth="1"/>
    <col min="4626" max="4627" width="19.625" style="29" customWidth="1"/>
    <col min="4628" max="4628" width="4.875" style="29" customWidth="1"/>
    <col min="4629" max="4877" width="9" style="29"/>
    <col min="4878" max="4878" width="8.25" style="29" customWidth="1"/>
    <col min="4879" max="4879" width="19.25" style="29" customWidth="1"/>
    <col min="4880" max="4881" width="9.625" style="29" customWidth="1"/>
    <col min="4882" max="4883" width="19.625" style="29" customWidth="1"/>
    <col min="4884" max="4884" width="4.875" style="29" customWidth="1"/>
    <col min="4885" max="5133" width="9" style="29"/>
    <col min="5134" max="5134" width="8.25" style="29" customWidth="1"/>
    <col min="5135" max="5135" width="19.25" style="29" customWidth="1"/>
    <col min="5136" max="5137" width="9.625" style="29" customWidth="1"/>
    <col min="5138" max="5139" width="19.625" style="29" customWidth="1"/>
    <col min="5140" max="5140" width="4.875" style="29" customWidth="1"/>
    <col min="5141" max="5389" width="9" style="29"/>
    <col min="5390" max="5390" width="8.25" style="29" customWidth="1"/>
    <col min="5391" max="5391" width="19.25" style="29" customWidth="1"/>
    <col min="5392" max="5393" width="9.625" style="29" customWidth="1"/>
    <col min="5394" max="5395" width="19.625" style="29" customWidth="1"/>
    <col min="5396" max="5396" width="4.875" style="29" customWidth="1"/>
    <col min="5397" max="5645" width="9" style="29"/>
    <col min="5646" max="5646" width="8.25" style="29" customWidth="1"/>
    <col min="5647" max="5647" width="19.25" style="29" customWidth="1"/>
    <col min="5648" max="5649" width="9.625" style="29" customWidth="1"/>
    <col min="5650" max="5651" width="19.625" style="29" customWidth="1"/>
    <col min="5652" max="5652" width="4.875" style="29" customWidth="1"/>
    <col min="5653" max="5901" width="9" style="29"/>
    <col min="5902" max="5902" width="8.25" style="29" customWidth="1"/>
    <col min="5903" max="5903" width="19.25" style="29" customWidth="1"/>
    <col min="5904" max="5905" width="9.625" style="29" customWidth="1"/>
    <col min="5906" max="5907" width="19.625" style="29" customWidth="1"/>
    <col min="5908" max="5908" width="4.875" style="29" customWidth="1"/>
    <col min="5909" max="6157" width="9" style="29"/>
    <col min="6158" max="6158" width="8.25" style="29" customWidth="1"/>
    <col min="6159" max="6159" width="19.25" style="29" customWidth="1"/>
    <col min="6160" max="6161" width="9.625" style="29" customWidth="1"/>
    <col min="6162" max="6163" width="19.625" style="29" customWidth="1"/>
    <col min="6164" max="6164" width="4.875" style="29" customWidth="1"/>
    <col min="6165" max="6413" width="9" style="29"/>
    <col min="6414" max="6414" width="8.25" style="29" customWidth="1"/>
    <col min="6415" max="6415" width="19.25" style="29" customWidth="1"/>
    <col min="6416" max="6417" width="9.625" style="29" customWidth="1"/>
    <col min="6418" max="6419" width="19.625" style="29" customWidth="1"/>
    <col min="6420" max="6420" width="4.875" style="29" customWidth="1"/>
    <col min="6421" max="6669" width="9" style="29"/>
    <col min="6670" max="6670" width="8.25" style="29" customWidth="1"/>
    <col min="6671" max="6671" width="19.25" style="29" customWidth="1"/>
    <col min="6672" max="6673" width="9.625" style="29" customWidth="1"/>
    <col min="6674" max="6675" width="19.625" style="29" customWidth="1"/>
    <col min="6676" max="6676" width="4.875" style="29" customWidth="1"/>
    <col min="6677" max="6925" width="9" style="29"/>
    <col min="6926" max="6926" width="8.25" style="29" customWidth="1"/>
    <col min="6927" max="6927" width="19.25" style="29" customWidth="1"/>
    <col min="6928" max="6929" width="9.625" style="29" customWidth="1"/>
    <col min="6930" max="6931" width="19.625" style="29" customWidth="1"/>
    <col min="6932" max="6932" width="4.875" style="29" customWidth="1"/>
    <col min="6933" max="7181" width="9" style="29"/>
    <col min="7182" max="7182" width="8.25" style="29" customWidth="1"/>
    <col min="7183" max="7183" width="19.25" style="29" customWidth="1"/>
    <col min="7184" max="7185" width="9.625" style="29" customWidth="1"/>
    <col min="7186" max="7187" width="19.625" style="29" customWidth="1"/>
    <col min="7188" max="7188" width="4.875" style="29" customWidth="1"/>
    <col min="7189" max="7437" width="9" style="29"/>
    <col min="7438" max="7438" width="8.25" style="29" customWidth="1"/>
    <col min="7439" max="7439" width="19.25" style="29" customWidth="1"/>
    <col min="7440" max="7441" width="9.625" style="29" customWidth="1"/>
    <col min="7442" max="7443" width="19.625" style="29" customWidth="1"/>
    <col min="7444" max="7444" width="4.875" style="29" customWidth="1"/>
    <col min="7445" max="7693" width="9" style="29"/>
    <col min="7694" max="7694" width="8.25" style="29" customWidth="1"/>
    <col min="7695" max="7695" width="19.25" style="29" customWidth="1"/>
    <col min="7696" max="7697" width="9.625" style="29" customWidth="1"/>
    <col min="7698" max="7699" width="19.625" style="29" customWidth="1"/>
    <col min="7700" max="7700" width="4.875" style="29" customWidth="1"/>
    <col min="7701" max="7949" width="9" style="29"/>
    <col min="7950" max="7950" width="8.25" style="29" customWidth="1"/>
    <col min="7951" max="7951" width="19.25" style="29" customWidth="1"/>
    <col min="7952" max="7953" width="9.625" style="29" customWidth="1"/>
    <col min="7954" max="7955" width="19.625" style="29" customWidth="1"/>
    <col min="7956" max="7956" width="4.875" style="29" customWidth="1"/>
    <col min="7957" max="8205" width="9" style="29"/>
    <col min="8206" max="8206" width="8.25" style="29" customWidth="1"/>
    <col min="8207" max="8207" width="19.25" style="29" customWidth="1"/>
    <col min="8208" max="8209" width="9.625" style="29" customWidth="1"/>
    <col min="8210" max="8211" width="19.625" style="29" customWidth="1"/>
    <col min="8212" max="8212" width="4.875" style="29" customWidth="1"/>
    <col min="8213" max="8461" width="9" style="29"/>
    <col min="8462" max="8462" width="8.25" style="29" customWidth="1"/>
    <col min="8463" max="8463" width="19.25" style="29" customWidth="1"/>
    <col min="8464" max="8465" width="9.625" style="29" customWidth="1"/>
    <col min="8466" max="8467" width="19.625" style="29" customWidth="1"/>
    <col min="8468" max="8468" width="4.875" style="29" customWidth="1"/>
    <col min="8469" max="8717" width="9" style="29"/>
    <col min="8718" max="8718" width="8.25" style="29" customWidth="1"/>
    <col min="8719" max="8719" width="19.25" style="29" customWidth="1"/>
    <col min="8720" max="8721" width="9.625" style="29" customWidth="1"/>
    <col min="8722" max="8723" width="19.625" style="29" customWidth="1"/>
    <col min="8724" max="8724" width="4.875" style="29" customWidth="1"/>
    <col min="8725" max="8973" width="9" style="29"/>
    <col min="8974" max="8974" width="8.25" style="29" customWidth="1"/>
    <col min="8975" max="8975" width="19.25" style="29" customWidth="1"/>
    <col min="8976" max="8977" width="9.625" style="29" customWidth="1"/>
    <col min="8978" max="8979" width="19.625" style="29" customWidth="1"/>
    <col min="8980" max="8980" width="4.875" style="29" customWidth="1"/>
    <col min="8981" max="9229" width="9" style="29"/>
    <col min="9230" max="9230" width="8.25" style="29" customWidth="1"/>
    <col min="9231" max="9231" width="19.25" style="29" customWidth="1"/>
    <col min="9232" max="9233" width="9.625" style="29" customWidth="1"/>
    <col min="9234" max="9235" width="19.625" style="29" customWidth="1"/>
    <col min="9236" max="9236" width="4.875" style="29" customWidth="1"/>
    <col min="9237" max="9485" width="9" style="29"/>
    <col min="9486" max="9486" width="8.25" style="29" customWidth="1"/>
    <col min="9487" max="9487" width="19.25" style="29" customWidth="1"/>
    <col min="9488" max="9489" width="9.625" style="29" customWidth="1"/>
    <col min="9490" max="9491" width="19.625" style="29" customWidth="1"/>
    <col min="9492" max="9492" width="4.875" style="29" customWidth="1"/>
    <col min="9493" max="9741" width="9" style="29"/>
    <col min="9742" max="9742" width="8.25" style="29" customWidth="1"/>
    <col min="9743" max="9743" width="19.25" style="29" customWidth="1"/>
    <col min="9744" max="9745" width="9.625" style="29" customWidth="1"/>
    <col min="9746" max="9747" width="19.625" style="29" customWidth="1"/>
    <col min="9748" max="9748" width="4.875" style="29" customWidth="1"/>
    <col min="9749" max="9997" width="9" style="29"/>
    <col min="9998" max="9998" width="8.25" style="29" customWidth="1"/>
    <col min="9999" max="9999" width="19.25" style="29" customWidth="1"/>
    <col min="10000" max="10001" width="9.625" style="29" customWidth="1"/>
    <col min="10002" max="10003" width="19.625" style="29" customWidth="1"/>
    <col min="10004" max="10004" width="4.875" style="29" customWidth="1"/>
    <col min="10005" max="10253" width="9" style="29"/>
    <col min="10254" max="10254" width="8.25" style="29" customWidth="1"/>
    <col min="10255" max="10255" width="19.25" style="29" customWidth="1"/>
    <col min="10256" max="10257" width="9.625" style="29" customWidth="1"/>
    <col min="10258" max="10259" width="19.625" style="29" customWidth="1"/>
    <col min="10260" max="10260" width="4.875" style="29" customWidth="1"/>
    <col min="10261" max="10509" width="9" style="29"/>
    <col min="10510" max="10510" width="8.25" style="29" customWidth="1"/>
    <col min="10511" max="10511" width="19.25" style="29" customWidth="1"/>
    <col min="10512" max="10513" width="9.625" style="29" customWidth="1"/>
    <col min="10514" max="10515" width="19.625" style="29" customWidth="1"/>
    <col min="10516" max="10516" width="4.875" style="29" customWidth="1"/>
    <col min="10517" max="10765" width="9" style="29"/>
    <col min="10766" max="10766" width="8.25" style="29" customWidth="1"/>
    <col min="10767" max="10767" width="19.25" style="29" customWidth="1"/>
    <col min="10768" max="10769" width="9.625" style="29" customWidth="1"/>
    <col min="10770" max="10771" width="19.625" style="29" customWidth="1"/>
    <col min="10772" max="10772" width="4.875" style="29" customWidth="1"/>
    <col min="10773" max="11021" width="9" style="29"/>
    <col min="11022" max="11022" width="8.25" style="29" customWidth="1"/>
    <col min="11023" max="11023" width="19.25" style="29" customWidth="1"/>
    <col min="11024" max="11025" width="9.625" style="29" customWidth="1"/>
    <col min="11026" max="11027" width="19.625" style="29" customWidth="1"/>
    <col min="11028" max="11028" width="4.875" style="29" customWidth="1"/>
    <col min="11029" max="11277" width="9" style="29"/>
    <col min="11278" max="11278" width="8.25" style="29" customWidth="1"/>
    <col min="11279" max="11279" width="19.25" style="29" customWidth="1"/>
    <col min="11280" max="11281" width="9.625" style="29" customWidth="1"/>
    <col min="11282" max="11283" width="19.625" style="29" customWidth="1"/>
    <col min="11284" max="11284" width="4.875" style="29" customWidth="1"/>
    <col min="11285" max="11533" width="9" style="29"/>
    <col min="11534" max="11534" width="8.25" style="29" customWidth="1"/>
    <col min="11535" max="11535" width="19.25" style="29" customWidth="1"/>
    <col min="11536" max="11537" width="9.625" style="29" customWidth="1"/>
    <col min="11538" max="11539" width="19.625" style="29" customWidth="1"/>
    <col min="11540" max="11540" width="4.875" style="29" customWidth="1"/>
    <col min="11541" max="11789" width="9" style="29"/>
    <col min="11790" max="11790" width="8.25" style="29" customWidth="1"/>
    <col min="11791" max="11791" width="19.25" style="29" customWidth="1"/>
    <col min="11792" max="11793" width="9.625" style="29" customWidth="1"/>
    <col min="11794" max="11795" width="19.625" style="29" customWidth="1"/>
    <col min="11796" max="11796" width="4.875" style="29" customWidth="1"/>
    <col min="11797" max="12045" width="9" style="29"/>
    <col min="12046" max="12046" width="8.25" style="29" customWidth="1"/>
    <col min="12047" max="12047" width="19.25" style="29" customWidth="1"/>
    <col min="12048" max="12049" width="9.625" style="29" customWidth="1"/>
    <col min="12050" max="12051" width="19.625" style="29" customWidth="1"/>
    <col min="12052" max="12052" width="4.875" style="29" customWidth="1"/>
    <col min="12053" max="12301" width="9" style="29"/>
    <col min="12302" max="12302" width="8.25" style="29" customWidth="1"/>
    <col min="12303" max="12303" width="19.25" style="29" customWidth="1"/>
    <col min="12304" max="12305" width="9.625" style="29" customWidth="1"/>
    <col min="12306" max="12307" width="19.625" style="29" customWidth="1"/>
    <col min="12308" max="12308" width="4.875" style="29" customWidth="1"/>
    <col min="12309" max="12557" width="9" style="29"/>
    <col min="12558" max="12558" width="8.25" style="29" customWidth="1"/>
    <col min="12559" max="12559" width="19.25" style="29" customWidth="1"/>
    <col min="12560" max="12561" width="9.625" style="29" customWidth="1"/>
    <col min="12562" max="12563" width="19.625" style="29" customWidth="1"/>
    <col min="12564" max="12564" width="4.875" style="29" customWidth="1"/>
    <col min="12565" max="12813" width="9" style="29"/>
    <col min="12814" max="12814" width="8.25" style="29" customWidth="1"/>
    <col min="12815" max="12815" width="19.25" style="29" customWidth="1"/>
    <col min="12816" max="12817" width="9.625" style="29" customWidth="1"/>
    <col min="12818" max="12819" width="19.625" style="29" customWidth="1"/>
    <col min="12820" max="12820" width="4.875" style="29" customWidth="1"/>
    <col min="12821" max="13069" width="9" style="29"/>
    <col min="13070" max="13070" width="8.25" style="29" customWidth="1"/>
    <col min="13071" max="13071" width="19.25" style="29" customWidth="1"/>
    <col min="13072" max="13073" width="9.625" style="29" customWidth="1"/>
    <col min="13074" max="13075" width="19.625" style="29" customWidth="1"/>
    <col min="13076" max="13076" width="4.875" style="29" customWidth="1"/>
    <col min="13077" max="13325" width="9" style="29"/>
    <col min="13326" max="13326" width="8.25" style="29" customWidth="1"/>
    <col min="13327" max="13327" width="19.25" style="29" customWidth="1"/>
    <col min="13328" max="13329" width="9.625" style="29" customWidth="1"/>
    <col min="13330" max="13331" width="19.625" style="29" customWidth="1"/>
    <col min="13332" max="13332" width="4.875" style="29" customWidth="1"/>
    <col min="13333" max="13581" width="9" style="29"/>
    <col min="13582" max="13582" width="8.25" style="29" customWidth="1"/>
    <col min="13583" max="13583" width="19.25" style="29" customWidth="1"/>
    <col min="13584" max="13585" width="9.625" style="29" customWidth="1"/>
    <col min="13586" max="13587" width="19.625" style="29" customWidth="1"/>
    <col min="13588" max="13588" width="4.875" style="29" customWidth="1"/>
    <col min="13589" max="13837" width="9" style="29"/>
    <col min="13838" max="13838" width="8.25" style="29" customWidth="1"/>
    <col min="13839" max="13839" width="19.25" style="29" customWidth="1"/>
    <col min="13840" max="13841" width="9.625" style="29" customWidth="1"/>
    <col min="13842" max="13843" width="19.625" style="29" customWidth="1"/>
    <col min="13844" max="13844" width="4.875" style="29" customWidth="1"/>
    <col min="13845" max="14093" width="9" style="29"/>
    <col min="14094" max="14094" width="8.25" style="29" customWidth="1"/>
    <col min="14095" max="14095" width="19.25" style="29" customWidth="1"/>
    <col min="14096" max="14097" width="9.625" style="29" customWidth="1"/>
    <col min="14098" max="14099" width="19.625" style="29" customWidth="1"/>
    <col min="14100" max="14100" width="4.875" style="29" customWidth="1"/>
    <col min="14101" max="14349" width="9" style="29"/>
    <col min="14350" max="14350" width="8.25" style="29" customWidth="1"/>
    <col min="14351" max="14351" width="19.25" style="29" customWidth="1"/>
    <col min="14352" max="14353" width="9.625" style="29" customWidth="1"/>
    <col min="14354" max="14355" width="19.625" style="29" customWidth="1"/>
    <col min="14356" max="14356" width="4.875" style="29" customWidth="1"/>
    <col min="14357" max="14605" width="9" style="29"/>
    <col min="14606" max="14606" width="8.25" style="29" customWidth="1"/>
    <col min="14607" max="14607" width="19.25" style="29" customWidth="1"/>
    <col min="14608" max="14609" width="9.625" style="29" customWidth="1"/>
    <col min="14610" max="14611" width="19.625" style="29" customWidth="1"/>
    <col min="14612" max="14612" width="4.875" style="29" customWidth="1"/>
    <col min="14613" max="14861" width="9" style="29"/>
    <col min="14862" max="14862" width="8.25" style="29" customWidth="1"/>
    <col min="14863" max="14863" width="19.25" style="29" customWidth="1"/>
    <col min="14864" max="14865" width="9.625" style="29" customWidth="1"/>
    <col min="14866" max="14867" width="19.625" style="29" customWidth="1"/>
    <col min="14868" max="14868" width="4.875" style="29" customWidth="1"/>
    <col min="14869" max="15117" width="9" style="29"/>
    <col min="15118" max="15118" width="8.25" style="29" customWidth="1"/>
    <col min="15119" max="15119" width="19.25" style="29" customWidth="1"/>
    <col min="15120" max="15121" width="9.625" style="29" customWidth="1"/>
    <col min="15122" max="15123" width="19.625" style="29" customWidth="1"/>
    <col min="15124" max="15124" width="4.875" style="29" customWidth="1"/>
    <col min="15125" max="15373" width="9" style="29"/>
    <col min="15374" max="15374" width="8.25" style="29" customWidth="1"/>
    <col min="15375" max="15375" width="19.25" style="29" customWidth="1"/>
    <col min="15376" max="15377" width="9.625" style="29" customWidth="1"/>
    <col min="15378" max="15379" width="19.625" style="29" customWidth="1"/>
    <col min="15380" max="15380" width="4.875" style="29" customWidth="1"/>
    <col min="15381" max="15629" width="9" style="29"/>
    <col min="15630" max="15630" width="8.25" style="29" customWidth="1"/>
    <col min="15631" max="15631" width="19.25" style="29" customWidth="1"/>
    <col min="15632" max="15633" width="9.625" style="29" customWidth="1"/>
    <col min="15634" max="15635" width="19.625" style="29" customWidth="1"/>
    <col min="15636" max="15636" width="4.875" style="29" customWidth="1"/>
    <col min="15637" max="15885" width="9" style="29"/>
    <col min="15886" max="15886" width="8.25" style="29" customWidth="1"/>
    <col min="15887" max="15887" width="19.25" style="29" customWidth="1"/>
    <col min="15888" max="15889" width="9.625" style="29" customWidth="1"/>
    <col min="15890" max="15891" width="19.625" style="29" customWidth="1"/>
    <col min="15892" max="15892" width="4.875" style="29" customWidth="1"/>
    <col min="15893" max="16141" width="9" style="29"/>
    <col min="16142" max="16142" width="8.25" style="29" customWidth="1"/>
    <col min="16143" max="16143" width="19.25" style="29" customWidth="1"/>
    <col min="16144" max="16145" width="9.625" style="29" customWidth="1"/>
    <col min="16146" max="16147" width="19.625" style="29" customWidth="1"/>
    <col min="16148" max="16148" width="4.875" style="29" customWidth="1"/>
    <col min="16149" max="16384" width="9" style="29"/>
  </cols>
  <sheetData>
    <row r="1" spans="1:25" ht="23.25" customHeight="1">
      <c r="A1" s="281" t="s">
        <v>698</v>
      </c>
      <c r="B1" s="281"/>
      <c r="C1" s="281"/>
      <c r="E1" s="33"/>
      <c r="G1" s="33"/>
      <c r="I1" s="33"/>
      <c r="K1" s="275"/>
      <c r="L1" s="275"/>
      <c r="M1" s="33"/>
      <c r="O1" s="33"/>
      <c r="P1" s="33"/>
      <c r="Q1" s="31"/>
      <c r="R1" s="31"/>
      <c r="T1" s="31"/>
    </row>
    <row r="2" spans="1:25" ht="33" customHeight="1" thickBot="1">
      <c r="A2" s="281"/>
      <c r="B2" s="281"/>
      <c r="C2" s="281"/>
      <c r="D2" s="33"/>
      <c r="I2" s="39"/>
      <c r="J2" s="33"/>
      <c r="K2" s="276" t="s">
        <v>18</v>
      </c>
      <c r="L2" s="276"/>
      <c r="M2" s="277"/>
      <c r="N2" s="277"/>
      <c r="O2" s="38"/>
      <c r="P2" s="276" t="s">
        <v>19</v>
      </c>
      <c r="Q2" s="276"/>
      <c r="R2" s="98"/>
      <c r="S2" s="282" t="s">
        <v>62</v>
      </c>
      <c r="T2" s="282"/>
      <c r="U2" s="38"/>
      <c r="V2" s="34"/>
      <c r="W2" s="34"/>
      <c r="X2" s="34"/>
      <c r="Y2" s="30"/>
    </row>
    <row r="3" spans="1:25" ht="48.75" customHeight="1" thickBot="1">
      <c r="A3" s="278" t="s">
        <v>20</v>
      </c>
      <c r="B3" s="278"/>
      <c r="C3" s="278"/>
      <c r="D3" s="35"/>
      <c r="E3" s="279"/>
      <c r="F3" s="279"/>
      <c r="G3" s="280"/>
      <c r="H3" s="280"/>
      <c r="I3" s="38"/>
      <c r="J3" s="35"/>
      <c r="K3" s="275"/>
      <c r="L3" s="275"/>
      <c r="M3" s="280"/>
      <c r="N3" s="280"/>
      <c r="O3" s="38"/>
      <c r="P3" s="275"/>
      <c r="Q3" s="275"/>
      <c r="R3" s="36"/>
      <c r="S3" s="36"/>
      <c r="T3" s="36"/>
      <c r="U3" s="38"/>
      <c r="V3" s="34"/>
      <c r="W3" s="34"/>
      <c r="X3" s="34"/>
      <c r="Y3" s="30"/>
    </row>
    <row r="4" spans="1:25" ht="33" customHeight="1" thickBot="1">
      <c r="A4" s="40" t="s">
        <v>12</v>
      </c>
      <c r="B4" s="41" t="s">
        <v>13</v>
      </c>
      <c r="C4" s="42" t="s">
        <v>21</v>
      </c>
      <c r="D4" s="283" t="s">
        <v>22</v>
      </c>
      <c r="E4" s="284"/>
      <c r="F4" s="284"/>
      <c r="G4" s="284"/>
      <c r="H4" s="284"/>
      <c r="I4" s="284"/>
      <c r="J4" s="284"/>
      <c r="K4" s="284"/>
      <c r="L4" s="284"/>
      <c r="M4" s="284"/>
      <c r="N4" s="284"/>
      <c r="O4" s="285"/>
      <c r="P4" s="283" t="s">
        <v>692</v>
      </c>
      <c r="Q4" s="284"/>
      <c r="R4" s="286" t="s">
        <v>30</v>
      </c>
      <c r="S4" s="287"/>
      <c r="T4" s="286" t="s">
        <v>694</v>
      </c>
      <c r="U4" s="288"/>
    </row>
    <row r="5" spans="1:25" ht="24" customHeight="1">
      <c r="A5" s="274"/>
      <c r="B5" s="251"/>
      <c r="C5" s="251"/>
      <c r="D5" s="253" t="s">
        <v>23</v>
      </c>
      <c r="E5" s="253"/>
      <c r="F5" s="253" t="s">
        <v>24</v>
      </c>
      <c r="G5" s="253"/>
      <c r="H5" s="253" t="s">
        <v>25</v>
      </c>
      <c r="I5" s="253"/>
      <c r="J5" s="253" t="s">
        <v>26</v>
      </c>
      <c r="K5" s="253"/>
      <c r="L5" s="253" t="s">
        <v>27</v>
      </c>
      <c r="M5" s="253"/>
      <c r="N5" s="253" t="s">
        <v>28</v>
      </c>
      <c r="O5" s="253"/>
      <c r="P5" s="270">
        <f>SUM(D6,F6,H6,J6,L6,N6)</f>
        <v>0</v>
      </c>
      <c r="Q5" s="244" t="s">
        <v>29</v>
      </c>
      <c r="R5" s="270">
        <f>SUM(IF(D6&lt;=4800,D6,"4800"),IF(F6&lt;=4800,F6,"4800"),IF(H6&lt;=4800,H6,"4800"),IF(J6&lt;=4800,J6,"4800"),IF(L6&lt;=4800,L6,"4800"),IF(N6&lt;=4800,N6,"4800"))</f>
        <v>0</v>
      </c>
      <c r="S5" s="244" t="s">
        <v>29</v>
      </c>
      <c r="T5" s="272">
        <f>COUNTIF(D6:N6,"&gt;0")</f>
        <v>0</v>
      </c>
      <c r="U5" s="246" t="s">
        <v>695</v>
      </c>
    </row>
    <row r="6" spans="1:25" ht="44.25" customHeight="1">
      <c r="A6" s="266"/>
      <c r="B6" s="252"/>
      <c r="C6" s="252"/>
      <c r="D6" s="117"/>
      <c r="E6" s="118" t="s">
        <v>16</v>
      </c>
      <c r="F6" s="117"/>
      <c r="G6" s="118" t="s">
        <v>16</v>
      </c>
      <c r="H6" s="117"/>
      <c r="I6" s="118" t="s">
        <v>16</v>
      </c>
      <c r="J6" s="117"/>
      <c r="K6" s="118" t="s">
        <v>16</v>
      </c>
      <c r="L6" s="117"/>
      <c r="M6" s="118" t="s">
        <v>16</v>
      </c>
      <c r="N6" s="117"/>
      <c r="O6" s="118" t="s">
        <v>16</v>
      </c>
      <c r="P6" s="255"/>
      <c r="Q6" s="271"/>
      <c r="R6" s="255"/>
      <c r="S6" s="271"/>
      <c r="T6" s="268"/>
      <c r="U6" s="262"/>
    </row>
    <row r="7" spans="1:25" ht="24" customHeight="1">
      <c r="A7" s="273"/>
      <c r="B7" s="263"/>
      <c r="C7" s="263"/>
      <c r="D7" s="264" t="s">
        <v>23</v>
      </c>
      <c r="E7" s="265"/>
      <c r="F7" s="264" t="s">
        <v>24</v>
      </c>
      <c r="G7" s="265"/>
      <c r="H7" s="264" t="s">
        <v>25</v>
      </c>
      <c r="I7" s="265"/>
      <c r="J7" s="264" t="s">
        <v>26</v>
      </c>
      <c r="K7" s="265"/>
      <c r="L7" s="264" t="s">
        <v>27</v>
      </c>
      <c r="M7" s="265"/>
      <c r="N7" s="264" t="s">
        <v>28</v>
      </c>
      <c r="O7" s="265"/>
      <c r="P7" s="254">
        <f>SUM(D8,F8,H8,J8,L8,N8)</f>
        <v>0</v>
      </c>
      <c r="Q7" s="256" t="s">
        <v>29</v>
      </c>
      <c r="R7" s="258">
        <f>SUM(IF(D8&lt;=4800,D8,"4800"),IF(F8&lt;=4800,F8,"4800"),IF(H8&lt;=4800,H8,"4800"),IF(J8&lt;=4800,J8,"4800"),IF(L8&lt;=4800,L8,"4800"),IF(N8&lt;=4800,N8,"4800"))</f>
        <v>0</v>
      </c>
      <c r="S7" s="256" t="s">
        <v>29</v>
      </c>
      <c r="T7" s="259">
        <f>COUNTIF(D8:N8,"&gt;0")</f>
        <v>0</v>
      </c>
      <c r="U7" s="269" t="s">
        <v>695</v>
      </c>
    </row>
    <row r="8" spans="1:25" ht="46.5" customHeight="1">
      <c r="A8" s="267"/>
      <c r="B8" s="252"/>
      <c r="C8" s="252"/>
      <c r="D8" s="117"/>
      <c r="E8" s="118" t="s">
        <v>16</v>
      </c>
      <c r="F8" s="117"/>
      <c r="G8" s="118" t="s">
        <v>16</v>
      </c>
      <c r="H8" s="117"/>
      <c r="I8" s="118" t="s">
        <v>16</v>
      </c>
      <c r="J8" s="117"/>
      <c r="K8" s="118" t="s">
        <v>16</v>
      </c>
      <c r="L8" s="117"/>
      <c r="M8" s="118" t="s">
        <v>16</v>
      </c>
      <c r="N8" s="117"/>
      <c r="O8" s="118" t="s">
        <v>16</v>
      </c>
      <c r="P8" s="255"/>
      <c r="Q8" s="257"/>
      <c r="R8" s="255"/>
      <c r="S8" s="257"/>
      <c r="T8" s="268"/>
      <c r="U8" s="262"/>
    </row>
    <row r="9" spans="1:25" ht="24" customHeight="1">
      <c r="A9" s="266"/>
      <c r="B9" s="263"/>
      <c r="C9" s="263"/>
      <c r="D9" s="264" t="s">
        <v>23</v>
      </c>
      <c r="E9" s="265"/>
      <c r="F9" s="264" t="s">
        <v>24</v>
      </c>
      <c r="G9" s="265"/>
      <c r="H9" s="264" t="s">
        <v>25</v>
      </c>
      <c r="I9" s="265"/>
      <c r="J9" s="264" t="s">
        <v>26</v>
      </c>
      <c r="K9" s="265"/>
      <c r="L9" s="264" t="s">
        <v>27</v>
      </c>
      <c r="M9" s="265"/>
      <c r="N9" s="264" t="s">
        <v>28</v>
      </c>
      <c r="O9" s="265"/>
      <c r="P9" s="254">
        <f>SUM(D10,F10,H10,J10,L10,N10)</f>
        <v>0</v>
      </c>
      <c r="Q9" s="256" t="s">
        <v>29</v>
      </c>
      <c r="R9" s="258">
        <f>SUM(IF(D10&lt;=4800,D10,"4800"),IF(F10&lt;=4800,F10,"4800"),IF(H10&lt;=4800,H10,"4800"),IF(J10&lt;=4800,J10,"4800"),IF(L10&lt;=4800,L10,"4800"),IF(N10&lt;=4800,N10,"4800"))</f>
        <v>0</v>
      </c>
      <c r="S9" s="256" t="s">
        <v>29</v>
      </c>
      <c r="T9" s="259">
        <f>COUNTIF(D10:N10,"&gt;0")</f>
        <v>0</v>
      </c>
      <c r="U9" s="261" t="s">
        <v>695</v>
      </c>
    </row>
    <row r="10" spans="1:25" ht="44.25" customHeight="1">
      <c r="A10" s="267"/>
      <c r="B10" s="252"/>
      <c r="C10" s="252"/>
      <c r="D10" s="117"/>
      <c r="E10" s="118" t="s">
        <v>16</v>
      </c>
      <c r="F10" s="117"/>
      <c r="G10" s="118" t="s">
        <v>16</v>
      </c>
      <c r="H10" s="117"/>
      <c r="I10" s="118" t="s">
        <v>16</v>
      </c>
      <c r="J10" s="117"/>
      <c r="K10" s="118" t="s">
        <v>16</v>
      </c>
      <c r="L10" s="117"/>
      <c r="M10" s="118" t="s">
        <v>16</v>
      </c>
      <c r="N10" s="117"/>
      <c r="O10" s="118" t="s">
        <v>16</v>
      </c>
      <c r="P10" s="255"/>
      <c r="Q10" s="257"/>
      <c r="R10" s="255"/>
      <c r="S10" s="257"/>
      <c r="T10" s="268"/>
      <c r="U10" s="262"/>
    </row>
    <row r="11" spans="1:25" ht="24" customHeight="1">
      <c r="A11" s="266"/>
      <c r="B11" s="263"/>
      <c r="C11" s="263"/>
      <c r="D11" s="264" t="s">
        <v>23</v>
      </c>
      <c r="E11" s="265"/>
      <c r="F11" s="264" t="s">
        <v>24</v>
      </c>
      <c r="G11" s="265"/>
      <c r="H11" s="264" t="s">
        <v>25</v>
      </c>
      <c r="I11" s="265"/>
      <c r="J11" s="264" t="s">
        <v>26</v>
      </c>
      <c r="K11" s="265"/>
      <c r="L11" s="264" t="s">
        <v>27</v>
      </c>
      <c r="M11" s="265"/>
      <c r="N11" s="264" t="s">
        <v>28</v>
      </c>
      <c r="O11" s="265"/>
      <c r="P11" s="254">
        <f>SUM(D12,F12,H12,J12,L12,N12)</f>
        <v>0</v>
      </c>
      <c r="Q11" s="256" t="s">
        <v>29</v>
      </c>
      <c r="R11" s="258">
        <f>SUM(IF(D12&lt;=4800,D12,"4800"),IF(F12&lt;=4800,F12,"4800"),IF(H12&lt;=4800,H12,"4800"),IF(J12&lt;=4800,J12,"4800"),IF(L12&lt;=4800,L12,"4800"),IF(N12&lt;=4800,N12,"4800"))</f>
        <v>0</v>
      </c>
      <c r="S11" s="256" t="s">
        <v>29</v>
      </c>
      <c r="T11" s="259">
        <f>COUNTIF(D12:N12,"&gt;0")</f>
        <v>0</v>
      </c>
      <c r="U11" s="269" t="s">
        <v>695</v>
      </c>
    </row>
    <row r="12" spans="1:25" ht="48" customHeight="1">
      <c r="A12" s="267"/>
      <c r="B12" s="252"/>
      <c r="C12" s="252"/>
      <c r="D12" s="117"/>
      <c r="E12" s="118" t="s">
        <v>16</v>
      </c>
      <c r="F12" s="117"/>
      <c r="G12" s="118" t="s">
        <v>16</v>
      </c>
      <c r="H12" s="117"/>
      <c r="I12" s="118" t="s">
        <v>16</v>
      </c>
      <c r="J12" s="117"/>
      <c r="K12" s="118" t="s">
        <v>16</v>
      </c>
      <c r="L12" s="117"/>
      <c r="M12" s="118" t="s">
        <v>16</v>
      </c>
      <c r="N12" s="117"/>
      <c r="O12" s="118" t="s">
        <v>16</v>
      </c>
      <c r="P12" s="255"/>
      <c r="Q12" s="257"/>
      <c r="R12" s="255"/>
      <c r="S12" s="257"/>
      <c r="T12" s="268"/>
      <c r="U12" s="262"/>
    </row>
    <row r="13" spans="1:25" ht="24" customHeight="1">
      <c r="A13" s="266"/>
      <c r="B13" s="263"/>
      <c r="C13" s="263"/>
      <c r="D13" s="264" t="s">
        <v>23</v>
      </c>
      <c r="E13" s="265"/>
      <c r="F13" s="264" t="s">
        <v>24</v>
      </c>
      <c r="G13" s="265"/>
      <c r="H13" s="264" t="s">
        <v>25</v>
      </c>
      <c r="I13" s="265"/>
      <c r="J13" s="264" t="s">
        <v>26</v>
      </c>
      <c r="K13" s="265"/>
      <c r="L13" s="264" t="s">
        <v>27</v>
      </c>
      <c r="M13" s="265"/>
      <c r="N13" s="264" t="s">
        <v>28</v>
      </c>
      <c r="O13" s="265"/>
      <c r="P13" s="254">
        <f>SUM(D14,F14,H14,J14,L14,N14)</f>
        <v>0</v>
      </c>
      <c r="Q13" s="256" t="s">
        <v>29</v>
      </c>
      <c r="R13" s="254">
        <f>SUM(IF(D14&lt;=4800,D14,"4800"),IF(F14&lt;=4800,F14,"4800"),IF(H14&lt;=4800,H14,"4800"),IF(J14&lt;=4800,J14,"4800"),IF(L14&lt;=4800,L14,"4800"),IF(N14&lt;=4800,N14,"4800"))</f>
        <v>0</v>
      </c>
      <c r="S13" s="256" t="s">
        <v>29</v>
      </c>
      <c r="T13" s="259">
        <f>COUNTIF(D14:N14,"&gt;0")</f>
        <v>0</v>
      </c>
      <c r="U13" s="261" t="s">
        <v>695</v>
      </c>
    </row>
    <row r="14" spans="1:25" ht="44.25" customHeight="1">
      <c r="A14" s="267"/>
      <c r="B14" s="252"/>
      <c r="C14" s="252"/>
      <c r="D14" s="117"/>
      <c r="E14" s="118" t="s">
        <v>16</v>
      </c>
      <c r="F14" s="117"/>
      <c r="G14" s="118" t="s">
        <v>16</v>
      </c>
      <c r="H14" s="117"/>
      <c r="I14" s="118" t="s">
        <v>16</v>
      </c>
      <c r="J14" s="117"/>
      <c r="K14" s="118" t="s">
        <v>16</v>
      </c>
      <c r="L14" s="117"/>
      <c r="M14" s="118" t="s">
        <v>16</v>
      </c>
      <c r="N14" s="117"/>
      <c r="O14" s="118" t="s">
        <v>16</v>
      </c>
      <c r="P14" s="255"/>
      <c r="Q14" s="257"/>
      <c r="R14" s="254"/>
      <c r="S14" s="257"/>
      <c r="T14" s="260"/>
      <c r="U14" s="262"/>
    </row>
    <row r="15" spans="1:25" ht="24" customHeight="1">
      <c r="A15" s="266"/>
      <c r="B15" s="263"/>
      <c r="C15" s="263"/>
      <c r="D15" s="264" t="s">
        <v>23</v>
      </c>
      <c r="E15" s="265"/>
      <c r="F15" s="264" t="s">
        <v>24</v>
      </c>
      <c r="G15" s="265"/>
      <c r="H15" s="264" t="s">
        <v>25</v>
      </c>
      <c r="I15" s="265"/>
      <c r="J15" s="264" t="s">
        <v>26</v>
      </c>
      <c r="K15" s="265"/>
      <c r="L15" s="264" t="s">
        <v>27</v>
      </c>
      <c r="M15" s="265"/>
      <c r="N15" s="264" t="s">
        <v>28</v>
      </c>
      <c r="O15" s="265"/>
      <c r="P15" s="254">
        <f>SUM(D16,F16,H16,J16,L16,N16)</f>
        <v>0</v>
      </c>
      <c r="Q15" s="256" t="s">
        <v>29</v>
      </c>
      <c r="R15" s="258">
        <f>SUM(IF(D16&lt;=4800,D16,"4800"),IF(F16&lt;=4800,F16,"4800"),IF(H16&lt;=4800,H16,"4800"),IF(J16&lt;=4800,J16,"4800"),IF(L16&lt;=4800,L16,"4800"),IF(N16&lt;=4800,N16,"4800"))</f>
        <v>0</v>
      </c>
      <c r="S15" s="256" t="s">
        <v>29</v>
      </c>
      <c r="T15" s="259">
        <f>COUNTIF(D16:N16,"&gt;0")</f>
        <v>0</v>
      </c>
      <c r="U15" s="261" t="s">
        <v>695</v>
      </c>
    </row>
    <row r="16" spans="1:25" ht="47.25" customHeight="1">
      <c r="A16" s="267"/>
      <c r="B16" s="252"/>
      <c r="C16" s="252"/>
      <c r="D16" s="117"/>
      <c r="E16" s="118" t="s">
        <v>16</v>
      </c>
      <c r="F16" s="117"/>
      <c r="G16" s="118" t="s">
        <v>16</v>
      </c>
      <c r="H16" s="117"/>
      <c r="I16" s="118" t="s">
        <v>16</v>
      </c>
      <c r="J16" s="117"/>
      <c r="K16" s="118" t="s">
        <v>16</v>
      </c>
      <c r="L16" s="117"/>
      <c r="M16" s="118" t="s">
        <v>16</v>
      </c>
      <c r="N16" s="117"/>
      <c r="O16" s="118" t="s">
        <v>16</v>
      </c>
      <c r="P16" s="255"/>
      <c r="Q16" s="257"/>
      <c r="R16" s="255"/>
      <c r="S16" s="257"/>
      <c r="T16" s="260"/>
      <c r="U16" s="262"/>
    </row>
    <row r="17" spans="1:22" ht="24" customHeight="1">
      <c r="A17" s="266"/>
      <c r="B17" s="263"/>
      <c r="C17" s="263"/>
      <c r="D17" s="264" t="s">
        <v>23</v>
      </c>
      <c r="E17" s="265"/>
      <c r="F17" s="264" t="s">
        <v>24</v>
      </c>
      <c r="G17" s="265"/>
      <c r="H17" s="264" t="s">
        <v>25</v>
      </c>
      <c r="I17" s="265"/>
      <c r="J17" s="264" t="s">
        <v>26</v>
      </c>
      <c r="K17" s="265"/>
      <c r="L17" s="264" t="s">
        <v>27</v>
      </c>
      <c r="M17" s="265"/>
      <c r="N17" s="264" t="s">
        <v>28</v>
      </c>
      <c r="O17" s="265"/>
      <c r="P17" s="254">
        <f>SUM(D18,F18,H18,J18,L18,N18)</f>
        <v>0</v>
      </c>
      <c r="Q17" s="256" t="s">
        <v>29</v>
      </c>
      <c r="R17" s="258">
        <f>SUM(IF(D18&lt;=4800,D18,"4800"),IF(F18&lt;=4800,F18,"4800"),IF(H18&lt;=4800,H18,"4800"),IF(J18&lt;=4800,J18,"4800"),IF(L18&lt;=4800,L18,"4800"),IF(N18&lt;=4800,N18,"4800"))</f>
        <v>0</v>
      </c>
      <c r="S17" s="256" t="s">
        <v>29</v>
      </c>
      <c r="T17" s="259">
        <f>COUNTIF(D18:N18,"&gt;0")</f>
        <v>0</v>
      </c>
      <c r="U17" s="261" t="s">
        <v>695</v>
      </c>
    </row>
    <row r="18" spans="1:22" ht="39.75" customHeight="1">
      <c r="A18" s="267"/>
      <c r="B18" s="252"/>
      <c r="C18" s="252"/>
      <c r="D18" s="117"/>
      <c r="E18" s="118" t="s">
        <v>16</v>
      </c>
      <c r="F18" s="117"/>
      <c r="G18" s="118" t="s">
        <v>16</v>
      </c>
      <c r="H18" s="117"/>
      <c r="I18" s="118" t="s">
        <v>16</v>
      </c>
      <c r="J18" s="117"/>
      <c r="K18" s="118" t="s">
        <v>16</v>
      </c>
      <c r="L18" s="117"/>
      <c r="M18" s="118" t="s">
        <v>16</v>
      </c>
      <c r="N18" s="117"/>
      <c r="O18" s="118" t="s">
        <v>16</v>
      </c>
      <c r="P18" s="255"/>
      <c r="Q18" s="257"/>
      <c r="R18" s="255"/>
      <c r="S18" s="257"/>
      <c r="T18" s="260"/>
      <c r="U18" s="262"/>
    </row>
    <row r="19" spans="1:22" ht="24" customHeight="1">
      <c r="A19" s="266"/>
      <c r="B19" s="263"/>
      <c r="C19" s="263"/>
      <c r="D19" s="264" t="s">
        <v>23</v>
      </c>
      <c r="E19" s="265"/>
      <c r="F19" s="264" t="s">
        <v>24</v>
      </c>
      <c r="G19" s="265"/>
      <c r="H19" s="264" t="s">
        <v>25</v>
      </c>
      <c r="I19" s="265"/>
      <c r="J19" s="264" t="s">
        <v>26</v>
      </c>
      <c r="K19" s="265"/>
      <c r="L19" s="264" t="s">
        <v>27</v>
      </c>
      <c r="M19" s="265"/>
      <c r="N19" s="264" t="s">
        <v>28</v>
      </c>
      <c r="O19" s="265"/>
      <c r="P19" s="254">
        <f>SUM(D20,F20,H20,J20,L20,N20)</f>
        <v>0</v>
      </c>
      <c r="Q19" s="256" t="s">
        <v>29</v>
      </c>
      <c r="R19" s="254">
        <f>SUM(IF(D20&lt;=4800,D20,"4800"),IF(F20&lt;=4800,F20,"4800"),IF(H20&lt;=4800,H20,"4800"),IF(J20&lt;=4800,J20,"4800"),IF(L20&lt;=4800,L20,"4800"),IF(N20&lt;=4800,N20,"4800"))</f>
        <v>0</v>
      </c>
      <c r="S19" s="256" t="s">
        <v>29</v>
      </c>
      <c r="T19" s="268">
        <f>COUNTIF(D20:N20,"&gt;0")</f>
        <v>0</v>
      </c>
      <c r="U19" s="261" t="s">
        <v>695</v>
      </c>
    </row>
    <row r="20" spans="1:22" ht="45" customHeight="1" thickBot="1">
      <c r="A20" s="266"/>
      <c r="B20" s="263"/>
      <c r="C20" s="263"/>
      <c r="D20" s="32"/>
      <c r="E20" s="37" t="s">
        <v>16</v>
      </c>
      <c r="F20" s="32"/>
      <c r="G20" s="37" t="s">
        <v>16</v>
      </c>
      <c r="H20" s="32"/>
      <c r="I20" s="37" t="s">
        <v>16</v>
      </c>
      <c r="J20" s="32"/>
      <c r="K20" s="37" t="s">
        <v>16</v>
      </c>
      <c r="L20" s="32"/>
      <c r="M20" s="37" t="s">
        <v>16</v>
      </c>
      <c r="N20" s="32"/>
      <c r="O20" s="37" t="s">
        <v>16</v>
      </c>
      <c r="P20" s="254"/>
      <c r="Q20" s="256"/>
      <c r="R20" s="255"/>
      <c r="S20" s="256"/>
      <c r="T20" s="260"/>
      <c r="U20" s="261"/>
    </row>
    <row r="21" spans="1:22" s="39" customFormat="1" ht="24" customHeight="1">
      <c r="A21" s="236" t="s">
        <v>1402</v>
      </c>
      <c r="B21" s="237"/>
      <c r="C21" s="237"/>
      <c r="D21" s="237"/>
      <c r="E21" s="237"/>
      <c r="F21" s="237"/>
      <c r="G21" s="237"/>
      <c r="H21" s="237"/>
      <c r="I21" s="237"/>
      <c r="J21" s="237"/>
      <c r="K21" s="237"/>
      <c r="L21" s="237"/>
      <c r="M21" s="237"/>
      <c r="N21" s="237"/>
      <c r="O21" s="238"/>
      <c r="P21" s="242">
        <f>SUM(P5:P20)</f>
        <v>0</v>
      </c>
      <c r="Q21" s="244" t="s">
        <v>697</v>
      </c>
      <c r="R21" s="242">
        <f>SUM(R5:R20)</f>
        <v>0</v>
      </c>
      <c r="S21" s="244" t="s">
        <v>29</v>
      </c>
      <c r="T21" s="242">
        <f>SUM(T5:T20)</f>
        <v>0</v>
      </c>
      <c r="U21" s="246" t="s">
        <v>695</v>
      </c>
    </row>
    <row r="22" spans="1:22" s="39" customFormat="1" ht="36.75" customHeight="1" thickBot="1">
      <c r="A22" s="239"/>
      <c r="B22" s="240"/>
      <c r="C22" s="240"/>
      <c r="D22" s="240"/>
      <c r="E22" s="240"/>
      <c r="F22" s="240"/>
      <c r="G22" s="240"/>
      <c r="H22" s="240"/>
      <c r="I22" s="240"/>
      <c r="J22" s="240"/>
      <c r="K22" s="240"/>
      <c r="L22" s="240"/>
      <c r="M22" s="240"/>
      <c r="N22" s="240"/>
      <c r="O22" s="241"/>
      <c r="P22" s="243"/>
      <c r="Q22" s="245"/>
      <c r="R22" s="243"/>
      <c r="S22" s="245"/>
      <c r="T22" s="243"/>
      <c r="U22" s="247"/>
      <c r="V22" s="116"/>
    </row>
    <row r="23" spans="1:22" s="39" customFormat="1" ht="24" customHeight="1">
      <c r="A23" s="239" t="s">
        <v>696</v>
      </c>
      <c r="B23" s="240"/>
      <c r="C23" s="240"/>
      <c r="D23" s="240"/>
      <c r="E23" s="240"/>
      <c r="F23" s="240"/>
      <c r="G23" s="240"/>
      <c r="H23" s="240"/>
      <c r="I23" s="240"/>
      <c r="J23" s="240"/>
      <c r="K23" s="240"/>
      <c r="L23" s="240"/>
      <c r="M23" s="240"/>
      <c r="N23" s="240"/>
      <c r="O23" s="241"/>
      <c r="P23" s="242">
        <f>P21</f>
        <v>0</v>
      </c>
      <c r="Q23" s="244" t="s">
        <v>29</v>
      </c>
      <c r="R23" s="242">
        <f>R21</f>
        <v>0</v>
      </c>
      <c r="S23" s="244" t="s">
        <v>29</v>
      </c>
      <c r="T23" s="242">
        <f>T21</f>
        <v>0</v>
      </c>
      <c r="U23" s="246" t="s">
        <v>695</v>
      </c>
    </row>
    <row r="24" spans="1:22" s="39" customFormat="1" ht="36.75" customHeight="1" thickBot="1">
      <c r="A24" s="248"/>
      <c r="B24" s="249"/>
      <c r="C24" s="249"/>
      <c r="D24" s="249"/>
      <c r="E24" s="249"/>
      <c r="F24" s="249"/>
      <c r="G24" s="249"/>
      <c r="H24" s="249"/>
      <c r="I24" s="249"/>
      <c r="J24" s="249"/>
      <c r="K24" s="249"/>
      <c r="L24" s="249"/>
      <c r="M24" s="249"/>
      <c r="N24" s="249"/>
      <c r="O24" s="250"/>
      <c r="P24" s="243"/>
      <c r="Q24" s="245"/>
      <c r="R24" s="243"/>
      <c r="S24" s="245"/>
      <c r="T24" s="243"/>
      <c r="U24" s="247"/>
      <c r="V24" s="116"/>
    </row>
    <row r="25" spans="1:22" ht="24" customHeight="1">
      <c r="A25" s="274"/>
      <c r="B25" s="251"/>
      <c r="C25" s="251"/>
      <c r="D25" s="253" t="s">
        <v>23</v>
      </c>
      <c r="E25" s="253"/>
      <c r="F25" s="253" t="s">
        <v>24</v>
      </c>
      <c r="G25" s="253"/>
      <c r="H25" s="253" t="s">
        <v>25</v>
      </c>
      <c r="I25" s="253"/>
      <c r="J25" s="253" t="s">
        <v>26</v>
      </c>
      <c r="K25" s="253"/>
      <c r="L25" s="253" t="s">
        <v>27</v>
      </c>
      <c r="M25" s="253"/>
      <c r="N25" s="253" t="s">
        <v>28</v>
      </c>
      <c r="O25" s="253"/>
      <c r="P25" s="270">
        <f>SUM(D26,F26,H26,J26,L26,N26)</f>
        <v>0</v>
      </c>
      <c r="Q25" s="244" t="s">
        <v>29</v>
      </c>
      <c r="R25" s="270">
        <f>SUM(IF(D26&lt;=4800,D26,"4800"),IF(F26&lt;=4800,F26,"4800"),IF(H26&lt;=4800,H26,"4800"),IF(J26&lt;=4800,J26,"4800"),IF(L26&lt;=4800,L26,"4800"),IF(N26&lt;=4800,N26,"4800"))</f>
        <v>0</v>
      </c>
      <c r="S25" s="244" t="s">
        <v>29</v>
      </c>
      <c r="T25" s="272">
        <f>COUNTIF(D26:N26,"&gt;0")</f>
        <v>0</v>
      </c>
      <c r="U25" s="246" t="s">
        <v>695</v>
      </c>
    </row>
    <row r="26" spans="1:22" ht="44.25" customHeight="1">
      <c r="A26" s="266"/>
      <c r="B26" s="252"/>
      <c r="C26" s="252"/>
      <c r="D26" s="117"/>
      <c r="E26" s="118" t="s">
        <v>16</v>
      </c>
      <c r="F26" s="117"/>
      <c r="G26" s="118" t="s">
        <v>16</v>
      </c>
      <c r="H26" s="117"/>
      <c r="I26" s="118" t="s">
        <v>16</v>
      </c>
      <c r="J26" s="117"/>
      <c r="K26" s="118" t="s">
        <v>16</v>
      </c>
      <c r="L26" s="117"/>
      <c r="M26" s="118" t="s">
        <v>16</v>
      </c>
      <c r="N26" s="117"/>
      <c r="O26" s="118" t="s">
        <v>16</v>
      </c>
      <c r="P26" s="255"/>
      <c r="Q26" s="271"/>
      <c r="R26" s="255"/>
      <c r="S26" s="271"/>
      <c r="T26" s="268"/>
      <c r="U26" s="262"/>
    </row>
    <row r="27" spans="1:22" ht="24" customHeight="1">
      <c r="A27" s="273"/>
      <c r="B27" s="263"/>
      <c r="C27" s="263"/>
      <c r="D27" s="264" t="s">
        <v>23</v>
      </c>
      <c r="E27" s="265"/>
      <c r="F27" s="264" t="s">
        <v>24</v>
      </c>
      <c r="G27" s="265"/>
      <c r="H27" s="264" t="s">
        <v>25</v>
      </c>
      <c r="I27" s="265"/>
      <c r="J27" s="264" t="s">
        <v>26</v>
      </c>
      <c r="K27" s="265"/>
      <c r="L27" s="264" t="s">
        <v>27</v>
      </c>
      <c r="M27" s="265"/>
      <c r="N27" s="264" t="s">
        <v>28</v>
      </c>
      <c r="O27" s="265"/>
      <c r="P27" s="254">
        <f>SUM(D28,F28,H28,J28,L28,N28)</f>
        <v>0</v>
      </c>
      <c r="Q27" s="256" t="s">
        <v>29</v>
      </c>
      <c r="R27" s="258">
        <f>SUM(IF(D28&lt;=4800,D28,"4800"),IF(F28&lt;=4800,F28,"4800"),IF(H28&lt;=4800,H28,"4800"),IF(J28&lt;=4800,J28,"4800"),IF(L28&lt;=4800,L28,"4800"),IF(N28&lt;=4800,N28,"4800"))</f>
        <v>0</v>
      </c>
      <c r="S27" s="256" t="s">
        <v>29</v>
      </c>
      <c r="T27" s="259">
        <f>COUNTIF(D28:N28,"&gt;0")</f>
        <v>0</v>
      </c>
      <c r="U27" s="269" t="s">
        <v>695</v>
      </c>
    </row>
    <row r="28" spans="1:22" ht="46.5" customHeight="1">
      <c r="A28" s="267"/>
      <c r="B28" s="252"/>
      <c r="C28" s="252"/>
      <c r="D28" s="117"/>
      <c r="E28" s="118" t="s">
        <v>16</v>
      </c>
      <c r="F28" s="117"/>
      <c r="G28" s="118" t="s">
        <v>16</v>
      </c>
      <c r="H28" s="117"/>
      <c r="I28" s="118" t="s">
        <v>16</v>
      </c>
      <c r="J28" s="117"/>
      <c r="K28" s="118" t="s">
        <v>16</v>
      </c>
      <c r="L28" s="117"/>
      <c r="M28" s="118" t="s">
        <v>16</v>
      </c>
      <c r="N28" s="117"/>
      <c r="O28" s="118" t="s">
        <v>16</v>
      </c>
      <c r="P28" s="255"/>
      <c r="Q28" s="257"/>
      <c r="R28" s="255"/>
      <c r="S28" s="257"/>
      <c r="T28" s="268"/>
      <c r="U28" s="262"/>
    </row>
    <row r="29" spans="1:22" ht="24" customHeight="1">
      <c r="A29" s="266"/>
      <c r="B29" s="263"/>
      <c r="C29" s="263"/>
      <c r="D29" s="264" t="s">
        <v>23</v>
      </c>
      <c r="E29" s="265"/>
      <c r="F29" s="264" t="s">
        <v>24</v>
      </c>
      <c r="G29" s="265"/>
      <c r="H29" s="264" t="s">
        <v>25</v>
      </c>
      <c r="I29" s="265"/>
      <c r="J29" s="264" t="s">
        <v>26</v>
      </c>
      <c r="K29" s="265"/>
      <c r="L29" s="264" t="s">
        <v>27</v>
      </c>
      <c r="M29" s="265"/>
      <c r="N29" s="264" t="s">
        <v>28</v>
      </c>
      <c r="O29" s="265"/>
      <c r="P29" s="254">
        <f>SUM(D30,F30,H30,J30,L30,N30)</f>
        <v>0</v>
      </c>
      <c r="Q29" s="256" t="s">
        <v>29</v>
      </c>
      <c r="R29" s="258">
        <f>SUM(IF(D30&lt;=4800,D30,"4800"),IF(F30&lt;=4800,F30,"4800"),IF(H30&lt;=4800,H30,"4800"),IF(J30&lt;=4800,J30,"4800"),IF(L30&lt;=4800,L30,"4800"),IF(N30&lt;=4800,N30,"4800"))</f>
        <v>0</v>
      </c>
      <c r="S29" s="256" t="s">
        <v>29</v>
      </c>
      <c r="T29" s="259">
        <f>COUNTIF(D30:N30,"&gt;0")</f>
        <v>0</v>
      </c>
      <c r="U29" s="261" t="s">
        <v>695</v>
      </c>
    </row>
    <row r="30" spans="1:22" ht="44.25" customHeight="1">
      <c r="A30" s="267"/>
      <c r="B30" s="252"/>
      <c r="C30" s="252"/>
      <c r="D30" s="117"/>
      <c r="E30" s="118" t="s">
        <v>16</v>
      </c>
      <c r="F30" s="117"/>
      <c r="G30" s="118" t="s">
        <v>16</v>
      </c>
      <c r="H30" s="117"/>
      <c r="I30" s="118" t="s">
        <v>16</v>
      </c>
      <c r="J30" s="117"/>
      <c r="K30" s="118" t="s">
        <v>16</v>
      </c>
      <c r="L30" s="117"/>
      <c r="M30" s="118" t="s">
        <v>16</v>
      </c>
      <c r="N30" s="117"/>
      <c r="O30" s="118" t="s">
        <v>16</v>
      </c>
      <c r="P30" s="255"/>
      <c r="Q30" s="257"/>
      <c r="R30" s="255"/>
      <c r="S30" s="257"/>
      <c r="T30" s="268"/>
      <c r="U30" s="262"/>
    </row>
    <row r="31" spans="1:22" ht="24" customHeight="1">
      <c r="A31" s="266"/>
      <c r="B31" s="263"/>
      <c r="C31" s="263"/>
      <c r="D31" s="264" t="s">
        <v>23</v>
      </c>
      <c r="E31" s="265"/>
      <c r="F31" s="264" t="s">
        <v>24</v>
      </c>
      <c r="G31" s="265"/>
      <c r="H31" s="264" t="s">
        <v>25</v>
      </c>
      <c r="I31" s="265"/>
      <c r="J31" s="264" t="s">
        <v>26</v>
      </c>
      <c r="K31" s="265"/>
      <c r="L31" s="264" t="s">
        <v>27</v>
      </c>
      <c r="M31" s="265"/>
      <c r="N31" s="264" t="s">
        <v>28</v>
      </c>
      <c r="O31" s="265"/>
      <c r="P31" s="254">
        <f>SUM(D32,F32,H32,J32,L32,N32)</f>
        <v>0</v>
      </c>
      <c r="Q31" s="256" t="s">
        <v>29</v>
      </c>
      <c r="R31" s="258">
        <f>SUM(IF(D32&lt;=4800,D32,"4800"),IF(F32&lt;=4800,F32,"4800"),IF(H32&lt;=4800,H32,"4800"),IF(J32&lt;=4800,J32,"4800"),IF(L32&lt;=4800,L32,"4800"),IF(N32&lt;=4800,N32,"4800"))</f>
        <v>0</v>
      </c>
      <c r="S31" s="256" t="s">
        <v>29</v>
      </c>
      <c r="T31" s="259">
        <f>COUNTIF(D32:N32,"&gt;0")</f>
        <v>0</v>
      </c>
      <c r="U31" s="269" t="s">
        <v>695</v>
      </c>
    </row>
    <row r="32" spans="1:22" ht="48" customHeight="1">
      <c r="A32" s="267"/>
      <c r="B32" s="252"/>
      <c r="C32" s="252"/>
      <c r="D32" s="117"/>
      <c r="E32" s="118" t="s">
        <v>16</v>
      </c>
      <c r="F32" s="117"/>
      <c r="G32" s="118" t="s">
        <v>16</v>
      </c>
      <c r="H32" s="117"/>
      <c r="I32" s="118" t="s">
        <v>16</v>
      </c>
      <c r="J32" s="117"/>
      <c r="K32" s="118" t="s">
        <v>16</v>
      </c>
      <c r="L32" s="117"/>
      <c r="M32" s="118" t="s">
        <v>16</v>
      </c>
      <c r="N32" s="117"/>
      <c r="O32" s="118" t="s">
        <v>16</v>
      </c>
      <c r="P32" s="255"/>
      <c r="Q32" s="257"/>
      <c r="R32" s="255"/>
      <c r="S32" s="257"/>
      <c r="T32" s="268"/>
      <c r="U32" s="262"/>
    </row>
    <row r="33" spans="1:22" ht="24" customHeight="1">
      <c r="A33" s="266"/>
      <c r="B33" s="263"/>
      <c r="C33" s="263"/>
      <c r="D33" s="264" t="s">
        <v>23</v>
      </c>
      <c r="E33" s="265"/>
      <c r="F33" s="264" t="s">
        <v>24</v>
      </c>
      <c r="G33" s="265"/>
      <c r="H33" s="264" t="s">
        <v>25</v>
      </c>
      <c r="I33" s="265"/>
      <c r="J33" s="264" t="s">
        <v>26</v>
      </c>
      <c r="K33" s="265"/>
      <c r="L33" s="264" t="s">
        <v>27</v>
      </c>
      <c r="M33" s="265"/>
      <c r="N33" s="264" t="s">
        <v>28</v>
      </c>
      <c r="O33" s="265"/>
      <c r="P33" s="254">
        <f>SUM(D34,F34,H34,J34,L34,N34)</f>
        <v>0</v>
      </c>
      <c r="Q33" s="256" t="s">
        <v>29</v>
      </c>
      <c r="R33" s="254">
        <f>SUM(IF(D34&lt;=4800,D34,"4800"),IF(F34&lt;=4800,F34,"4800"),IF(H34&lt;=4800,H34,"4800"),IF(J34&lt;=4800,J34,"4800"),IF(L34&lt;=4800,L34,"4800"),IF(N34&lt;=4800,N34,"4800"))</f>
        <v>0</v>
      </c>
      <c r="S33" s="256" t="s">
        <v>29</v>
      </c>
      <c r="T33" s="259">
        <f>COUNTIF(D34:N34,"&gt;0")</f>
        <v>0</v>
      </c>
      <c r="U33" s="261" t="s">
        <v>695</v>
      </c>
    </row>
    <row r="34" spans="1:22" ht="44.25" customHeight="1">
      <c r="A34" s="267"/>
      <c r="B34" s="252"/>
      <c r="C34" s="252"/>
      <c r="D34" s="117"/>
      <c r="E34" s="118" t="s">
        <v>16</v>
      </c>
      <c r="F34" s="117"/>
      <c r="G34" s="118" t="s">
        <v>16</v>
      </c>
      <c r="H34" s="117"/>
      <c r="I34" s="118" t="s">
        <v>16</v>
      </c>
      <c r="J34" s="117"/>
      <c r="K34" s="118" t="s">
        <v>16</v>
      </c>
      <c r="L34" s="117"/>
      <c r="M34" s="118" t="s">
        <v>16</v>
      </c>
      <c r="N34" s="117"/>
      <c r="O34" s="118" t="s">
        <v>16</v>
      </c>
      <c r="P34" s="255"/>
      <c r="Q34" s="257"/>
      <c r="R34" s="254"/>
      <c r="S34" s="257"/>
      <c r="T34" s="260"/>
      <c r="U34" s="262"/>
    </row>
    <row r="35" spans="1:22" ht="24" customHeight="1">
      <c r="A35" s="266"/>
      <c r="B35" s="263"/>
      <c r="C35" s="263"/>
      <c r="D35" s="264" t="s">
        <v>23</v>
      </c>
      <c r="E35" s="265"/>
      <c r="F35" s="264" t="s">
        <v>24</v>
      </c>
      <c r="G35" s="265"/>
      <c r="H35" s="264" t="s">
        <v>25</v>
      </c>
      <c r="I35" s="265"/>
      <c r="J35" s="264" t="s">
        <v>26</v>
      </c>
      <c r="K35" s="265"/>
      <c r="L35" s="264" t="s">
        <v>27</v>
      </c>
      <c r="M35" s="265"/>
      <c r="N35" s="264" t="s">
        <v>28</v>
      </c>
      <c r="O35" s="265"/>
      <c r="P35" s="254">
        <f>SUM(D36,F36,H36,J36,L36,N36)</f>
        <v>0</v>
      </c>
      <c r="Q35" s="256" t="s">
        <v>29</v>
      </c>
      <c r="R35" s="258">
        <f>SUM(IF(D36&lt;=4800,D36,"4800"),IF(F36&lt;=4800,F36,"4800"),IF(H36&lt;=4800,H36,"4800"),IF(J36&lt;=4800,J36,"4800"),IF(L36&lt;=4800,L36,"4800"),IF(N36&lt;=4800,N36,"4800"))</f>
        <v>0</v>
      </c>
      <c r="S35" s="256" t="s">
        <v>29</v>
      </c>
      <c r="T35" s="259">
        <f>COUNTIF(D36:N36,"&gt;0")</f>
        <v>0</v>
      </c>
      <c r="U35" s="261" t="s">
        <v>695</v>
      </c>
    </row>
    <row r="36" spans="1:22" ht="47.25" customHeight="1">
      <c r="A36" s="267"/>
      <c r="B36" s="252"/>
      <c r="C36" s="252"/>
      <c r="D36" s="117"/>
      <c r="E36" s="118" t="s">
        <v>16</v>
      </c>
      <c r="F36" s="117"/>
      <c r="G36" s="118" t="s">
        <v>16</v>
      </c>
      <c r="H36" s="117"/>
      <c r="I36" s="118" t="s">
        <v>16</v>
      </c>
      <c r="J36" s="117"/>
      <c r="K36" s="118" t="s">
        <v>16</v>
      </c>
      <c r="L36" s="117"/>
      <c r="M36" s="118" t="s">
        <v>16</v>
      </c>
      <c r="N36" s="117"/>
      <c r="O36" s="118" t="s">
        <v>16</v>
      </c>
      <c r="P36" s="255"/>
      <c r="Q36" s="257"/>
      <c r="R36" s="255"/>
      <c r="S36" s="257"/>
      <c r="T36" s="260"/>
      <c r="U36" s="262"/>
    </row>
    <row r="37" spans="1:22" ht="24" customHeight="1">
      <c r="A37" s="266"/>
      <c r="B37" s="263"/>
      <c r="C37" s="263"/>
      <c r="D37" s="264" t="s">
        <v>23</v>
      </c>
      <c r="E37" s="265"/>
      <c r="F37" s="264" t="s">
        <v>24</v>
      </c>
      <c r="G37" s="265"/>
      <c r="H37" s="264" t="s">
        <v>25</v>
      </c>
      <c r="I37" s="265"/>
      <c r="J37" s="264" t="s">
        <v>26</v>
      </c>
      <c r="K37" s="265"/>
      <c r="L37" s="264" t="s">
        <v>27</v>
      </c>
      <c r="M37" s="265"/>
      <c r="N37" s="264" t="s">
        <v>28</v>
      </c>
      <c r="O37" s="265"/>
      <c r="P37" s="254">
        <f>SUM(D38,F38,H38,J38,L38,N38)</f>
        <v>0</v>
      </c>
      <c r="Q37" s="256" t="s">
        <v>29</v>
      </c>
      <c r="R37" s="258">
        <f>SUM(IF(D38&lt;=4800,D38,"4800"),IF(F38&lt;=4800,F38,"4800"),IF(H38&lt;=4800,H38,"4800"),IF(J38&lt;=4800,J38,"4800"),IF(L38&lt;=4800,L38,"4800"),IF(N38&lt;=4800,N38,"4800"))</f>
        <v>0</v>
      </c>
      <c r="S37" s="256" t="s">
        <v>29</v>
      </c>
      <c r="T37" s="259">
        <f>COUNTIF(D38:N38,"&gt;0")</f>
        <v>0</v>
      </c>
      <c r="U37" s="261" t="s">
        <v>695</v>
      </c>
    </row>
    <row r="38" spans="1:22" ht="39.75" customHeight="1">
      <c r="A38" s="267"/>
      <c r="B38" s="252"/>
      <c r="C38" s="252"/>
      <c r="D38" s="117"/>
      <c r="E38" s="118" t="s">
        <v>16</v>
      </c>
      <c r="F38" s="117"/>
      <c r="G38" s="118" t="s">
        <v>16</v>
      </c>
      <c r="H38" s="117"/>
      <c r="I38" s="118" t="s">
        <v>16</v>
      </c>
      <c r="J38" s="117"/>
      <c r="K38" s="118" t="s">
        <v>16</v>
      </c>
      <c r="L38" s="117"/>
      <c r="M38" s="118" t="s">
        <v>16</v>
      </c>
      <c r="N38" s="117"/>
      <c r="O38" s="118" t="s">
        <v>16</v>
      </c>
      <c r="P38" s="255"/>
      <c r="Q38" s="257"/>
      <c r="R38" s="255"/>
      <c r="S38" s="257"/>
      <c r="T38" s="260"/>
      <c r="U38" s="262"/>
    </row>
    <row r="39" spans="1:22" ht="24" customHeight="1">
      <c r="A39" s="266"/>
      <c r="B39" s="263"/>
      <c r="C39" s="263"/>
      <c r="D39" s="264" t="s">
        <v>23</v>
      </c>
      <c r="E39" s="265"/>
      <c r="F39" s="264" t="s">
        <v>24</v>
      </c>
      <c r="G39" s="265"/>
      <c r="H39" s="264" t="s">
        <v>25</v>
      </c>
      <c r="I39" s="265"/>
      <c r="J39" s="264" t="s">
        <v>26</v>
      </c>
      <c r="K39" s="265"/>
      <c r="L39" s="264" t="s">
        <v>27</v>
      </c>
      <c r="M39" s="265"/>
      <c r="N39" s="264" t="s">
        <v>28</v>
      </c>
      <c r="O39" s="265"/>
      <c r="P39" s="254">
        <f>SUM(D40,F40,H40,J40,L40,N40)</f>
        <v>0</v>
      </c>
      <c r="Q39" s="256" t="s">
        <v>29</v>
      </c>
      <c r="R39" s="254">
        <f>SUM(IF(D40&lt;=4800,D40,"4800"),IF(F40&lt;=4800,F40,"4800"),IF(H40&lt;=4800,H40,"4800"),IF(J40&lt;=4800,J40,"4800"),IF(L40&lt;=4800,L40,"4800"),IF(N40&lt;=4800,N40,"4800"))</f>
        <v>0</v>
      </c>
      <c r="S39" s="256" t="s">
        <v>29</v>
      </c>
      <c r="T39" s="268">
        <f>COUNTIF(D40:N40,"&gt;0")</f>
        <v>0</v>
      </c>
      <c r="U39" s="261" t="s">
        <v>695</v>
      </c>
    </row>
    <row r="40" spans="1:22" ht="45" customHeight="1" thickBot="1">
      <c r="A40" s="266"/>
      <c r="B40" s="263"/>
      <c r="C40" s="263"/>
      <c r="D40" s="32"/>
      <c r="E40" s="37" t="s">
        <v>16</v>
      </c>
      <c r="F40" s="32"/>
      <c r="G40" s="37" t="s">
        <v>16</v>
      </c>
      <c r="H40" s="32"/>
      <c r="I40" s="37" t="s">
        <v>16</v>
      </c>
      <c r="J40" s="32"/>
      <c r="K40" s="37" t="s">
        <v>16</v>
      </c>
      <c r="L40" s="32"/>
      <c r="M40" s="37" t="s">
        <v>16</v>
      </c>
      <c r="N40" s="32"/>
      <c r="O40" s="37" t="s">
        <v>16</v>
      </c>
      <c r="P40" s="254"/>
      <c r="Q40" s="256"/>
      <c r="R40" s="255"/>
      <c r="S40" s="256"/>
      <c r="T40" s="260"/>
      <c r="U40" s="261"/>
    </row>
    <row r="41" spans="1:22" s="39" customFormat="1" ht="24" customHeight="1">
      <c r="A41" s="236" t="s">
        <v>1402</v>
      </c>
      <c r="B41" s="237"/>
      <c r="C41" s="237"/>
      <c r="D41" s="237"/>
      <c r="E41" s="237"/>
      <c r="F41" s="237"/>
      <c r="G41" s="237"/>
      <c r="H41" s="237"/>
      <c r="I41" s="237"/>
      <c r="J41" s="237"/>
      <c r="K41" s="237"/>
      <c r="L41" s="237"/>
      <c r="M41" s="237"/>
      <c r="N41" s="237"/>
      <c r="O41" s="238"/>
      <c r="P41" s="242">
        <f>SUM(P25:P40)</f>
        <v>0</v>
      </c>
      <c r="Q41" s="244" t="s">
        <v>29</v>
      </c>
      <c r="R41" s="242">
        <f>SUM(R25:R40)</f>
        <v>0</v>
      </c>
      <c r="S41" s="244" t="s">
        <v>29</v>
      </c>
      <c r="T41" s="242">
        <f>SUM(T25:T40)</f>
        <v>0</v>
      </c>
      <c r="U41" s="246" t="s">
        <v>695</v>
      </c>
    </row>
    <row r="42" spans="1:22" s="39" customFormat="1" ht="36.75" customHeight="1" thickBot="1">
      <c r="A42" s="239"/>
      <c r="B42" s="240"/>
      <c r="C42" s="240"/>
      <c r="D42" s="240"/>
      <c r="E42" s="240"/>
      <c r="F42" s="240"/>
      <c r="G42" s="240"/>
      <c r="H42" s="240"/>
      <c r="I42" s="240"/>
      <c r="J42" s="240"/>
      <c r="K42" s="240"/>
      <c r="L42" s="240"/>
      <c r="M42" s="240"/>
      <c r="N42" s="240"/>
      <c r="O42" s="241"/>
      <c r="P42" s="243"/>
      <c r="Q42" s="245"/>
      <c r="R42" s="243"/>
      <c r="S42" s="245"/>
      <c r="T42" s="243"/>
      <c r="U42" s="247"/>
      <c r="V42" s="116"/>
    </row>
    <row r="43" spans="1:22" s="39" customFormat="1" ht="24" customHeight="1">
      <c r="A43" s="239" t="s">
        <v>696</v>
      </c>
      <c r="B43" s="240"/>
      <c r="C43" s="240"/>
      <c r="D43" s="240"/>
      <c r="E43" s="240"/>
      <c r="F43" s="240"/>
      <c r="G43" s="240"/>
      <c r="H43" s="240"/>
      <c r="I43" s="240"/>
      <c r="J43" s="240"/>
      <c r="K43" s="240"/>
      <c r="L43" s="240"/>
      <c r="M43" s="240"/>
      <c r="N43" s="240"/>
      <c r="O43" s="241"/>
      <c r="P43" s="242">
        <f>P23+P41</f>
        <v>0</v>
      </c>
      <c r="Q43" s="244" t="s">
        <v>29</v>
      </c>
      <c r="R43" s="242">
        <f>R23+R41</f>
        <v>0</v>
      </c>
      <c r="S43" s="244" t="s">
        <v>29</v>
      </c>
      <c r="T43" s="242">
        <f>T23+T41</f>
        <v>0</v>
      </c>
      <c r="U43" s="246" t="s">
        <v>695</v>
      </c>
    </row>
    <row r="44" spans="1:22" s="39" customFormat="1" ht="36.75" customHeight="1" thickBot="1">
      <c r="A44" s="248"/>
      <c r="B44" s="249"/>
      <c r="C44" s="249"/>
      <c r="D44" s="249"/>
      <c r="E44" s="249"/>
      <c r="F44" s="249"/>
      <c r="G44" s="249"/>
      <c r="H44" s="249"/>
      <c r="I44" s="249"/>
      <c r="J44" s="249"/>
      <c r="K44" s="249"/>
      <c r="L44" s="249"/>
      <c r="M44" s="249"/>
      <c r="N44" s="249"/>
      <c r="O44" s="250"/>
      <c r="P44" s="243"/>
      <c r="Q44" s="245"/>
      <c r="R44" s="243"/>
      <c r="S44" s="245"/>
      <c r="T44" s="243"/>
      <c r="U44" s="247"/>
      <c r="V44" s="116"/>
    </row>
    <row r="45" spans="1:22" ht="24" customHeight="1">
      <c r="A45" s="274"/>
      <c r="B45" s="251"/>
      <c r="C45" s="251"/>
      <c r="D45" s="253" t="s">
        <v>23</v>
      </c>
      <c r="E45" s="253"/>
      <c r="F45" s="253" t="s">
        <v>24</v>
      </c>
      <c r="G45" s="253"/>
      <c r="H45" s="253" t="s">
        <v>25</v>
      </c>
      <c r="I45" s="253"/>
      <c r="J45" s="253" t="s">
        <v>26</v>
      </c>
      <c r="K45" s="253"/>
      <c r="L45" s="253" t="s">
        <v>27</v>
      </c>
      <c r="M45" s="253"/>
      <c r="N45" s="253" t="s">
        <v>28</v>
      </c>
      <c r="O45" s="253"/>
      <c r="P45" s="270">
        <f>SUM(D46,F46,H46,J46,L46,N46)</f>
        <v>0</v>
      </c>
      <c r="Q45" s="244" t="s">
        <v>29</v>
      </c>
      <c r="R45" s="270">
        <f>SUM(IF(D46&lt;=4800,D46,"4800"),IF(F46&lt;=4800,F46,"4800"),IF(H46&lt;=4800,H46,"4800"),IF(J46&lt;=4800,J46,"4800"),IF(L46&lt;=4800,L46,"4800"),IF(N46&lt;=4800,N46,"4800"))</f>
        <v>0</v>
      </c>
      <c r="S45" s="244" t="s">
        <v>29</v>
      </c>
      <c r="T45" s="272">
        <f>COUNTIF(D46:N46,"&gt;0")</f>
        <v>0</v>
      </c>
      <c r="U45" s="246" t="s">
        <v>695</v>
      </c>
    </row>
    <row r="46" spans="1:22" ht="44.25" customHeight="1">
      <c r="A46" s="266"/>
      <c r="B46" s="252"/>
      <c r="C46" s="252"/>
      <c r="D46" s="117"/>
      <c r="E46" s="118" t="s">
        <v>16</v>
      </c>
      <c r="F46" s="117"/>
      <c r="G46" s="118" t="s">
        <v>16</v>
      </c>
      <c r="H46" s="117"/>
      <c r="I46" s="118" t="s">
        <v>16</v>
      </c>
      <c r="J46" s="117"/>
      <c r="K46" s="118" t="s">
        <v>16</v>
      </c>
      <c r="L46" s="117"/>
      <c r="M46" s="118" t="s">
        <v>16</v>
      </c>
      <c r="N46" s="117"/>
      <c r="O46" s="118" t="s">
        <v>16</v>
      </c>
      <c r="P46" s="255"/>
      <c r="Q46" s="271"/>
      <c r="R46" s="255"/>
      <c r="S46" s="271"/>
      <c r="T46" s="268"/>
      <c r="U46" s="262"/>
    </row>
    <row r="47" spans="1:22" ht="24" customHeight="1">
      <c r="A47" s="273"/>
      <c r="B47" s="263"/>
      <c r="C47" s="263"/>
      <c r="D47" s="264" t="s">
        <v>23</v>
      </c>
      <c r="E47" s="265"/>
      <c r="F47" s="264" t="s">
        <v>24</v>
      </c>
      <c r="G47" s="265"/>
      <c r="H47" s="264" t="s">
        <v>25</v>
      </c>
      <c r="I47" s="265"/>
      <c r="J47" s="264" t="s">
        <v>26</v>
      </c>
      <c r="K47" s="265"/>
      <c r="L47" s="264" t="s">
        <v>27</v>
      </c>
      <c r="M47" s="265"/>
      <c r="N47" s="264" t="s">
        <v>28</v>
      </c>
      <c r="O47" s="265"/>
      <c r="P47" s="254">
        <f>SUM(D48,F48,H48,J48,L48,N48)</f>
        <v>0</v>
      </c>
      <c r="Q47" s="256" t="s">
        <v>29</v>
      </c>
      <c r="R47" s="258">
        <f>SUM(IF(D48&lt;=4800,D48,"4800"),IF(F48&lt;=4800,F48,"4800"),IF(H48&lt;=4800,H48,"4800"),IF(J48&lt;=4800,J48,"4800"),IF(L48&lt;=4800,L48,"4800"),IF(N48&lt;=4800,N48,"4800"))</f>
        <v>0</v>
      </c>
      <c r="S47" s="256" t="s">
        <v>29</v>
      </c>
      <c r="T47" s="259">
        <f>COUNTIF(D48:N48,"&gt;0")</f>
        <v>0</v>
      </c>
      <c r="U47" s="269" t="s">
        <v>695</v>
      </c>
    </row>
    <row r="48" spans="1:22" ht="46.5" customHeight="1">
      <c r="A48" s="267"/>
      <c r="B48" s="252"/>
      <c r="C48" s="252"/>
      <c r="D48" s="117"/>
      <c r="E48" s="118" t="s">
        <v>16</v>
      </c>
      <c r="F48" s="117"/>
      <c r="G48" s="118" t="s">
        <v>16</v>
      </c>
      <c r="H48" s="117"/>
      <c r="I48" s="118" t="s">
        <v>16</v>
      </c>
      <c r="J48" s="117"/>
      <c r="K48" s="118" t="s">
        <v>16</v>
      </c>
      <c r="L48" s="117"/>
      <c r="M48" s="118" t="s">
        <v>16</v>
      </c>
      <c r="N48" s="117"/>
      <c r="O48" s="118" t="s">
        <v>16</v>
      </c>
      <c r="P48" s="255"/>
      <c r="Q48" s="257"/>
      <c r="R48" s="255"/>
      <c r="S48" s="257"/>
      <c r="T48" s="268"/>
      <c r="U48" s="262"/>
    </row>
    <row r="49" spans="1:22" ht="24" customHeight="1">
      <c r="A49" s="266"/>
      <c r="B49" s="263"/>
      <c r="C49" s="263"/>
      <c r="D49" s="264" t="s">
        <v>23</v>
      </c>
      <c r="E49" s="265"/>
      <c r="F49" s="264" t="s">
        <v>24</v>
      </c>
      <c r="G49" s="265"/>
      <c r="H49" s="264" t="s">
        <v>25</v>
      </c>
      <c r="I49" s="265"/>
      <c r="J49" s="264" t="s">
        <v>26</v>
      </c>
      <c r="K49" s="265"/>
      <c r="L49" s="264" t="s">
        <v>27</v>
      </c>
      <c r="M49" s="265"/>
      <c r="N49" s="264" t="s">
        <v>28</v>
      </c>
      <c r="O49" s="265"/>
      <c r="P49" s="254">
        <f>SUM(D50,F50,H50,J50,L50,N50)</f>
        <v>0</v>
      </c>
      <c r="Q49" s="256" t="s">
        <v>29</v>
      </c>
      <c r="R49" s="258">
        <f>SUM(IF(D50&lt;=4800,D50,"4800"),IF(F50&lt;=4800,F50,"4800"),IF(H50&lt;=4800,H50,"4800"),IF(J50&lt;=4800,J50,"4800"),IF(L50&lt;=4800,L50,"4800"),IF(N50&lt;=4800,N50,"4800"))</f>
        <v>0</v>
      </c>
      <c r="S49" s="256" t="s">
        <v>29</v>
      </c>
      <c r="T49" s="259">
        <f>COUNTIF(D50:N50,"&gt;0")</f>
        <v>0</v>
      </c>
      <c r="U49" s="261" t="s">
        <v>695</v>
      </c>
    </row>
    <row r="50" spans="1:22" ht="44.25" customHeight="1">
      <c r="A50" s="267"/>
      <c r="B50" s="252"/>
      <c r="C50" s="252"/>
      <c r="D50" s="117"/>
      <c r="E50" s="118" t="s">
        <v>16</v>
      </c>
      <c r="F50" s="117"/>
      <c r="G50" s="118" t="s">
        <v>16</v>
      </c>
      <c r="H50" s="117"/>
      <c r="I50" s="118" t="s">
        <v>16</v>
      </c>
      <c r="J50" s="117"/>
      <c r="K50" s="118" t="s">
        <v>16</v>
      </c>
      <c r="L50" s="117"/>
      <c r="M50" s="118" t="s">
        <v>16</v>
      </c>
      <c r="N50" s="117"/>
      <c r="O50" s="118" t="s">
        <v>16</v>
      </c>
      <c r="P50" s="255"/>
      <c r="Q50" s="257"/>
      <c r="R50" s="255"/>
      <c r="S50" s="257"/>
      <c r="T50" s="268"/>
      <c r="U50" s="262"/>
    </row>
    <row r="51" spans="1:22" ht="24" customHeight="1">
      <c r="A51" s="266"/>
      <c r="B51" s="263"/>
      <c r="C51" s="263"/>
      <c r="D51" s="264" t="s">
        <v>23</v>
      </c>
      <c r="E51" s="265"/>
      <c r="F51" s="264" t="s">
        <v>24</v>
      </c>
      <c r="G51" s="265"/>
      <c r="H51" s="264" t="s">
        <v>25</v>
      </c>
      <c r="I51" s="265"/>
      <c r="J51" s="264" t="s">
        <v>26</v>
      </c>
      <c r="K51" s="265"/>
      <c r="L51" s="264" t="s">
        <v>27</v>
      </c>
      <c r="M51" s="265"/>
      <c r="N51" s="264" t="s">
        <v>28</v>
      </c>
      <c r="O51" s="265"/>
      <c r="P51" s="254">
        <f>SUM(D52,F52,H52,J52,L52,N52)</f>
        <v>0</v>
      </c>
      <c r="Q51" s="256" t="s">
        <v>29</v>
      </c>
      <c r="R51" s="258">
        <f>SUM(IF(D52&lt;=4800,D52,"4800"),IF(F52&lt;=4800,F52,"4800"),IF(H52&lt;=4800,H52,"4800"),IF(J52&lt;=4800,J52,"4800"),IF(L52&lt;=4800,L52,"4800"),IF(N52&lt;=4800,N52,"4800"))</f>
        <v>0</v>
      </c>
      <c r="S51" s="256" t="s">
        <v>29</v>
      </c>
      <c r="T51" s="259">
        <f>COUNTIF(D52:N52,"&gt;0")</f>
        <v>0</v>
      </c>
      <c r="U51" s="269" t="s">
        <v>695</v>
      </c>
    </row>
    <row r="52" spans="1:22" ht="48" customHeight="1">
      <c r="A52" s="267"/>
      <c r="B52" s="252"/>
      <c r="C52" s="252"/>
      <c r="D52" s="117"/>
      <c r="E52" s="118" t="s">
        <v>16</v>
      </c>
      <c r="F52" s="117"/>
      <c r="G52" s="118" t="s">
        <v>16</v>
      </c>
      <c r="H52" s="117"/>
      <c r="I52" s="118" t="s">
        <v>16</v>
      </c>
      <c r="J52" s="117"/>
      <c r="K52" s="118" t="s">
        <v>16</v>
      </c>
      <c r="L52" s="117"/>
      <c r="M52" s="118" t="s">
        <v>16</v>
      </c>
      <c r="N52" s="117"/>
      <c r="O52" s="118" t="s">
        <v>16</v>
      </c>
      <c r="P52" s="255"/>
      <c r="Q52" s="257"/>
      <c r="R52" s="255"/>
      <c r="S52" s="257"/>
      <c r="T52" s="268"/>
      <c r="U52" s="262"/>
    </row>
    <row r="53" spans="1:22" ht="24" customHeight="1">
      <c r="A53" s="266"/>
      <c r="B53" s="263"/>
      <c r="C53" s="263"/>
      <c r="D53" s="264" t="s">
        <v>23</v>
      </c>
      <c r="E53" s="265"/>
      <c r="F53" s="264" t="s">
        <v>24</v>
      </c>
      <c r="G53" s="265"/>
      <c r="H53" s="264" t="s">
        <v>25</v>
      </c>
      <c r="I53" s="265"/>
      <c r="J53" s="264" t="s">
        <v>26</v>
      </c>
      <c r="K53" s="265"/>
      <c r="L53" s="264" t="s">
        <v>27</v>
      </c>
      <c r="M53" s="265"/>
      <c r="N53" s="264" t="s">
        <v>28</v>
      </c>
      <c r="O53" s="265"/>
      <c r="P53" s="254">
        <f>SUM(D54,F54,H54,J54,L54,N54)</f>
        <v>0</v>
      </c>
      <c r="Q53" s="256" t="s">
        <v>29</v>
      </c>
      <c r="R53" s="254">
        <f>SUM(IF(D54&lt;=4800,D54,"4800"),IF(F54&lt;=4800,F54,"4800"),IF(H54&lt;=4800,H54,"4800"),IF(J54&lt;=4800,J54,"4800"),IF(L54&lt;=4800,L54,"4800"),IF(N54&lt;=4800,N54,"4800"))</f>
        <v>0</v>
      </c>
      <c r="S53" s="256" t="s">
        <v>29</v>
      </c>
      <c r="T53" s="259">
        <f>COUNTIF(D54:N54,"&gt;0")</f>
        <v>0</v>
      </c>
      <c r="U53" s="261" t="s">
        <v>695</v>
      </c>
    </row>
    <row r="54" spans="1:22" ht="44.25" customHeight="1">
      <c r="A54" s="267"/>
      <c r="B54" s="252"/>
      <c r="C54" s="252"/>
      <c r="D54" s="117"/>
      <c r="E54" s="118" t="s">
        <v>16</v>
      </c>
      <c r="F54" s="117"/>
      <c r="G54" s="118" t="s">
        <v>16</v>
      </c>
      <c r="H54" s="117"/>
      <c r="I54" s="118" t="s">
        <v>16</v>
      </c>
      <c r="J54" s="117"/>
      <c r="K54" s="118" t="s">
        <v>16</v>
      </c>
      <c r="L54" s="117"/>
      <c r="M54" s="118" t="s">
        <v>16</v>
      </c>
      <c r="N54" s="117"/>
      <c r="O54" s="118" t="s">
        <v>16</v>
      </c>
      <c r="P54" s="255"/>
      <c r="Q54" s="257"/>
      <c r="R54" s="254"/>
      <c r="S54" s="257"/>
      <c r="T54" s="260"/>
      <c r="U54" s="262"/>
    </row>
    <row r="55" spans="1:22" ht="24" customHeight="1">
      <c r="A55" s="266"/>
      <c r="B55" s="263"/>
      <c r="C55" s="263"/>
      <c r="D55" s="264" t="s">
        <v>23</v>
      </c>
      <c r="E55" s="265"/>
      <c r="F55" s="264" t="s">
        <v>24</v>
      </c>
      <c r="G55" s="265"/>
      <c r="H55" s="264" t="s">
        <v>25</v>
      </c>
      <c r="I55" s="265"/>
      <c r="J55" s="264" t="s">
        <v>26</v>
      </c>
      <c r="K55" s="265"/>
      <c r="L55" s="264" t="s">
        <v>27</v>
      </c>
      <c r="M55" s="265"/>
      <c r="N55" s="264" t="s">
        <v>28</v>
      </c>
      <c r="O55" s="265"/>
      <c r="P55" s="254">
        <f>SUM(D56,F56,H56,J56,L56,N56)</f>
        <v>0</v>
      </c>
      <c r="Q55" s="256" t="s">
        <v>29</v>
      </c>
      <c r="R55" s="258">
        <f>SUM(IF(D56&lt;=4800,D56,"4800"),IF(F56&lt;=4800,F56,"4800"),IF(H56&lt;=4800,H56,"4800"),IF(J56&lt;=4800,J56,"4800"),IF(L56&lt;=4800,L56,"4800"),IF(N56&lt;=4800,N56,"4800"))</f>
        <v>0</v>
      </c>
      <c r="S55" s="256" t="s">
        <v>29</v>
      </c>
      <c r="T55" s="259">
        <f>COUNTIF(D56:N56,"&gt;0")</f>
        <v>0</v>
      </c>
      <c r="U55" s="261" t="s">
        <v>695</v>
      </c>
    </row>
    <row r="56" spans="1:22" ht="47.25" customHeight="1">
      <c r="A56" s="267"/>
      <c r="B56" s="252"/>
      <c r="C56" s="252"/>
      <c r="D56" s="117"/>
      <c r="E56" s="118" t="s">
        <v>16</v>
      </c>
      <c r="F56" s="117"/>
      <c r="G56" s="118" t="s">
        <v>16</v>
      </c>
      <c r="H56" s="117"/>
      <c r="I56" s="118" t="s">
        <v>16</v>
      </c>
      <c r="J56" s="117"/>
      <c r="K56" s="118" t="s">
        <v>16</v>
      </c>
      <c r="L56" s="117"/>
      <c r="M56" s="118" t="s">
        <v>16</v>
      </c>
      <c r="N56" s="117"/>
      <c r="O56" s="118" t="s">
        <v>16</v>
      </c>
      <c r="P56" s="255"/>
      <c r="Q56" s="257"/>
      <c r="R56" s="255"/>
      <c r="S56" s="257"/>
      <c r="T56" s="260"/>
      <c r="U56" s="262"/>
    </row>
    <row r="57" spans="1:22" ht="24" customHeight="1">
      <c r="A57" s="266"/>
      <c r="B57" s="263"/>
      <c r="C57" s="263"/>
      <c r="D57" s="264" t="s">
        <v>23</v>
      </c>
      <c r="E57" s="265"/>
      <c r="F57" s="264" t="s">
        <v>24</v>
      </c>
      <c r="G57" s="265"/>
      <c r="H57" s="264" t="s">
        <v>25</v>
      </c>
      <c r="I57" s="265"/>
      <c r="J57" s="264" t="s">
        <v>26</v>
      </c>
      <c r="K57" s="265"/>
      <c r="L57" s="264" t="s">
        <v>27</v>
      </c>
      <c r="M57" s="265"/>
      <c r="N57" s="264" t="s">
        <v>28</v>
      </c>
      <c r="O57" s="265"/>
      <c r="P57" s="254">
        <f>SUM(D58,F58,H58,J58,L58,N58)</f>
        <v>0</v>
      </c>
      <c r="Q57" s="256" t="s">
        <v>29</v>
      </c>
      <c r="R57" s="258">
        <f>SUM(IF(D58&lt;=4800,D58,"4800"),IF(F58&lt;=4800,F58,"4800"),IF(H58&lt;=4800,H58,"4800"),IF(J58&lt;=4800,J58,"4800"),IF(L58&lt;=4800,L58,"4800"),IF(N58&lt;=4800,N58,"4800"))</f>
        <v>0</v>
      </c>
      <c r="S57" s="256" t="s">
        <v>29</v>
      </c>
      <c r="T57" s="259">
        <f>COUNTIF(D58:N58,"&gt;0")</f>
        <v>0</v>
      </c>
      <c r="U57" s="261" t="s">
        <v>695</v>
      </c>
    </row>
    <row r="58" spans="1:22" ht="39.75" customHeight="1">
      <c r="A58" s="267"/>
      <c r="B58" s="252"/>
      <c r="C58" s="252"/>
      <c r="D58" s="117"/>
      <c r="E58" s="118" t="s">
        <v>16</v>
      </c>
      <c r="F58" s="117"/>
      <c r="G58" s="118" t="s">
        <v>16</v>
      </c>
      <c r="H58" s="117"/>
      <c r="I58" s="118" t="s">
        <v>16</v>
      </c>
      <c r="J58" s="117"/>
      <c r="K58" s="118" t="s">
        <v>16</v>
      </c>
      <c r="L58" s="117"/>
      <c r="M58" s="118" t="s">
        <v>16</v>
      </c>
      <c r="N58" s="117"/>
      <c r="O58" s="118" t="s">
        <v>16</v>
      </c>
      <c r="P58" s="255"/>
      <c r="Q58" s="257"/>
      <c r="R58" s="255"/>
      <c r="S58" s="257"/>
      <c r="T58" s="260"/>
      <c r="U58" s="262"/>
    </row>
    <row r="59" spans="1:22" ht="24" customHeight="1">
      <c r="A59" s="266"/>
      <c r="B59" s="263"/>
      <c r="C59" s="263"/>
      <c r="D59" s="264" t="s">
        <v>23</v>
      </c>
      <c r="E59" s="265"/>
      <c r="F59" s="264" t="s">
        <v>24</v>
      </c>
      <c r="G59" s="265"/>
      <c r="H59" s="264" t="s">
        <v>25</v>
      </c>
      <c r="I59" s="265"/>
      <c r="J59" s="264" t="s">
        <v>26</v>
      </c>
      <c r="K59" s="265"/>
      <c r="L59" s="264" t="s">
        <v>27</v>
      </c>
      <c r="M59" s="265"/>
      <c r="N59" s="264" t="s">
        <v>28</v>
      </c>
      <c r="O59" s="265"/>
      <c r="P59" s="254">
        <f>SUM(D60,F60,H60,J60,L60,N60)</f>
        <v>0</v>
      </c>
      <c r="Q59" s="256" t="s">
        <v>29</v>
      </c>
      <c r="R59" s="254">
        <f>SUM(IF(D60&lt;=4800,D60,"4800"),IF(F60&lt;=4800,F60,"4800"),IF(H60&lt;=4800,H60,"4800"),IF(J60&lt;=4800,J60,"4800"),IF(L60&lt;=4800,L60,"4800"),IF(N60&lt;=4800,N60,"4800"))</f>
        <v>0</v>
      </c>
      <c r="S59" s="256" t="s">
        <v>29</v>
      </c>
      <c r="T59" s="268">
        <f>COUNTIF(D60:N60,"&gt;0")</f>
        <v>0</v>
      </c>
      <c r="U59" s="261" t="s">
        <v>695</v>
      </c>
    </row>
    <row r="60" spans="1:22" ht="45" customHeight="1" thickBot="1">
      <c r="A60" s="266"/>
      <c r="B60" s="263"/>
      <c r="C60" s="263"/>
      <c r="D60" s="32"/>
      <c r="E60" s="37" t="s">
        <v>16</v>
      </c>
      <c r="F60" s="32"/>
      <c r="G60" s="37" t="s">
        <v>16</v>
      </c>
      <c r="H60" s="32"/>
      <c r="I60" s="37" t="s">
        <v>16</v>
      </c>
      <c r="J60" s="32"/>
      <c r="K60" s="37" t="s">
        <v>16</v>
      </c>
      <c r="L60" s="32"/>
      <c r="M60" s="37" t="s">
        <v>16</v>
      </c>
      <c r="N60" s="32"/>
      <c r="O60" s="37" t="s">
        <v>16</v>
      </c>
      <c r="P60" s="254"/>
      <c r="Q60" s="256"/>
      <c r="R60" s="255"/>
      <c r="S60" s="256"/>
      <c r="T60" s="260"/>
      <c r="U60" s="261"/>
    </row>
    <row r="61" spans="1:22" s="39" customFormat="1" ht="24" customHeight="1">
      <c r="A61" s="236" t="s">
        <v>1402</v>
      </c>
      <c r="B61" s="237"/>
      <c r="C61" s="237"/>
      <c r="D61" s="237"/>
      <c r="E61" s="237"/>
      <c r="F61" s="237"/>
      <c r="G61" s="237"/>
      <c r="H61" s="237"/>
      <c r="I61" s="237"/>
      <c r="J61" s="237"/>
      <c r="K61" s="237"/>
      <c r="L61" s="237"/>
      <c r="M61" s="237"/>
      <c r="N61" s="237"/>
      <c r="O61" s="238"/>
      <c r="P61" s="242">
        <f>SUM(P45:P60)</f>
        <v>0</v>
      </c>
      <c r="Q61" s="244" t="s">
        <v>29</v>
      </c>
      <c r="R61" s="242">
        <f>SUM(R45:R60)</f>
        <v>0</v>
      </c>
      <c r="S61" s="244" t="s">
        <v>29</v>
      </c>
      <c r="T61" s="242">
        <f>SUM(T45:T60)</f>
        <v>0</v>
      </c>
      <c r="U61" s="246" t="s">
        <v>695</v>
      </c>
    </row>
    <row r="62" spans="1:22" s="39" customFormat="1" ht="36.75" customHeight="1" thickBot="1">
      <c r="A62" s="239"/>
      <c r="B62" s="240"/>
      <c r="C62" s="240"/>
      <c r="D62" s="240"/>
      <c r="E62" s="240"/>
      <c r="F62" s="240"/>
      <c r="G62" s="240"/>
      <c r="H62" s="240"/>
      <c r="I62" s="240"/>
      <c r="J62" s="240"/>
      <c r="K62" s="240"/>
      <c r="L62" s="240"/>
      <c r="M62" s="240"/>
      <c r="N62" s="240"/>
      <c r="O62" s="241"/>
      <c r="P62" s="243"/>
      <c r="Q62" s="245"/>
      <c r="R62" s="243"/>
      <c r="S62" s="245"/>
      <c r="T62" s="243"/>
      <c r="U62" s="247"/>
      <c r="V62" s="116"/>
    </row>
    <row r="63" spans="1:22" s="39" customFormat="1" ht="24" customHeight="1">
      <c r="A63" s="239" t="s">
        <v>696</v>
      </c>
      <c r="B63" s="240"/>
      <c r="C63" s="240"/>
      <c r="D63" s="240"/>
      <c r="E63" s="240"/>
      <c r="F63" s="240"/>
      <c r="G63" s="240"/>
      <c r="H63" s="240"/>
      <c r="I63" s="240"/>
      <c r="J63" s="240"/>
      <c r="K63" s="240"/>
      <c r="L63" s="240"/>
      <c r="M63" s="240"/>
      <c r="N63" s="240"/>
      <c r="O63" s="241"/>
      <c r="P63" s="242">
        <f>P43+P61</f>
        <v>0</v>
      </c>
      <c r="Q63" s="244" t="s">
        <v>29</v>
      </c>
      <c r="R63" s="242">
        <f>R43+R61</f>
        <v>0</v>
      </c>
      <c r="S63" s="244" t="s">
        <v>29</v>
      </c>
      <c r="T63" s="242">
        <f>T43+T61</f>
        <v>0</v>
      </c>
      <c r="U63" s="246" t="s">
        <v>695</v>
      </c>
    </row>
    <row r="64" spans="1:22" s="39" customFormat="1" ht="36.75" customHeight="1" thickBot="1">
      <c r="A64" s="248"/>
      <c r="B64" s="249"/>
      <c r="C64" s="249"/>
      <c r="D64" s="249"/>
      <c r="E64" s="249"/>
      <c r="F64" s="249"/>
      <c r="G64" s="249"/>
      <c r="H64" s="249"/>
      <c r="I64" s="249"/>
      <c r="J64" s="249"/>
      <c r="K64" s="249"/>
      <c r="L64" s="249"/>
      <c r="M64" s="249"/>
      <c r="N64" s="249"/>
      <c r="O64" s="250"/>
      <c r="P64" s="243"/>
      <c r="Q64" s="245"/>
      <c r="R64" s="243"/>
      <c r="S64" s="245"/>
      <c r="T64" s="243"/>
      <c r="U64" s="247"/>
      <c r="V64" s="116"/>
    </row>
    <row r="65" spans="1:21" ht="24" customHeight="1">
      <c r="A65" s="274"/>
      <c r="B65" s="251"/>
      <c r="C65" s="251"/>
      <c r="D65" s="253" t="s">
        <v>23</v>
      </c>
      <c r="E65" s="253"/>
      <c r="F65" s="253" t="s">
        <v>24</v>
      </c>
      <c r="G65" s="253"/>
      <c r="H65" s="253" t="s">
        <v>25</v>
      </c>
      <c r="I65" s="253"/>
      <c r="J65" s="253" t="s">
        <v>26</v>
      </c>
      <c r="K65" s="253"/>
      <c r="L65" s="253" t="s">
        <v>27</v>
      </c>
      <c r="M65" s="253"/>
      <c r="N65" s="253" t="s">
        <v>28</v>
      </c>
      <c r="O65" s="253"/>
      <c r="P65" s="270">
        <f>SUM(D66,F66,H66,J66,L66,N66)</f>
        <v>0</v>
      </c>
      <c r="Q65" s="244" t="s">
        <v>29</v>
      </c>
      <c r="R65" s="270">
        <f>SUM(IF(D66&lt;=4800,D66,"4800"),IF(F66&lt;=4800,F66,"4800"),IF(H66&lt;=4800,H66,"4800"),IF(J66&lt;=4800,J66,"4800"),IF(L66&lt;=4800,L66,"4800"),IF(N66&lt;=4800,N66,"4800"))</f>
        <v>0</v>
      </c>
      <c r="S65" s="244" t="s">
        <v>29</v>
      </c>
      <c r="T65" s="272">
        <f>COUNTIF(D66:N66,"&gt;0")</f>
        <v>0</v>
      </c>
      <c r="U65" s="246" t="s">
        <v>695</v>
      </c>
    </row>
    <row r="66" spans="1:21" ht="44.25" customHeight="1">
      <c r="A66" s="266"/>
      <c r="B66" s="252"/>
      <c r="C66" s="252"/>
      <c r="D66" s="117"/>
      <c r="E66" s="118" t="s">
        <v>16</v>
      </c>
      <c r="F66" s="117"/>
      <c r="G66" s="118" t="s">
        <v>16</v>
      </c>
      <c r="H66" s="117"/>
      <c r="I66" s="118" t="s">
        <v>16</v>
      </c>
      <c r="J66" s="117"/>
      <c r="K66" s="118" t="s">
        <v>16</v>
      </c>
      <c r="L66" s="117"/>
      <c r="M66" s="118" t="s">
        <v>16</v>
      </c>
      <c r="N66" s="117"/>
      <c r="O66" s="118" t="s">
        <v>16</v>
      </c>
      <c r="P66" s="255"/>
      <c r="Q66" s="271"/>
      <c r="R66" s="255"/>
      <c r="S66" s="271"/>
      <c r="T66" s="268"/>
      <c r="U66" s="262"/>
    </row>
    <row r="67" spans="1:21" ht="24" customHeight="1">
      <c r="A67" s="273"/>
      <c r="B67" s="263"/>
      <c r="C67" s="263"/>
      <c r="D67" s="264" t="s">
        <v>23</v>
      </c>
      <c r="E67" s="265"/>
      <c r="F67" s="264" t="s">
        <v>24</v>
      </c>
      <c r="G67" s="265"/>
      <c r="H67" s="264" t="s">
        <v>25</v>
      </c>
      <c r="I67" s="265"/>
      <c r="J67" s="264" t="s">
        <v>26</v>
      </c>
      <c r="K67" s="265"/>
      <c r="L67" s="264" t="s">
        <v>27</v>
      </c>
      <c r="M67" s="265"/>
      <c r="N67" s="264" t="s">
        <v>28</v>
      </c>
      <c r="O67" s="265"/>
      <c r="P67" s="254">
        <f>SUM(D68,F68,H68,J68,L68,N68)</f>
        <v>0</v>
      </c>
      <c r="Q67" s="256" t="s">
        <v>29</v>
      </c>
      <c r="R67" s="258">
        <f>SUM(IF(D68&lt;=4800,D68,"4800"),IF(F68&lt;=4800,F68,"4800"),IF(H68&lt;=4800,H68,"4800"),IF(J68&lt;=4800,J68,"4800"),IF(L68&lt;=4800,L68,"4800"),IF(N68&lt;=4800,N68,"4800"))</f>
        <v>0</v>
      </c>
      <c r="S67" s="256" t="s">
        <v>29</v>
      </c>
      <c r="T67" s="259">
        <f>COUNTIF(D68:N68,"&gt;0")</f>
        <v>0</v>
      </c>
      <c r="U67" s="269" t="s">
        <v>695</v>
      </c>
    </row>
    <row r="68" spans="1:21" ht="46.5" customHeight="1">
      <c r="A68" s="267"/>
      <c r="B68" s="252"/>
      <c r="C68" s="252"/>
      <c r="D68" s="117"/>
      <c r="E68" s="118" t="s">
        <v>16</v>
      </c>
      <c r="F68" s="117"/>
      <c r="G68" s="118" t="s">
        <v>16</v>
      </c>
      <c r="H68" s="117"/>
      <c r="I68" s="118" t="s">
        <v>16</v>
      </c>
      <c r="J68" s="117"/>
      <c r="K68" s="118" t="s">
        <v>16</v>
      </c>
      <c r="L68" s="117"/>
      <c r="M68" s="118" t="s">
        <v>16</v>
      </c>
      <c r="N68" s="117"/>
      <c r="O68" s="118" t="s">
        <v>16</v>
      </c>
      <c r="P68" s="255"/>
      <c r="Q68" s="257"/>
      <c r="R68" s="255"/>
      <c r="S68" s="257"/>
      <c r="T68" s="268"/>
      <c r="U68" s="262"/>
    </row>
    <row r="69" spans="1:21" ht="24" customHeight="1">
      <c r="A69" s="266"/>
      <c r="B69" s="263"/>
      <c r="C69" s="263"/>
      <c r="D69" s="264" t="s">
        <v>23</v>
      </c>
      <c r="E69" s="265"/>
      <c r="F69" s="264" t="s">
        <v>24</v>
      </c>
      <c r="G69" s="265"/>
      <c r="H69" s="264" t="s">
        <v>25</v>
      </c>
      <c r="I69" s="265"/>
      <c r="J69" s="264" t="s">
        <v>26</v>
      </c>
      <c r="K69" s="265"/>
      <c r="L69" s="264" t="s">
        <v>27</v>
      </c>
      <c r="M69" s="265"/>
      <c r="N69" s="264" t="s">
        <v>28</v>
      </c>
      <c r="O69" s="265"/>
      <c r="P69" s="254">
        <f>SUM(D70,F70,H70,J70,L70,N70)</f>
        <v>0</v>
      </c>
      <c r="Q69" s="256" t="s">
        <v>29</v>
      </c>
      <c r="R69" s="258">
        <f>SUM(IF(D70&lt;=4800,D70,"4800"),IF(F70&lt;=4800,F70,"4800"),IF(H70&lt;=4800,H70,"4800"),IF(J70&lt;=4800,J70,"4800"),IF(L70&lt;=4800,L70,"4800"),IF(N70&lt;=4800,N70,"4800"))</f>
        <v>0</v>
      </c>
      <c r="S69" s="256" t="s">
        <v>29</v>
      </c>
      <c r="T69" s="259">
        <f>COUNTIF(D70:N70,"&gt;0")</f>
        <v>0</v>
      </c>
      <c r="U69" s="261" t="s">
        <v>695</v>
      </c>
    </row>
    <row r="70" spans="1:21" ht="44.25" customHeight="1">
      <c r="A70" s="267"/>
      <c r="B70" s="252"/>
      <c r="C70" s="252"/>
      <c r="D70" s="117"/>
      <c r="E70" s="118" t="s">
        <v>16</v>
      </c>
      <c r="F70" s="117"/>
      <c r="G70" s="118" t="s">
        <v>16</v>
      </c>
      <c r="H70" s="117"/>
      <c r="I70" s="118" t="s">
        <v>16</v>
      </c>
      <c r="J70" s="117"/>
      <c r="K70" s="118" t="s">
        <v>16</v>
      </c>
      <c r="L70" s="117"/>
      <c r="M70" s="118" t="s">
        <v>16</v>
      </c>
      <c r="N70" s="117"/>
      <c r="O70" s="118" t="s">
        <v>16</v>
      </c>
      <c r="P70" s="255"/>
      <c r="Q70" s="257"/>
      <c r="R70" s="255"/>
      <c r="S70" s="257"/>
      <c r="T70" s="268"/>
      <c r="U70" s="262"/>
    </row>
    <row r="71" spans="1:21" ht="24" customHeight="1">
      <c r="A71" s="266"/>
      <c r="B71" s="263"/>
      <c r="C71" s="263"/>
      <c r="D71" s="264" t="s">
        <v>23</v>
      </c>
      <c r="E71" s="265"/>
      <c r="F71" s="264" t="s">
        <v>24</v>
      </c>
      <c r="G71" s="265"/>
      <c r="H71" s="264" t="s">
        <v>25</v>
      </c>
      <c r="I71" s="265"/>
      <c r="J71" s="264" t="s">
        <v>26</v>
      </c>
      <c r="K71" s="265"/>
      <c r="L71" s="264" t="s">
        <v>27</v>
      </c>
      <c r="M71" s="265"/>
      <c r="N71" s="264" t="s">
        <v>28</v>
      </c>
      <c r="O71" s="265"/>
      <c r="P71" s="254">
        <f>SUM(D72,F72,H72,J72,L72,N72)</f>
        <v>0</v>
      </c>
      <c r="Q71" s="256" t="s">
        <v>29</v>
      </c>
      <c r="R71" s="258">
        <f>SUM(IF(D72&lt;=4800,D72,"4800"),IF(F72&lt;=4800,F72,"4800"),IF(H72&lt;=4800,H72,"4800"),IF(J72&lt;=4800,J72,"4800"),IF(L72&lt;=4800,L72,"4800"),IF(N72&lt;=4800,N72,"4800"))</f>
        <v>0</v>
      </c>
      <c r="S71" s="256" t="s">
        <v>29</v>
      </c>
      <c r="T71" s="259">
        <f>COUNTIF(D72:N72,"&gt;0")</f>
        <v>0</v>
      </c>
      <c r="U71" s="269" t="s">
        <v>695</v>
      </c>
    </row>
    <row r="72" spans="1:21" ht="48" customHeight="1">
      <c r="A72" s="267"/>
      <c r="B72" s="252"/>
      <c r="C72" s="252"/>
      <c r="D72" s="117"/>
      <c r="E72" s="118" t="s">
        <v>16</v>
      </c>
      <c r="F72" s="117"/>
      <c r="G72" s="118" t="s">
        <v>16</v>
      </c>
      <c r="H72" s="117"/>
      <c r="I72" s="118" t="s">
        <v>16</v>
      </c>
      <c r="J72" s="117"/>
      <c r="K72" s="118" t="s">
        <v>16</v>
      </c>
      <c r="L72" s="117"/>
      <c r="M72" s="118" t="s">
        <v>16</v>
      </c>
      <c r="N72" s="117"/>
      <c r="O72" s="118" t="s">
        <v>16</v>
      </c>
      <c r="P72" s="255"/>
      <c r="Q72" s="257"/>
      <c r="R72" s="255"/>
      <c r="S72" s="257"/>
      <c r="T72" s="268"/>
      <c r="U72" s="262"/>
    </row>
    <row r="73" spans="1:21" ht="24" customHeight="1">
      <c r="A73" s="266"/>
      <c r="B73" s="263"/>
      <c r="C73" s="263"/>
      <c r="D73" s="264" t="s">
        <v>23</v>
      </c>
      <c r="E73" s="265"/>
      <c r="F73" s="264" t="s">
        <v>24</v>
      </c>
      <c r="G73" s="265"/>
      <c r="H73" s="264" t="s">
        <v>25</v>
      </c>
      <c r="I73" s="265"/>
      <c r="J73" s="264" t="s">
        <v>26</v>
      </c>
      <c r="K73" s="265"/>
      <c r="L73" s="264" t="s">
        <v>27</v>
      </c>
      <c r="M73" s="265"/>
      <c r="N73" s="264" t="s">
        <v>28</v>
      </c>
      <c r="O73" s="265"/>
      <c r="P73" s="254">
        <f>SUM(D74,F74,H74,J74,L74,N74)</f>
        <v>0</v>
      </c>
      <c r="Q73" s="256" t="s">
        <v>29</v>
      </c>
      <c r="R73" s="254">
        <f>SUM(IF(D74&lt;=4800,D74,"4800"),IF(F74&lt;=4800,F74,"4800"),IF(H74&lt;=4800,H74,"4800"),IF(J74&lt;=4800,J74,"4800"),IF(L74&lt;=4800,L74,"4800"),IF(N74&lt;=4800,N74,"4800"))</f>
        <v>0</v>
      </c>
      <c r="S73" s="256" t="s">
        <v>29</v>
      </c>
      <c r="T73" s="259">
        <f>COUNTIF(D74:N74,"&gt;0")</f>
        <v>0</v>
      </c>
      <c r="U73" s="261" t="s">
        <v>695</v>
      </c>
    </row>
    <row r="74" spans="1:21" ht="44.25" customHeight="1">
      <c r="A74" s="267"/>
      <c r="B74" s="252"/>
      <c r="C74" s="252"/>
      <c r="D74" s="117"/>
      <c r="E74" s="118" t="s">
        <v>16</v>
      </c>
      <c r="F74" s="117"/>
      <c r="G74" s="118" t="s">
        <v>16</v>
      </c>
      <c r="H74" s="117"/>
      <c r="I74" s="118" t="s">
        <v>16</v>
      </c>
      <c r="J74" s="117"/>
      <c r="K74" s="118" t="s">
        <v>16</v>
      </c>
      <c r="L74" s="117"/>
      <c r="M74" s="118" t="s">
        <v>16</v>
      </c>
      <c r="N74" s="117"/>
      <c r="O74" s="118" t="s">
        <v>16</v>
      </c>
      <c r="P74" s="255"/>
      <c r="Q74" s="257"/>
      <c r="R74" s="254"/>
      <c r="S74" s="257"/>
      <c r="T74" s="260"/>
      <c r="U74" s="262"/>
    </row>
    <row r="75" spans="1:21" ht="24" customHeight="1">
      <c r="A75" s="266"/>
      <c r="B75" s="263"/>
      <c r="C75" s="263"/>
      <c r="D75" s="264" t="s">
        <v>23</v>
      </c>
      <c r="E75" s="265"/>
      <c r="F75" s="264" t="s">
        <v>24</v>
      </c>
      <c r="G75" s="265"/>
      <c r="H75" s="264" t="s">
        <v>25</v>
      </c>
      <c r="I75" s="265"/>
      <c r="J75" s="264" t="s">
        <v>26</v>
      </c>
      <c r="K75" s="265"/>
      <c r="L75" s="264" t="s">
        <v>27</v>
      </c>
      <c r="M75" s="265"/>
      <c r="N75" s="264" t="s">
        <v>28</v>
      </c>
      <c r="O75" s="265"/>
      <c r="P75" s="254">
        <f>SUM(D76,F76,H76,J76,L76,N76)</f>
        <v>0</v>
      </c>
      <c r="Q75" s="256" t="s">
        <v>29</v>
      </c>
      <c r="R75" s="258">
        <f>SUM(IF(D76&lt;=4800,D76,"4800"),IF(F76&lt;=4800,F76,"4800"),IF(H76&lt;=4800,H76,"4800"),IF(J76&lt;=4800,J76,"4800"),IF(L76&lt;=4800,L76,"4800"),IF(N76&lt;=4800,N76,"4800"))</f>
        <v>0</v>
      </c>
      <c r="S75" s="256" t="s">
        <v>29</v>
      </c>
      <c r="T75" s="259">
        <f>COUNTIF(D76:N76,"&gt;0")</f>
        <v>0</v>
      </c>
      <c r="U75" s="261" t="s">
        <v>695</v>
      </c>
    </row>
    <row r="76" spans="1:21" ht="47.25" customHeight="1">
      <c r="A76" s="267"/>
      <c r="B76" s="252"/>
      <c r="C76" s="252"/>
      <c r="D76" s="117"/>
      <c r="E76" s="118" t="s">
        <v>16</v>
      </c>
      <c r="F76" s="117"/>
      <c r="G76" s="118" t="s">
        <v>16</v>
      </c>
      <c r="H76" s="117"/>
      <c r="I76" s="118" t="s">
        <v>16</v>
      </c>
      <c r="J76" s="117"/>
      <c r="K76" s="118" t="s">
        <v>16</v>
      </c>
      <c r="L76" s="117"/>
      <c r="M76" s="118" t="s">
        <v>16</v>
      </c>
      <c r="N76" s="117"/>
      <c r="O76" s="118" t="s">
        <v>16</v>
      </c>
      <c r="P76" s="255"/>
      <c r="Q76" s="257"/>
      <c r="R76" s="255"/>
      <c r="S76" s="257"/>
      <c r="T76" s="260"/>
      <c r="U76" s="262"/>
    </row>
    <row r="77" spans="1:21" ht="24" customHeight="1">
      <c r="A77" s="266"/>
      <c r="B77" s="263"/>
      <c r="C77" s="263"/>
      <c r="D77" s="264" t="s">
        <v>23</v>
      </c>
      <c r="E77" s="265"/>
      <c r="F77" s="264" t="s">
        <v>24</v>
      </c>
      <c r="G77" s="265"/>
      <c r="H77" s="264" t="s">
        <v>25</v>
      </c>
      <c r="I77" s="265"/>
      <c r="J77" s="264" t="s">
        <v>26</v>
      </c>
      <c r="K77" s="265"/>
      <c r="L77" s="264" t="s">
        <v>27</v>
      </c>
      <c r="M77" s="265"/>
      <c r="N77" s="264" t="s">
        <v>28</v>
      </c>
      <c r="O77" s="265"/>
      <c r="P77" s="254">
        <f>SUM(D78,F78,H78,J78,L78,N78)</f>
        <v>0</v>
      </c>
      <c r="Q77" s="256" t="s">
        <v>29</v>
      </c>
      <c r="R77" s="258">
        <f>SUM(IF(D78&lt;=4800,D78,"4800"),IF(F78&lt;=4800,F78,"4800"),IF(H78&lt;=4800,H78,"4800"),IF(J78&lt;=4800,J78,"4800"),IF(L78&lt;=4800,L78,"4800"),IF(N78&lt;=4800,N78,"4800"))</f>
        <v>0</v>
      </c>
      <c r="S77" s="256" t="s">
        <v>29</v>
      </c>
      <c r="T77" s="259">
        <f>COUNTIF(D78:N78,"&gt;0")</f>
        <v>0</v>
      </c>
      <c r="U77" s="261" t="s">
        <v>695</v>
      </c>
    </row>
    <row r="78" spans="1:21" ht="39.75" customHeight="1">
      <c r="A78" s="267"/>
      <c r="B78" s="252"/>
      <c r="C78" s="252"/>
      <c r="D78" s="117"/>
      <c r="E78" s="118" t="s">
        <v>16</v>
      </c>
      <c r="F78" s="117"/>
      <c r="G78" s="118" t="s">
        <v>16</v>
      </c>
      <c r="H78" s="117"/>
      <c r="I78" s="118" t="s">
        <v>16</v>
      </c>
      <c r="J78" s="117"/>
      <c r="K78" s="118" t="s">
        <v>16</v>
      </c>
      <c r="L78" s="117"/>
      <c r="M78" s="118" t="s">
        <v>16</v>
      </c>
      <c r="N78" s="117"/>
      <c r="O78" s="118" t="s">
        <v>16</v>
      </c>
      <c r="P78" s="255"/>
      <c r="Q78" s="257"/>
      <c r="R78" s="255"/>
      <c r="S78" s="257"/>
      <c r="T78" s="260"/>
      <c r="U78" s="262"/>
    </row>
    <row r="79" spans="1:21" ht="24" customHeight="1">
      <c r="A79" s="266"/>
      <c r="B79" s="263"/>
      <c r="C79" s="263"/>
      <c r="D79" s="264" t="s">
        <v>23</v>
      </c>
      <c r="E79" s="265"/>
      <c r="F79" s="264" t="s">
        <v>24</v>
      </c>
      <c r="G79" s="265"/>
      <c r="H79" s="264" t="s">
        <v>25</v>
      </c>
      <c r="I79" s="265"/>
      <c r="J79" s="264" t="s">
        <v>26</v>
      </c>
      <c r="K79" s="265"/>
      <c r="L79" s="264" t="s">
        <v>27</v>
      </c>
      <c r="M79" s="265"/>
      <c r="N79" s="264" t="s">
        <v>28</v>
      </c>
      <c r="O79" s="265"/>
      <c r="P79" s="254">
        <f>SUM(D80,F80,H80,J80,L80,N80)</f>
        <v>0</v>
      </c>
      <c r="Q79" s="256" t="s">
        <v>29</v>
      </c>
      <c r="R79" s="254">
        <f>SUM(IF(D80&lt;=4800,D80,"4800"),IF(F80&lt;=4800,F80,"4800"),IF(H80&lt;=4800,H80,"4800"),IF(J80&lt;=4800,J80,"4800"),IF(L80&lt;=4800,L80,"4800"),IF(N80&lt;=4800,N80,"4800"))</f>
        <v>0</v>
      </c>
      <c r="S79" s="256" t="s">
        <v>29</v>
      </c>
      <c r="T79" s="268">
        <f>COUNTIF(D80:N80,"&gt;0")</f>
        <v>0</v>
      </c>
      <c r="U79" s="261" t="s">
        <v>695</v>
      </c>
    </row>
    <row r="80" spans="1:21" ht="45" customHeight="1" thickBot="1">
      <c r="A80" s="266"/>
      <c r="B80" s="263"/>
      <c r="C80" s="263"/>
      <c r="D80" s="32"/>
      <c r="E80" s="37" t="s">
        <v>16</v>
      </c>
      <c r="F80" s="32"/>
      <c r="G80" s="37" t="s">
        <v>16</v>
      </c>
      <c r="H80" s="32"/>
      <c r="I80" s="37" t="s">
        <v>16</v>
      </c>
      <c r="J80" s="32"/>
      <c r="K80" s="37" t="s">
        <v>16</v>
      </c>
      <c r="L80" s="32"/>
      <c r="M80" s="37" t="s">
        <v>16</v>
      </c>
      <c r="N80" s="32"/>
      <c r="O80" s="37" t="s">
        <v>16</v>
      </c>
      <c r="P80" s="254"/>
      <c r="Q80" s="256"/>
      <c r="R80" s="255"/>
      <c r="S80" s="256"/>
      <c r="T80" s="260"/>
      <c r="U80" s="261"/>
    </row>
    <row r="81" spans="1:22" s="39" customFormat="1" ht="24" customHeight="1">
      <c r="A81" s="236" t="s">
        <v>1402</v>
      </c>
      <c r="B81" s="237"/>
      <c r="C81" s="237"/>
      <c r="D81" s="237"/>
      <c r="E81" s="237"/>
      <c r="F81" s="237"/>
      <c r="G81" s="237"/>
      <c r="H81" s="237"/>
      <c r="I81" s="237"/>
      <c r="J81" s="237"/>
      <c r="K81" s="237"/>
      <c r="L81" s="237"/>
      <c r="M81" s="237"/>
      <c r="N81" s="237"/>
      <c r="O81" s="238"/>
      <c r="P81" s="242">
        <f>SUM(P65:P80)</f>
        <v>0</v>
      </c>
      <c r="Q81" s="244" t="s">
        <v>29</v>
      </c>
      <c r="R81" s="242">
        <f>SUM(R65:R80)</f>
        <v>0</v>
      </c>
      <c r="S81" s="244" t="s">
        <v>29</v>
      </c>
      <c r="T81" s="242">
        <f>SUM(T65:T80)</f>
        <v>0</v>
      </c>
      <c r="U81" s="246" t="s">
        <v>695</v>
      </c>
    </row>
    <row r="82" spans="1:22" s="39" customFormat="1" ht="36.75" customHeight="1" thickBot="1">
      <c r="A82" s="239"/>
      <c r="B82" s="240"/>
      <c r="C82" s="240"/>
      <c r="D82" s="240"/>
      <c r="E82" s="240"/>
      <c r="F82" s="240"/>
      <c r="G82" s="240"/>
      <c r="H82" s="240"/>
      <c r="I82" s="240"/>
      <c r="J82" s="240"/>
      <c r="K82" s="240"/>
      <c r="L82" s="240"/>
      <c r="M82" s="240"/>
      <c r="N82" s="240"/>
      <c r="O82" s="241"/>
      <c r="P82" s="243"/>
      <c r="Q82" s="245"/>
      <c r="R82" s="243"/>
      <c r="S82" s="245"/>
      <c r="T82" s="243"/>
      <c r="U82" s="247"/>
      <c r="V82" s="116"/>
    </row>
    <row r="83" spans="1:22" s="39" customFormat="1" ht="24" customHeight="1">
      <c r="A83" s="239" t="s">
        <v>696</v>
      </c>
      <c r="B83" s="240"/>
      <c r="C83" s="240"/>
      <c r="D83" s="240"/>
      <c r="E83" s="240"/>
      <c r="F83" s="240"/>
      <c r="G83" s="240"/>
      <c r="H83" s="240"/>
      <c r="I83" s="240"/>
      <c r="J83" s="240"/>
      <c r="K83" s="240"/>
      <c r="L83" s="240"/>
      <c r="M83" s="240"/>
      <c r="N83" s="240"/>
      <c r="O83" s="241"/>
      <c r="P83" s="242">
        <f>P63+P81</f>
        <v>0</v>
      </c>
      <c r="Q83" s="244" t="s">
        <v>29</v>
      </c>
      <c r="R83" s="242">
        <f>R63+R81</f>
        <v>0</v>
      </c>
      <c r="S83" s="244" t="s">
        <v>29</v>
      </c>
      <c r="T83" s="242">
        <f>T63+T81</f>
        <v>0</v>
      </c>
      <c r="U83" s="246" t="s">
        <v>695</v>
      </c>
    </row>
    <row r="84" spans="1:22" s="39" customFormat="1" ht="36.75" customHeight="1" thickBot="1">
      <c r="A84" s="248"/>
      <c r="B84" s="249"/>
      <c r="C84" s="249"/>
      <c r="D84" s="249"/>
      <c r="E84" s="249"/>
      <c r="F84" s="249"/>
      <c r="G84" s="249"/>
      <c r="H84" s="249"/>
      <c r="I84" s="249"/>
      <c r="J84" s="249"/>
      <c r="K84" s="249"/>
      <c r="L84" s="249"/>
      <c r="M84" s="249"/>
      <c r="N84" s="249"/>
      <c r="O84" s="250"/>
      <c r="P84" s="243"/>
      <c r="Q84" s="245"/>
      <c r="R84" s="243"/>
      <c r="S84" s="245"/>
      <c r="T84" s="243"/>
      <c r="U84" s="247"/>
      <c r="V84" s="116"/>
    </row>
    <row r="85" spans="1:22" ht="24" customHeight="1">
      <c r="A85" s="274"/>
      <c r="B85" s="251"/>
      <c r="C85" s="251"/>
      <c r="D85" s="253" t="s">
        <v>23</v>
      </c>
      <c r="E85" s="253"/>
      <c r="F85" s="253" t="s">
        <v>24</v>
      </c>
      <c r="G85" s="253"/>
      <c r="H85" s="253" t="s">
        <v>25</v>
      </c>
      <c r="I85" s="253"/>
      <c r="J85" s="253" t="s">
        <v>26</v>
      </c>
      <c r="K85" s="253"/>
      <c r="L85" s="253" t="s">
        <v>27</v>
      </c>
      <c r="M85" s="253"/>
      <c r="N85" s="253" t="s">
        <v>28</v>
      </c>
      <c r="O85" s="253"/>
      <c r="P85" s="270">
        <f>SUM(D86,F86,H86,J86,L86,N86)</f>
        <v>0</v>
      </c>
      <c r="Q85" s="244" t="s">
        <v>29</v>
      </c>
      <c r="R85" s="270">
        <f>SUM(IF(D86&lt;=4800,D86,"4800"),IF(F86&lt;=4800,F86,"4800"),IF(H86&lt;=4800,H86,"4800"),IF(J86&lt;=4800,J86,"4800"),IF(L86&lt;=4800,L86,"4800"),IF(N86&lt;=4800,N86,"4800"))</f>
        <v>0</v>
      </c>
      <c r="S85" s="244" t="s">
        <v>29</v>
      </c>
      <c r="T85" s="272">
        <f>COUNTIF(D86:N86,"&gt;0")</f>
        <v>0</v>
      </c>
      <c r="U85" s="246" t="s">
        <v>695</v>
      </c>
    </row>
    <row r="86" spans="1:22" ht="44.25" customHeight="1">
      <c r="A86" s="266"/>
      <c r="B86" s="252"/>
      <c r="C86" s="252"/>
      <c r="D86" s="117"/>
      <c r="E86" s="118" t="s">
        <v>16</v>
      </c>
      <c r="F86" s="117"/>
      <c r="G86" s="118" t="s">
        <v>16</v>
      </c>
      <c r="H86" s="117"/>
      <c r="I86" s="118" t="s">
        <v>16</v>
      </c>
      <c r="J86" s="117"/>
      <c r="K86" s="118" t="s">
        <v>16</v>
      </c>
      <c r="L86" s="117"/>
      <c r="M86" s="118" t="s">
        <v>16</v>
      </c>
      <c r="N86" s="117"/>
      <c r="O86" s="118" t="s">
        <v>16</v>
      </c>
      <c r="P86" s="255"/>
      <c r="Q86" s="271"/>
      <c r="R86" s="255"/>
      <c r="S86" s="271"/>
      <c r="T86" s="268"/>
      <c r="U86" s="262"/>
    </row>
    <row r="87" spans="1:22" ht="24" customHeight="1">
      <c r="A87" s="273"/>
      <c r="B87" s="263"/>
      <c r="C87" s="263"/>
      <c r="D87" s="264" t="s">
        <v>23</v>
      </c>
      <c r="E87" s="265"/>
      <c r="F87" s="264" t="s">
        <v>24</v>
      </c>
      <c r="G87" s="265"/>
      <c r="H87" s="264" t="s">
        <v>25</v>
      </c>
      <c r="I87" s="265"/>
      <c r="J87" s="264" t="s">
        <v>26</v>
      </c>
      <c r="K87" s="265"/>
      <c r="L87" s="264" t="s">
        <v>27</v>
      </c>
      <c r="M87" s="265"/>
      <c r="N87" s="264" t="s">
        <v>28</v>
      </c>
      <c r="O87" s="265"/>
      <c r="P87" s="254">
        <f>SUM(D88,F88,H88,J88,L88,N88)</f>
        <v>0</v>
      </c>
      <c r="Q87" s="256" t="s">
        <v>29</v>
      </c>
      <c r="R87" s="258">
        <f>SUM(IF(D88&lt;=4800,D88,"4800"),IF(F88&lt;=4800,F88,"4800"),IF(H88&lt;=4800,H88,"4800"),IF(J88&lt;=4800,J88,"4800"),IF(L88&lt;=4800,L88,"4800"),IF(N88&lt;=4800,N88,"4800"))</f>
        <v>0</v>
      </c>
      <c r="S87" s="256" t="s">
        <v>29</v>
      </c>
      <c r="T87" s="259">
        <f>COUNTIF(D88:N88,"&gt;0")</f>
        <v>0</v>
      </c>
      <c r="U87" s="269" t="s">
        <v>695</v>
      </c>
    </row>
    <row r="88" spans="1:22" ht="46.5" customHeight="1">
      <c r="A88" s="267"/>
      <c r="B88" s="252"/>
      <c r="C88" s="252"/>
      <c r="D88" s="117"/>
      <c r="E88" s="118" t="s">
        <v>16</v>
      </c>
      <c r="F88" s="117"/>
      <c r="G88" s="118" t="s">
        <v>16</v>
      </c>
      <c r="H88" s="117"/>
      <c r="I88" s="118" t="s">
        <v>16</v>
      </c>
      <c r="J88" s="117"/>
      <c r="K88" s="118" t="s">
        <v>16</v>
      </c>
      <c r="L88" s="117"/>
      <c r="M88" s="118" t="s">
        <v>16</v>
      </c>
      <c r="N88" s="117"/>
      <c r="O88" s="118" t="s">
        <v>16</v>
      </c>
      <c r="P88" s="255"/>
      <c r="Q88" s="257"/>
      <c r="R88" s="255"/>
      <c r="S88" s="257"/>
      <c r="T88" s="268"/>
      <c r="U88" s="262"/>
    </row>
    <row r="89" spans="1:22" ht="24" customHeight="1">
      <c r="A89" s="266"/>
      <c r="B89" s="263"/>
      <c r="C89" s="263"/>
      <c r="D89" s="264" t="s">
        <v>23</v>
      </c>
      <c r="E89" s="265"/>
      <c r="F89" s="264" t="s">
        <v>24</v>
      </c>
      <c r="G89" s="265"/>
      <c r="H89" s="264" t="s">
        <v>25</v>
      </c>
      <c r="I89" s="265"/>
      <c r="J89" s="264" t="s">
        <v>26</v>
      </c>
      <c r="K89" s="265"/>
      <c r="L89" s="264" t="s">
        <v>27</v>
      </c>
      <c r="M89" s="265"/>
      <c r="N89" s="264" t="s">
        <v>28</v>
      </c>
      <c r="O89" s="265"/>
      <c r="P89" s="254">
        <f>SUM(D90,F90,H90,J90,L90,N90)</f>
        <v>0</v>
      </c>
      <c r="Q89" s="256" t="s">
        <v>29</v>
      </c>
      <c r="R89" s="258">
        <f>SUM(IF(D90&lt;=4800,D90,"4800"),IF(F90&lt;=4800,F90,"4800"),IF(H90&lt;=4800,H90,"4800"),IF(J90&lt;=4800,J90,"4800"),IF(L90&lt;=4800,L90,"4800"),IF(N90&lt;=4800,N90,"4800"))</f>
        <v>0</v>
      </c>
      <c r="S89" s="256" t="s">
        <v>29</v>
      </c>
      <c r="T89" s="259">
        <f>COUNTIF(D90:N90,"&gt;0")</f>
        <v>0</v>
      </c>
      <c r="U89" s="261" t="s">
        <v>695</v>
      </c>
    </row>
    <row r="90" spans="1:22" ht="44.25" customHeight="1">
      <c r="A90" s="267"/>
      <c r="B90" s="252"/>
      <c r="C90" s="252"/>
      <c r="D90" s="117"/>
      <c r="E90" s="118" t="s">
        <v>16</v>
      </c>
      <c r="F90" s="117"/>
      <c r="G90" s="118" t="s">
        <v>16</v>
      </c>
      <c r="H90" s="117"/>
      <c r="I90" s="118" t="s">
        <v>16</v>
      </c>
      <c r="J90" s="117"/>
      <c r="K90" s="118" t="s">
        <v>16</v>
      </c>
      <c r="L90" s="117"/>
      <c r="M90" s="118" t="s">
        <v>16</v>
      </c>
      <c r="N90" s="117"/>
      <c r="O90" s="118" t="s">
        <v>16</v>
      </c>
      <c r="P90" s="255"/>
      <c r="Q90" s="257"/>
      <c r="R90" s="255"/>
      <c r="S90" s="257"/>
      <c r="T90" s="268"/>
      <c r="U90" s="262"/>
    </row>
    <row r="91" spans="1:22" ht="24" customHeight="1">
      <c r="A91" s="266"/>
      <c r="B91" s="263"/>
      <c r="C91" s="263"/>
      <c r="D91" s="264" t="s">
        <v>23</v>
      </c>
      <c r="E91" s="265"/>
      <c r="F91" s="264" t="s">
        <v>24</v>
      </c>
      <c r="G91" s="265"/>
      <c r="H91" s="264" t="s">
        <v>25</v>
      </c>
      <c r="I91" s="265"/>
      <c r="J91" s="264" t="s">
        <v>26</v>
      </c>
      <c r="K91" s="265"/>
      <c r="L91" s="264" t="s">
        <v>27</v>
      </c>
      <c r="M91" s="265"/>
      <c r="N91" s="264" t="s">
        <v>28</v>
      </c>
      <c r="O91" s="265"/>
      <c r="P91" s="254">
        <f>SUM(D92,F92,H92,J92,L92,N92)</f>
        <v>0</v>
      </c>
      <c r="Q91" s="256" t="s">
        <v>29</v>
      </c>
      <c r="R91" s="258">
        <f>SUM(IF(D92&lt;=4800,D92,"4800"),IF(F92&lt;=4800,F92,"4800"),IF(H92&lt;=4800,H92,"4800"),IF(J92&lt;=4800,J92,"4800"),IF(L92&lt;=4800,L92,"4800"),IF(N92&lt;=4800,N92,"4800"))</f>
        <v>0</v>
      </c>
      <c r="S91" s="256" t="s">
        <v>29</v>
      </c>
      <c r="T91" s="259">
        <f>COUNTIF(D92:N92,"&gt;0")</f>
        <v>0</v>
      </c>
      <c r="U91" s="269" t="s">
        <v>695</v>
      </c>
    </row>
    <row r="92" spans="1:22" ht="48" customHeight="1">
      <c r="A92" s="267"/>
      <c r="B92" s="252"/>
      <c r="C92" s="252"/>
      <c r="D92" s="117"/>
      <c r="E92" s="118" t="s">
        <v>16</v>
      </c>
      <c r="F92" s="117"/>
      <c r="G92" s="118" t="s">
        <v>16</v>
      </c>
      <c r="H92" s="117"/>
      <c r="I92" s="118" t="s">
        <v>16</v>
      </c>
      <c r="J92" s="117"/>
      <c r="K92" s="118" t="s">
        <v>16</v>
      </c>
      <c r="L92" s="117"/>
      <c r="M92" s="118" t="s">
        <v>16</v>
      </c>
      <c r="N92" s="117"/>
      <c r="O92" s="118" t="s">
        <v>16</v>
      </c>
      <c r="P92" s="255"/>
      <c r="Q92" s="257"/>
      <c r="R92" s="255"/>
      <c r="S92" s="257"/>
      <c r="T92" s="268"/>
      <c r="U92" s="262"/>
    </row>
    <row r="93" spans="1:22" ht="24" customHeight="1">
      <c r="A93" s="266"/>
      <c r="B93" s="263"/>
      <c r="C93" s="263"/>
      <c r="D93" s="264" t="s">
        <v>23</v>
      </c>
      <c r="E93" s="265"/>
      <c r="F93" s="264" t="s">
        <v>24</v>
      </c>
      <c r="G93" s="265"/>
      <c r="H93" s="264" t="s">
        <v>25</v>
      </c>
      <c r="I93" s="265"/>
      <c r="J93" s="264" t="s">
        <v>26</v>
      </c>
      <c r="K93" s="265"/>
      <c r="L93" s="264" t="s">
        <v>27</v>
      </c>
      <c r="M93" s="265"/>
      <c r="N93" s="264" t="s">
        <v>28</v>
      </c>
      <c r="O93" s="265"/>
      <c r="P93" s="254">
        <f>SUM(D94,F94,H94,J94,L94,N94)</f>
        <v>0</v>
      </c>
      <c r="Q93" s="256" t="s">
        <v>29</v>
      </c>
      <c r="R93" s="254">
        <f>SUM(IF(D94&lt;=4800,D94,"4800"),IF(F94&lt;=4800,F94,"4800"),IF(H94&lt;=4800,H94,"4800"),IF(J94&lt;=4800,J94,"4800"),IF(L94&lt;=4800,L94,"4800"),IF(N94&lt;=4800,N94,"4800"))</f>
        <v>0</v>
      </c>
      <c r="S93" s="256" t="s">
        <v>29</v>
      </c>
      <c r="T93" s="259">
        <f>COUNTIF(D94:N94,"&gt;0")</f>
        <v>0</v>
      </c>
      <c r="U93" s="261" t="s">
        <v>695</v>
      </c>
    </row>
    <row r="94" spans="1:22" ht="44.25" customHeight="1">
      <c r="A94" s="267"/>
      <c r="B94" s="252"/>
      <c r="C94" s="252"/>
      <c r="D94" s="117"/>
      <c r="E94" s="118" t="s">
        <v>16</v>
      </c>
      <c r="F94" s="117"/>
      <c r="G94" s="118" t="s">
        <v>16</v>
      </c>
      <c r="H94" s="117"/>
      <c r="I94" s="118" t="s">
        <v>16</v>
      </c>
      <c r="J94" s="117"/>
      <c r="K94" s="118" t="s">
        <v>16</v>
      </c>
      <c r="L94" s="117"/>
      <c r="M94" s="118" t="s">
        <v>16</v>
      </c>
      <c r="N94" s="117"/>
      <c r="O94" s="118" t="s">
        <v>16</v>
      </c>
      <c r="P94" s="255"/>
      <c r="Q94" s="257"/>
      <c r="R94" s="254"/>
      <c r="S94" s="257"/>
      <c r="T94" s="260"/>
      <c r="U94" s="262"/>
    </row>
    <row r="95" spans="1:22" ht="24" customHeight="1">
      <c r="A95" s="266"/>
      <c r="B95" s="263"/>
      <c r="C95" s="263"/>
      <c r="D95" s="264" t="s">
        <v>23</v>
      </c>
      <c r="E95" s="265"/>
      <c r="F95" s="264" t="s">
        <v>24</v>
      </c>
      <c r="G95" s="265"/>
      <c r="H95" s="264" t="s">
        <v>25</v>
      </c>
      <c r="I95" s="265"/>
      <c r="J95" s="264" t="s">
        <v>26</v>
      </c>
      <c r="K95" s="265"/>
      <c r="L95" s="264" t="s">
        <v>27</v>
      </c>
      <c r="M95" s="265"/>
      <c r="N95" s="264" t="s">
        <v>28</v>
      </c>
      <c r="O95" s="265"/>
      <c r="P95" s="254">
        <f>SUM(D96,F96,H96,J96,L96,N96)</f>
        <v>0</v>
      </c>
      <c r="Q95" s="256" t="s">
        <v>29</v>
      </c>
      <c r="R95" s="258">
        <f>SUM(IF(D96&lt;=4800,D96,"4800"),IF(F96&lt;=4800,F96,"4800"),IF(H96&lt;=4800,H96,"4800"),IF(J96&lt;=4800,J96,"4800"),IF(L96&lt;=4800,L96,"4800"),IF(N96&lt;=4800,N96,"4800"))</f>
        <v>0</v>
      </c>
      <c r="S95" s="256" t="s">
        <v>29</v>
      </c>
      <c r="T95" s="259">
        <f>COUNTIF(D96:N96,"&gt;0")</f>
        <v>0</v>
      </c>
      <c r="U95" s="261" t="s">
        <v>695</v>
      </c>
    </row>
    <row r="96" spans="1:22" ht="47.25" customHeight="1">
      <c r="A96" s="267"/>
      <c r="B96" s="252"/>
      <c r="C96" s="252"/>
      <c r="D96" s="117"/>
      <c r="E96" s="118" t="s">
        <v>16</v>
      </c>
      <c r="F96" s="117"/>
      <c r="G96" s="118" t="s">
        <v>16</v>
      </c>
      <c r="H96" s="117"/>
      <c r="I96" s="118" t="s">
        <v>16</v>
      </c>
      <c r="J96" s="117"/>
      <c r="K96" s="118" t="s">
        <v>16</v>
      </c>
      <c r="L96" s="117"/>
      <c r="M96" s="118" t="s">
        <v>16</v>
      </c>
      <c r="N96" s="117"/>
      <c r="O96" s="118" t="s">
        <v>16</v>
      </c>
      <c r="P96" s="255"/>
      <c r="Q96" s="257"/>
      <c r="R96" s="255"/>
      <c r="S96" s="257"/>
      <c r="T96" s="260"/>
      <c r="U96" s="262"/>
    </row>
    <row r="97" spans="1:22" ht="24" customHeight="1">
      <c r="A97" s="266"/>
      <c r="B97" s="263"/>
      <c r="C97" s="263"/>
      <c r="D97" s="264" t="s">
        <v>23</v>
      </c>
      <c r="E97" s="265"/>
      <c r="F97" s="264" t="s">
        <v>24</v>
      </c>
      <c r="G97" s="265"/>
      <c r="H97" s="264" t="s">
        <v>25</v>
      </c>
      <c r="I97" s="265"/>
      <c r="J97" s="264" t="s">
        <v>26</v>
      </c>
      <c r="K97" s="265"/>
      <c r="L97" s="264" t="s">
        <v>27</v>
      </c>
      <c r="M97" s="265"/>
      <c r="N97" s="264" t="s">
        <v>28</v>
      </c>
      <c r="O97" s="265"/>
      <c r="P97" s="254">
        <f>SUM(D98,F98,H98,J98,L98,N98)</f>
        <v>0</v>
      </c>
      <c r="Q97" s="256" t="s">
        <v>29</v>
      </c>
      <c r="R97" s="258">
        <f>SUM(IF(D98&lt;=4800,D98,"4800"),IF(F98&lt;=4800,F98,"4800"),IF(H98&lt;=4800,H98,"4800"),IF(J98&lt;=4800,J98,"4800"),IF(L98&lt;=4800,L98,"4800"),IF(N98&lt;=4800,N98,"4800"))</f>
        <v>0</v>
      </c>
      <c r="S97" s="256" t="s">
        <v>29</v>
      </c>
      <c r="T97" s="259">
        <f>COUNTIF(D98:N98,"&gt;0")</f>
        <v>0</v>
      </c>
      <c r="U97" s="261" t="s">
        <v>695</v>
      </c>
    </row>
    <row r="98" spans="1:22" ht="39.75" customHeight="1">
      <c r="A98" s="267"/>
      <c r="B98" s="252"/>
      <c r="C98" s="252"/>
      <c r="D98" s="117"/>
      <c r="E98" s="118" t="s">
        <v>16</v>
      </c>
      <c r="F98" s="117"/>
      <c r="G98" s="118" t="s">
        <v>16</v>
      </c>
      <c r="H98" s="117"/>
      <c r="I98" s="118" t="s">
        <v>16</v>
      </c>
      <c r="J98" s="117"/>
      <c r="K98" s="118" t="s">
        <v>16</v>
      </c>
      <c r="L98" s="117"/>
      <c r="M98" s="118" t="s">
        <v>16</v>
      </c>
      <c r="N98" s="117"/>
      <c r="O98" s="118" t="s">
        <v>16</v>
      </c>
      <c r="P98" s="255"/>
      <c r="Q98" s="257"/>
      <c r="R98" s="255"/>
      <c r="S98" s="257"/>
      <c r="T98" s="260"/>
      <c r="U98" s="262"/>
    </row>
    <row r="99" spans="1:22" ht="24" customHeight="1">
      <c r="A99" s="266"/>
      <c r="B99" s="263"/>
      <c r="C99" s="263"/>
      <c r="D99" s="264" t="s">
        <v>23</v>
      </c>
      <c r="E99" s="265"/>
      <c r="F99" s="264" t="s">
        <v>24</v>
      </c>
      <c r="G99" s="265"/>
      <c r="H99" s="264" t="s">
        <v>25</v>
      </c>
      <c r="I99" s="265"/>
      <c r="J99" s="264" t="s">
        <v>26</v>
      </c>
      <c r="K99" s="265"/>
      <c r="L99" s="264" t="s">
        <v>27</v>
      </c>
      <c r="M99" s="265"/>
      <c r="N99" s="264" t="s">
        <v>28</v>
      </c>
      <c r="O99" s="265"/>
      <c r="P99" s="254">
        <f>SUM(D100,F100,H100,J100,L100,N100)</f>
        <v>0</v>
      </c>
      <c r="Q99" s="256" t="s">
        <v>29</v>
      </c>
      <c r="R99" s="254">
        <f>SUM(IF(D100&lt;=4800,D100,"4800"),IF(F100&lt;=4800,F100,"4800"),IF(H100&lt;=4800,H100,"4800"),IF(J100&lt;=4800,J100,"4800"),IF(L100&lt;=4800,L100,"4800"),IF(N100&lt;=4800,N100,"4800"))</f>
        <v>0</v>
      </c>
      <c r="S99" s="256" t="s">
        <v>29</v>
      </c>
      <c r="T99" s="268">
        <f>COUNTIF(D100:N100,"&gt;0")</f>
        <v>0</v>
      </c>
      <c r="U99" s="261" t="s">
        <v>695</v>
      </c>
    </row>
    <row r="100" spans="1:22" ht="45" customHeight="1" thickBot="1">
      <c r="A100" s="266"/>
      <c r="B100" s="263"/>
      <c r="C100" s="263"/>
      <c r="D100" s="32"/>
      <c r="E100" s="37" t="s">
        <v>16</v>
      </c>
      <c r="F100" s="32"/>
      <c r="G100" s="37" t="s">
        <v>16</v>
      </c>
      <c r="H100" s="32"/>
      <c r="I100" s="37" t="s">
        <v>16</v>
      </c>
      <c r="J100" s="32"/>
      <c r="K100" s="37" t="s">
        <v>16</v>
      </c>
      <c r="L100" s="32"/>
      <c r="M100" s="37" t="s">
        <v>16</v>
      </c>
      <c r="N100" s="32"/>
      <c r="O100" s="37" t="s">
        <v>16</v>
      </c>
      <c r="P100" s="254"/>
      <c r="Q100" s="256"/>
      <c r="R100" s="255"/>
      <c r="S100" s="256"/>
      <c r="T100" s="260"/>
      <c r="U100" s="261"/>
    </row>
    <row r="101" spans="1:22" s="39" customFormat="1" ht="24" customHeight="1">
      <c r="A101" s="236" t="s">
        <v>1402</v>
      </c>
      <c r="B101" s="237"/>
      <c r="C101" s="237"/>
      <c r="D101" s="237"/>
      <c r="E101" s="237"/>
      <c r="F101" s="237"/>
      <c r="G101" s="237"/>
      <c r="H101" s="237"/>
      <c r="I101" s="237"/>
      <c r="J101" s="237"/>
      <c r="K101" s="237"/>
      <c r="L101" s="237"/>
      <c r="M101" s="237"/>
      <c r="N101" s="237"/>
      <c r="O101" s="238"/>
      <c r="P101" s="242">
        <f>SUM(P85:P100)</f>
        <v>0</v>
      </c>
      <c r="Q101" s="244" t="s">
        <v>29</v>
      </c>
      <c r="R101" s="242">
        <f>SUM(R85:R100)</f>
        <v>0</v>
      </c>
      <c r="S101" s="244" t="s">
        <v>29</v>
      </c>
      <c r="T101" s="242">
        <f>SUM(T85:T100)</f>
        <v>0</v>
      </c>
      <c r="U101" s="246" t="s">
        <v>695</v>
      </c>
    </row>
    <row r="102" spans="1:22" s="39" customFormat="1" ht="36.75" customHeight="1" thickBot="1">
      <c r="A102" s="239"/>
      <c r="B102" s="240"/>
      <c r="C102" s="240"/>
      <c r="D102" s="240"/>
      <c r="E102" s="240"/>
      <c r="F102" s="240"/>
      <c r="G102" s="240"/>
      <c r="H102" s="240"/>
      <c r="I102" s="240"/>
      <c r="J102" s="240"/>
      <c r="K102" s="240"/>
      <c r="L102" s="240"/>
      <c r="M102" s="240"/>
      <c r="N102" s="240"/>
      <c r="O102" s="241"/>
      <c r="P102" s="243"/>
      <c r="Q102" s="245"/>
      <c r="R102" s="243"/>
      <c r="S102" s="245"/>
      <c r="T102" s="243"/>
      <c r="U102" s="247"/>
      <c r="V102" s="116"/>
    </row>
    <row r="103" spans="1:22" s="39" customFormat="1" ht="24" customHeight="1">
      <c r="A103" s="239" t="s">
        <v>696</v>
      </c>
      <c r="B103" s="240"/>
      <c r="C103" s="240"/>
      <c r="D103" s="240"/>
      <c r="E103" s="240"/>
      <c r="F103" s="240"/>
      <c r="G103" s="240"/>
      <c r="H103" s="240"/>
      <c r="I103" s="240"/>
      <c r="J103" s="240"/>
      <c r="K103" s="240"/>
      <c r="L103" s="240"/>
      <c r="M103" s="240"/>
      <c r="N103" s="240"/>
      <c r="O103" s="241"/>
      <c r="P103" s="242">
        <f>P83+P101</f>
        <v>0</v>
      </c>
      <c r="Q103" s="244" t="s">
        <v>29</v>
      </c>
      <c r="R103" s="242">
        <f>R83+R101</f>
        <v>0</v>
      </c>
      <c r="S103" s="244" t="s">
        <v>29</v>
      </c>
      <c r="T103" s="242">
        <f>T83+T101</f>
        <v>0</v>
      </c>
      <c r="U103" s="246" t="s">
        <v>695</v>
      </c>
    </row>
    <row r="104" spans="1:22" s="39" customFormat="1" ht="36.75" customHeight="1" thickBot="1">
      <c r="A104" s="248"/>
      <c r="B104" s="249"/>
      <c r="C104" s="249"/>
      <c r="D104" s="249"/>
      <c r="E104" s="249"/>
      <c r="F104" s="249"/>
      <c r="G104" s="249"/>
      <c r="H104" s="249"/>
      <c r="I104" s="249"/>
      <c r="J104" s="249"/>
      <c r="K104" s="249"/>
      <c r="L104" s="249"/>
      <c r="M104" s="249"/>
      <c r="N104" s="249"/>
      <c r="O104" s="250"/>
      <c r="P104" s="243"/>
      <c r="Q104" s="245"/>
      <c r="R104" s="243"/>
      <c r="S104" s="245"/>
      <c r="T104" s="243"/>
      <c r="U104" s="247"/>
      <c r="V104" s="116"/>
    </row>
    <row r="105" spans="1:22" ht="24" customHeight="1">
      <c r="A105" s="274"/>
      <c r="B105" s="251"/>
      <c r="C105" s="251"/>
      <c r="D105" s="253" t="s">
        <v>23</v>
      </c>
      <c r="E105" s="253"/>
      <c r="F105" s="253" t="s">
        <v>24</v>
      </c>
      <c r="G105" s="253"/>
      <c r="H105" s="253" t="s">
        <v>25</v>
      </c>
      <c r="I105" s="253"/>
      <c r="J105" s="253" t="s">
        <v>26</v>
      </c>
      <c r="K105" s="253"/>
      <c r="L105" s="253" t="s">
        <v>27</v>
      </c>
      <c r="M105" s="253"/>
      <c r="N105" s="253" t="s">
        <v>28</v>
      </c>
      <c r="O105" s="253"/>
      <c r="P105" s="270">
        <f>SUM(D106,F106,H106,J106,L106,N106)</f>
        <v>0</v>
      </c>
      <c r="Q105" s="244" t="s">
        <v>29</v>
      </c>
      <c r="R105" s="270">
        <f>SUM(IF(D106&lt;=4800,D106,"4800"),IF(F106&lt;=4800,F106,"4800"),IF(H106&lt;=4800,H106,"4800"),IF(J106&lt;=4800,J106,"4800"),IF(L106&lt;=4800,L106,"4800"),IF(N106&lt;=4800,N106,"4800"))</f>
        <v>0</v>
      </c>
      <c r="S105" s="244" t="s">
        <v>29</v>
      </c>
      <c r="T105" s="272">
        <f>COUNTIF(D106:N106,"&gt;0")</f>
        <v>0</v>
      </c>
      <c r="U105" s="246" t="s">
        <v>695</v>
      </c>
    </row>
    <row r="106" spans="1:22" ht="44.25" customHeight="1">
      <c r="A106" s="266"/>
      <c r="B106" s="252"/>
      <c r="C106" s="252"/>
      <c r="D106" s="117"/>
      <c r="E106" s="118" t="s">
        <v>16</v>
      </c>
      <c r="F106" s="117"/>
      <c r="G106" s="118" t="s">
        <v>16</v>
      </c>
      <c r="H106" s="117"/>
      <c r="I106" s="118" t="s">
        <v>16</v>
      </c>
      <c r="J106" s="117"/>
      <c r="K106" s="118" t="s">
        <v>16</v>
      </c>
      <c r="L106" s="117"/>
      <c r="M106" s="118" t="s">
        <v>16</v>
      </c>
      <c r="N106" s="117"/>
      <c r="O106" s="118" t="s">
        <v>16</v>
      </c>
      <c r="P106" s="255"/>
      <c r="Q106" s="271"/>
      <c r="R106" s="255"/>
      <c r="S106" s="271"/>
      <c r="T106" s="268"/>
      <c r="U106" s="262"/>
    </row>
    <row r="107" spans="1:22" ht="24" customHeight="1">
      <c r="A107" s="273"/>
      <c r="B107" s="263"/>
      <c r="C107" s="263"/>
      <c r="D107" s="264" t="s">
        <v>23</v>
      </c>
      <c r="E107" s="265"/>
      <c r="F107" s="264" t="s">
        <v>24</v>
      </c>
      <c r="G107" s="265"/>
      <c r="H107" s="264" t="s">
        <v>25</v>
      </c>
      <c r="I107" s="265"/>
      <c r="J107" s="264" t="s">
        <v>26</v>
      </c>
      <c r="K107" s="265"/>
      <c r="L107" s="264" t="s">
        <v>27</v>
      </c>
      <c r="M107" s="265"/>
      <c r="N107" s="264" t="s">
        <v>28</v>
      </c>
      <c r="O107" s="265"/>
      <c r="P107" s="254">
        <f>SUM(D108,F108,H108,J108,L108,N108)</f>
        <v>0</v>
      </c>
      <c r="Q107" s="256" t="s">
        <v>29</v>
      </c>
      <c r="R107" s="258">
        <f>SUM(IF(D108&lt;=4800,D108,"4800"),IF(F108&lt;=4800,F108,"4800"),IF(H108&lt;=4800,H108,"4800"),IF(J108&lt;=4800,J108,"4800"),IF(L108&lt;=4800,L108,"4800"),IF(N108&lt;=4800,N108,"4800"))</f>
        <v>0</v>
      </c>
      <c r="S107" s="256" t="s">
        <v>29</v>
      </c>
      <c r="T107" s="259">
        <f>COUNTIF(D108:N108,"&gt;0")</f>
        <v>0</v>
      </c>
      <c r="U107" s="269" t="s">
        <v>695</v>
      </c>
    </row>
    <row r="108" spans="1:22" ht="46.5" customHeight="1">
      <c r="A108" s="267"/>
      <c r="B108" s="252"/>
      <c r="C108" s="252"/>
      <c r="D108" s="117"/>
      <c r="E108" s="118" t="s">
        <v>16</v>
      </c>
      <c r="F108" s="117"/>
      <c r="G108" s="118" t="s">
        <v>16</v>
      </c>
      <c r="H108" s="117"/>
      <c r="I108" s="118" t="s">
        <v>16</v>
      </c>
      <c r="J108" s="117"/>
      <c r="K108" s="118" t="s">
        <v>16</v>
      </c>
      <c r="L108" s="117"/>
      <c r="M108" s="118" t="s">
        <v>16</v>
      </c>
      <c r="N108" s="117"/>
      <c r="O108" s="118" t="s">
        <v>16</v>
      </c>
      <c r="P108" s="255"/>
      <c r="Q108" s="257"/>
      <c r="R108" s="255"/>
      <c r="S108" s="257"/>
      <c r="T108" s="268"/>
      <c r="U108" s="262"/>
    </row>
    <row r="109" spans="1:22" ht="24" customHeight="1">
      <c r="A109" s="266"/>
      <c r="B109" s="263"/>
      <c r="C109" s="263"/>
      <c r="D109" s="264" t="s">
        <v>23</v>
      </c>
      <c r="E109" s="265"/>
      <c r="F109" s="264" t="s">
        <v>24</v>
      </c>
      <c r="G109" s="265"/>
      <c r="H109" s="264" t="s">
        <v>25</v>
      </c>
      <c r="I109" s="265"/>
      <c r="J109" s="264" t="s">
        <v>26</v>
      </c>
      <c r="K109" s="265"/>
      <c r="L109" s="264" t="s">
        <v>27</v>
      </c>
      <c r="M109" s="265"/>
      <c r="N109" s="264" t="s">
        <v>28</v>
      </c>
      <c r="O109" s="265"/>
      <c r="P109" s="254">
        <f>SUM(D110,F110,H110,J110,L110,N110)</f>
        <v>0</v>
      </c>
      <c r="Q109" s="256" t="s">
        <v>29</v>
      </c>
      <c r="R109" s="258">
        <f>SUM(IF(D110&lt;=4800,D110,"4800"),IF(F110&lt;=4800,F110,"4800"),IF(H110&lt;=4800,H110,"4800"),IF(J110&lt;=4800,J110,"4800"),IF(L110&lt;=4800,L110,"4800"),IF(N110&lt;=4800,N110,"4800"))</f>
        <v>0</v>
      </c>
      <c r="S109" s="256" t="s">
        <v>29</v>
      </c>
      <c r="T109" s="259">
        <f>COUNTIF(D110:N110,"&gt;0")</f>
        <v>0</v>
      </c>
      <c r="U109" s="261" t="s">
        <v>695</v>
      </c>
    </row>
    <row r="110" spans="1:22" ht="44.25" customHeight="1">
      <c r="A110" s="267"/>
      <c r="B110" s="252"/>
      <c r="C110" s="252"/>
      <c r="D110" s="117"/>
      <c r="E110" s="118" t="s">
        <v>16</v>
      </c>
      <c r="F110" s="117"/>
      <c r="G110" s="118" t="s">
        <v>16</v>
      </c>
      <c r="H110" s="117"/>
      <c r="I110" s="118" t="s">
        <v>16</v>
      </c>
      <c r="J110" s="117"/>
      <c r="K110" s="118" t="s">
        <v>16</v>
      </c>
      <c r="L110" s="117"/>
      <c r="M110" s="118" t="s">
        <v>16</v>
      </c>
      <c r="N110" s="117"/>
      <c r="O110" s="118" t="s">
        <v>16</v>
      </c>
      <c r="P110" s="255"/>
      <c r="Q110" s="257"/>
      <c r="R110" s="255"/>
      <c r="S110" s="257"/>
      <c r="T110" s="268"/>
      <c r="U110" s="262"/>
    </row>
    <row r="111" spans="1:22" ht="24" customHeight="1">
      <c r="A111" s="266"/>
      <c r="B111" s="263"/>
      <c r="C111" s="263"/>
      <c r="D111" s="264" t="s">
        <v>23</v>
      </c>
      <c r="E111" s="265"/>
      <c r="F111" s="264" t="s">
        <v>24</v>
      </c>
      <c r="G111" s="265"/>
      <c r="H111" s="264" t="s">
        <v>25</v>
      </c>
      <c r="I111" s="265"/>
      <c r="J111" s="264" t="s">
        <v>26</v>
      </c>
      <c r="K111" s="265"/>
      <c r="L111" s="264" t="s">
        <v>27</v>
      </c>
      <c r="M111" s="265"/>
      <c r="N111" s="264" t="s">
        <v>28</v>
      </c>
      <c r="O111" s="265"/>
      <c r="P111" s="254">
        <f>SUM(D112,F112,H112,J112,L112,N112)</f>
        <v>0</v>
      </c>
      <c r="Q111" s="256" t="s">
        <v>29</v>
      </c>
      <c r="R111" s="258">
        <f>SUM(IF(D112&lt;=4800,D112,"4800"),IF(F112&lt;=4800,F112,"4800"),IF(H112&lt;=4800,H112,"4800"),IF(J112&lt;=4800,J112,"4800"),IF(L112&lt;=4800,L112,"4800"),IF(N112&lt;=4800,N112,"4800"))</f>
        <v>0</v>
      </c>
      <c r="S111" s="256" t="s">
        <v>29</v>
      </c>
      <c r="T111" s="259">
        <f>COUNTIF(D112:N112,"&gt;0")</f>
        <v>0</v>
      </c>
      <c r="U111" s="269" t="s">
        <v>695</v>
      </c>
    </row>
    <row r="112" spans="1:22" ht="48" customHeight="1">
      <c r="A112" s="267"/>
      <c r="B112" s="252"/>
      <c r="C112" s="252"/>
      <c r="D112" s="117"/>
      <c r="E112" s="118" t="s">
        <v>16</v>
      </c>
      <c r="F112" s="117"/>
      <c r="G112" s="118" t="s">
        <v>16</v>
      </c>
      <c r="H112" s="117"/>
      <c r="I112" s="118" t="s">
        <v>16</v>
      </c>
      <c r="J112" s="117"/>
      <c r="K112" s="118" t="s">
        <v>16</v>
      </c>
      <c r="L112" s="117"/>
      <c r="M112" s="118" t="s">
        <v>16</v>
      </c>
      <c r="N112" s="117"/>
      <c r="O112" s="118" t="s">
        <v>16</v>
      </c>
      <c r="P112" s="255"/>
      <c r="Q112" s="257"/>
      <c r="R112" s="255"/>
      <c r="S112" s="257"/>
      <c r="T112" s="268"/>
      <c r="U112" s="262"/>
    </row>
    <row r="113" spans="1:22" ht="24" customHeight="1">
      <c r="A113" s="266"/>
      <c r="B113" s="263"/>
      <c r="C113" s="263"/>
      <c r="D113" s="264" t="s">
        <v>23</v>
      </c>
      <c r="E113" s="265"/>
      <c r="F113" s="264" t="s">
        <v>24</v>
      </c>
      <c r="G113" s="265"/>
      <c r="H113" s="264" t="s">
        <v>25</v>
      </c>
      <c r="I113" s="265"/>
      <c r="J113" s="264" t="s">
        <v>26</v>
      </c>
      <c r="K113" s="265"/>
      <c r="L113" s="264" t="s">
        <v>27</v>
      </c>
      <c r="M113" s="265"/>
      <c r="N113" s="264" t="s">
        <v>28</v>
      </c>
      <c r="O113" s="265"/>
      <c r="P113" s="254">
        <f>SUM(D114,F114,H114,J114,L114,N114)</f>
        <v>0</v>
      </c>
      <c r="Q113" s="256" t="s">
        <v>29</v>
      </c>
      <c r="R113" s="254">
        <f>SUM(IF(D114&lt;=4800,D114,"4800"),IF(F114&lt;=4800,F114,"4800"),IF(H114&lt;=4800,H114,"4800"),IF(J114&lt;=4800,J114,"4800"),IF(L114&lt;=4800,L114,"4800"),IF(N114&lt;=4800,N114,"4800"))</f>
        <v>0</v>
      </c>
      <c r="S113" s="256" t="s">
        <v>29</v>
      </c>
      <c r="T113" s="259">
        <f>COUNTIF(D114:N114,"&gt;0")</f>
        <v>0</v>
      </c>
      <c r="U113" s="261" t="s">
        <v>695</v>
      </c>
    </row>
    <row r="114" spans="1:22" ht="44.25" customHeight="1">
      <c r="A114" s="267"/>
      <c r="B114" s="252"/>
      <c r="C114" s="252"/>
      <c r="D114" s="117"/>
      <c r="E114" s="118" t="s">
        <v>16</v>
      </c>
      <c r="F114" s="117"/>
      <c r="G114" s="118" t="s">
        <v>16</v>
      </c>
      <c r="H114" s="117"/>
      <c r="I114" s="118" t="s">
        <v>16</v>
      </c>
      <c r="J114" s="117"/>
      <c r="K114" s="118" t="s">
        <v>16</v>
      </c>
      <c r="L114" s="117"/>
      <c r="M114" s="118" t="s">
        <v>16</v>
      </c>
      <c r="N114" s="117"/>
      <c r="O114" s="118" t="s">
        <v>16</v>
      </c>
      <c r="P114" s="255"/>
      <c r="Q114" s="257"/>
      <c r="R114" s="254"/>
      <c r="S114" s="257"/>
      <c r="T114" s="260"/>
      <c r="U114" s="262"/>
    </row>
    <row r="115" spans="1:22" ht="24" customHeight="1">
      <c r="A115" s="266"/>
      <c r="B115" s="263"/>
      <c r="C115" s="263"/>
      <c r="D115" s="264" t="s">
        <v>23</v>
      </c>
      <c r="E115" s="265"/>
      <c r="F115" s="264" t="s">
        <v>24</v>
      </c>
      <c r="G115" s="265"/>
      <c r="H115" s="264" t="s">
        <v>25</v>
      </c>
      <c r="I115" s="265"/>
      <c r="J115" s="264" t="s">
        <v>26</v>
      </c>
      <c r="K115" s="265"/>
      <c r="L115" s="264" t="s">
        <v>27</v>
      </c>
      <c r="M115" s="265"/>
      <c r="N115" s="264" t="s">
        <v>28</v>
      </c>
      <c r="O115" s="265"/>
      <c r="P115" s="254">
        <f>SUM(D116,F116,H116,J116,L116,N116)</f>
        <v>0</v>
      </c>
      <c r="Q115" s="256" t="s">
        <v>29</v>
      </c>
      <c r="R115" s="258">
        <f>SUM(IF(D116&lt;=4800,D116,"4800"),IF(F116&lt;=4800,F116,"4800"),IF(H116&lt;=4800,H116,"4800"),IF(J116&lt;=4800,J116,"4800"),IF(L116&lt;=4800,L116,"4800"),IF(N116&lt;=4800,N116,"4800"))</f>
        <v>0</v>
      </c>
      <c r="S115" s="256" t="s">
        <v>29</v>
      </c>
      <c r="T115" s="259">
        <f>COUNTIF(D116:N116,"&gt;0")</f>
        <v>0</v>
      </c>
      <c r="U115" s="261" t="s">
        <v>695</v>
      </c>
    </row>
    <row r="116" spans="1:22" ht="47.25" customHeight="1">
      <c r="A116" s="267"/>
      <c r="B116" s="252"/>
      <c r="C116" s="252"/>
      <c r="D116" s="117"/>
      <c r="E116" s="118" t="s">
        <v>16</v>
      </c>
      <c r="F116" s="117"/>
      <c r="G116" s="118" t="s">
        <v>16</v>
      </c>
      <c r="H116" s="117"/>
      <c r="I116" s="118" t="s">
        <v>16</v>
      </c>
      <c r="J116" s="117"/>
      <c r="K116" s="118" t="s">
        <v>16</v>
      </c>
      <c r="L116" s="117"/>
      <c r="M116" s="118" t="s">
        <v>16</v>
      </c>
      <c r="N116" s="117"/>
      <c r="O116" s="118" t="s">
        <v>16</v>
      </c>
      <c r="P116" s="255"/>
      <c r="Q116" s="257"/>
      <c r="R116" s="255"/>
      <c r="S116" s="257"/>
      <c r="T116" s="260"/>
      <c r="U116" s="262"/>
    </row>
    <row r="117" spans="1:22" ht="24" customHeight="1">
      <c r="A117" s="266"/>
      <c r="B117" s="263"/>
      <c r="C117" s="263"/>
      <c r="D117" s="264" t="s">
        <v>23</v>
      </c>
      <c r="E117" s="265"/>
      <c r="F117" s="264" t="s">
        <v>24</v>
      </c>
      <c r="G117" s="265"/>
      <c r="H117" s="264" t="s">
        <v>25</v>
      </c>
      <c r="I117" s="265"/>
      <c r="J117" s="264" t="s">
        <v>26</v>
      </c>
      <c r="K117" s="265"/>
      <c r="L117" s="264" t="s">
        <v>27</v>
      </c>
      <c r="M117" s="265"/>
      <c r="N117" s="264" t="s">
        <v>28</v>
      </c>
      <c r="O117" s="265"/>
      <c r="P117" s="254">
        <f>SUM(D118,F118,H118,J118,L118,N118)</f>
        <v>0</v>
      </c>
      <c r="Q117" s="256" t="s">
        <v>29</v>
      </c>
      <c r="R117" s="258">
        <f>SUM(IF(D118&lt;=4800,D118,"4800"),IF(F118&lt;=4800,F118,"4800"),IF(H118&lt;=4800,H118,"4800"),IF(J118&lt;=4800,J118,"4800"),IF(L118&lt;=4800,L118,"4800"),IF(N118&lt;=4800,N118,"4800"))</f>
        <v>0</v>
      </c>
      <c r="S117" s="256" t="s">
        <v>29</v>
      </c>
      <c r="T117" s="259">
        <f>COUNTIF(D118:N118,"&gt;0")</f>
        <v>0</v>
      </c>
      <c r="U117" s="261" t="s">
        <v>695</v>
      </c>
    </row>
    <row r="118" spans="1:22" ht="39.75" customHeight="1">
      <c r="A118" s="267"/>
      <c r="B118" s="252"/>
      <c r="C118" s="252"/>
      <c r="D118" s="117"/>
      <c r="E118" s="118" t="s">
        <v>16</v>
      </c>
      <c r="F118" s="117"/>
      <c r="G118" s="118" t="s">
        <v>16</v>
      </c>
      <c r="H118" s="117"/>
      <c r="I118" s="118" t="s">
        <v>16</v>
      </c>
      <c r="J118" s="117"/>
      <c r="K118" s="118" t="s">
        <v>16</v>
      </c>
      <c r="L118" s="117"/>
      <c r="M118" s="118" t="s">
        <v>16</v>
      </c>
      <c r="N118" s="117"/>
      <c r="O118" s="118" t="s">
        <v>16</v>
      </c>
      <c r="P118" s="255"/>
      <c r="Q118" s="257"/>
      <c r="R118" s="255"/>
      <c r="S118" s="257"/>
      <c r="T118" s="260"/>
      <c r="U118" s="262"/>
    </row>
    <row r="119" spans="1:22" ht="24" customHeight="1">
      <c r="A119" s="266"/>
      <c r="B119" s="263"/>
      <c r="C119" s="263"/>
      <c r="D119" s="264" t="s">
        <v>23</v>
      </c>
      <c r="E119" s="265"/>
      <c r="F119" s="264" t="s">
        <v>24</v>
      </c>
      <c r="G119" s="265"/>
      <c r="H119" s="264" t="s">
        <v>25</v>
      </c>
      <c r="I119" s="265"/>
      <c r="J119" s="264" t="s">
        <v>26</v>
      </c>
      <c r="K119" s="265"/>
      <c r="L119" s="264" t="s">
        <v>27</v>
      </c>
      <c r="M119" s="265"/>
      <c r="N119" s="264" t="s">
        <v>28</v>
      </c>
      <c r="O119" s="265"/>
      <c r="P119" s="254">
        <f>SUM(D120,F120,H120,J120,L120,N120)</f>
        <v>0</v>
      </c>
      <c r="Q119" s="256" t="s">
        <v>29</v>
      </c>
      <c r="R119" s="254">
        <f>SUM(IF(D120&lt;=4800,D120,"4800"),IF(F120&lt;=4800,F120,"4800"),IF(H120&lt;=4800,H120,"4800"),IF(J120&lt;=4800,J120,"4800"),IF(L120&lt;=4800,L120,"4800"),IF(N120&lt;=4800,N120,"4800"))</f>
        <v>0</v>
      </c>
      <c r="S119" s="256" t="s">
        <v>29</v>
      </c>
      <c r="T119" s="268">
        <f>COUNTIF(D120:N120,"&gt;0")</f>
        <v>0</v>
      </c>
      <c r="U119" s="261" t="s">
        <v>695</v>
      </c>
    </row>
    <row r="120" spans="1:22" ht="45" customHeight="1" thickBot="1">
      <c r="A120" s="266"/>
      <c r="B120" s="263"/>
      <c r="C120" s="263"/>
      <c r="D120" s="32"/>
      <c r="E120" s="37" t="s">
        <v>16</v>
      </c>
      <c r="F120" s="32"/>
      <c r="G120" s="37" t="s">
        <v>16</v>
      </c>
      <c r="H120" s="32"/>
      <c r="I120" s="37" t="s">
        <v>16</v>
      </c>
      <c r="J120" s="32"/>
      <c r="K120" s="37" t="s">
        <v>16</v>
      </c>
      <c r="L120" s="32"/>
      <c r="M120" s="37" t="s">
        <v>16</v>
      </c>
      <c r="N120" s="32"/>
      <c r="O120" s="37" t="s">
        <v>16</v>
      </c>
      <c r="P120" s="254"/>
      <c r="Q120" s="256"/>
      <c r="R120" s="255"/>
      <c r="S120" s="256"/>
      <c r="T120" s="260"/>
      <c r="U120" s="261"/>
    </row>
    <row r="121" spans="1:22" s="39" customFormat="1" ht="24" customHeight="1">
      <c r="A121" s="236" t="s">
        <v>1402</v>
      </c>
      <c r="B121" s="237"/>
      <c r="C121" s="237"/>
      <c r="D121" s="237"/>
      <c r="E121" s="237"/>
      <c r="F121" s="237"/>
      <c r="G121" s="237"/>
      <c r="H121" s="237"/>
      <c r="I121" s="237"/>
      <c r="J121" s="237"/>
      <c r="K121" s="237"/>
      <c r="L121" s="237"/>
      <c r="M121" s="237"/>
      <c r="N121" s="237"/>
      <c r="O121" s="238"/>
      <c r="P121" s="242">
        <f>SUM(P105:P120)</f>
        <v>0</v>
      </c>
      <c r="Q121" s="244" t="s">
        <v>29</v>
      </c>
      <c r="R121" s="242">
        <f>SUM(R105:R120)</f>
        <v>0</v>
      </c>
      <c r="S121" s="244" t="s">
        <v>29</v>
      </c>
      <c r="T121" s="242">
        <f>SUM(T105:T120)</f>
        <v>0</v>
      </c>
      <c r="U121" s="246" t="s">
        <v>695</v>
      </c>
    </row>
    <row r="122" spans="1:22" s="39" customFormat="1" ht="36.75" customHeight="1" thickBot="1">
      <c r="A122" s="239"/>
      <c r="B122" s="240"/>
      <c r="C122" s="240"/>
      <c r="D122" s="240"/>
      <c r="E122" s="240"/>
      <c r="F122" s="240"/>
      <c r="G122" s="240"/>
      <c r="H122" s="240"/>
      <c r="I122" s="240"/>
      <c r="J122" s="240"/>
      <c r="K122" s="240"/>
      <c r="L122" s="240"/>
      <c r="M122" s="240"/>
      <c r="N122" s="240"/>
      <c r="O122" s="241"/>
      <c r="P122" s="243"/>
      <c r="Q122" s="245"/>
      <c r="R122" s="243"/>
      <c r="S122" s="245"/>
      <c r="T122" s="243"/>
      <c r="U122" s="247"/>
      <c r="V122" s="116"/>
    </row>
    <row r="123" spans="1:22" s="39" customFormat="1" ht="24" customHeight="1">
      <c r="A123" s="239" t="s">
        <v>696</v>
      </c>
      <c r="B123" s="240"/>
      <c r="C123" s="240"/>
      <c r="D123" s="240"/>
      <c r="E123" s="240"/>
      <c r="F123" s="240"/>
      <c r="G123" s="240"/>
      <c r="H123" s="240"/>
      <c r="I123" s="240"/>
      <c r="J123" s="240"/>
      <c r="K123" s="240"/>
      <c r="L123" s="240"/>
      <c r="M123" s="240"/>
      <c r="N123" s="240"/>
      <c r="O123" s="241"/>
      <c r="P123" s="242">
        <f>P103+P121</f>
        <v>0</v>
      </c>
      <c r="Q123" s="244" t="s">
        <v>29</v>
      </c>
      <c r="R123" s="242">
        <f>R103+R121</f>
        <v>0</v>
      </c>
      <c r="S123" s="244" t="s">
        <v>29</v>
      </c>
      <c r="T123" s="242">
        <f>T103+T121</f>
        <v>0</v>
      </c>
      <c r="U123" s="246" t="s">
        <v>695</v>
      </c>
    </row>
    <row r="124" spans="1:22" s="39" customFormat="1" ht="36.75" customHeight="1" thickBot="1">
      <c r="A124" s="248"/>
      <c r="B124" s="249"/>
      <c r="C124" s="249"/>
      <c r="D124" s="249"/>
      <c r="E124" s="249"/>
      <c r="F124" s="249"/>
      <c r="G124" s="249"/>
      <c r="H124" s="249"/>
      <c r="I124" s="249"/>
      <c r="J124" s="249"/>
      <c r="K124" s="249"/>
      <c r="L124" s="249"/>
      <c r="M124" s="249"/>
      <c r="N124" s="249"/>
      <c r="O124" s="250"/>
      <c r="P124" s="243"/>
      <c r="Q124" s="245"/>
      <c r="R124" s="243"/>
      <c r="S124" s="245"/>
      <c r="T124" s="243"/>
      <c r="U124" s="247"/>
      <c r="V124" s="116"/>
    </row>
    <row r="125" spans="1:22" ht="24" customHeight="1">
      <c r="A125" s="274"/>
      <c r="B125" s="251"/>
      <c r="C125" s="251"/>
      <c r="D125" s="253" t="s">
        <v>23</v>
      </c>
      <c r="E125" s="253"/>
      <c r="F125" s="253" t="s">
        <v>24</v>
      </c>
      <c r="G125" s="253"/>
      <c r="H125" s="253" t="s">
        <v>25</v>
      </c>
      <c r="I125" s="253"/>
      <c r="J125" s="253" t="s">
        <v>26</v>
      </c>
      <c r="K125" s="253"/>
      <c r="L125" s="253" t="s">
        <v>27</v>
      </c>
      <c r="M125" s="253"/>
      <c r="N125" s="253" t="s">
        <v>28</v>
      </c>
      <c r="O125" s="253"/>
      <c r="P125" s="270">
        <f>SUM(D126,F126,H126,J126,L126,N126)</f>
        <v>0</v>
      </c>
      <c r="Q125" s="244" t="s">
        <v>29</v>
      </c>
      <c r="R125" s="270">
        <f>SUM(IF(D126&lt;=4800,D126,"4800"),IF(F126&lt;=4800,F126,"4800"),IF(H126&lt;=4800,H126,"4800"),IF(J126&lt;=4800,J126,"4800"),IF(L126&lt;=4800,L126,"4800"),IF(N126&lt;=4800,N126,"4800"))</f>
        <v>0</v>
      </c>
      <c r="S125" s="244" t="s">
        <v>29</v>
      </c>
      <c r="T125" s="272">
        <f>COUNTIF(D126:N126,"&gt;0")</f>
        <v>0</v>
      </c>
      <c r="U125" s="246" t="s">
        <v>695</v>
      </c>
    </row>
    <row r="126" spans="1:22" ht="44.25" customHeight="1">
      <c r="A126" s="266"/>
      <c r="B126" s="252"/>
      <c r="C126" s="252"/>
      <c r="D126" s="117"/>
      <c r="E126" s="118" t="s">
        <v>16</v>
      </c>
      <c r="F126" s="117"/>
      <c r="G126" s="118" t="s">
        <v>16</v>
      </c>
      <c r="H126" s="117"/>
      <c r="I126" s="118" t="s">
        <v>16</v>
      </c>
      <c r="J126" s="117"/>
      <c r="K126" s="118" t="s">
        <v>16</v>
      </c>
      <c r="L126" s="117"/>
      <c r="M126" s="118" t="s">
        <v>16</v>
      </c>
      <c r="N126" s="117"/>
      <c r="O126" s="118" t="s">
        <v>16</v>
      </c>
      <c r="P126" s="255"/>
      <c r="Q126" s="271"/>
      <c r="R126" s="255"/>
      <c r="S126" s="271"/>
      <c r="T126" s="268"/>
      <c r="U126" s="262"/>
    </row>
    <row r="127" spans="1:22" ht="24" customHeight="1">
      <c r="A127" s="273"/>
      <c r="B127" s="263"/>
      <c r="C127" s="263"/>
      <c r="D127" s="264" t="s">
        <v>23</v>
      </c>
      <c r="E127" s="265"/>
      <c r="F127" s="264" t="s">
        <v>24</v>
      </c>
      <c r="G127" s="265"/>
      <c r="H127" s="264" t="s">
        <v>25</v>
      </c>
      <c r="I127" s="265"/>
      <c r="J127" s="264" t="s">
        <v>26</v>
      </c>
      <c r="K127" s="265"/>
      <c r="L127" s="264" t="s">
        <v>27</v>
      </c>
      <c r="M127" s="265"/>
      <c r="N127" s="264" t="s">
        <v>28</v>
      </c>
      <c r="O127" s="265"/>
      <c r="P127" s="254">
        <f>SUM(D128,F128,H128,J128,L128,N128)</f>
        <v>0</v>
      </c>
      <c r="Q127" s="256" t="s">
        <v>29</v>
      </c>
      <c r="R127" s="258">
        <f>SUM(IF(D128&lt;=4800,D128,"4800"),IF(F128&lt;=4800,F128,"4800"),IF(H128&lt;=4800,H128,"4800"),IF(J128&lt;=4800,J128,"4800"),IF(L128&lt;=4800,L128,"4800"),IF(N128&lt;=4800,N128,"4800"))</f>
        <v>0</v>
      </c>
      <c r="S127" s="256" t="s">
        <v>29</v>
      </c>
      <c r="T127" s="259">
        <f>COUNTIF(D128:N128,"&gt;0")</f>
        <v>0</v>
      </c>
      <c r="U127" s="269" t="s">
        <v>695</v>
      </c>
    </row>
    <row r="128" spans="1:22" ht="46.5" customHeight="1">
      <c r="A128" s="267"/>
      <c r="B128" s="252"/>
      <c r="C128" s="252"/>
      <c r="D128" s="117"/>
      <c r="E128" s="118" t="s">
        <v>16</v>
      </c>
      <c r="F128" s="117"/>
      <c r="G128" s="118" t="s">
        <v>16</v>
      </c>
      <c r="H128" s="117"/>
      <c r="I128" s="118" t="s">
        <v>16</v>
      </c>
      <c r="J128" s="117"/>
      <c r="K128" s="118" t="s">
        <v>16</v>
      </c>
      <c r="L128" s="117"/>
      <c r="M128" s="118" t="s">
        <v>16</v>
      </c>
      <c r="N128" s="117"/>
      <c r="O128" s="118" t="s">
        <v>16</v>
      </c>
      <c r="P128" s="255"/>
      <c r="Q128" s="257"/>
      <c r="R128" s="255"/>
      <c r="S128" s="257"/>
      <c r="T128" s="268"/>
      <c r="U128" s="262"/>
    </row>
    <row r="129" spans="1:22" ht="24" customHeight="1">
      <c r="A129" s="266"/>
      <c r="B129" s="263"/>
      <c r="C129" s="263"/>
      <c r="D129" s="264" t="s">
        <v>23</v>
      </c>
      <c r="E129" s="265"/>
      <c r="F129" s="264" t="s">
        <v>24</v>
      </c>
      <c r="G129" s="265"/>
      <c r="H129" s="264" t="s">
        <v>25</v>
      </c>
      <c r="I129" s="265"/>
      <c r="J129" s="264" t="s">
        <v>26</v>
      </c>
      <c r="K129" s="265"/>
      <c r="L129" s="264" t="s">
        <v>27</v>
      </c>
      <c r="M129" s="265"/>
      <c r="N129" s="264" t="s">
        <v>28</v>
      </c>
      <c r="O129" s="265"/>
      <c r="P129" s="254">
        <f>SUM(D130,F130,H130,J130,L130,N130)</f>
        <v>0</v>
      </c>
      <c r="Q129" s="256" t="s">
        <v>29</v>
      </c>
      <c r="R129" s="258">
        <f>SUM(IF(D130&lt;=4800,D130,"4800"),IF(F130&lt;=4800,F130,"4800"),IF(H130&lt;=4800,H130,"4800"),IF(J130&lt;=4800,J130,"4800"),IF(L130&lt;=4800,L130,"4800"),IF(N130&lt;=4800,N130,"4800"))</f>
        <v>0</v>
      </c>
      <c r="S129" s="256" t="s">
        <v>29</v>
      </c>
      <c r="T129" s="259">
        <f>COUNTIF(D130:N130,"&gt;0")</f>
        <v>0</v>
      </c>
      <c r="U129" s="261" t="s">
        <v>695</v>
      </c>
    </row>
    <row r="130" spans="1:22" ht="44.25" customHeight="1">
      <c r="A130" s="267"/>
      <c r="B130" s="252"/>
      <c r="C130" s="252"/>
      <c r="D130" s="117"/>
      <c r="E130" s="118" t="s">
        <v>16</v>
      </c>
      <c r="F130" s="117"/>
      <c r="G130" s="118" t="s">
        <v>16</v>
      </c>
      <c r="H130" s="117"/>
      <c r="I130" s="118" t="s">
        <v>16</v>
      </c>
      <c r="J130" s="117"/>
      <c r="K130" s="118" t="s">
        <v>16</v>
      </c>
      <c r="L130" s="117"/>
      <c r="M130" s="118" t="s">
        <v>16</v>
      </c>
      <c r="N130" s="117"/>
      <c r="O130" s="118" t="s">
        <v>16</v>
      </c>
      <c r="P130" s="255"/>
      <c r="Q130" s="257"/>
      <c r="R130" s="255"/>
      <c r="S130" s="257"/>
      <c r="T130" s="268"/>
      <c r="U130" s="262"/>
    </row>
    <row r="131" spans="1:22" ht="24" customHeight="1">
      <c r="A131" s="266"/>
      <c r="B131" s="263"/>
      <c r="C131" s="263"/>
      <c r="D131" s="264" t="s">
        <v>23</v>
      </c>
      <c r="E131" s="265"/>
      <c r="F131" s="264" t="s">
        <v>24</v>
      </c>
      <c r="G131" s="265"/>
      <c r="H131" s="264" t="s">
        <v>25</v>
      </c>
      <c r="I131" s="265"/>
      <c r="J131" s="264" t="s">
        <v>26</v>
      </c>
      <c r="K131" s="265"/>
      <c r="L131" s="264" t="s">
        <v>27</v>
      </c>
      <c r="M131" s="265"/>
      <c r="N131" s="264" t="s">
        <v>28</v>
      </c>
      <c r="O131" s="265"/>
      <c r="P131" s="254">
        <f>SUM(D132,F132,H132,J132,L132,N132)</f>
        <v>0</v>
      </c>
      <c r="Q131" s="256" t="s">
        <v>29</v>
      </c>
      <c r="R131" s="258">
        <f>SUM(IF(D132&lt;=4800,D132,"4800"),IF(F132&lt;=4800,F132,"4800"),IF(H132&lt;=4800,H132,"4800"),IF(J132&lt;=4800,J132,"4800"),IF(L132&lt;=4800,L132,"4800"),IF(N132&lt;=4800,N132,"4800"))</f>
        <v>0</v>
      </c>
      <c r="S131" s="256" t="s">
        <v>29</v>
      </c>
      <c r="T131" s="259">
        <f>COUNTIF(D132:N132,"&gt;0")</f>
        <v>0</v>
      </c>
      <c r="U131" s="269" t="s">
        <v>695</v>
      </c>
    </row>
    <row r="132" spans="1:22" ht="48" customHeight="1">
      <c r="A132" s="267"/>
      <c r="B132" s="252"/>
      <c r="C132" s="252"/>
      <c r="D132" s="117"/>
      <c r="E132" s="118" t="s">
        <v>16</v>
      </c>
      <c r="F132" s="117"/>
      <c r="G132" s="118" t="s">
        <v>16</v>
      </c>
      <c r="H132" s="117"/>
      <c r="I132" s="118" t="s">
        <v>16</v>
      </c>
      <c r="J132" s="117"/>
      <c r="K132" s="118" t="s">
        <v>16</v>
      </c>
      <c r="L132" s="117"/>
      <c r="M132" s="118" t="s">
        <v>16</v>
      </c>
      <c r="N132" s="117"/>
      <c r="O132" s="118" t="s">
        <v>16</v>
      </c>
      <c r="P132" s="255"/>
      <c r="Q132" s="257"/>
      <c r="R132" s="255"/>
      <c r="S132" s="257"/>
      <c r="T132" s="268"/>
      <c r="U132" s="262"/>
    </row>
    <row r="133" spans="1:22" ht="24" customHeight="1">
      <c r="A133" s="266"/>
      <c r="B133" s="263"/>
      <c r="C133" s="263"/>
      <c r="D133" s="264" t="s">
        <v>23</v>
      </c>
      <c r="E133" s="265"/>
      <c r="F133" s="264" t="s">
        <v>24</v>
      </c>
      <c r="G133" s="265"/>
      <c r="H133" s="264" t="s">
        <v>25</v>
      </c>
      <c r="I133" s="265"/>
      <c r="J133" s="264" t="s">
        <v>26</v>
      </c>
      <c r="K133" s="265"/>
      <c r="L133" s="264" t="s">
        <v>27</v>
      </c>
      <c r="M133" s="265"/>
      <c r="N133" s="264" t="s">
        <v>28</v>
      </c>
      <c r="O133" s="265"/>
      <c r="P133" s="254">
        <f>SUM(D134,F134,H134,J134,L134,N134)</f>
        <v>0</v>
      </c>
      <c r="Q133" s="256" t="s">
        <v>29</v>
      </c>
      <c r="R133" s="254">
        <f>SUM(IF(D134&lt;=4800,D134,"4800"),IF(F134&lt;=4800,F134,"4800"),IF(H134&lt;=4800,H134,"4800"),IF(J134&lt;=4800,J134,"4800"),IF(L134&lt;=4800,L134,"4800"),IF(N134&lt;=4800,N134,"4800"))</f>
        <v>0</v>
      </c>
      <c r="S133" s="256" t="s">
        <v>29</v>
      </c>
      <c r="T133" s="259">
        <f>COUNTIF(D134:N134,"&gt;0")</f>
        <v>0</v>
      </c>
      <c r="U133" s="261" t="s">
        <v>695</v>
      </c>
    </row>
    <row r="134" spans="1:22" ht="44.25" customHeight="1">
      <c r="A134" s="267"/>
      <c r="B134" s="252"/>
      <c r="C134" s="252"/>
      <c r="D134" s="117"/>
      <c r="E134" s="118" t="s">
        <v>16</v>
      </c>
      <c r="F134" s="117"/>
      <c r="G134" s="118" t="s">
        <v>16</v>
      </c>
      <c r="H134" s="117"/>
      <c r="I134" s="118" t="s">
        <v>16</v>
      </c>
      <c r="J134" s="117"/>
      <c r="K134" s="118" t="s">
        <v>16</v>
      </c>
      <c r="L134" s="117"/>
      <c r="M134" s="118" t="s">
        <v>16</v>
      </c>
      <c r="N134" s="117"/>
      <c r="O134" s="118" t="s">
        <v>16</v>
      </c>
      <c r="P134" s="255"/>
      <c r="Q134" s="257"/>
      <c r="R134" s="254"/>
      <c r="S134" s="257"/>
      <c r="T134" s="260"/>
      <c r="U134" s="262"/>
    </row>
    <row r="135" spans="1:22" ht="24" customHeight="1">
      <c r="A135" s="266"/>
      <c r="B135" s="263"/>
      <c r="C135" s="263"/>
      <c r="D135" s="264" t="s">
        <v>23</v>
      </c>
      <c r="E135" s="265"/>
      <c r="F135" s="264" t="s">
        <v>24</v>
      </c>
      <c r="G135" s="265"/>
      <c r="H135" s="264" t="s">
        <v>25</v>
      </c>
      <c r="I135" s="265"/>
      <c r="J135" s="264" t="s">
        <v>26</v>
      </c>
      <c r="K135" s="265"/>
      <c r="L135" s="264" t="s">
        <v>27</v>
      </c>
      <c r="M135" s="265"/>
      <c r="N135" s="264" t="s">
        <v>28</v>
      </c>
      <c r="O135" s="265"/>
      <c r="P135" s="254">
        <f>SUM(D136,F136,H136,J136,L136,N136)</f>
        <v>0</v>
      </c>
      <c r="Q135" s="256" t="s">
        <v>29</v>
      </c>
      <c r="R135" s="258">
        <f>SUM(IF(D136&lt;=4800,D136,"4800"),IF(F136&lt;=4800,F136,"4800"),IF(H136&lt;=4800,H136,"4800"),IF(J136&lt;=4800,J136,"4800"),IF(L136&lt;=4800,L136,"4800"),IF(N136&lt;=4800,N136,"4800"))</f>
        <v>0</v>
      </c>
      <c r="S135" s="256" t="s">
        <v>29</v>
      </c>
      <c r="T135" s="259">
        <f>COUNTIF(D136:N136,"&gt;0")</f>
        <v>0</v>
      </c>
      <c r="U135" s="261" t="s">
        <v>695</v>
      </c>
    </row>
    <row r="136" spans="1:22" ht="47.25" customHeight="1">
      <c r="A136" s="267"/>
      <c r="B136" s="252"/>
      <c r="C136" s="252"/>
      <c r="D136" s="117"/>
      <c r="E136" s="118" t="s">
        <v>16</v>
      </c>
      <c r="F136" s="117"/>
      <c r="G136" s="118" t="s">
        <v>16</v>
      </c>
      <c r="H136" s="117"/>
      <c r="I136" s="118" t="s">
        <v>16</v>
      </c>
      <c r="J136" s="117"/>
      <c r="K136" s="118" t="s">
        <v>16</v>
      </c>
      <c r="L136" s="117"/>
      <c r="M136" s="118" t="s">
        <v>16</v>
      </c>
      <c r="N136" s="117"/>
      <c r="O136" s="118" t="s">
        <v>16</v>
      </c>
      <c r="P136" s="255"/>
      <c r="Q136" s="257"/>
      <c r="R136" s="255"/>
      <c r="S136" s="257"/>
      <c r="T136" s="260"/>
      <c r="U136" s="262"/>
    </row>
    <row r="137" spans="1:22" ht="24" customHeight="1">
      <c r="A137" s="266"/>
      <c r="B137" s="263"/>
      <c r="C137" s="263"/>
      <c r="D137" s="264" t="s">
        <v>23</v>
      </c>
      <c r="E137" s="265"/>
      <c r="F137" s="264" t="s">
        <v>24</v>
      </c>
      <c r="G137" s="265"/>
      <c r="H137" s="264" t="s">
        <v>25</v>
      </c>
      <c r="I137" s="265"/>
      <c r="J137" s="264" t="s">
        <v>26</v>
      </c>
      <c r="K137" s="265"/>
      <c r="L137" s="264" t="s">
        <v>27</v>
      </c>
      <c r="M137" s="265"/>
      <c r="N137" s="264" t="s">
        <v>28</v>
      </c>
      <c r="O137" s="265"/>
      <c r="P137" s="254">
        <f>SUM(D138,F138,H138,J138,L138,N138)</f>
        <v>0</v>
      </c>
      <c r="Q137" s="256" t="s">
        <v>29</v>
      </c>
      <c r="R137" s="258">
        <f>SUM(IF(D138&lt;=4800,D138,"4800"),IF(F138&lt;=4800,F138,"4800"),IF(H138&lt;=4800,H138,"4800"),IF(J138&lt;=4800,J138,"4800"),IF(L138&lt;=4800,L138,"4800"),IF(N138&lt;=4800,N138,"4800"))</f>
        <v>0</v>
      </c>
      <c r="S137" s="256" t="s">
        <v>29</v>
      </c>
      <c r="T137" s="259">
        <f>COUNTIF(D138:N138,"&gt;0")</f>
        <v>0</v>
      </c>
      <c r="U137" s="261" t="s">
        <v>695</v>
      </c>
    </row>
    <row r="138" spans="1:22" ht="39.75" customHeight="1">
      <c r="A138" s="267"/>
      <c r="B138" s="252"/>
      <c r="C138" s="252"/>
      <c r="D138" s="117"/>
      <c r="E138" s="118" t="s">
        <v>16</v>
      </c>
      <c r="F138" s="117"/>
      <c r="G138" s="118" t="s">
        <v>16</v>
      </c>
      <c r="H138" s="117"/>
      <c r="I138" s="118" t="s">
        <v>16</v>
      </c>
      <c r="J138" s="117"/>
      <c r="K138" s="118" t="s">
        <v>16</v>
      </c>
      <c r="L138" s="117"/>
      <c r="M138" s="118" t="s">
        <v>16</v>
      </c>
      <c r="N138" s="117"/>
      <c r="O138" s="118" t="s">
        <v>16</v>
      </c>
      <c r="P138" s="255"/>
      <c r="Q138" s="257"/>
      <c r="R138" s="255"/>
      <c r="S138" s="257"/>
      <c r="T138" s="260"/>
      <c r="U138" s="262"/>
    </row>
    <row r="139" spans="1:22" ht="24" customHeight="1">
      <c r="A139" s="266"/>
      <c r="B139" s="263"/>
      <c r="C139" s="263"/>
      <c r="D139" s="264" t="s">
        <v>23</v>
      </c>
      <c r="E139" s="265"/>
      <c r="F139" s="264" t="s">
        <v>24</v>
      </c>
      <c r="G139" s="265"/>
      <c r="H139" s="264" t="s">
        <v>25</v>
      </c>
      <c r="I139" s="265"/>
      <c r="J139" s="264" t="s">
        <v>26</v>
      </c>
      <c r="K139" s="265"/>
      <c r="L139" s="264" t="s">
        <v>27</v>
      </c>
      <c r="M139" s="265"/>
      <c r="N139" s="264" t="s">
        <v>28</v>
      </c>
      <c r="O139" s="265"/>
      <c r="P139" s="254">
        <f>SUM(D140,F140,H140,J140,L140,N140)</f>
        <v>0</v>
      </c>
      <c r="Q139" s="256" t="s">
        <v>29</v>
      </c>
      <c r="R139" s="254">
        <f>SUM(IF(D140&lt;=4800,D140,"4800"),IF(F140&lt;=4800,F140,"4800"),IF(H140&lt;=4800,H140,"4800"),IF(J140&lt;=4800,J140,"4800"),IF(L140&lt;=4800,L140,"4800"),IF(N140&lt;=4800,N140,"4800"))</f>
        <v>0</v>
      </c>
      <c r="S139" s="256" t="s">
        <v>29</v>
      </c>
      <c r="T139" s="268">
        <f>COUNTIF(D140:N140,"&gt;0")</f>
        <v>0</v>
      </c>
      <c r="U139" s="261" t="s">
        <v>695</v>
      </c>
    </row>
    <row r="140" spans="1:22" ht="45" customHeight="1" thickBot="1">
      <c r="A140" s="266"/>
      <c r="B140" s="263"/>
      <c r="C140" s="263"/>
      <c r="D140" s="32"/>
      <c r="E140" s="37" t="s">
        <v>16</v>
      </c>
      <c r="F140" s="32"/>
      <c r="G140" s="37" t="s">
        <v>16</v>
      </c>
      <c r="H140" s="32"/>
      <c r="I140" s="37" t="s">
        <v>16</v>
      </c>
      <c r="J140" s="32"/>
      <c r="K140" s="37" t="s">
        <v>16</v>
      </c>
      <c r="L140" s="32"/>
      <c r="M140" s="37" t="s">
        <v>16</v>
      </c>
      <c r="N140" s="32"/>
      <c r="O140" s="37" t="s">
        <v>16</v>
      </c>
      <c r="P140" s="254"/>
      <c r="Q140" s="256"/>
      <c r="R140" s="255"/>
      <c r="S140" s="256"/>
      <c r="T140" s="260"/>
      <c r="U140" s="261"/>
    </row>
    <row r="141" spans="1:22" s="39" customFormat="1" ht="24" customHeight="1">
      <c r="A141" s="236" t="s">
        <v>1402</v>
      </c>
      <c r="B141" s="237"/>
      <c r="C141" s="237"/>
      <c r="D141" s="237"/>
      <c r="E141" s="237"/>
      <c r="F141" s="237"/>
      <c r="G141" s="237"/>
      <c r="H141" s="237"/>
      <c r="I141" s="237"/>
      <c r="J141" s="237"/>
      <c r="K141" s="237"/>
      <c r="L141" s="237"/>
      <c r="M141" s="237"/>
      <c r="N141" s="237"/>
      <c r="O141" s="238"/>
      <c r="P141" s="242">
        <f>SUM(P125:P140)</f>
        <v>0</v>
      </c>
      <c r="Q141" s="244" t="s">
        <v>29</v>
      </c>
      <c r="R141" s="242">
        <f>SUM(R125:R140)</f>
        <v>0</v>
      </c>
      <c r="S141" s="244" t="s">
        <v>29</v>
      </c>
      <c r="T141" s="242">
        <f>SUM(T125:T140)</f>
        <v>0</v>
      </c>
      <c r="U141" s="246" t="s">
        <v>695</v>
      </c>
    </row>
    <row r="142" spans="1:22" s="39" customFormat="1" ht="36.75" customHeight="1" thickBot="1">
      <c r="A142" s="239"/>
      <c r="B142" s="240"/>
      <c r="C142" s="240"/>
      <c r="D142" s="240"/>
      <c r="E142" s="240"/>
      <c r="F142" s="240"/>
      <c r="G142" s="240"/>
      <c r="H142" s="240"/>
      <c r="I142" s="240"/>
      <c r="J142" s="240"/>
      <c r="K142" s="240"/>
      <c r="L142" s="240"/>
      <c r="M142" s="240"/>
      <c r="N142" s="240"/>
      <c r="O142" s="241"/>
      <c r="P142" s="243"/>
      <c r="Q142" s="245"/>
      <c r="R142" s="243"/>
      <c r="S142" s="245"/>
      <c r="T142" s="243"/>
      <c r="U142" s="247"/>
      <c r="V142" s="116"/>
    </row>
    <row r="143" spans="1:22" s="39" customFormat="1" ht="24" customHeight="1">
      <c r="A143" s="239" t="s">
        <v>696</v>
      </c>
      <c r="B143" s="240"/>
      <c r="C143" s="240"/>
      <c r="D143" s="240"/>
      <c r="E143" s="240"/>
      <c r="F143" s="240"/>
      <c r="G143" s="240"/>
      <c r="H143" s="240"/>
      <c r="I143" s="240"/>
      <c r="J143" s="240"/>
      <c r="K143" s="240"/>
      <c r="L143" s="240"/>
      <c r="M143" s="240"/>
      <c r="N143" s="240"/>
      <c r="O143" s="241"/>
      <c r="P143" s="242">
        <f>P123+P141</f>
        <v>0</v>
      </c>
      <c r="Q143" s="244" t="s">
        <v>29</v>
      </c>
      <c r="R143" s="242">
        <f>R123+R141</f>
        <v>0</v>
      </c>
      <c r="S143" s="244" t="s">
        <v>29</v>
      </c>
      <c r="T143" s="242">
        <f>T123+T141</f>
        <v>0</v>
      </c>
      <c r="U143" s="246" t="s">
        <v>695</v>
      </c>
    </row>
    <row r="144" spans="1:22" s="39" customFormat="1" ht="36.75" customHeight="1" thickBot="1">
      <c r="A144" s="248"/>
      <c r="B144" s="249"/>
      <c r="C144" s="249"/>
      <c r="D144" s="249"/>
      <c r="E144" s="249"/>
      <c r="F144" s="249"/>
      <c r="G144" s="249"/>
      <c r="H144" s="249"/>
      <c r="I144" s="249"/>
      <c r="J144" s="249"/>
      <c r="K144" s="249"/>
      <c r="L144" s="249"/>
      <c r="M144" s="249"/>
      <c r="N144" s="249"/>
      <c r="O144" s="250"/>
      <c r="P144" s="243"/>
      <c r="Q144" s="245"/>
      <c r="R144" s="243"/>
      <c r="S144" s="245"/>
      <c r="T144" s="243"/>
      <c r="U144" s="247"/>
      <c r="V144" s="116"/>
    </row>
    <row r="145" spans="1:21" ht="24" customHeight="1">
      <c r="A145" s="274"/>
      <c r="B145" s="251"/>
      <c r="C145" s="251"/>
      <c r="D145" s="253" t="s">
        <v>23</v>
      </c>
      <c r="E145" s="253"/>
      <c r="F145" s="253" t="s">
        <v>24</v>
      </c>
      <c r="G145" s="253"/>
      <c r="H145" s="253" t="s">
        <v>25</v>
      </c>
      <c r="I145" s="253"/>
      <c r="J145" s="253" t="s">
        <v>26</v>
      </c>
      <c r="K145" s="253"/>
      <c r="L145" s="253" t="s">
        <v>27</v>
      </c>
      <c r="M145" s="253"/>
      <c r="N145" s="253" t="s">
        <v>28</v>
      </c>
      <c r="O145" s="253"/>
      <c r="P145" s="270">
        <f>SUM(D146,F146,H146,J146,L146,N146)</f>
        <v>0</v>
      </c>
      <c r="Q145" s="244" t="s">
        <v>29</v>
      </c>
      <c r="R145" s="270">
        <f>SUM(IF(D146&lt;=4800,D146,"4800"),IF(F146&lt;=4800,F146,"4800"),IF(H146&lt;=4800,H146,"4800"),IF(J146&lt;=4800,J146,"4800"),IF(L146&lt;=4800,L146,"4800"),IF(N146&lt;=4800,N146,"4800"))</f>
        <v>0</v>
      </c>
      <c r="S145" s="244" t="s">
        <v>29</v>
      </c>
      <c r="T145" s="272">
        <f>COUNTIF(D146:N146,"&gt;0")</f>
        <v>0</v>
      </c>
      <c r="U145" s="246" t="s">
        <v>695</v>
      </c>
    </row>
    <row r="146" spans="1:21" ht="44.25" customHeight="1">
      <c r="A146" s="266"/>
      <c r="B146" s="252"/>
      <c r="C146" s="252"/>
      <c r="D146" s="117"/>
      <c r="E146" s="118" t="s">
        <v>16</v>
      </c>
      <c r="F146" s="117"/>
      <c r="G146" s="118" t="s">
        <v>16</v>
      </c>
      <c r="H146" s="117"/>
      <c r="I146" s="118" t="s">
        <v>16</v>
      </c>
      <c r="J146" s="117"/>
      <c r="K146" s="118" t="s">
        <v>16</v>
      </c>
      <c r="L146" s="117"/>
      <c r="M146" s="118" t="s">
        <v>16</v>
      </c>
      <c r="N146" s="117"/>
      <c r="O146" s="118" t="s">
        <v>16</v>
      </c>
      <c r="P146" s="255"/>
      <c r="Q146" s="271"/>
      <c r="R146" s="255"/>
      <c r="S146" s="271"/>
      <c r="T146" s="268"/>
      <c r="U146" s="262"/>
    </row>
    <row r="147" spans="1:21" ht="24" customHeight="1">
      <c r="A147" s="273"/>
      <c r="B147" s="263"/>
      <c r="C147" s="263"/>
      <c r="D147" s="264" t="s">
        <v>23</v>
      </c>
      <c r="E147" s="265"/>
      <c r="F147" s="264" t="s">
        <v>24</v>
      </c>
      <c r="G147" s="265"/>
      <c r="H147" s="264" t="s">
        <v>25</v>
      </c>
      <c r="I147" s="265"/>
      <c r="J147" s="264" t="s">
        <v>26</v>
      </c>
      <c r="K147" s="265"/>
      <c r="L147" s="264" t="s">
        <v>27</v>
      </c>
      <c r="M147" s="265"/>
      <c r="N147" s="264" t="s">
        <v>28</v>
      </c>
      <c r="O147" s="265"/>
      <c r="P147" s="254">
        <f>SUM(D148,F148,H148,J148,L148,N148)</f>
        <v>0</v>
      </c>
      <c r="Q147" s="256" t="s">
        <v>29</v>
      </c>
      <c r="R147" s="258">
        <f>SUM(IF(D148&lt;=4800,D148,"4800"),IF(F148&lt;=4800,F148,"4800"),IF(H148&lt;=4800,H148,"4800"),IF(J148&lt;=4800,J148,"4800"),IF(L148&lt;=4800,L148,"4800"),IF(N148&lt;=4800,N148,"4800"))</f>
        <v>0</v>
      </c>
      <c r="S147" s="256" t="s">
        <v>29</v>
      </c>
      <c r="T147" s="259">
        <f>COUNTIF(D148:N148,"&gt;0")</f>
        <v>0</v>
      </c>
      <c r="U147" s="269" t="s">
        <v>695</v>
      </c>
    </row>
    <row r="148" spans="1:21" ht="46.5" customHeight="1">
      <c r="A148" s="267"/>
      <c r="B148" s="252"/>
      <c r="C148" s="252"/>
      <c r="D148" s="117"/>
      <c r="E148" s="118" t="s">
        <v>16</v>
      </c>
      <c r="F148" s="117"/>
      <c r="G148" s="118" t="s">
        <v>16</v>
      </c>
      <c r="H148" s="117"/>
      <c r="I148" s="118" t="s">
        <v>16</v>
      </c>
      <c r="J148" s="117"/>
      <c r="K148" s="118" t="s">
        <v>16</v>
      </c>
      <c r="L148" s="117"/>
      <c r="M148" s="118" t="s">
        <v>16</v>
      </c>
      <c r="N148" s="117"/>
      <c r="O148" s="118" t="s">
        <v>16</v>
      </c>
      <c r="P148" s="255"/>
      <c r="Q148" s="257"/>
      <c r="R148" s="255"/>
      <c r="S148" s="257"/>
      <c r="T148" s="268"/>
      <c r="U148" s="262"/>
    </row>
    <row r="149" spans="1:21" ht="24" customHeight="1">
      <c r="A149" s="266"/>
      <c r="B149" s="263"/>
      <c r="C149" s="263"/>
      <c r="D149" s="264" t="s">
        <v>23</v>
      </c>
      <c r="E149" s="265"/>
      <c r="F149" s="264" t="s">
        <v>24</v>
      </c>
      <c r="G149" s="265"/>
      <c r="H149" s="264" t="s">
        <v>25</v>
      </c>
      <c r="I149" s="265"/>
      <c r="J149" s="264" t="s">
        <v>26</v>
      </c>
      <c r="K149" s="265"/>
      <c r="L149" s="264" t="s">
        <v>27</v>
      </c>
      <c r="M149" s="265"/>
      <c r="N149" s="264" t="s">
        <v>28</v>
      </c>
      <c r="O149" s="265"/>
      <c r="P149" s="254">
        <f>SUM(D150,F150,H150,J150,L150,N150)</f>
        <v>0</v>
      </c>
      <c r="Q149" s="256" t="s">
        <v>29</v>
      </c>
      <c r="R149" s="258">
        <f>SUM(IF(D150&lt;=4800,D150,"4800"),IF(F150&lt;=4800,F150,"4800"),IF(H150&lt;=4800,H150,"4800"),IF(J150&lt;=4800,J150,"4800"),IF(L150&lt;=4800,L150,"4800"),IF(N150&lt;=4800,N150,"4800"))</f>
        <v>0</v>
      </c>
      <c r="S149" s="256" t="s">
        <v>29</v>
      </c>
      <c r="T149" s="259">
        <f>COUNTIF(D150:N150,"&gt;0")</f>
        <v>0</v>
      </c>
      <c r="U149" s="261" t="s">
        <v>695</v>
      </c>
    </row>
    <row r="150" spans="1:21" ht="44.25" customHeight="1">
      <c r="A150" s="267"/>
      <c r="B150" s="252"/>
      <c r="C150" s="252"/>
      <c r="D150" s="117"/>
      <c r="E150" s="118" t="s">
        <v>16</v>
      </c>
      <c r="F150" s="117"/>
      <c r="G150" s="118" t="s">
        <v>16</v>
      </c>
      <c r="H150" s="117"/>
      <c r="I150" s="118" t="s">
        <v>16</v>
      </c>
      <c r="J150" s="117"/>
      <c r="K150" s="118" t="s">
        <v>16</v>
      </c>
      <c r="L150" s="117"/>
      <c r="M150" s="118" t="s">
        <v>16</v>
      </c>
      <c r="N150" s="117"/>
      <c r="O150" s="118" t="s">
        <v>16</v>
      </c>
      <c r="P150" s="255"/>
      <c r="Q150" s="257"/>
      <c r="R150" s="255"/>
      <c r="S150" s="257"/>
      <c r="T150" s="268"/>
      <c r="U150" s="262"/>
    </row>
    <row r="151" spans="1:21" ht="24" customHeight="1">
      <c r="A151" s="266"/>
      <c r="B151" s="263"/>
      <c r="C151" s="263"/>
      <c r="D151" s="264" t="s">
        <v>23</v>
      </c>
      <c r="E151" s="265"/>
      <c r="F151" s="264" t="s">
        <v>24</v>
      </c>
      <c r="G151" s="265"/>
      <c r="H151" s="264" t="s">
        <v>25</v>
      </c>
      <c r="I151" s="265"/>
      <c r="J151" s="264" t="s">
        <v>26</v>
      </c>
      <c r="K151" s="265"/>
      <c r="L151" s="264" t="s">
        <v>27</v>
      </c>
      <c r="M151" s="265"/>
      <c r="N151" s="264" t="s">
        <v>28</v>
      </c>
      <c r="O151" s="265"/>
      <c r="P151" s="254">
        <f>SUM(D152,F152,H152,J152,L152,N152)</f>
        <v>0</v>
      </c>
      <c r="Q151" s="256" t="s">
        <v>29</v>
      </c>
      <c r="R151" s="258">
        <f>SUM(IF(D152&lt;=4800,D152,"4800"),IF(F152&lt;=4800,F152,"4800"),IF(H152&lt;=4800,H152,"4800"),IF(J152&lt;=4800,J152,"4800"),IF(L152&lt;=4800,L152,"4800"),IF(N152&lt;=4800,N152,"4800"))</f>
        <v>0</v>
      </c>
      <c r="S151" s="256" t="s">
        <v>29</v>
      </c>
      <c r="T151" s="259">
        <f>COUNTIF(D152:N152,"&gt;0")</f>
        <v>0</v>
      </c>
      <c r="U151" s="269" t="s">
        <v>695</v>
      </c>
    </row>
    <row r="152" spans="1:21" ht="48" customHeight="1">
      <c r="A152" s="267"/>
      <c r="B152" s="252"/>
      <c r="C152" s="252"/>
      <c r="D152" s="117"/>
      <c r="E152" s="118" t="s">
        <v>16</v>
      </c>
      <c r="F152" s="117"/>
      <c r="G152" s="118" t="s">
        <v>16</v>
      </c>
      <c r="H152" s="117"/>
      <c r="I152" s="118" t="s">
        <v>16</v>
      </c>
      <c r="J152" s="117"/>
      <c r="K152" s="118" t="s">
        <v>16</v>
      </c>
      <c r="L152" s="117"/>
      <c r="M152" s="118" t="s">
        <v>16</v>
      </c>
      <c r="N152" s="117"/>
      <c r="O152" s="118" t="s">
        <v>16</v>
      </c>
      <c r="P152" s="255"/>
      <c r="Q152" s="257"/>
      <c r="R152" s="255"/>
      <c r="S152" s="257"/>
      <c r="T152" s="268"/>
      <c r="U152" s="262"/>
    </row>
    <row r="153" spans="1:21" ht="24" customHeight="1">
      <c r="A153" s="266"/>
      <c r="B153" s="263"/>
      <c r="C153" s="263"/>
      <c r="D153" s="264" t="s">
        <v>23</v>
      </c>
      <c r="E153" s="265"/>
      <c r="F153" s="264" t="s">
        <v>24</v>
      </c>
      <c r="G153" s="265"/>
      <c r="H153" s="264" t="s">
        <v>25</v>
      </c>
      <c r="I153" s="265"/>
      <c r="J153" s="264" t="s">
        <v>26</v>
      </c>
      <c r="K153" s="265"/>
      <c r="L153" s="264" t="s">
        <v>27</v>
      </c>
      <c r="M153" s="265"/>
      <c r="N153" s="264" t="s">
        <v>28</v>
      </c>
      <c r="O153" s="265"/>
      <c r="P153" s="254">
        <f>SUM(D154,F154,H154,J154,L154,N154)</f>
        <v>0</v>
      </c>
      <c r="Q153" s="256" t="s">
        <v>29</v>
      </c>
      <c r="R153" s="254">
        <f>SUM(IF(D154&lt;=4800,D154,"4800"),IF(F154&lt;=4800,F154,"4800"),IF(H154&lt;=4800,H154,"4800"),IF(J154&lt;=4800,J154,"4800"),IF(L154&lt;=4800,L154,"4800"),IF(N154&lt;=4800,N154,"4800"))</f>
        <v>0</v>
      </c>
      <c r="S153" s="256" t="s">
        <v>29</v>
      </c>
      <c r="T153" s="259">
        <f>COUNTIF(D154:N154,"&gt;0")</f>
        <v>0</v>
      </c>
      <c r="U153" s="261" t="s">
        <v>695</v>
      </c>
    </row>
    <row r="154" spans="1:21" ht="44.25" customHeight="1">
      <c r="A154" s="267"/>
      <c r="B154" s="252"/>
      <c r="C154" s="252"/>
      <c r="D154" s="117"/>
      <c r="E154" s="118" t="s">
        <v>16</v>
      </c>
      <c r="F154" s="117"/>
      <c r="G154" s="118" t="s">
        <v>16</v>
      </c>
      <c r="H154" s="117"/>
      <c r="I154" s="118" t="s">
        <v>16</v>
      </c>
      <c r="J154" s="117"/>
      <c r="K154" s="118" t="s">
        <v>16</v>
      </c>
      <c r="L154" s="117"/>
      <c r="M154" s="118" t="s">
        <v>16</v>
      </c>
      <c r="N154" s="117"/>
      <c r="O154" s="118" t="s">
        <v>16</v>
      </c>
      <c r="P154" s="255"/>
      <c r="Q154" s="257"/>
      <c r="R154" s="254"/>
      <c r="S154" s="257"/>
      <c r="T154" s="260"/>
      <c r="U154" s="262"/>
    </row>
    <row r="155" spans="1:21" ht="24" customHeight="1">
      <c r="A155" s="266"/>
      <c r="B155" s="263"/>
      <c r="C155" s="263"/>
      <c r="D155" s="264" t="s">
        <v>23</v>
      </c>
      <c r="E155" s="265"/>
      <c r="F155" s="264" t="s">
        <v>24</v>
      </c>
      <c r="G155" s="265"/>
      <c r="H155" s="264" t="s">
        <v>25</v>
      </c>
      <c r="I155" s="265"/>
      <c r="J155" s="264" t="s">
        <v>26</v>
      </c>
      <c r="K155" s="265"/>
      <c r="L155" s="264" t="s">
        <v>27</v>
      </c>
      <c r="M155" s="265"/>
      <c r="N155" s="264" t="s">
        <v>28</v>
      </c>
      <c r="O155" s="265"/>
      <c r="P155" s="254">
        <f>SUM(D156,F156,H156,J156,L156,N156)</f>
        <v>0</v>
      </c>
      <c r="Q155" s="256" t="s">
        <v>29</v>
      </c>
      <c r="R155" s="258">
        <f>SUM(IF(D156&lt;=4800,D156,"4800"),IF(F156&lt;=4800,F156,"4800"),IF(H156&lt;=4800,H156,"4800"),IF(J156&lt;=4800,J156,"4800"),IF(L156&lt;=4800,L156,"4800"),IF(N156&lt;=4800,N156,"4800"))</f>
        <v>0</v>
      </c>
      <c r="S155" s="256" t="s">
        <v>29</v>
      </c>
      <c r="T155" s="259">
        <f>COUNTIF(D156:N156,"&gt;0")</f>
        <v>0</v>
      </c>
      <c r="U155" s="261" t="s">
        <v>695</v>
      </c>
    </row>
    <row r="156" spans="1:21" ht="47.25" customHeight="1">
      <c r="A156" s="267"/>
      <c r="B156" s="252"/>
      <c r="C156" s="252"/>
      <c r="D156" s="117"/>
      <c r="E156" s="118" t="s">
        <v>16</v>
      </c>
      <c r="F156" s="117"/>
      <c r="G156" s="118" t="s">
        <v>16</v>
      </c>
      <c r="H156" s="117"/>
      <c r="I156" s="118" t="s">
        <v>16</v>
      </c>
      <c r="J156" s="117"/>
      <c r="K156" s="118" t="s">
        <v>16</v>
      </c>
      <c r="L156" s="117"/>
      <c r="M156" s="118" t="s">
        <v>16</v>
      </c>
      <c r="N156" s="117"/>
      <c r="O156" s="118" t="s">
        <v>16</v>
      </c>
      <c r="P156" s="255"/>
      <c r="Q156" s="257"/>
      <c r="R156" s="255"/>
      <c r="S156" s="257"/>
      <c r="T156" s="260"/>
      <c r="U156" s="262"/>
    </row>
    <row r="157" spans="1:21" ht="24" customHeight="1">
      <c r="A157" s="266"/>
      <c r="B157" s="263"/>
      <c r="C157" s="263"/>
      <c r="D157" s="264" t="s">
        <v>23</v>
      </c>
      <c r="E157" s="265"/>
      <c r="F157" s="264" t="s">
        <v>24</v>
      </c>
      <c r="G157" s="265"/>
      <c r="H157" s="264" t="s">
        <v>25</v>
      </c>
      <c r="I157" s="265"/>
      <c r="J157" s="264" t="s">
        <v>26</v>
      </c>
      <c r="K157" s="265"/>
      <c r="L157" s="264" t="s">
        <v>27</v>
      </c>
      <c r="M157" s="265"/>
      <c r="N157" s="264" t="s">
        <v>28</v>
      </c>
      <c r="O157" s="265"/>
      <c r="P157" s="254">
        <f>SUM(D158,F158,H158,J158,L158,N158)</f>
        <v>0</v>
      </c>
      <c r="Q157" s="256" t="s">
        <v>29</v>
      </c>
      <c r="R157" s="258">
        <f>SUM(IF(D158&lt;=4800,D158,"4800"),IF(F158&lt;=4800,F158,"4800"),IF(H158&lt;=4800,H158,"4800"),IF(J158&lt;=4800,J158,"4800"),IF(L158&lt;=4800,L158,"4800"),IF(N158&lt;=4800,N158,"4800"))</f>
        <v>0</v>
      </c>
      <c r="S157" s="256" t="s">
        <v>29</v>
      </c>
      <c r="T157" s="259">
        <f>COUNTIF(D158:N158,"&gt;0")</f>
        <v>0</v>
      </c>
      <c r="U157" s="261" t="s">
        <v>695</v>
      </c>
    </row>
    <row r="158" spans="1:21" ht="39.75" customHeight="1">
      <c r="A158" s="267"/>
      <c r="B158" s="252"/>
      <c r="C158" s="252"/>
      <c r="D158" s="117"/>
      <c r="E158" s="118" t="s">
        <v>16</v>
      </c>
      <c r="F158" s="117"/>
      <c r="G158" s="118" t="s">
        <v>16</v>
      </c>
      <c r="H158" s="117"/>
      <c r="I158" s="118" t="s">
        <v>16</v>
      </c>
      <c r="J158" s="117"/>
      <c r="K158" s="118" t="s">
        <v>16</v>
      </c>
      <c r="L158" s="117"/>
      <c r="M158" s="118" t="s">
        <v>16</v>
      </c>
      <c r="N158" s="117"/>
      <c r="O158" s="118" t="s">
        <v>16</v>
      </c>
      <c r="P158" s="255"/>
      <c r="Q158" s="257"/>
      <c r="R158" s="255"/>
      <c r="S158" s="257"/>
      <c r="T158" s="260"/>
      <c r="U158" s="262"/>
    </row>
    <row r="159" spans="1:21" ht="24" customHeight="1">
      <c r="A159" s="266"/>
      <c r="B159" s="263"/>
      <c r="C159" s="263"/>
      <c r="D159" s="264" t="s">
        <v>23</v>
      </c>
      <c r="E159" s="265"/>
      <c r="F159" s="264" t="s">
        <v>24</v>
      </c>
      <c r="G159" s="265"/>
      <c r="H159" s="264" t="s">
        <v>25</v>
      </c>
      <c r="I159" s="265"/>
      <c r="J159" s="264" t="s">
        <v>26</v>
      </c>
      <c r="K159" s="265"/>
      <c r="L159" s="264" t="s">
        <v>27</v>
      </c>
      <c r="M159" s="265"/>
      <c r="N159" s="264" t="s">
        <v>28</v>
      </c>
      <c r="O159" s="265"/>
      <c r="P159" s="254">
        <f>SUM(D160,F160,H160,J160,L160,N160)</f>
        <v>0</v>
      </c>
      <c r="Q159" s="256" t="s">
        <v>29</v>
      </c>
      <c r="R159" s="254">
        <f>SUM(IF(D160&lt;=4800,D160,"4800"),IF(F160&lt;=4800,F160,"4800"),IF(H160&lt;=4800,H160,"4800"),IF(J160&lt;=4800,J160,"4800"),IF(L160&lt;=4800,L160,"4800"),IF(N160&lt;=4800,N160,"4800"))</f>
        <v>0</v>
      </c>
      <c r="S159" s="256" t="s">
        <v>29</v>
      </c>
      <c r="T159" s="268">
        <f>COUNTIF(D160:N160,"&gt;0")</f>
        <v>0</v>
      </c>
      <c r="U159" s="261" t="s">
        <v>695</v>
      </c>
    </row>
    <row r="160" spans="1:21" ht="45" customHeight="1" thickBot="1">
      <c r="A160" s="266"/>
      <c r="B160" s="263"/>
      <c r="C160" s="263"/>
      <c r="D160" s="32"/>
      <c r="E160" s="37" t="s">
        <v>16</v>
      </c>
      <c r="F160" s="32"/>
      <c r="G160" s="37" t="s">
        <v>16</v>
      </c>
      <c r="H160" s="32"/>
      <c r="I160" s="37" t="s">
        <v>16</v>
      </c>
      <c r="J160" s="32"/>
      <c r="K160" s="37" t="s">
        <v>16</v>
      </c>
      <c r="L160" s="32"/>
      <c r="M160" s="37" t="s">
        <v>16</v>
      </c>
      <c r="N160" s="32"/>
      <c r="O160" s="37" t="s">
        <v>16</v>
      </c>
      <c r="P160" s="254"/>
      <c r="Q160" s="256"/>
      <c r="R160" s="255"/>
      <c r="S160" s="256"/>
      <c r="T160" s="260"/>
      <c r="U160" s="261"/>
    </row>
    <row r="161" spans="1:22" s="39" customFormat="1" ht="24" customHeight="1">
      <c r="A161" s="236" t="s">
        <v>1402</v>
      </c>
      <c r="B161" s="237"/>
      <c r="C161" s="237"/>
      <c r="D161" s="237"/>
      <c r="E161" s="237"/>
      <c r="F161" s="237"/>
      <c r="G161" s="237"/>
      <c r="H161" s="237"/>
      <c r="I161" s="237"/>
      <c r="J161" s="237"/>
      <c r="K161" s="237"/>
      <c r="L161" s="237"/>
      <c r="M161" s="237"/>
      <c r="N161" s="237"/>
      <c r="O161" s="238"/>
      <c r="P161" s="242">
        <f>SUM(P145:P160)</f>
        <v>0</v>
      </c>
      <c r="Q161" s="244" t="s">
        <v>29</v>
      </c>
      <c r="R161" s="242">
        <f>SUM(R145:R160)</f>
        <v>0</v>
      </c>
      <c r="S161" s="244" t="s">
        <v>29</v>
      </c>
      <c r="T161" s="242">
        <f>SUM(T145:T160)</f>
        <v>0</v>
      </c>
      <c r="U161" s="246" t="s">
        <v>695</v>
      </c>
    </row>
    <row r="162" spans="1:22" s="39" customFormat="1" ht="36.75" customHeight="1" thickBot="1">
      <c r="A162" s="239"/>
      <c r="B162" s="240"/>
      <c r="C162" s="240"/>
      <c r="D162" s="240"/>
      <c r="E162" s="240"/>
      <c r="F162" s="240"/>
      <c r="G162" s="240"/>
      <c r="H162" s="240"/>
      <c r="I162" s="240"/>
      <c r="J162" s="240"/>
      <c r="K162" s="240"/>
      <c r="L162" s="240"/>
      <c r="M162" s="240"/>
      <c r="N162" s="240"/>
      <c r="O162" s="241"/>
      <c r="P162" s="243"/>
      <c r="Q162" s="245"/>
      <c r="R162" s="243"/>
      <c r="S162" s="245"/>
      <c r="T162" s="243"/>
      <c r="U162" s="247"/>
      <c r="V162" s="116"/>
    </row>
    <row r="163" spans="1:22" s="39" customFormat="1" ht="24" customHeight="1">
      <c r="A163" s="239" t="s">
        <v>696</v>
      </c>
      <c r="B163" s="240"/>
      <c r="C163" s="240"/>
      <c r="D163" s="240"/>
      <c r="E163" s="240"/>
      <c r="F163" s="240"/>
      <c r="G163" s="240"/>
      <c r="H163" s="240"/>
      <c r="I163" s="240"/>
      <c r="J163" s="240"/>
      <c r="K163" s="240"/>
      <c r="L163" s="240"/>
      <c r="M163" s="240"/>
      <c r="N163" s="240"/>
      <c r="O163" s="241"/>
      <c r="P163" s="242">
        <f>P143+P161</f>
        <v>0</v>
      </c>
      <c r="Q163" s="244" t="s">
        <v>29</v>
      </c>
      <c r="R163" s="242">
        <f>R143+R161</f>
        <v>0</v>
      </c>
      <c r="S163" s="244" t="s">
        <v>29</v>
      </c>
      <c r="T163" s="242">
        <f>T143+T161</f>
        <v>0</v>
      </c>
      <c r="U163" s="246" t="s">
        <v>695</v>
      </c>
    </row>
    <row r="164" spans="1:22" s="39" customFormat="1" ht="36.75" customHeight="1" thickBot="1">
      <c r="A164" s="248"/>
      <c r="B164" s="249"/>
      <c r="C164" s="249"/>
      <c r="D164" s="249"/>
      <c r="E164" s="249"/>
      <c r="F164" s="249"/>
      <c r="G164" s="249"/>
      <c r="H164" s="249"/>
      <c r="I164" s="249"/>
      <c r="J164" s="249"/>
      <c r="K164" s="249"/>
      <c r="L164" s="249"/>
      <c r="M164" s="249"/>
      <c r="N164" s="249"/>
      <c r="O164" s="250"/>
      <c r="P164" s="243"/>
      <c r="Q164" s="245"/>
      <c r="R164" s="243"/>
      <c r="S164" s="245"/>
      <c r="T164" s="243"/>
      <c r="U164" s="247"/>
      <c r="V164" s="116"/>
    </row>
    <row r="165" spans="1:22" ht="24" customHeight="1">
      <c r="A165" s="274"/>
      <c r="B165" s="251"/>
      <c r="C165" s="251"/>
      <c r="D165" s="253" t="s">
        <v>23</v>
      </c>
      <c r="E165" s="253"/>
      <c r="F165" s="253" t="s">
        <v>24</v>
      </c>
      <c r="G165" s="253"/>
      <c r="H165" s="253" t="s">
        <v>25</v>
      </c>
      <c r="I165" s="253"/>
      <c r="J165" s="253" t="s">
        <v>26</v>
      </c>
      <c r="K165" s="253"/>
      <c r="L165" s="253" t="s">
        <v>27</v>
      </c>
      <c r="M165" s="253"/>
      <c r="N165" s="253" t="s">
        <v>28</v>
      </c>
      <c r="O165" s="253"/>
      <c r="P165" s="270">
        <f>SUM(D166,F166,H166,J166,L166,N166)</f>
        <v>0</v>
      </c>
      <c r="Q165" s="244" t="s">
        <v>29</v>
      </c>
      <c r="R165" s="270">
        <f>SUM(IF(D166&lt;=4800,D166,"4800"),IF(F166&lt;=4800,F166,"4800"),IF(H166&lt;=4800,H166,"4800"),IF(J166&lt;=4800,J166,"4800"),IF(L166&lt;=4800,L166,"4800"),IF(N166&lt;=4800,N166,"4800"))</f>
        <v>0</v>
      </c>
      <c r="S165" s="244" t="s">
        <v>29</v>
      </c>
      <c r="T165" s="272">
        <f>COUNTIF(D166:N166,"&gt;0")</f>
        <v>0</v>
      </c>
      <c r="U165" s="246" t="s">
        <v>695</v>
      </c>
    </row>
    <row r="166" spans="1:22" ht="44.25" customHeight="1">
      <c r="A166" s="266"/>
      <c r="B166" s="252"/>
      <c r="C166" s="252"/>
      <c r="D166" s="117"/>
      <c r="E166" s="118" t="s">
        <v>16</v>
      </c>
      <c r="F166" s="117"/>
      <c r="G166" s="118" t="s">
        <v>16</v>
      </c>
      <c r="H166" s="117"/>
      <c r="I166" s="118" t="s">
        <v>16</v>
      </c>
      <c r="J166" s="117"/>
      <c r="K166" s="118" t="s">
        <v>16</v>
      </c>
      <c r="L166" s="117"/>
      <c r="M166" s="118" t="s">
        <v>16</v>
      </c>
      <c r="N166" s="117"/>
      <c r="O166" s="118" t="s">
        <v>16</v>
      </c>
      <c r="P166" s="255"/>
      <c r="Q166" s="271"/>
      <c r="R166" s="255"/>
      <c r="S166" s="271"/>
      <c r="T166" s="268"/>
      <c r="U166" s="262"/>
    </row>
    <row r="167" spans="1:22" ht="24" customHeight="1">
      <c r="A167" s="273"/>
      <c r="B167" s="263"/>
      <c r="C167" s="263"/>
      <c r="D167" s="264" t="s">
        <v>23</v>
      </c>
      <c r="E167" s="265"/>
      <c r="F167" s="264" t="s">
        <v>24</v>
      </c>
      <c r="G167" s="265"/>
      <c r="H167" s="264" t="s">
        <v>25</v>
      </c>
      <c r="I167" s="265"/>
      <c r="J167" s="264" t="s">
        <v>26</v>
      </c>
      <c r="K167" s="265"/>
      <c r="L167" s="264" t="s">
        <v>27</v>
      </c>
      <c r="M167" s="265"/>
      <c r="N167" s="264" t="s">
        <v>28</v>
      </c>
      <c r="O167" s="265"/>
      <c r="P167" s="254">
        <f>SUM(D168,F168,H168,J168,L168,N168)</f>
        <v>0</v>
      </c>
      <c r="Q167" s="256" t="s">
        <v>29</v>
      </c>
      <c r="R167" s="258">
        <f>SUM(IF(D168&lt;=4800,D168,"4800"),IF(F168&lt;=4800,F168,"4800"),IF(H168&lt;=4800,H168,"4800"),IF(J168&lt;=4800,J168,"4800"),IF(L168&lt;=4800,L168,"4800"),IF(N168&lt;=4800,N168,"4800"))</f>
        <v>0</v>
      </c>
      <c r="S167" s="256" t="s">
        <v>29</v>
      </c>
      <c r="T167" s="259">
        <f>COUNTIF(D168:N168,"&gt;0")</f>
        <v>0</v>
      </c>
      <c r="U167" s="269" t="s">
        <v>695</v>
      </c>
    </row>
    <row r="168" spans="1:22" ht="46.5" customHeight="1">
      <c r="A168" s="267"/>
      <c r="B168" s="252"/>
      <c r="C168" s="252"/>
      <c r="D168" s="117"/>
      <c r="E168" s="118" t="s">
        <v>16</v>
      </c>
      <c r="F168" s="117"/>
      <c r="G168" s="118" t="s">
        <v>16</v>
      </c>
      <c r="H168" s="117"/>
      <c r="I168" s="118" t="s">
        <v>16</v>
      </c>
      <c r="J168" s="117"/>
      <c r="K168" s="118" t="s">
        <v>16</v>
      </c>
      <c r="L168" s="117"/>
      <c r="M168" s="118" t="s">
        <v>16</v>
      </c>
      <c r="N168" s="117"/>
      <c r="O168" s="118" t="s">
        <v>16</v>
      </c>
      <c r="P168" s="255"/>
      <c r="Q168" s="257"/>
      <c r="R168" s="255"/>
      <c r="S168" s="257"/>
      <c r="T168" s="268"/>
      <c r="U168" s="262"/>
    </row>
    <row r="169" spans="1:22" ht="24" customHeight="1">
      <c r="A169" s="266"/>
      <c r="B169" s="263"/>
      <c r="C169" s="263"/>
      <c r="D169" s="264" t="s">
        <v>23</v>
      </c>
      <c r="E169" s="265"/>
      <c r="F169" s="264" t="s">
        <v>24</v>
      </c>
      <c r="G169" s="265"/>
      <c r="H169" s="264" t="s">
        <v>25</v>
      </c>
      <c r="I169" s="265"/>
      <c r="J169" s="264" t="s">
        <v>26</v>
      </c>
      <c r="K169" s="265"/>
      <c r="L169" s="264" t="s">
        <v>27</v>
      </c>
      <c r="M169" s="265"/>
      <c r="N169" s="264" t="s">
        <v>28</v>
      </c>
      <c r="O169" s="265"/>
      <c r="P169" s="254">
        <f>SUM(D170,F170,H170,J170,L170,N170)</f>
        <v>0</v>
      </c>
      <c r="Q169" s="256" t="s">
        <v>29</v>
      </c>
      <c r="R169" s="258">
        <f>SUM(IF(D170&lt;=4800,D170,"4800"),IF(F170&lt;=4800,F170,"4800"),IF(H170&lt;=4800,H170,"4800"),IF(J170&lt;=4800,J170,"4800"),IF(L170&lt;=4800,L170,"4800"),IF(N170&lt;=4800,N170,"4800"))</f>
        <v>0</v>
      </c>
      <c r="S169" s="256" t="s">
        <v>29</v>
      </c>
      <c r="T169" s="259">
        <f>COUNTIF(D170:N170,"&gt;0")</f>
        <v>0</v>
      </c>
      <c r="U169" s="261" t="s">
        <v>695</v>
      </c>
    </row>
    <row r="170" spans="1:22" ht="44.25" customHeight="1">
      <c r="A170" s="267"/>
      <c r="B170" s="252"/>
      <c r="C170" s="252"/>
      <c r="D170" s="117"/>
      <c r="E170" s="118" t="s">
        <v>16</v>
      </c>
      <c r="F170" s="117"/>
      <c r="G170" s="118" t="s">
        <v>16</v>
      </c>
      <c r="H170" s="117"/>
      <c r="I170" s="118" t="s">
        <v>16</v>
      </c>
      <c r="J170" s="117"/>
      <c r="K170" s="118" t="s">
        <v>16</v>
      </c>
      <c r="L170" s="117"/>
      <c r="M170" s="118" t="s">
        <v>16</v>
      </c>
      <c r="N170" s="117"/>
      <c r="O170" s="118" t="s">
        <v>16</v>
      </c>
      <c r="P170" s="255"/>
      <c r="Q170" s="257"/>
      <c r="R170" s="255"/>
      <c r="S170" s="257"/>
      <c r="T170" s="268"/>
      <c r="U170" s="262"/>
    </row>
    <row r="171" spans="1:22" ht="24" customHeight="1">
      <c r="A171" s="266"/>
      <c r="B171" s="263"/>
      <c r="C171" s="263"/>
      <c r="D171" s="264" t="s">
        <v>23</v>
      </c>
      <c r="E171" s="265"/>
      <c r="F171" s="264" t="s">
        <v>24</v>
      </c>
      <c r="G171" s="265"/>
      <c r="H171" s="264" t="s">
        <v>25</v>
      </c>
      <c r="I171" s="265"/>
      <c r="J171" s="264" t="s">
        <v>26</v>
      </c>
      <c r="K171" s="265"/>
      <c r="L171" s="264" t="s">
        <v>27</v>
      </c>
      <c r="M171" s="265"/>
      <c r="N171" s="264" t="s">
        <v>28</v>
      </c>
      <c r="O171" s="265"/>
      <c r="P171" s="254">
        <f>SUM(D172,F172,H172,J172,L172,N172)</f>
        <v>0</v>
      </c>
      <c r="Q171" s="256" t="s">
        <v>29</v>
      </c>
      <c r="R171" s="258">
        <f>SUM(IF(D172&lt;=4800,D172,"4800"),IF(F172&lt;=4800,F172,"4800"),IF(H172&lt;=4800,H172,"4800"),IF(J172&lt;=4800,J172,"4800"),IF(L172&lt;=4800,L172,"4800"),IF(N172&lt;=4800,N172,"4800"))</f>
        <v>0</v>
      </c>
      <c r="S171" s="256" t="s">
        <v>29</v>
      </c>
      <c r="T171" s="259">
        <f>COUNTIF(D172:N172,"&gt;0")</f>
        <v>0</v>
      </c>
      <c r="U171" s="269" t="s">
        <v>695</v>
      </c>
    </row>
    <row r="172" spans="1:22" ht="48" customHeight="1">
      <c r="A172" s="267"/>
      <c r="B172" s="252"/>
      <c r="C172" s="252"/>
      <c r="D172" s="117"/>
      <c r="E172" s="118" t="s">
        <v>16</v>
      </c>
      <c r="F172" s="117"/>
      <c r="G172" s="118" t="s">
        <v>16</v>
      </c>
      <c r="H172" s="117"/>
      <c r="I172" s="118" t="s">
        <v>16</v>
      </c>
      <c r="J172" s="117"/>
      <c r="K172" s="118" t="s">
        <v>16</v>
      </c>
      <c r="L172" s="117"/>
      <c r="M172" s="118" t="s">
        <v>16</v>
      </c>
      <c r="N172" s="117"/>
      <c r="O172" s="118" t="s">
        <v>16</v>
      </c>
      <c r="P172" s="255"/>
      <c r="Q172" s="257"/>
      <c r="R172" s="255"/>
      <c r="S172" s="257"/>
      <c r="T172" s="268"/>
      <c r="U172" s="262"/>
    </row>
    <row r="173" spans="1:22" ht="24" customHeight="1">
      <c r="A173" s="266"/>
      <c r="B173" s="263"/>
      <c r="C173" s="263"/>
      <c r="D173" s="264" t="s">
        <v>23</v>
      </c>
      <c r="E173" s="265"/>
      <c r="F173" s="264" t="s">
        <v>24</v>
      </c>
      <c r="G173" s="265"/>
      <c r="H173" s="264" t="s">
        <v>25</v>
      </c>
      <c r="I173" s="265"/>
      <c r="J173" s="264" t="s">
        <v>26</v>
      </c>
      <c r="K173" s="265"/>
      <c r="L173" s="264" t="s">
        <v>27</v>
      </c>
      <c r="M173" s="265"/>
      <c r="N173" s="264" t="s">
        <v>28</v>
      </c>
      <c r="O173" s="265"/>
      <c r="P173" s="254">
        <f>SUM(D174,F174,H174,J174,L174,N174)</f>
        <v>0</v>
      </c>
      <c r="Q173" s="256" t="s">
        <v>29</v>
      </c>
      <c r="R173" s="254">
        <f>SUM(IF(D174&lt;=4800,D174,"4800"),IF(F174&lt;=4800,F174,"4800"),IF(H174&lt;=4800,H174,"4800"),IF(J174&lt;=4800,J174,"4800"),IF(L174&lt;=4800,L174,"4800"),IF(N174&lt;=4800,N174,"4800"))</f>
        <v>0</v>
      </c>
      <c r="S173" s="256" t="s">
        <v>29</v>
      </c>
      <c r="T173" s="259">
        <f>COUNTIF(D174:N174,"&gt;0")</f>
        <v>0</v>
      </c>
      <c r="U173" s="261" t="s">
        <v>695</v>
      </c>
    </row>
    <row r="174" spans="1:22" ht="44.25" customHeight="1">
      <c r="A174" s="267"/>
      <c r="B174" s="252"/>
      <c r="C174" s="252"/>
      <c r="D174" s="117"/>
      <c r="E174" s="118" t="s">
        <v>16</v>
      </c>
      <c r="F174" s="117"/>
      <c r="G174" s="118" t="s">
        <v>16</v>
      </c>
      <c r="H174" s="117"/>
      <c r="I174" s="118" t="s">
        <v>16</v>
      </c>
      <c r="J174" s="117"/>
      <c r="K174" s="118" t="s">
        <v>16</v>
      </c>
      <c r="L174" s="117"/>
      <c r="M174" s="118" t="s">
        <v>16</v>
      </c>
      <c r="N174" s="117"/>
      <c r="O174" s="118" t="s">
        <v>16</v>
      </c>
      <c r="P174" s="255"/>
      <c r="Q174" s="257"/>
      <c r="R174" s="254"/>
      <c r="S174" s="257"/>
      <c r="T174" s="260"/>
      <c r="U174" s="262"/>
    </row>
    <row r="175" spans="1:22" ht="24" customHeight="1">
      <c r="A175" s="266"/>
      <c r="B175" s="263"/>
      <c r="C175" s="263"/>
      <c r="D175" s="264" t="s">
        <v>23</v>
      </c>
      <c r="E175" s="265"/>
      <c r="F175" s="264" t="s">
        <v>24</v>
      </c>
      <c r="G175" s="265"/>
      <c r="H175" s="264" t="s">
        <v>25</v>
      </c>
      <c r="I175" s="265"/>
      <c r="J175" s="264" t="s">
        <v>26</v>
      </c>
      <c r="K175" s="265"/>
      <c r="L175" s="264" t="s">
        <v>27</v>
      </c>
      <c r="M175" s="265"/>
      <c r="N175" s="264" t="s">
        <v>28</v>
      </c>
      <c r="O175" s="265"/>
      <c r="P175" s="254">
        <f>SUM(D176,F176,H176,J176,L176,N176)</f>
        <v>0</v>
      </c>
      <c r="Q175" s="256" t="s">
        <v>29</v>
      </c>
      <c r="R175" s="258">
        <f>SUM(IF(D176&lt;=4800,D176,"4800"),IF(F176&lt;=4800,F176,"4800"),IF(H176&lt;=4800,H176,"4800"),IF(J176&lt;=4800,J176,"4800"),IF(L176&lt;=4800,L176,"4800"),IF(N176&lt;=4800,N176,"4800"))</f>
        <v>0</v>
      </c>
      <c r="S175" s="256" t="s">
        <v>29</v>
      </c>
      <c r="T175" s="259">
        <f>COUNTIF(D176:N176,"&gt;0")</f>
        <v>0</v>
      </c>
      <c r="U175" s="261" t="s">
        <v>695</v>
      </c>
    </row>
    <row r="176" spans="1:22" ht="47.25" customHeight="1">
      <c r="A176" s="267"/>
      <c r="B176" s="252"/>
      <c r="C176" s="252"/>
      <c r="D176" s="117"/>
      <c r="E176" s="118" t="s">
        <v>16</v>
      </c>
      <c r="F176" s="117"/>
      <c r="G176" s="118" t="s">
        <v>16</v>
      </c>
      <c r="H176" s="117"/>
      <c r="I176" s="118" t="s">
        <v>16</v>
      </c>
      <c r="J176" s="117"/>
      <c r="K176" s="118" t="s">
        <v>16</v>
      </c>
      <c r="L176" s="117"/>
      <c r="M176" s="118" t="s">
        <v>16</v>
      </c>
      <c r="N176" s="117"/>
      <c r="O176" s="118" t="s">
        <v>16</v>
      </c>
      <c r="P176" s="255"/>
      <c r="Q176" s="257"/>
      <c r="R176" s="255"/>
      <c r="S176" s="257"/>
      <c r="T176" s="260"/>
      <c r="U176" s="262"/>
    </row>
    <row r="177" spans="1:22" ht="24" customHeight="1">
      <c r="A177" s="266"/>
      <c r="B177" s="263"/>
      <c r="C177" s="263"/>
      <c r="D177" s="264" t="s">
        <v>23</v>
      </c>
      <c r="E177" s="265"/>
      <c r="F177" s="264" t="s">
        <v>24</v>
      </c>
      <c r="G177" s="265"/>
      <c r="H177" s="264" t="s">
        <v>25</v>
      </c>
      <c r="I177" s="265"/>
      <c r="J177" s="264" t="s">
        <v>26</v>
      </c>
      <c r="K177" s="265"/>
      <c r="L177" s="264" t="s">
        <v>27</v>
      </c>
      <c r="M177" s="265"/>
      <c r="N177" s="264" t="s">
        <v>28</v>
      </c>
      <c r="O177" s="265"/>
      <c r="P177" s="254">
        <f>SUM(D178,F178,H178,J178,L178,N178)</f>
        <v>0</v>
      </c>
      <c r="Q177" s="256" t="s">
        <v>29</v>
      </c>
      <c r="R177" s="258">
        <f>SUM(IF(D178&lt;=4800,D178,"4800"),IF(F178&lt;=4800,F178,"4800"),IF(H178&lt;=4800,H178,"4800"),IF(J178&lt;=4800,J178,"4800"),IF(L178&lt;=4800,L178,"4800"),IF(N178&lt;=4800,N178,"4800"))</f>
        <v>0</v>
      </c>
      <c r="S177" s="256" t="s">
        <v>29</v>
      </c>
      <c r="T177" s="259">
        <f>COUNTIF(D178:N178,"&gt;0")</f>
        <v>0</v>
      </c>
      <c r="U177" s="261" t="s">
        <v>695</v>
      </c>
    </row>
    <row r="178" spans="1:22" ht="39.75" customHeight="1">
      <c r="A178" s="267"/>
      <c r="B178" s="252"/>
      <c r="C178" s="252"/>
      <c r="D178" s="117"/>
      <c r="E178" s="118" t="s">
        <v>16</v>
      </c>
      <c r="F178" s="117"/>
      <c r="G178" s="118" t="s">
        <v>16</v>
      </c>
      <c r="H178" s="117"/>
      <c r="I178" s="118" t="s">
        <v>16</v>
      </c>
      <c r="J178" s="117"/>
      <c r="K178" s="118" t="s">
        <v>16</v>
      </c>
      <c r="L178" s="117"/>
      <c r="M178" s="118" t="s">
        <v>16</v>
      </c>
      <c r="N178" s="117"/>
      <c r="O178" s="118" t="s">
        <v>16</v>
      </c>
      <c r="P178" s="255"/>
      <c r="Q178" s="257"/>
      <c r="R178" s="255"/>
      <c r="S178" s="257"/>
      <c r="T178" s="260"/>
      <c r="U178" s="262"/>
    </row>
    <row r="179" spans="1:22" ht="24" customHeight="1">
      <c r="A179" s="266"/>
      <c r="B179" s="263"/>
      <c r="C179" s="263"/>
      <c r="D179" s="264" t="s">
        <v>23</v>
      </c>
      <c r="E179" s="265"/>
      <c r="F179" s="264" t="s">
        <v>24</v>
      </c>
      <c r="G179" s="265"/>
      <c r="H179" s="264" t="s">
        <v>25</v>
      </c>
      <c r="I179" s="265"/>
      <c r="J179" s="264" t="s">
        <v>26</v>
      </c>
      <c r="K179" s="265"/>
      <c r="L179" s="264" t="s">
        <v>27</v>
      </c>
      <c r="M179" s="265"/>
      <c r="N179" s="264" t="s">
        <v>28</v>
      </c>
      <c r="O179" s="265"/>
      <c r="P179" s="254">
        <f>SUM(D180,F180,H180,J180,L180,N180)</f>
        <v>0</v>
      </c>
      <c r="Q179" s="256" t="s">
        <v>29</v>
      </c>
      <c r="R179" s="254">
        <f>SUM(IF(D180&lt;=4800,D180,"4800"),IF(F180&lt;=4800,F180,"4800"),IF(H180&lt;=4800,H180,"4800"),IF(J180&lt;=4800,J180,"4800"),IF(L180&lt;=4800,L180,"4800"),IF(N180&lt;=4800,N180,"4800"))</f>
        <v>0</v>
      </c>
      <c r="S179" s="256" t="s">
        <v>29</v>
      </c>
      <c r="T179" s="268">
        <f>COUNTIF(D180:N180,"&gt;0")</f>
        <v>0</v>
      </c>
      <c r="U179" s="261" t="s">
        <v>695</v>
      </c>
    </row>
    <row r="180" spans="1:22" ht="45" customHeight="1" thickBot="1">
      <c r="A180" s="266"/>
      <c r="B180" s="263"/>
      <c r="C180" s="263"/>
      <c r="D180" s="32"/>
      <c r="E180" s="37" t="s">
        <v>16</v>
      </c>
      <c r="F180" s="32"/>
      <c r="G180" s="37" t="s">
        <v>16</v>
      </c>
      <c r="H180" s="32"/>
      <c r="I180" s="37" t="s">
        <v>16</v>
      </c>
      <c r="J180" s="32"/>
      <c r="K180" s="37" t="s">
        <v>16</v>
      </c>
      <c r="L180" s="32"/>
      <c r="M180" s="37" t="s">
        <v>16</v>
      </c>
      <c r="N180" s="32"/>
      <c r="O180" s="37" t="s">
        <v>16</v>
      </c>
      <c r="P180" s="254"/>
      <c r="Q180" s="256"/>
      <c r="R180" s="255"/>
      <c r="S180" s="256"/>
      <c r="T180" s="260"/>
      <c r="U180" s="261"/>
    </row>
    <row r="181" spans="1:22" s="39" customFormat="1" ht="24" customHeight="1">
      <c r="A181" s="236" t="s">
        <v>1402</v>
      </c>
      <c r="B181" s="237"/>
      <c r="C181" s="237"/>
      <c r="D181" s="237"/>
      <c r="E181" s="237"/>
      <c r="F181" s="237"/>
      <c r="G181" s="237"/>
      <c r="H181" s="237"/>
      <c r="I181" s="237"/>
      <c r="J181" s="237"/>
      <c r="K181" s="237"/>
      <c r="L181" s="237"/>
      <c r="M181" s="237"/>
      <c r="N181" s="237"/>
      <c r="O181" s="238"/>
      <c r="P181" s="242">
        <f>SUM(P165:P180)</f>
        <v>0</v>
      </c>
      <c r="Q181" s="244" t="s">
        <v>29</v>
      </c>
      <c r="R181" s="242">
        <f>SUM(R165:R180)</f>
        <v>0</v>
      </c>
      <c r="S181" s="244" t="s">
        <v>29</v>
      </c>
      <c r="T181" s="242">
        <f>SUM(T165:T180)</f>
        <v>0</v>
      </c>
      <c r="U181" s="246" t="s">
        <v>695</v>
      </c>
    </row>
    <row r="182" spans="1:22" s="39" customFormat="1" ht="36.75" customHeight="1" thickBot="1">
      <c r="A182" s="239"/>
      <c r="B182" s="240"/>
      <c r="C182" s="240"/>
      <c r="D182" s="240"/>
      <c r="E182" s="240"/>
      <c r="F182" s="240"/>
      <c r="G182" s="240"/>
      <c r="H182" s="240"/>
      <c r="I182" s="240"/>
      <c r="J182" s="240"/>
      <c r="K182" s="240"/>
      <c r="L182" s="240"/>
      <c r="M182" s="240"/>
      <c r="N182" s="240"/>
      <c r="O182" s="241"/>
      <c r="P182" s="243"/>
      <c r="Q182" s="245"/>
      <c r="R182" s="243"/>
      <c r="S182" s="245"/>
      <c r="T182" s="243"/>
      <c r="U182" s="247"/>
      <c r="V182" s="116"/>
    </row>
    <row r="183" spans="1:22" s="39" customFormat="1" ht="24" customHeight="1">
      <c r="A183" s="239" t="s">
        <v>696</v>
      </c>
      <c r="B183" s="240"/>
      <c r="C183" s="240"/>
      <c r="D183" s="240"/>
      <c r="E183" s="240"/>
      <c r="F183" s="240"/>
      <c r="G183" s="240"/>
      <c r="H183" s="240"/>
      <c r="I183" s="240"/>
      <c r="J183" s="240"/>
      <c r="K183" s="240"/>
      <c r="L183" s="240"/>
      <c r="M183" s="240"/>
      <c r="N183" s="240"/>
      <c r="O183" s="241"/>
      <c r="P183" s="242">
        <f>P163+P181</f>
        <v>0</v>
      </c>
      <c r="Q183" s="244" t="s">
        <v>29</v>
      </c>
      <c r="R183" s="242">
        <f>R163+R181</f>
        <v>0</v>
      </c>
      <c r="S183" s="244" t="s">
        <v>29</v>
      </c>
      <c r="T183" s="242">
        <f>T163+T181</f>
        <v>0</v>
      </c>
      <c r="U183" s="246" t="s">
        <v>695</v>
      </c>
    </row>
    <row r="184" spans="1:22" s="39" customFormat="1" ht="36.75" customHeight="1" thickBot="1">
      <c r="A184" s="248"/>
      <c r="B184" s="249"/>
      <c r="C184" s="249"/>
      <c r="D184" s="249"/>
      <c r="E184" s="249"/>
      <c r="F184" s="249"/>
      <c r="G184" s="249"/>
      <c r="H184" s="249"/>
      <c r="I184" s="249"/>
      <c r="J184" s="249"/>
      <c r="K184" s="249"/>
      <c r="L184" s="249"/>
      <c r="M184" s="249"/>
      <c r="N184" s="249"/>
      <c r="O184" s="250"/>
      <c r="P184" s="243"/>
      <c r="Q184" s="245"/>
      <c r="R184" s="243"/>
      <c r="S184" s="245"/>
      <c r="T184" s="243"/>
      <c r="U184" s="247"/>
      <c r="V184" s="116"/>
    </row>
    <row r="185" spans="1:22" ht="24" customHeight="1">
      <c r="A185" s="274"/>
      <c r="B185" s="251"/>
      <c r="C185" s="251"/>
      <c r="D185" s="253" t="s">
        <v>23</v>
      </c>
      <c r="E185" s="253"/>
      <c r="F185" s="253" t="s">
        <v>24</v>
      </c>
      <c r="G185" s="253"/>
      <c r="H185" s="253" t="s">
        <v>25</v>
      </c>
      <c r="I185" s="253"/>
      <c r="J185" s="253" t="s">
        <v>26</v>
      </c>
      <c r="K185" s="253"/>
      <c r="L185" s="253" t="s">
        <v>27</v>
      </c>
      <c r="M185" s="253"/>
      <c r="N185" s="253" t="s">
        <v>28</v>
      </c>
      <c r="O185" s="253"/>
      <c r="P185" s="270">
        <f>SUM(D186,F186,H186,J186,L186,N186)</f>
        <v>0</v>
      </c>
      <c r="Q185" s="244" t="s">
        <v>29</v>
      </c>
      <c r="R185" s="270">
        <f>SUM(IF(D186&lt;=4800,D186,"4800"),IF(F186&lt;=4800,F186,"4800"),IF(H186&lt;=4800,H186,"4800"),IF(J186&lt;=4800,J186,"4800"),IF(L186&lt;=4800,L186,"4800"),IF(N186&lt;=4800,N186,"4800"))</f>
        <v>0</v>
      </c>
      <c r="S185" s="244" t="s">
        <v>29</v>
      </c>
      <c r="T185" s="272">
        <f>COUNTIF(D186:N186,"&gt;0")</f>
        <v>0</v>
      </c>
      <c r="U185" s="246" t="s">
        <v>695</v>
      </c>
    </row>
    <row r="186" spans="1:22" ht="44.25" customHeight="1">
      <c r="A186" s="266"/>
      <c r="B186" s="252"/>
      <c r="C186" s="252"/>
      <c r="D186" s="117"/>
      <c r="E186" s="118" t="s">
        <v>16</v>
      </c>
      <c r="F186" s="117"/>
      <c r="G186" s="118" t="s">
        <v>16</v>
      </c>
      <c r="H186" s="117"/>
      <c r="I186" s="118" t="s">
        <v>16</v>
      </c>
      <c r="J186" s="117"/>
      <c r="K186" s="118" t="s">
        <v>16</v>
      </c>
      <c r="L186" s="117"/>
      <c r="M186" s="118" t="s">
        <v>16</v>
      </c>
      <c r="N186" s="117"/>
      <c r="O186" s="118" t="s">
        <v>16</v>
      </c>
      <c r="P186" s="255"/>
      <c r="Q186" s="271"/>
      <c r="R186" s="255"/>
      <c r="S186" s="271"/>
      <c r="T186" s="268"/>
      <c r="U186" s="262"/>
    </row>
    <row r="187" spans="1:22" ht="24" customHeight="1">
      <c r="A187" s="273"/>
      <c r="B187" s="263"/>
      <c r="C187" s="263"/>
      <c r="D187" s="264" t="s">
        <v>23</v>
      </c>
      <c r="E187" s="265"/>
      <c r="F187" s="264" t="s">
        <v>24</v>
      </c>
      <c r="G187" s="265"/>
      <c r="H187" s="264" t="s">
        <v>25</v>
      </c>
      <c r="I187" s="265"/>
      <c r="J187" s="264" t="s">
        <v>26</v>
      </c>
      <c r="K187" s="265"/>
      <c r="L187" s="264" t="s">
        <v>27</v>
      </c>
      <c r="M187" s="265"/>
      <c r="N187" s="264" t="s">
        <v>28</v>
      </c>
      <c r="O187" s="265"/>
      <c r="P187" s="254">
        <f>SUM(D188,F188,H188,J188,L188,N188)</f>
        <v>0</v>
      </c>
      <c r="Q187" s="256" t="s">
        <v>29</v>
      </c>
      <c r="R187" s="258">
        <f>SUM(IF(D188&lt;=4800,D188,"4800"),IF(F188&lt;=4800,F188,"4800"),IF(H188&lt;=4800,H188,"4800"),IF(J188&lt;=4800,J188,"4800"),IF(L188&lt;=4800,L188,"4800"),IF(N188&lt;=4800,N188,"4800"))</f>
        <v>0</v>
      </c>
      <c r="S187" s="256" t="s">
        <v>29</v>
      </c>
      <c r="T187" s="259">
        <f>COUNTIF(D188:N188,"&gt;0")</f>
        <v>0</v>
      </c>
      <c r="U187" s="269" t="s">
        <v>695</v>
      </c>
    </row>
    <row r="188" spans="1:22" ht="46.5" customHeight="1">
      <c r="A188" s="267"/>
      <c r="B188" s="252"/>
      <c r="C188" s="252"/>
      <c r="D188" s="117"/>
      <c r="E188" s="118" t="s">
        <v>16</v>
      </c>
      <c r="F188" s="117"/>
      <c r="G188" s="118" t="s">
        <v>16</v>
      </c>
      <c r="H188" s="117"/>
      <c r="I188" s="118" t="s">
        <v>16</v>
      </c>
      <c r="J188" s="117"/>
      <c r="K188" s="118" t="s">
        <v>16</v>
      </c>
      <c r="L188" s="117"/>
      <c r="M188" s="118" t="s">
        <v>16</v>
      </c>
      <c r="N188" s="117"/>
      <c r="O188" s="118" t="s">
        <v>16</v>
      </c>
      <c r="P188" s="255"/>
      <c r="Q188" s="257"/>
      <c r="R188" s="255"/>
      <c r="S188" s="257"/>
      <c r="T188" s="268"/>
      <c r="U188" s="262"/>
    </row>
    <row r="189" spans="1:22" ht="24" customHeight="1">
      <c r="A189" s="266"/>
      <c r="B189" s="263"/>
      <c r="C189" s="263"/>
      <c r="D189" s="264" t="s">
        <v>23</v>
      </c>
      <c r="E189" s="265"/>
      <c r="F189" s="264" t="s">
        <v>24</v>
      </c>
      <c r="G189" s="265"/>
      <c r="H189" s="264" t="s">
        <v>25</v>
      </c>
      <c r="I189" s="265"/>
      <c r="J189" s="264" t="s">
        <v>26</v>
      </c>
      <c r="K189" s="265"/>
      <c r="L189" s="264" t="s">
        <v>27</v>
      </c>
      <c r="M189" s="265"/>
      <c r="N189" s="264" t="s">
        <v>28</v>
      </c>
      <c r="O189" s="265"/>
      <c r="P189" s="254">
        <f>SUM(D190,F190,H190,J190,L190,N190)</f>
        <v>0</v>
      </c>
      <c r="Q189" s="256" t="s">
        <v>29</v>
      </c>
      <c r="R189" s="258">
        <f>SUM(IF(D190&lt;=4800,D190,"4800"),IF(F190&lt;=4800,F190,"4800"),IF(H190&lt;=4800,H190,"4800"),IF(J190&lt;=4800,J190,"4800"),IF(L190&lt;=4800,L190,"4800"),IF(N190&lt;=4800,N190,"4800"))</f>
        <v>0</v>
      </c>
      <c r="S189" s="256" t="s">
        <v>29</v>
      </c>
      <c r="T189" s="259">
        <f>COUNTIF(D190:N190,"&gt;0")</f>
        <v>0</v>
      </c>
      <c r="U189" s="261" t="s">
        <v>695</v>
      </c>
    </row>
    <row r="190" spans="1:22" ht="44.25" customHeight="1">
      <c r="A190" s="267"/>
      <c r="B190" s="252"/>
      <c r="C190" s="252"/>
      <c r="D190" s="117"/>
      <c r="E190" s="118" t="s">
        <v>16</v>
      </c>
      <c r="F190" s="117"/>
      <c r="G190" s="118" t="s">
        <v>16</v>
      </c>
      <c r="H190" s="117"/>
      <c r="I190" s="118" t="s">
        <v>16</v>
      </c>
      <c r="J190" s="117"/>
      <c r="K190" s="118" t="s">
        <v>16</v>
      </c>
      <c r="L190" s="117"/>
      <c r="M190" s="118" t="s">
        <v>16</v>
      </c>
      <c r="N190" s="117"/>
      <c r="O190" s="118" t="s">
        <v>16</v>
      </c>
      <c r="P190" s="255"/>
      <c r="Q190" s="257"/>
      <c r="R190" s="255"/>
      <c r="S190" s="257"/>
      <c r="T190" s="268"/>
      <c r="U190" s="262"/>
    </row>
    <row r="191" spans="1:22" ht="24" customHeight="1">
      <c r="A191" s="266"/>
      <c r="B191" s="263"/>
      <c r="C191" s="263"/>
      <c r="D191" s="264" t="s">
        <v>23</v>
      </c>
      <c r="E191" s="265"/>
      <c r="F191" s="264" t="s">
        <v>24</v>
      </c>
      <c r="G191" s="265"/>
      <c r="H191" s="264" t="s">
        <v>25</v>
      </c>
      <c r="I191" s="265"/>
      <c r="J191" s="264" t="s">
        <v>26</v>
      </c>
      <c r="K191" s="265"/>
      <c r="L191" s="264" t="s">
        <v>27</v>
      </c>
      <c r="M191" s="265"/>
      <c r="N191" s="264" t="s">
        <v>28</v>
      </c>
      <c r="O191" s="265"/>
      <c r="P191" s="254">
        <f>SUM(D192,F192,H192,J192,L192,N192)</f>
        <v>0</v>
      </c>
      <c r="Q191" s="256" t="s">
        <v>29</v>
      </c>
      <c r="R191" s="258">
        <f>SUM(IF(D192&lt;=4800,D192,"4800"),IF(F192&lt;=4800,F192,"4800"),IF(H192&lt;=4800,H192,"4800"),IF(J192&lt;=4800,J192,"4800"),IF(L192&lt;=4800,L192,"4800"),IF(N192&lt;=4800,N192,"4800"))</f>
        <v>0</v>
      </c>
      <c r="S191" s="256" t="s">
        <v>29</v>
      </c>
      <c r="T191" s="259">
        <f>COUNTIF(D192:N192,"&gt;0")</f>
        <v>0</v>
      </c>
      <c r="U191" s="269" t="s">
        <v>695</v>
      </c>
    </row>
    <row r="192" spans="1:22" ht="48" customHeight="1">
      <c r="A192" s="267"/>
      <c r="B192" s="252"/>
      <c r="C192" s="252"/>
      <c r="D192" s="117"/>
      <c r="E192" s="118" t="s">
        <v>16</v>
      </c>
      <c r="F192" s="117"/>
      <c r="G192" s="118" t="s">
        <v>16</v>
      </c>
      <c r="H192" s="117"/>
      <c r="I192" s="118" t="s">
        <v>16</v>
      </c>
      <c r="J192" s="117"/>
      <c r="K192" s="118" t="s">
        <v>16</v>
      </c>
      <c r="L192" s="117"/>
      <c r="M192" s="118" t="s">
        <v>16</v>
      </c>
      <c r="N192" s="117"/>
      <c r="O192" s="118" t="s">
        <v>16</v>
      </c>
      <c r="P192" s="255"/>
      <c r="Q192" s="257"/>
      <c r="R192" s="255"/>
      <c r="S192" s="257"/>
      <c r="T192" s="268"/>
      <c r="U192" s="262"/>
    </row>
    <row r="193" spans="1:22" ht="24" customHeight="1">
      <c r="A193" s="266"/>
      <c r="B193" s="263"/>
      <c r="C193" s="263"/>
      <c r="D193" s="264" t="s">
        <v>23</v>
      </c>
      <c r="E193" s="265"/>
      <c r="F193" s="264" t="s">
        <v>24</v>
      </c>
      <c r="G193" s="265"/>
      <c r="H193" s="264" t="s">
        <v>25</v>
      </c>
      <c r="I193" s="265"/>
      <c r="J193" s="264" t="s">
        <v>26</v>
      </c>
      <c r="K193" s="265"/>
      <c r="L193" s="264" t="s">
        <v>27</v>
      </c>
      <c r="M193" s="265"/>
      <c r="N193" s="264" t="s">
        <v>28</v>
      </c>
      <c r="O193" s="265"/>
      <c r="P193" s="254">
        <f>SUM(D194,F194,H194,J194,L194,N194)</f>
        <v>0</v>
      </c>
      <c r="Q193" s="256" t="s">
        <v>29</v>
      </c>
      <c r="R193" s="254">
        <f>SUM(IF(D194&lt;=4800,D194,"4800"),IF(F194&lt;=4800,F194,"4800"),IF(H194&lt;=4800,H194,"4800"),IF(J194&lt;=4800,J194,"4800"),IF(L194&lt;=4800,L194,"4800"),IF(N194&lt;=4800,N194,"4800"))</f>
        <v>0</v>
      </c>
      <c r="S193" s="256" t="s">
        <v>29</v>
      </c>
      <c r="T193" s="259">
        <f>COUNTIF(D194:N194,"&gt;0")</f>
        <v>0</v>
      </c>
      <c r="U193" s="261" t="s">
        <v>695</v>
      </c>
    </row>
    <row r="194" spans="1:22" ht="44.25" customHeight="1">
      <c r="A194" s="267"/>
      <c r="B194" s="252"/>
      <c r="C194" s="252"/>
      <c r="D194" s="117"/>
      <c r="E194" s="118" t="s">
        <v>16</v>
      </c>
      <c r="F194" s="117"/>
      <c r="G194" s="118" t="s">
        <v>16</v>
      </c>
      <c r="H194" s="117"/>
      <c r="I194" s="118" t="s">
        <v>16</v>
      </c>
      <c r="J194" s="117"/>
      <c r="K194" s="118" t="s">
        <v>16</v>
      </c>
      <c r="L194" s="117"/>
      <c r="M194" s="118" t="s">
        <v>16</v>
      </c>
      <c r="N194" s="117"/>
      <c r="O194" s="118" t="s">
        <v>16</v>
      </c>
      <c r="P194" s="255"/>
      <c r="Q194" s="257"/>
      <c r="R194" s="254"/>
      <c r="S194" s="257"/>
      <c r="T194" s="260"/>
      <c r="U194" s="262"/>
    </row>
    <row r="195" spans="1:22" ht="24" customHeight="1">
      <c r="A195" s="266"/>
      <c r="B195" s="263"/>
      <c r="C195" s="263"/>
      <c r="D195" s="264" t="s">
        <v>23</v>
      </c>
      <c r="E195" s="265"/>
      <c r="F195" s="264" t="s">
        <v>24</v>
      </c>
      <c r="G195" s="265"/>
      <c r="H195" s="264" t="s">
        <v>25</v>
      </c>
      <c r="I195" s="265"/>
      <c r="J195" s="264" t="s">
        <v>26</v>
      </c>
      <c r="K195" s="265"/>
      <c r="L195" s="264" t="s">
        <v>27</v>
      </c>
      <c r="M195" s="265"/>
      <c r="N195" s="264" t="s">
        <v>28</v>
      </c>
      <c r="O195" s="265"/>
      <c r="P195" s="254">
        <f>SUM(D196,F196,H196,J196,L196,N196)</f>
        <v>0</v>
      </c>
      <c r="Q195" s="256" t="s">
        <v>29</v>
      </c>
      <c r="R195" s="258">
        <f>SUM(IF(D196&lt;=4800,D196,"4800"),IF(F196&lt;=4800,F196,"4800"),IF(H196&lt;=4800,H196,"4800"),IF(J196&lt;=4800,J196,"4800"),IF(L196&lt;=4800,L196,"4800"),IF(N196&lt;=4800,N196,"4800"))</f>
        <v>0</v>
      </c>
      <c r="S195" s="256" t="s">
        <v>29</v>
      </c>
      <c r="T195" s="259">
        <f>COUNTIF(D196:N196,"&gt;0")</f>
        <v>0</v>
      </c>
      <c r="U195" s="261" t="s">
        <v>695</v>
      </c>
    </row>
    <row r="196" spans="1:22" ht="47.25" customHeight="1">
      <c r="A196" s="267"/>
      <c r="B196" s="252"/>
      <c r="C196" s="252"/>
      <c r="D196" s="117"/>
      <c r="E196" s="118" t="s">
        <v>16</v>
      </c>
      <c r="F196" s="117"/>
      <c r="G196" s="118" t="s">
        <v>16</v>
      </c>
      <c r="H196" s="117"/>
      <c r="I196" s="118" t="s">
        <v>16</v>
      </c>
      <c r="J196" s="117"/>
      <c r="K196" s="118" t="s">
        <v>16</v>
      </c>
      <c r="L196" s="117"/>
      <c r="M196" s="118" t="s">
        <v>16</v>
      </c>
      <c r="N196" s="117"/>
      <c r="O196" s="118" t="s">
        <v>16</v>
      </c>
      <c r="P196" s="255"/>
      <c r="Q196" s="257"/>
      <c r="R196" s="255"/>
      <c r="S196" s="257"/>
      <c r="T196" s="260"/>
      <c r="U196" s="262"/>
    </row>
    <row r="197" spans="1:22" ht="24" customHeight="1">
      <c r="A197" s="266"/>
      <c r="B197" s="263"/>
      <c r="C197" s="263"/>
      <c r="D197" s="264" t="s">
        <v>23</v>
      </c>
      <c r="E197" s="265"/>
      <c r="F197" s="264" t="s">
        <v>24</v>
      </c>
      <c r="G197" s="265"/>
      <c r="H197" s="264" t="s">
        <v>25</v>
      </c>
      <c r="I197" s="265"/>
      <c r="J197" s="264" t="s">
        <v>26</v>
      </c>
      <c r="K197" s="265"/>
      <c r="L197" s="264" t="s">
        <v>27</v>
      </c>
      <c r="M197" s="265"/>
      <c r="N197" s="264" t="s">
        <v>28</v>
      </c>
      <c r="O197" s="265"/>
      <c r="P197" s="254">
        <f>SUM(D198,F198,H198,J198,L198,N198)</f>
        <v>0</v>
      </c>
      <c r="Q197" s="256" t="s">
        <v>29</v>
      </c>
      <c r="R197" s="258">
        <f>SUM(IF(D198&lt;=4800,D198,"4800"),IF(F198&lt;=4800,F198,"4800"),IF(H198&lt;=4800,H198,"4800"),IF(J198&lt;=4800,J198,"4800"),IF(L198&lt;=4800,L198,"4800"),IF(N198&lt;=4800,N198,"4800"))</f>
        <v>0</v>
      </c>
      <c r="S197" s="256" t="s">
        <v>29</v>
      </c>
      <c r="T197" s="259">
        <f>COUNTIF(D198:N198,"&gt;0")</f>
        <v>0</v>
      </c>
      <c r="U197" s="261" t="s">
        <v>695</v>
      </c>
    </row>
    <row r="198" spans="1:22" ht="39.75" customHeight="1">
      <c r="A198" s="267"/>
      <c r="B198" s="252"/>
      <c r="C198" s="252"/>
      <c r="D198" s="117"/>
      <c r="E198" s="118" t="s">
        <v>16</v>
      </c>
      <c r="F198" s="117"/>
      <c r="G198" s="118" t="s">
        <v>16</v>
      </c>
      <c r="H198" s="117"/>
      <c r="I198" s="118" t="s">
        <v>16</v>
      </c>
      <c r="J198" s="117"/>
      <c r="K198" s="118" t="s">
        <v>16</v>
      </c>
      <c r="L198" s="117"/>
      <c r="M198" s="118" t="s">
        <v>16</v>
      </c>
      <c r="N198" s="117"/>
      <c r="O198" s="118" t="s">
        <v>16</v>
      </c>
      <c r="P198" s="255"/>
      <c r="Q198" s="257"/>
      <c r="R198" s="255"/>
      <c r="S198" s="257"/>
      <c r="T198" s="260"/>
      <c r="U198" s="262"/>
    </row>
    <row r="199" spans="1:22" ht="24" customHeight="1">
      <c r="A199" s="266"/>
      <c r="B199" s="263"/>
      <c r="C199" s="263"/>
      <c r="D199" s="264" t="s">
        <v>23</v>
      </c>
      <c r="E199" s="265"/>
      <c r="F199" s="264" t="s">
        <v>24</v>
      </c>
      <c r="G199" s="265"/>
      <c r="H199" s="264" t="s">
        <v>25</v>
      </c>
      <c r="I199" s="265"/>
      <c r="J199" s="264" t="s">
        <v>26</v>
      </c>
      <c r="K199" s="265"/>
      <c r="L199" s="264" t="s">
        <v>27</v>
      </c>
      <c r="M199" s="265"/>
      <c r="N199" s="264" t="s">
        <v>28</v>
      </c>
      <c r="O199" s="265"/>
      <c r="P199" s="254">
        <f>SUM(D200,F200,H200,J200,L200,N200)</f>
        <v>0</v>
      </c>
      <c r="Q199" s="256" t="s">
        <v>29</v>
      </c>
      <c r="R199" s="254">
        <f>SUM(IF(D200&lt;=4800,D200,"4800"),IF(F200&lt;=4800,F200,"4800"),IF(H200&lt;=4800,H200,"4800"),IF(J200&lt;=4800,J200,"4800"),IF(L200&lt;=4800,L200,"4800"),IF(N200&lt;=4800,N200,"4800"))</f>
        <v>0</v>
      </c>
      <c r="S199" s="256" t="s">
        <v>29</v>
      </c>
      <c r="T199" s="268">
        <f>COUNTIF(D200:N200,"&gt;0")</f>
        <v>0</v>
      </c>
      <c r="U199" s="261" t="s">
        <v>695</v>
      </c>
    </row>
    <row r="200" spans="1:22" ht="45" customHeight="1" thickBot="1">
      <c r="A200" s="266"/>
      <c r="B200" s="263"/>
      <c r="C200" s="263"/>
      <c r="D200" s="32"/>
      <c r="E200" s="37" t="s">
        <v>16</v>
      </c>
      <c r="F200" s="32"/>
      <c r="G200" s="37" t="s">
        <v>16</v>
      </c>
      <c r="H200" s="32"/>
      <c r="I200" s="37" t="s">
        <v>16</v>
      </c>
      <c r="J200" s="32"/>
      <c r="K200" s="37" t="s">
        <v>16</v>
      </c>
      <c r="L200" s="32"/>
      <c r="M200" s="37" t="s">
        <v>16</v>
      </c>
      <c r="N200" s="32"/>
      <c r="O200" s="37" t="s">
        <v>16</v>
      </c>
      <c r="P200" s="254"/>
      <c r="Q200" s="256"/>
      <c r="R200" s="255"/>
      <c r="S200" s="256"/>
      <c r="T200" s="260"/>
      <c r="U200" s="261"/>
    </row>
    <row r="201" spans="1:22" s="39" customFormat="1" ht="24" customHeight="1">
      <c r="A201" s="236" t="s">
        <v>1402</v>
      </c>
      <c r="B201" s="237"/>
      <c r="C201" s="237"/>
      <c r="D201" s="237"/>
      <c r="E201" s="237"/>
      <c r="F201" s="237"/>
      <c r="G201" s="237"/>
      <c r="H201" s="237"/>
      <c r="I201" s="237"/>
      <c r="J201" s="237"/>
      <c r="K201" s="237"/>
      <c r="L201" s="237"/>
      <c r="M201" s="237"/>
      <c r="N201" s="237"/>
      <c r="O201" s="238"/>
      <c r="P201" s="242">
        <f>SUM(P185:P200)</f>
        <v>0</v>
      </c>
      <c r="Q201" s="244" t="s">
        <v>29</v>
      </c>
      <c r="R201" s="242">
        <f>SUM(R185:R200)</f>
        <v>0</v>
      </c>
      <c r="S201" s="244" t="s">
        <v>29</v>
      </c>
      <c r="T201" s="242">
        <f>SUM(T185:T200)</f>
        <v>0</v>
      </c>
      <c r="U201" s="246" t="s">
        <v>695</v>
      </c>
    </row>
    <row r="202" spans="1:22" s="39" customFormat="1" ht="36.75" customHeight="1" thickBot="1">
      <c r="A202" s="239"/>
      <c r="B202" s="240"/>
      <c r="C202" s="240"/>
      <c r="D202" s="240"/>
      <c r="E202" s="240"/>
      <c r="F202" s="240"/>
      <c r="G202" s="240"/>
      <c r="H202" s="240"/>
      <c r="I202" s="240"/>
      <c r="J202" s="240"/>
      <c r="K202" s="240"/>
      <c r="L202" s="240"/>
      <c r="M202" s="240"/>
      <c r="N202" s="240"/>
      <c r="O202" s="241"/>
      <c r="P202" s="243"/>
      <c r="Q202" s="245"/>
      <c r="R202" s="243"/>
      <c r="S202" s="245"/>
      <c r="T202" s="243"/>
      <c r="U202" s="247"/>
      <c r="V202" s="116"/>
    </row>
    <row r="203" spans="1:22" s="39" customFormat="1" ht="24" customHeight="1">
      <c r="A203" s="239" t="s">
        <v>696</v>
      </c>
      <c r="B203" s="240"/>
      <c r="C203" s="240"/>
      <c r="D203" s="240"/>
      <c r="E203" s="240"/>
      <c r="F203" s="240"/>
      <c r="G203" s="240"/>
      <c r="H203" s="240"/>
      <c r="I203" s="240"/>
      <c r="J203" s="240"/>
      <c r="K203" s="240"/>
      <c r="L203" s="240"/>
      <c r="M203" s="240"/>
      <c r="N203" s="240"/>
      <c r="O203" s="241"/>
      <c r="P203" s="242">
        <f>P183+P201</f>
        <v>0</v>
      </c>
      <c r="Q203" s="244" t="s">
        <v>29</v>
      </c>
      <c r="R203" s="242">
        <f>R183+R201</f>
        <v>0</v>
      </c>
      <c r="S203" s="244" t="s">
        <v>29</v>
      </c>
      <c r="T203" s="242">
        <f>T183+T201</f>
        <v>0</v>
      </c>
      <c r="U203" s="246" t="s">
        <v>695</v>
      </c>
    </row>
    <row r="204" spans="1:22" s="39" customFormat="1" ht="36.75" customHeight="1" thickBot="1">
      <c r="A204" s="248"/>
      <c r="B204" s="249"/>
      <c r="C204" s="249"/>
      <c r="D204" s="249"/>
      <c r="E204" s="249"/>
      <c r="F204" s="249"/>
      <c r="G204" s="249"/>
      <c r="H204" s="249"/>
      <c r="I204" s="249"/>
      <c r="J204" s="249"/>
      <c r="K204" s="249"/>
      <c r="L204" s="249"/>
      <c r="M204" s="249"/>
      <c r="N204" s="249"/>
      <c r="O204" s="250"/>
      <c r="P204" s="243"/>
      <c r="Q204" s="245"/>
      <c r="R204" s="243"/>
      <c r="S204" s="245"/>
      <c r="T204" s="243"/>
      <c r="U204" s="247"/>
      <c r="V204" s="116"/>
    </row>
    <row r="205" spans="1:22" ht="24" customHeight="1">
      <c r="A205" s="274"/>
      <c r="B205" s="251"/>
      <c r="C205" s="251"/>
      <c r="D205" s="253" t="s">
        <v>23</v>
      </c>
      <c r="E205" s="253"/>
      <c r="F205" s="253" t="s">
        <v>24</v>
      </c>
      <c r="G205" s="253"/>
      <c r="H205" s="253" t="s">
        <v>25</v>
      </c>
      <c r="I205" s="253"/>
      <c r="J205" s="253" t="s">
        <v>26</v>
      </c>
      <c r="K205" s="253"/>
      <c r="L205" s="253" t="s">
        <v>27</v>
      </c>
      <c r="M205" s="253"/>
      <c r="N205" s="253" t="s">
        <v>28</v>
      </c>
      <c r="O205" s="253"/>
      <c r="P205" s="270">
        <f>SUM(D206,F206,H206,J206,L206,N206)</f>
        <v>0</v>
      </c>
      <c r="Q205" s="244" t="s">
        <v>29</v>
      </c>
      <c r="R205" s="270">
        <f>SUM(IF(D206&lt;=4800,D206,"4800"),IF(F206&lt;=4800,F206,"4800"),IF(H206&lt;=4800,H206,"4800"),IF(J206&lt;=4800,J206,"4800"),IF(L206&lt;=4800,L206,"4800"),IF(N206&lt;=4800,N206,"4800"))</f>
        <v>0</v>
      </c>
      <c r="S205" s="244" t="s">
        <v>29</v>
      </c>
      <c r="T205" s="272">
        <f>COUNTIF(D206:N206,"&gt;0")</f>
        <v>0</v>
      </c>
      <c r="U205" s="246" t="s">
        <v>695</v>
      </c>
    </row>
    <row r="206" spans="1:22" ht="44.25" customHeight="1">
      <c r="A206" s="266"/>
      <c r="B206" s="252"/>
      <c r="C206" s="252"/>
      <c r="D206" s="117"/>
      <c r="E206" s="118" t="s">
        <v>16</v>
      </c>
      <c r="F206" s="117"/>
      <c r="G206" s="118" t="s">
        <v>16</v>
      </c>
      <c r="H206" s="117"/>
      <c r="I206" s="118" t="s">
        <v>16</v>
      </c>
      <c r="J206" s="117"/>
      <c r="K206" s="118" t="s">
        <v>16</v>
      </c>
      <c r="L206" s="117"/>
      <c r="M206" s="118" t="s">
        <v>16</v>
      </c>
      <c r="N206" s="117"/>
      <c r="O206" s="118" t="s">
        <v>16</v>
      </c>
      <c r="P206" s="255"/>
      <c r="Q206" s="271"/>
      <c r="R206" s="255"/>
      <c r="S206" s="271"/>
      <c r="T206" s="268"/>
      <c r="U206" s="262"/>
    </row>
    <row r="207" spans="1:22" ht="24" customHeight="1">
      <c r="A207" s="273"/>
      <c r="B207" s="263"/>
      <c r="C207" s="263"/>
      <c r="D207" s="264" t="s">
        <v>23</v>
      </c>
      <c r="E207" s="265"/>
      <c r="F207" s="264" t="s">
        <v>24</v>
      </c>
      <c r="G207" s="265"/>
      <c r="H207" s="264" t="s">
        <v>25</v>
      </c>
      <c r="I207" s="265"/>
      <c r="J207" s="264" t="s">
        <v>26</v>
      </c>
      <c r="K207" s="265"/>
      <c r="L207" s="264" t="s">
        <v>27</v>
      </c>
      <c r="M207" s="265"/>
      <c r="N207" s="264" t="s">
        <v>28</v>
      </c>
      <c r="O207" s="265"/>
      <c r="P207" s="254">
        <f>SUM(D208,F208,H208,J208,L208,N208)</f>
        <v>0</v>
      </c>
      <c r="Q207" s="256" t="s">
        <v>29</v>
      </c>
      <c r="R207" s="258">
        <f>SUM(IF(D208&lt;=4800,D208,"4800"),IF(F208&lt;=4800,F208,"4800"),IF(H208&lt;=4800,H208,"4800"),IF(J208&lt;=4800,J208,"4800"),IF(L208&lt;=4800,L208,"4800"),IF(N208&lt;=4800,N208,"4800"))</f>
        <v>0</v>
      </c>
      <c r="S207" s="256" t="s">
        <v>29</v>
      </c>
      <c r="T207" s="259">
        <f>COUNTIF(D208:N208,"&gt;0")</f>
        <v>0</v>
      </c>
      <c r="U207" s="269" t="s">
        <v>695</v>
      </c>
    </row>
    <row r="208" spans="1:22" ht="46.5" customHeight="1">
      <c r="A208" s="267"/>
      <c r="B208" s="252"/>
      <c r="C208" s="252"/>
      <c r="D208" s="117"/>
      <c r="E208" s="118" t="s">
        <v>16</v>
      </c>
      <c r="F208" s="117"/>
      <c r="G208" s="118" t="s">
        <v>16</v>
      </c>
      <c r="H208" s="117"/>
      <c r="I208" s="118" t="s">
        <v>16</v>
      </c>
      <c r="J208" s="117"/>
      <c r="K208" s="118" t="s">
        <v>16</v>
      </c>
      <c r="L208" s="117"/>
      <c r="M208" s="118" t="s">
        <v>16</v>
      </c>
      <c r="N208" s="117"/>
      <c r="O208" s="118" t="s">
        <v>16</v>
      </c>
      <c r="P208" s="255"/>
      <c r="Q208" s="257"/>
      <c r="R208" s="255"/>
      <c r="S208" s="257"/>
      <c r="T208" s="268"/>
      <c r="U208" s="262"/>
    </row>
    <row r="209" spans="1:22" ht="24" customHeight="1">
      <c r="A209" s="266"/>
      <c r="B209" s="263"/>
      <c r="C209" s="263"/>
      <c r="D209" s="264" t="s">
        <v>23</v>
      </c>
      <c r="E209" s="265"/>
      <c r="F209" s="264" t="s">
        <v>24</v>
      </c>
      <c r="G209" s="265"/>
      <c r="H209" s="264" t="s">
        <v>25</v>
      </c>
      <c r="I209" s="265"/>
      <c r="J209" s="264" t="s">
        <v>26</v>
      </c>
      <c r="K209" s="265"/>
      <c r="L209" s="264" t="s">
        <v>27</v>
      </c>
      <c r="M209" s="265"/>
      <c r="N209" s="264" t="s">
        <v>28</v>
      </c>
      <c r="O209" s="265"/>
      <c r="P209" s="254">
        <f>SUM(D210,F210,H210,J210,L210,N210)</f>
        <v>0</v>
      </c>
      <c r="Q209" s="256" t="s">
        <v>29</v>
      </c>
      <c r="R209" s="258">
        <f>SUM(IF(D210&lt;=4800,D210,"4800"),IF(F210&lt;=4800,F210,"4800"),IF(H210&lt;=4800,H210,"4800"),IF(J210&lt;=4800,J210,"4800"),IF(L210&lt;=4800,L210,"4800"),IF(N210&lt;=4800,N210,"4800"))</f>
        <v>0</v>
      </c>
      <c r="S209" s="256" t="s">
        <v>29</v>
      </c>
      <c r="T209" s="259">
        <f>COUNTIF(D210:N210,"&gt;0")</f>
        <v>0</v>
      </c>
      <c r="U209" s="261" t="s">
        <v>695</v>
      </c>
    </row>
    <row r="210" spans="1:22" ht="44.25" customHeight="1">
      <c r="A210" s="267"/>
      <c r="B210" s="252"/>
      <c r="C210" s="252"/>
      <c r="D210" s="117"/>
      <c r="E210" s="118" t="s">
        <v>16</v>
      </c>
      <c r="F210" s="117"/>
      <c r="G210" s="118" t="s">
        <v>16</v>
      </c>
      <c r="H210" s="117"/>
      <c r="I210" s="118" t="s">
        <v>16</v>
      </c>
      <c r="J210" s="117"/>
      <c r="K210" s="118" t="s">
        <v>16</v>
      </c>
      <c r="L210" s="117"/>
      <c r="M210" s="118" t="s">
        <v>16</v>
      </c>
      <c r="N210" s="117"/>
      <c r="O210" s="118" t="s">
        <v>16</v>
      </c>
      <c r="P210" s="255"/>
      <c r="Q210" s="257"/>
      <c r="R210" s="255"/>
      <c r="S210" s="257"/>
      <c r="T210" s="268"/>
      <c r="U210" s="262"/>
    </row>
    <row r="211" spans="1:22" ht="24" customHeight="1">
      <c r="A211" s="266"/>
      <c r="B211" s="263"/>
      <c r="C211" s="263"/>
      <c r="D211" s="264" t="s">
        <v>23</v>
      </c>
      <c r="E211" s="265"/>
      <c r="F211" s="264" t="s">
        <v>24</v>
      </c>
      <c r="G211" s="265"/>
      <c r="H211" s="264" t="s">
        <v>25</v>
      </c>
      <c r="I211" s="265"/>
      <c r="J211" s="264" t="s">
        <v>26</v>
      </c>
      <c r="K211" s="265"/>
      <c r="L211" s="264" t="s">
        <v>27</v>
      </c>
      <c r="M211" s="265"/>
      <c r="N211" s="264" t="s">
        <v>28</v>
      </c>
      <c r="O211" s="265"/>
      <c r="P211" s="254">
        <f>SUM(D212,F212,H212,J212,L212,N212)</f>
        <v>0</v>
      </c>
      <c r="Q211" s="256" t="s">
        <v>29</v>
      </c>
      <c r="R211" s="258">
        <f>SUM(IF(D212&lt;=4800,D212,"4800"),IF(F212&lt;=4800,F212,"4800"),IF(H212&lt;=4800,H212,"4800"),IF(J212&lt;=4800,J212,"4800"),IF(L212&lt;=4800,L212,"4800"),IF(N212&lt;=4800,N212,"4800"))</f>
        <v>0</v>
      </c>
      <c r="S211" s="256" t="s">
        <v>29</v>
      </c>
      <c r="T211" s="259">
        <f>COUNTIF(D212:N212,"&gt;0")</f>
        <v>0</v>
      </c>
      <c r="U211" s="269" t="s">
        <v>695</v>
      </c>
    </row>
    <row r="212" spans="1:22" ht="48" customHeight="1">
      <c r="A212" s="267"/>
      <c r="B212" s="252"/>
      <c r="C212" s="252"/>
      <c r="D212" s="117"/>
      <c r="E212" s="118" t="s">
        <v>16</v>
      </c>
      <c r="F212" s="117"/>
      <c r="G212" s="118" t="s">
        <v>16</v>
      </c>
      <c r="H212" s="117"/>
      <c r="I212" s="118" t="s">
        <v>16</v>
      </c>
      <c r="J212" s="117"/>
      <c r="K212" s="118" t="s">
        <v>16</v>
      </c>
      <c r="L212" s="117"/>
      <c r="M212" s="118" t="s">
        <v>16</v>
      </c>
      <c r="N212" s="117"/>
      <c r="O212" s="118" t="s">
        <v>16</v>
      </c>
      <c r="P212" s="255"/>
      <c r="Q212" s="257"/>
      <c r="R212" s="255"/>
      <c r="S212" s="257"/>
      <c r="T212" s="268"/>
      <c r="U212" s="262"/>
    </row>
    <row r="213" spans="1:22" ht="24" customHeight="1">
      <c r="A213" s="266"/>
      <c r="B213" s="263"/>
      <c r="C213" s="263"/>
      <c r="D213" s="264" t="s">
        <v>23</v>
      </c>
      <c r="E213" s="265"/>
      <c r="F213" s="264" t="s">
        <v>24</v>
      </c>
      <c r="G213" s="265"/>
      <c r="H213" s="264" t="s">
        <v>25</v>
      </c>
      <c r="I213" s="265"/>
      <c r="J213" s="264" t="s">
        <v>26</v>
      </c>
      <c r="K213" s="265"/>
      <c r="L213" s="264" t="s">
        <v>27</v>
      </c>
      <c r="M213" s="265"/>
      <c r="N213" s="264" t="s">
        <v>28</v>
      </c>
      <c r="O213" s="265"/>
      <c r="P213" s="254">
        <f>SUM(D214,F214,H214,J214,L214,N214)</f>
        <v>0</v>
      </c>
      <c r="Q213" s="256" t="s">
        <v>29</v>
      </c>
      <c r="R213" s="254">
        <f>SUM(IF(D214&lt;=4800,D214,"4800"),IF(F214&lt;=4800,F214,"4800"),IF(H214&lt;=4800,H214,"4800"),IF(J214&lt;=4800,J214,"4800"),IF(L214&lt;=4800,L214,"4800"),IF(N214&lt;=4800,N214,"4800"))</f>
        <v>0</v>
      </c>
      <c r="S213" s="256" t="s">
        <v>29</v>
      </c>
      <c r="T213" s="259">
        <f>COUNTIF(D214:N214,"&gt;0")</f>
        <v>0</v>
      </c>
      <c r="U213" s="261" t="s">
        <v>695</v>
      </c>
    </row>
    <row r="214" spans="1:22" ht="44.25" customHeight="1">
      <c r="A214" s="267"/>
      <c r="B214" s="252"/>
      <c r="C214" s="252"/>
      <c r="D214" s="117"/>
      <c r="E214" s="118" t="s">
        <v>16</v>
      </c>
      <c r="F214" s="117"/>
      <c r="G214" s="118" t="s">
        <v>16</v>
      </c>
      <c r="H214" s="117"/>
      <c r="I214" s="118" t="s">
        <v>16</v>
      </c>
      <c r="J214" s="117"/>
      <c r="K214" s="118" t="s">
        <v>16</v>
      </c>
      <c r="L214" s="117"/>
      <c r="M214" s="118" t="s">
        <v>16</v>
      </c>
      <c r="N214" s="117"/>
      <c r="O214" s="118" t="s">
        <v>16</v>
      </c>
      <c r="P214" s="255"/>
      <c r="Q214" s="257"/>
      <c r="R214" s="254"/>
      <c r="S214" s="257"/>
      <c r="T214" s="260"/>
      <c r="U214" s="262"/>
    </row>
    <row r="215" spans="1:22" ht="24" customHeight="1">
      <c r="A215" s="266"/>
      <c r="B215" s="263"/>
      <c r="C215" s="263"/>
      <c r="D215" s="264" t="s">
        <v>23</v>
      </c>
      <c r="E215" s="265"/>
      <c r="F215" s="264" t="s">
        <v>24</v>
      </c>
      <c r="G215" s="265"/>
      <c r="H215" s="264" t="s">
        <v>25</v>
      </c>
      <c r="I215" s="265"/>
      <c r="J215" s="264" t="s">
        <v>26</v>
      </c>
      <c r="K215" s="265"/>
      <c r="L215" s="264" t="s">
        <v>27</v>
      </c>
      <c r="M215" s="265"/>
      <c r="N215" s="264" t="s">
        <v>28</v>
      </c>
      <c r="O215" s="265"/>
      <c r="P215" s="254">
        <f>SUM(D216,F216,H216,J216,L216,N216)</f>
        <v>0</v>
      </c>
      <c r="Q215" s="256" t="s">
        <v>29</v>
      </c>
      <c r="R215" s="258">
        <f>SUM(IF(D216&lt;=4800,D216,"4800"),IF(F216&lt;=4800,F216,"4800"),IF(H216&lt;=4800,H216,"4800"),IF(J216&lt;=4800,J216,"4800"),IF(L216&lt;=4800,L216,"4800"),IF(N216&lt;=4800,N216,"4800"))</f>
        <v>0</v>
      </c>
      <c r="S215" s="256" t="s">
        <v>29</v>
      </c>
      <c r="T215" s="259">
        <f>COUNTIF(D216:N216,"&gt;0")</f>
        <v>0</v>
      </c>
      <c r="U215" s="261" t="s">
        <v>695</v>
      </c>
    </row>
    <row r="216" spans="1:22" ht="47.25" customHeight="1">
      <c r="A216" s="267"/>
      <c r="B216" s="252"/>
      <c r="C216" s="252"/>
      <c r="D216" s="117"/>
      <c r="E216" s="118" t="s">
        <v>16</v>
      </c>
      <c r="F216" s="117"/>
      <c r="G216" s="118" t="s">
        <v>16</v>
      </c>
      <c r="H216" s="117"/>
      <c r="I216" s="118" t="s">
        <v>16</v>
      </c>
      <c r="J216" s="117"/>
      <c r="K216" s="118" t="s">
        <v>16</v>
      </c>
      <c r="L216" s="117"/>
      <c r="M216" s="118" t="s">
        <v>16</v>
      </c>
      <c r="N216" s="117"/>
      <c r="O216" s="118" t="s">
        <v>16</v>
      </c>
      <c r="P216" s="255"/>
      <c r="Q216" s="257"/>
      <c r="R216" s="255"/>
      <c r="S216" s="257"/>
      <c r="T216" s="260"/>
      <c r="U216" s="262"/>
    </row>
    <row r="217" spans="1:22" ht="24" customHeight="1">
      <c r="A217" s="266"/>
      <c r="B217" s="263"/>
      <c r="C217" s="263"/>
      <c r="D217" s="264" t="s">
        <v>23</v>
      </c>
      <c r="E217" s="265"/>
      <c r="F217" s="264" t="s">
        <v>24</v>
      </c>
      <c r="G217" s="265"/>
      <c r="H217" s="264" t="s">
        <v>25</v>
      </c>
      <c r="I217" s="265"/>
      <c r="J217" s="264" t="s">
        <v>26</v>
      </c>
      <c r="K217" s="265"/>
      <c r="L217" s="264" t="s">
        <v>27</v>
      </c>
      <c r="M217" s="265"/>
      <c r="N217" s="264" t="s">
        <v>28</v>
      </c>
      <c r="O217" s="265"/>
      <c r="P217" s="254">
        <f>SUM(D218,F218,H218,J218,L218,N218)</f>
        <v>0</v>
      </c>
      <c r="Q217" s="256" t="s">
        <v>29</v>
      </c>
      <c r="R217" s="258">
        <f>SUM(IF(D218&lt;=4800,D218,"4800"),IF(F218&lt;=4800,F218,"4800"),IF(H218&lt;=4800,H218,"4800"),IF(J218&lt;=4800,J218,"4800"),IF(L218&lt;=4800,L218,"4800"),IF(N218&lt;=4800,N218,"4800"))</f>
        <v>0</v>
      </c>
      <c r="S217" s="256" t="s">
        <v>29</v>
      </c>
      <c r="T217" s="259">
        <f>COUNTIF(D218:N218,"&gt;0")</f>
        <v>0</v>
      </c>
      <c r="U217" s="261" t="s">
        <v>695</v>
      </c>
    </row>
    <row r="218" spans="1:22" ht="39.75" customHeight="1">
      <c r="A218" s="267"/>
      <c r="B218" s="252"/>
      <c r="C218" s="252"/>
      <c r="D218" s="117"/>
      <c r="E218" s="118" t="s">
        <v>16</v>
      </c>
      <c r="F218" s="117"/>
      <c r="G218" s="118" t="s">
        <v>16</v>
      </c>
      <c r="H218" s="117"/>
      <c r="I218" s="118" t="s">
        <v>16</v>
      </c>
      <c r="J218" s="117"/>
      <c r="K218" s="118" t="s">
        <v>16</v>
      </c>
      <c r="L218" s="117"/>
      <c r="M218" s="118" t="s">
        <v>16</v>
      </c>
      <c r="N218" s="117"/>
      <c r="O218" s="118" t="s">
        <v>16</v>
      </c>
      <c r="P218" s="255"/>
      <c r="Q218" s="257"/>
      <c r="R218" s="255"/>
      <c r="S218" s="257"/>
      <c r="T218" s="260"/>
      <c r="U218" s="262"/>
    </row>
    <row r="219" spans="1:22" ht="24" customHeight="1">
      <c r="A219" s="266"/>
      <c r="B219" s="263"/>
      <c r="C219" s="263"/>
      <c r="D219" s="264" t="s">
        <v>23</v>
      </c>
      <c r="E219" s="265"/>
      <c r="F219" s="264" t="s">
        <v>24</v>
      </c>
      <c r="G219" s="265"/>
      <c r="H219" s="264" t="s">
        <v>25</v>
      </c>
      <c r="I219" s="265"/>
      <c r="J219" s="264" t="s">
        <v>26</v>
      </c>
      <c r="K219" s="265"/>
      <c r="L219" s="264" t="s">
        <v>27</v>
      </c>
      <c r="M219" s="265"/>
      <c r="N219" s="264" t="s">
        <v>28</v>
      </c>
      <c r="O219" s="265"/>
      <c r="P219" s="254">
        <f>SUM(D220,F220,H220,J220,L220,N220)</f>
        <v>0</v>
      </c>
      <c r="Q219" s="256" t="s">
        <v>29</v>
      </c>
      <c r="R219" s="254">
        <f>SUM(IF(D220&lt;=4800,D220,"4800"),IF(F220&lt;=4800,F220,"4800"),IF(H220&lt;=4800,H220,"4800"),IF(J220&lt;=4800,J220,"4800"),IF(L220&lt;=4800,L220,"4800"),IF(N220&lt;=4800,N220,"4800"))</f>
        <v>0</v>
      </c>
      <c r="S219" s="256" t="s">
        <v>29</v>
      </c>
      <c r="T219" s="268">
        <f>COUNTIF(D220:N220,"&gt;0")</f>
        <v>0</v>
      </c>
      <c r="U219" s="261" t="s">
        <v>695</v>
      </c>
    </row>
    <row r="220" spans="1:22" ht="45" customHeight="1" thickBot="1">
      <c r="A220" s="266"/>
      <c r="B220" s="263"/>
      <c r="C220" s="263"/>
      <c r="D220" s="32"/>
      <c r="E220" s="37" t="s">
        <v>16</v>
      </c>
      <c r="F220" s="32"/>
      <c r="G220" s="37" t="s">
        <v>16</v>
      </c>
      <c r="H220" s="32"/>
      <c r="I220" s="37" t="s">
        <v>16</v>
      </c>
      <c r="J220" s="32"/>
      <c r="K220" s="37" t="s">
        <v>16</v>
      </c>
      <c r="L220" s="32"/>
      <c r="M220" s="37" t="s">
        <v>16</v>
      </c>
      <c r="N220" s="32"/>
      <c r="O220" s="37" t="s">
        <v>16</v>
      </c>
      <c r="P220" s="254"/>
      <c r="Q220" s="256"/>
      <c r="R220" s="255"/>
      <c r="S220" s="256"/>
      <c r="T220" s="260"/>
      <c r="U220" s="261"/>
    </row>
    <row r="221" spans="1:22" s="39" customFormat="1" ht="24" customHeight="1">
      <c r="A221" s="236" t="s">
        <v>1402</v>
      </c>
      <c r="B221" s="237"/>
      <c r="C221" s="237"/>
      <c r="D221" s="237"/>
      <c r="E221" s="237"/>
      <c r="F221" s="237"/>
      <c r="G221" s="237"/>
      <c r="H221" s="237"/>
      <c r="I221" s="237"/>
      <c r="J221" s="237"/>
      <c r="K221" s="237"/>
      <c r="L221" s="237"/>
      <c r="M221" s="237"/>
      <c r="N221" s="237"/>
      <c r="O221" s="238"/>
      <c r="P221" s="242">
        <f>SUM(P205:P220)</f>
        <v>0</v>
      </c>
      <c r="Q221" s="244" t="s">
        <v>29</v>
      </c>
      <c r="R221" s="242">
        <f>SUM(R205:R220)</f>
        <v>0</v>
      </c>
      <c r="S221" s="244" t="s">
        <v>29</v>
      </c>
      <c r="T221" s="242">
        <f>SUM(T205:T220)</f>
        <v>0</v>
      </c>
      <c r="U221" s="246" t="s">
        <v>695</v>
      </c>
    </row>
    <row r="222" spans="1:22" s="39" customFormat="1" ht="36.75" customHeight="1" thickBot="1">
      <c r="A222" s="239"/>
      <c r="B222" s="240"/>
      <c r="C222" s="240"/>
      <c r="D222" s="240"/>
      <c r="E222" s="240"/>
      <c r="F222" s="240"/>
      <c r="G222" s="240"/>
      <c r="H222" s="240"/>
      <c r="I222" s="240"/>
      <c r="J222" s="240"/>
      <c r="K222" s="240"/>
      <c r="L222" s="240"/>
      <c r="M222" s="240"/>
      <c r="N222" s="240"/>
      <c r="O222" s="241"/>
      <c r="P222" s="243"/>
      <c r="Q222" s="245"/>
      <c r="R222" s="243"/>
      <c r="S222" s="245"/>
      <c r="T222" s="243"/>
      <c r="U222" s="247"/>
      <c r="V222" s="116"/>
    </row>
    <row r="223" spans="1:22" s="39" customFormat="1" ht="24" customHeight="1">
      <c r="A223" s="239" t="s">
        <v>696</v>
      </c>
      <c r="B223" s="240"/>
      <c r="C223" s="240"/>
      <c r="D223" s="240"/>
      <c r="E223" s="240"/>
      <c r="F223" s="240"/>
      <c r="G223" s="240"/>
      <c r="H223" s="240"/>
      <c r="I223" s="240"/>
      <c r="J223" s="240"/>
      <c r="K223" s="240"/>
      <c r="L223" s="240"/>
      <c r="M223" s="240"/>
      <c r="N223" s="240"/>
      <c r="O223" s="241"/>
      <c r="P223" s="242">
        <f>P203+P221</f>
        <v>0</v>
      </c>
      <c r="Q223" s="244" t="s">
        <v>29</v>
      </c>
      <c r="R223" s="242">
        <f>R203+R221</f>
        <v>0</v>
      </c>
      <c r="S223" s="244" t="s">
        <v>29</v>
      </c>
      <c r="T223" s="242">
        <f>T203+T221</f>
        <v>0</v>
      </c>
      <c r="U223" s="246" t="s">
        <v>695</v>
      </c>
    </row>
    <row r="224" spans="1:22" s="39" customFormat="1" ht="36.75" customHeight="1" thickBot="1">
      <c r="A224" s="248"/>
      <c r="B224" s="249"/>
      <c r="C224" s="249"/>
      <c r="D224" s="249"/>
      <c r="E224" s="249"/>
      <c r="F224" s="249"/>
      <c r="G224" s="249"/>
      <c r="H224" s="249"/>
      <c r="I224" s="249"/>
      <c r="J224" s="249"/>
      <c r="K224" s="249"/>
      <c r="L224" s="249"/>
      <c r="M224" s="249"/>
      <c r="N224" s="249"/>
      <c r="O224" s="250"/>
      <c r="P224" s="243"/>
      <c r="Q224" s="245"/>
      <c r="R224" s="243"/>
      <c r="S224" s="245"/>
      <c r="T224" s="243"/>
      <c r="U224" s="247"/>
      <c r="V224" s="116"/>
    </row>
    <row r="225" spans="1:21" ht="24" customHeight="1">
      <c r="A225" s="274"/>
      <c r="B225" s="251"/>
      <c r="C225" s="251"/>
      <c r="D225" s="253" t="s">
        <v>23</v>
      </c>
      <c r="E225" s="253"/>
      <c r="F225" s="253" t="s">
        <v>24</v>
      </c>
      <c r="G225" s="253"/>
      <c r="H225" s="253" t="s">
        <v>25</v>
      </c>
      <c r="I225" s="253"/>
      <c r="J225" s="253" t="s">
        <v>26</v>
      </c>
      <c r="K225" s="253"/>
      <c r="L225" s="253" t="s">
        <v>27</v>
      </c>
      <c r="M225" s="253"/>
      <c r="N225" s="253" t="s">
        <v>28</v>
      </c>
      <c r="O225" s="253"/>
      <c r="P225" s="270">
        <f>SUM(D226,F226,H226,J226,L226,N226)</f>
        <v>0</v>
      </c>
      <c r="Q225" s="244" t="s">
        <v>29</v>
      </c>
      <c r="R225" s="270">
        <f>SUM(IF(D226&lt;=4800,D226,"4800"),IF(F226&lt;=4800,F226,"4800"),IF(H226&lt;=4800,H226,"4800"),IF(J226&lt;=4800,J226,"4800"),IF(L226&lt;=4800,L226,"4800"),IF(N226&lt;=4800,N226,"4800"))</f>
        <v>0</v>
      </c>
      <c r="S225" s="244" t="s">
        <v>29</v>
      </c>
      <c r="T225" s="272">
        <f>COUNTIF(D226:N226,"&gt;0")</f>
        <v>0</v>
      </c>
      <c r="U225" s="246" t="s">
        <v>695</v>
      </c>
    </row>
    <row r="226" spans="1:21" ht="44.25" customHeight="1">
      <c r="A226" s="266"/>
      <c r="B226" s="252"/>
      <c r="C226" s="252"/>
      <c r="D226" s="117"/>
      <c r="E226" s="118" t="s">
        <v>16</v>
      </c>
      <c r="F226" s="117"/>
      <c r="G226" s="118" t="s">
        <v>16</v>
      </c>
      <c r="H226" s="117"/>
      <c r="I226" s="118" t="s">
        <v>16</v>
      </c>
      <c r="J226" s="117"/>
      <c r="K226" s="118" t="s">
        <v>16</v>
      </c>
      <c r="L226" s="117"/>
      <c r="M226" s="118" t="s">
        <v>16</v>
      </c>
      <c r="N226" s="117"/>
      <c r="O226" s="118" t="s">
        <v>16</v>
      </c>
      <c r="P226" s="255"/>
      <c r="Q226" s="271"/>
      <c r="R226" s="255"/>
      <c r="S226" s="271"/>
      <c r="T226" s="268"/>
      <c r="U226" s="262"/>
    </row>
    <row r="227" spans="1:21" ht="24" customHeight="1">
      <c r="A227" s="273"/>
      <c r="B227" s="263"/>
      <c r="C227" s="263"/>
      <c r="D227" s="264" t="s">
        <v>23</v>
      </c>
      <c r="E227" s="265"/>
      <c r="F227" s="264" t="s">
        <v>24</v>
      </c>
      <c r="G227" s="265"/>
      <c r="H227" s="264" t="s">
        <v>25</v>
      </c>
      <c r="I227" s="265"/>
      <c r="J227" s="264" t="s">
        <v>26</v>
      </c>
      <c r="K227" s="265"/>
      <c r="L227" s="264" t="s">
        <v>27</v>
      </c>
      <c r="M227" s="265"/>
      <c r="N227" s="264" t="s">
        <v>28</v>
      </c>
      <c r="O227" s="265"/>
      <c r="P227" s="254">
        <f>SUM(D228,F228,H228,J228,L228,N228)</f>
        <v>0</v>
      </c>
      <c r="Q227" s="256" t="s">
        <v>29</v>
      </c>
      <c r="R227" s="258">
        <f>SUM(IF(D228&lt;=4800,D228,"4800"),IF(F228&lt;=4800,F228,"4800"),IF(H228&lt;=4800,H228,"4800"),IF(J228&lt;=4800,J228,"4800"),IF(L228&lt;=4800,L228,"4800"),IF(N228&lt;=4800,N228,"4800"))</f>
        <v>0</v>
      </c>
      <c r="S227" s="256" t="s">
        <v>29</v>
      </c>
      <c r="T227" s="259">
        <f>COUNTIF(D228:N228,"&gt;0")</f>
        <v>0</v>
      </c>
      <c r="U227" s="269" t="s">
        <v>695</v>
      </c>
    </row>
    <row r="228" spans="1:21" ht="46.5" customHeight="1">
      <c r="A228" s="267"/>
      <c r="B228" s="252"/>
      <c r="C228" s="252"/>
      <c r="D228" s="117"/>
      <c r="E228" s="118" t="s">
        <v>16</v>
      </c>
      <c r="F228" s="117"/>
      <c r="G228" s="118" t="s">
        <v>16</v>
      </c>
      <c r="H228" s="117"/>
      <c r="I228" s="118" t="s">
        <v>16</v>
      </c>
      <c r="J228" s="117"/>
      <c r="K228" s="118" t="s">
        <v>16</v>
      </c>
      <c r="L228" s="117"/>
      <c r="M228" s="118" t="s">
        <v>16</v>
      </c>
      <c r="N228" s="117"/>
      <c r="O228" s="118" t="s">
        <v>16</v>
      </c>
      <c r="P228" s="255"/>
      <c r="Q228" s="257"/>
      <c r="R228" s="255"/>
      <c r="S228" s="257"/>
      <c r="T228" s="268"/>
      <c r="U228" s="262"/>
    </row>
    <row r="229" spans="1:21" ht="24" customHeight="1">
      <c r="A229" s="266"/>
      <c r="B229" s="263"/>
      <c r="C229" s="263"/>
      <c r="D229" s="264" t="s">
        <v>23</v>
      </c>
      <c r="E229" s="265"/>
      <c r="F229" s="264" t="s">
        <v>24</v>
      </c>
      <c r="G229" s="265"/>
      <c r="H229" s="264" t="s">
        <v>25</v>
      </c>
      <c r="I229" s="265"/>
      <c r="J229" s="264" t="s">
        <v>26</v>
      </c>
      <c r="K229" s="265"/>
      <c r="L229" s="264" t="s">
        <v>27</v>
      </c>
      <c r="M229" s="265"/>
      <c r="N229" s="264" t="s">
        <v>28</v>
      </c>
      <c r="O229" s="265"/>
      <c r="P229" s="254">
        <f>SUM(D230,F230,H230,J230,L230,N230)</f>
        <v>0</v>
      </c>
      <c r="Q229" s="256" t="s">
        <v>29</v>
      </c>
      <c r="R229" s="258">
        <f>SUM(IF(D230&lt;=4800,D230,"4800"),IF(F230&lt;=4800,F230,"4800"),IF(H230&lt;=4800,H230,"4800"),IF(J230&lt;=4800,J230,"4800"),IF(L230&lt;=4800,L230,"4800"),IF(N230&lt;=4800,N230,"4800"))</f>
        <v>0</v>
      </c>
      <c r="S229" s="256" t="s">
        <v>29</v>
      </c>
      <c r="T229" s="259">
        <f>COUNTIF(D230:N230,"&gt;0")</f>
        <v>0</v>
      </c>
      <c r="U229" s="261" t="s">
        <v>695</v>
      </c>
    </row>
    <row r="230" spans="1:21" ht="44.25" customHeight="1">
      <c r="A230" s="267"/>
      <c r="B230" s="252"/>
      <c r="C230" s="252"/>
      <c r="D230" s="117"/>
      <c r="E230" s="118" t="s">
        <v>16</v>
      </c>
      <c r="F230" s="117"/>
      <c r="G230" s="118" t="s">
        <v>16</v>
      </c>
      <c r="H230" s="117"/>
      <c r="I230" s="118" t="s">
        <v>16</v>
      </c>
      <c r="J230" s="117"/>
      <c r="K230" s="118" t="s">
        <v>16</v>
      </c>
      <c r="L230" s="117"/>
      <c r="M230" s="118" t="s">
        <v>16</v>
      </c>
      <c r="N230" s="117"/>
      <c r="O230" s="118" t="s">
        <v>16</v>
      </c>
      <c r="P230" s="255"/>
      <c r="Q230" s="257"/>
      <c r="R230" s="255"/>
      <c r="S230" s="257"/>
      <c r="T230" s="268"/>
      <c r="U230" s="262"/>
    </row>
    <row r="231" spans="1:21" ht="24" customHeight="1">
      <c r="A231" s="266"/>
      <c r="B231" s="263"/>
      <c r="C231" s="263"/>
      <c r="D231" s="264" t="s">
        <v>23</v>
      </c>
      <c r="E231" s="265"/>
      <c r="F231" s="264" t="s">
        <v>24</v>
      </c>
      <c r="G231" s="265"/>
      <c r="H231" s="264" t="s">
        <v>25</v>
      </c>
      <c r="I231" s="265"/>
      <c r="J231" s="264" t="s">
        <v>26</v>
      </c>
      <c r="K231" s="265"/>
      <c r="L231" s="264" t="s">
        <v>27</v>
      </c>
      <c r="M231" s="265"/>
      <c r="N231" s="264" t="s">
        <v>28</v>
      </c>
      <c r="O231" s="265"/>
      <c r="P231" s="254">
        <f>SUM(D232,F232,H232,J232,L232,N232)</f>
        <v>0</v>
      </c>
      <c r="Q231" s="256" t="s">
        <v>29</v>
      </c>
      <c r="R231" s="258">
        <f>SUM(IF(D232&lt;=4800,D232,"4800"),IF(F232&lt;=4800,F232,"4800"),IF(H232&lt;=4800,H232,"4800"),IF(J232&lt;=4800,J232,"4800"),IF(L232&lt;=4800,L232,"4800"),IF(N232&lt;=4800,N232,"4800"))</f>
        <v>0</v>
      </c>
      <c r="S231" s="256" t="s">
        <v>29</v>
      </c>
      <c r="T231" s="259">
        <f>COUNTIF(D232:N232,"&gt;0")</f>
        <v>0</v>
      </c>
      <c r="U231" s="269" t="s">
        <v>695</v>
      </c>
    </row>
    <row r="232" spans="1:21" ht="48" customHeight="1">
      <c r="A232" s="267"/>
      <c r="B232" s="252"/>
      <c r="C232" s="252"/>
      <c r="D232" s="117"/>
      <c r="E232" s="118" t="s">
        <v>16</v>
      </c>
      <c r="F232" s="117"/>
      <c r="G232" s="118" t="s">
        <v>16</v>
      </c>
      <c r="H232" s="117"/>
      <c r="I232" s="118" t="s">
        <v>16</v>
      </c>
      <c r="J232" s="117"/>
      <c r="K232" s="118" t="s">
        <v>16</v>
      </c>
      <c r="L232" s="117"/>
      <c r="M232" s="118" t="s">
        <v>16</v>
      </c>
      <c r="N232" s="117"/>
      <c r="O232" s="118" t="s">
        <v>16</v>
      </c>
      <c r="P232" s="255"/>
      <c r="Q232" s="257"/>
      <c r="R232" s="255"/>
      <c r="S232" s="257"/>
      <c r="T232" s="268"/>
      <c r="U232" s="262"/>
    </row>
    <row r="233" spans="1:21" ht="24" customHeight="1">
      <c r="A233" s="266"/>
      <c r="B233" s="263"/>
      <c r="C233" s="263"/>
      <c r="D233" s="264" t="s">
        <v>23</v>
      </c>
      <c r="E233" s="265"/>
      <c r="F233" s="264" t="s">
        <v>24</v>
      </c>
      <c r="G233" s="265"/>
      <c r="H233" s="264" t="s">
        <v>25</v>
      </c>
      <c r="I233" s="265"/>
      <c r="J233" s="264" t="s">
        <v>26</v>
      </c>
      <c r="K233" s="265"/>
      <c r="L233" s="264" t="s">
        <v>27</v>
      </c>
      <c r="M233" s="265"/>
      <c r="N233" s="264" t="s">
        <v>28</v>
      </c>
      <c r="O233" s="265"/>
      <c r="P233" s="254">
        <f>SUM(D234,F234,H234,J234,L234,N234)</f>
        <v>0</v>
      </c>
      <c r="Q233" s="256" t="s">
        <v>29</v>
      </c>
      <c r="R233" s="254">
        <f>SUM(IF(D234&lt;=4800,D234,"4800"),IF(F234&lt;=4800,F234,"4800"),IF(H234&lt;=4800,H234,"4800"),IF(J234&lt;=4800,J234,"4800"),IF(L234&lt;=4800,L234,"4800"),IF(N234&lt;=4800,N234,"4800"))</f>
        <v>0</v>
      </c>
      <c r="S233" s="256" t="s">
        <v>29</v>
      </c>
      <c r="T233" s="259">
        <f>COUNTIF(D234:N234,"&gt;0")</f>
        <v>0</v>
      </c>
      <c r="U233" s="261" t="s">
        <v>695</v>
      </c>
    </row>
    <row r="234" spans="1:21" ht="44.25" customHeight="1">
      <c r="A234" s="267"/>
      <c r="B234" s="252"/>
      <c r="C234" s="252"/>
      <c r="D234" s="117"/>
      <c r="E234" s="118" t="s">
        <v>16</v>
      </c>
      <c r="F234" s="117"/>
      <c r="G234" s="118" t="s">
        <v>16</v>
      </c>
      <c r="H234" s="117"/>
      <c r="I234" s="118" t="s">
        <v>16</v>
      </c>
      <c r="J234" s="117"/>
      <c r="K234" s="118" t="s">
        <v>16</v>
      </c>
      <c r="L234" s="117"/>
      <c r="M234" s="118" t="s">
        <v>16</v>
      </c>
      <c r="N234" s="117"/>
      <c r="O234" s="118" t="s">
        <v>16</v>
      </c>
      <c r="P234" s="255"/>
      <c r="Q234" s="257"/>
      <c r="R234" s="254"/>
      <c r="S234" s="257"/>
      <c r="T234" s="260"/>
      <c r="U234" s="262"/>
    </row>
    <row r="235" spans="1:21" ht="24" customHeight="1">
      <c r="A235" s="266"/>
      <c r="B235" s="263"/>
      <c r="C235" s="263"/>
      <c r="D235" s="264" t="s">
        <v>23</v>
      </c>
      <c r="E235" s="265"/>
      <c r="F235" s="264" t="s">
        <v>24</v>
      </c>
      <c r="G235" s="265"/>
      <c r="H235" s="264" t="s">
        <v>25</v>
      </c>
      <c r="I235" s="265"/>
      <c r="J235" s="264" t="s">
        <v>26</v>
      </c>
      <c r="K235" s="265"/>
      <c r="L235" s="264" t="s">
        <v>27</v>
      </c>
      <c r="M235" s="265"/>
      <c r="N235" s="264" t="s">
        <v>28</v>
      </c>
      <c r="O235" s="265"/>
      <c r="P235" s="254">
        <f>SUM(D236,F236,H236,J236,L236,N236)</f>
        <v>0</v>
      </c>
      <c r="Q235" s="256" t="s">
        <v>29</v>
      </c>
      <c r="R235" s="258">
        <f>SUM(IF(D236&lt;=4800,D236,"4800"),IF(F236&lt;=4800,F236,"4800"),IF(H236&lt;=4800,H236,"4800"),IF(J236&lt;=4800,J236,"4800"),IF(L236&lt;=4800,L236,"4800"),IF(N236&lt;=4800,N236,"4800"))</f>
        <v>0</v>
      </c>
      <c r="S235" s="256" t="s">
        <v>29</v>
      </c>
      <c r="T235" s="259">
        <f>COUNTIF(D236:N236,"&gt;0")</f>
        <v>0</v>
      </c>
      <c r="U235" s="261" t="s">
        <v>695</v>
      </c>
    </row>
    <row r="236" spans="1:21" ht="47.25" customHeight="1">
      <c r="A236" s="267"/>
      <c r="B236" s="252"/>
      <c r="C236" s="252"/>
      <c r="D236" s="117"/>
      <c r="E236" s="118" t="s">
        <v>16</v>
      </c>
      <c r="F236" s="117"/>
      <c r="G236" s="118" t="s">
        <v>16</v>
      </c>
      <c r="H236" s="117"/>
      <c r="I236" s="118" t="s">
        <v>16</v>
      </c>
      <c r="J236" s="117"/>
      <c r="K236" s="118" t="s">
        <v>16</v>
      </c>
      <c r="L236" s="117"/>
      <c r="M236" s="118" t="s">
        <v>16</v>
      </c>
      <c r="N236" s="117"/>
      <c r="O236" s="118" t="s">
        <v>16</v>
      </c>
      <c r="P236" s="255"/>
      <c r="Q236" s="257"/>
      <c r="R236" s="255"/>
      <c r="S236" s="257"/>
      <c r="T236" s="260"/>
      <c r="U236" s="262"/>
    </row>
    <row r="237" spans="1:21" ht="24" customHeight="1">
      <c r="A237" s="266"/>
      <c r="B237" s="263"/>
      <c r="C237" s="263"/>
      <c r="D237" s="264" t="s">
        <v>23</v>
      </c>
      <c r="E237" s="265"/>
      <c r="F237" s="264" t="s">
        <v>24</v>
      </c>
      <c r="G237" s="265"/>
      <c r="H237" s="264" t="s">
        <v>25</v>
      </c>
      <c r="I237" s="265"/>
      <c r="J237" s="264" t="s">
        <v>26</v>
      </c>
      <c r="K237" s="265"/>
      <c r="L237" s="264" t="s">
        <v>27</v>
      </c>
      <c r="M237" s="265"/>
      <c r="N237" s="264" t="s">
        <v>28</v>
      </c>
      <c r="O237" s="265"/>
      <c r="P237" s="254">
        <f>SUM(D238,F238,H238,J238,L238,N238)</f>
        <v>0</v>
      </c>
      <c r="Q237" s="256" t="s">
        <v>29</v>
      </c>
      <c r="R237" s="258">
        <f>SUM(IF(D238&lt;=4800,D238,"4800"),IF(F238&lt;=4800,F238,"4800"),IF(H238&lt;=4800,H238,"4800"),IF(J238&lt;=4800,J238,"4800"),IF(L238&lt;=4800,L238,"4800"),IF(N238&lt;=4800,N238,"4800"))</f>
        <v>0</v>
      </c>
      <c r="S237" s="256" t="s">
        <v>29</v>
      </c>
      <c r="T237" s="259">
        <f>COUNTIF(D238:N238,"&gt;0")</f>
        <v>0</v>
      </c>
      <c r="U237" s="261" t="s">
        <v>695</v>
      </c>
    </row>
    <row r="238" spans="1:21" ht="39.75" customHeight="1">
      <c r="A238" s="267"/>
      <c r="B238" s="252"/>
      <c r="C238" s="252"/>
      <c r="D238" s="117"/>
      <c r="E238" s="118" t="s">
        <v>16</v>
      </c>
      <c r="F238" s="117"/>
      <c r="G238" s="118" t="s">
        <v>16</v>
      </c>
      <c r="H238" s="117"/>
      <c r="I238" s="118" t="s">
        <v>16</v>
      </c>
      <c r="J238" s="117"/>
      <c r="K238" s="118" t="s">
        <v>16</v>
      </c>
      <c r="L238" s="117"/>
      <c r="M238" s="118" t="s">
        <v>16</v>
      </c>
      <c r="N238" s="117"/>
      <c r="O238" s="118" t="s">
        <v>16</v>
      </c>
      <c r="P238" s="255"/>
      <c r="Q238" s="257"/>
      <c r="R238" s="255"/>
      <c r="S238" s="257"/>
      <c r="T238" s="260"/>
      <c r="U238" s="262"/>
    </row>
    <row r="239" spans="1:21" ht="24" customHeight="1">
      <c r="A239" s="266"/>
      <c r="B239" s="263"/>
      <c r="C239" s="263"/>
      <c r="D239" s="264" t="s">
        <v>23</v>
      </c>
      <c r="E239" s="265"/>
      <c r="F239" s="264" t="s">
        <v>24</v>
      </c>
      <c r="G239" s="265"/>
      <c r="H239" s="264" t="s">
        <v>25</v>
      </c>
      <c r="I239" s="265"/>
      <c r="J239" s="264" t="s">
        <v>26</v>
      </c>
      <c r="K239" s="265"/>
      <c r="L239" s="264" t="s">
        <v>27</v>
      </c>
      <c r="M239" s="265"/>
      <c r="N239" s="264" t="s">
        <v>28</v>
      </c>
      <c r="O239" s="265"/>
      <c r="P239" s="254">
        <f>SUM(D240,F240,H240,J240,L240,N240)</f>
        <v>0</v>
      </c>
      <c r="Q239" s="256" t="s">
        <v>29</v>
      </c>
      <c r="R239" s="254">
        <f>SUM(IF(D240&lt;=4800,D240,"4800"),IF(F240&lt;=4800,F240,"4800"),IF(H240&lt;=4800,H240,"4800"),IF(J240&lt;=4800,J240,"4800"),IF(L240&lt;=4800,L240,"4800"),IF(N240&lt;=4800,N240,"4800"))</f>
        <v>0</v>
      </c>
      <c r="S239" s="256" t="s">
        <v>29</v>
      </c>
      <c r="T239" s="268">
        <f>COUNTIF(D240:N240,"&gt;0")</f>
        <v>0</v>
      </c>
      <c r="U239" s="261" t="s">
        <v>695</v>
      </c>
    </row>
    <row r="240" spans="1:21" ht="45" customHeight="1" thickBot="1">
      <c r="A240" s="266"/>
      <c r="B240" s="263"/>
      <c r="C240" s="263"/>
      <c r="D240" s="32"/>
      <c r="E240" s="37" t="s">
        <v>16</v>
      </c>
      <c r="F240" s="32"/>
      <c r="G240" s="37" t="s">
        <v>16</v>
      </c>
      <c r="H240" s="32"/>
      <c r="I240" s="37" t="s">
        <v>16</v>
      </c>
      <c r="J240" s="32"/>
      <c r="K240" s="37" t="s">
        <v>16</v>
      </c>
      <c r="L240" s="32"/>
      <c r="M240" s="37" t="s">
        <v>16</v>
      </c>
      <c r="N240" s="32"/>
      <c r="O240" s="37" t="s">
        <v>16</v>
      </c>
      <c r="P240" s="254"/>
      <c r="Q240" s="256"/>
      <c r="R240" s="255"/>
      <c r="S240" s="256"/>
      <c r="T240" s="260"/>
      <c r="U240" s="261"/>
    </row>
    <row r="241" spans="1:22" s="39" customFormat="1" ht="24" customHeight="1">
      <c r="A241" s="236" t="s">
        <v>1402</v>
      </c>
      <c r="B241" s="237"/>
      <c r="C241" s="237"/>
      <c r="D241" s="237"/>
      <c r="E241" s="237"/>
      <c r="F241" s="237"/>
      <c r="G241" s="237"/>
      <c r="H241" s="237"/>
      <c r="I241" s="237"/>
      <c r="J241" s="237"/>
      <c r="K241" s="237"/>
      <c r="L241" s="237"/>
      <c r="M241" s="237"/>
      <c r="N241" s="237"/>
      <c r="O241" s="238"/>
      <c r="P241" s="242">
        <f>SUM(P225:P240)</f>
        <v>0</v>
      </c>
      <c r="Q241" s="244" t="s">
        <v>29</v>
      </c>
      <c r="R241" s="242">
        <f>SUM(R225:R240)</f>
        <v>0</v>
      </c>
      <c r="S241" s="244" t="s">
        <v>29</v>
      </c>
      <c r="T241" s="242">
        <f>SUM(T225:T240)</f>
        <v>0</v>
      </c>
      <c r="U241" s="246" t="s">
        <v>695</v>
      </c>
    </row>
    <row r="242" spans="1:22" s="39" customFormat="1" ht="36.75" customHeight="1" thickBot="1">
      <c r="A242" s="239"/>
      <c r="B242" s="240"/>
      <c r="C242" s="240"/>
      <c r="D242" s="240"/>
      <c r="E242" s="240"/>
      <c r="F242" s="240"/>
      <c r="G242" s="240"/>
      <c r="H242" s="240"/>
      <c r="I242" s="240"/>
      <c r="J242" s="240"/>
      <c r="K242" s="240"/>
      <c r="L242" s="240"/>
      <c r="M242" s="240"/>
      <c r="N242" s="240"/>
      <c r="O242" s="241"/>
      <c r="P242" s="243"/>
      <c r="Q242" s="245"/>
      <c r="R242" s="243"/>
      <c r="S242" s="245"/>
      <c r="T242" s="243"/>
      <c r="U242" s="247"/>
      <c r="V242" s="116"/>
    </row>
    <row r="243" spans="1:22" s="39" customFormat="1" ht="24" customHeight="1">
      <c r="A243" s="239" t="s">
        <v>696</v>
      </c>
      <c r="B243" s="240"/>
      <c r="C243" s="240"/>
      <c r="D243" s="240"/>
      <c r="E243" s="240"/>
      <c r="F243" s="240"/>
      <c r="G243" s="240"/>
      <c r="H243" s="240"/>
      <c r="I243" s="240"/>
      <c r="J243" s="240"/>
      <c r="K243" s="240"/>
      <c r="L243" s="240"/>
      <c r="M243" s="240"/>
      <c r="N243" s="240"/>
      <c r="O243" s="241"/>
      <c r="P243" s="242">
        <f>P223+P241</f>
        <v>0</v>
      </c>
      <c r="Q243" s="244" t="s">
        <v>29</v>
      </c>
      <c r="R243" s="242">
        <f>R223+R241</f>
        <v>0</v>
      </c>
      <c r="S243" s="244" t="s">
        <v>29</v>
      </c>
      <c r="T243" s="242">
        <f>T223+T241</f>
        <v>0</v>
      </c>
      <c r="U243" s="246" t="s">
        <v>695</v>
      </c>
    </row>
    <row r="244" spans="1:22" s="39" customFormat="1" ht="36.75" customHeight="1" thickBot="1">
      <c r="A244" s="248"/>
      <c r="B244" s="249"/>
      <c r="C244" s="249"/>
      <c r="D244" s="249"/>
      <c r="E244" s="249"/>
      <c r="F244" s="249"/>
      <c r="G244" s="249"/>
      <c r="H244" s="249"/>
      <c r="I244" s="249"/>
      <c r="J244" s="249"/>
      <c r="K244" s="249"/>
      <c r="L244" s="249"/>
      <c r="M244" s="249"/>
      <c r="N244" s="249"/>
      <c r="O244" s="250"/>
      <c r="P244" s="243"/>
      <c r="Q244" s="245"/>
      <c r="R244" s="243"/>
      <c r="S244" s="245"/>
      <c r="T244" s="243"/>
      <c r="U244" s="247"/>
      <c r="V244" s="116"/>
    </row>
  </sheetData>
  <protectedRanges>
    <protectedRange sqref="R2" name="幼稚園名"/>
    <protectedRange sqref="M2" name="範囲2"/>
    <protectedRange sqref="A7:O20 A27:O40 A47:O60 A67:O80 A87:O100 A107:O120 A127:O140 A147:O160 A167:O180 A187:O200 A207:O220 A227:O240" name="範囲1"/>
  </protectedRanges>
  <mergeCells count="1624">
    <mergeCell ref="U21:U22"/>
    <mergeCell ref="U9:U10"/>
    <mergeCell ref="U15:U16"/>
    <mergeCell ref="P17:P18"/>
    <mergeCell ref="Q17:Q18"/>
    <mergeCell ref="R17:R18"/>
    <mergeCell ref="S17:S18"/>
    <mergeCell ref="T17:T18"/>
    <mergeCell ref="U17:U18"/>
    <mergeCell ref="P19:P20"/>
    <mergeCell ref="Q19:Q20"/>
    <mergeCell ref="R19:R20"/>
    <mergeCell ref="S19:S20"/>
    <mergeCell ref="T19:T20"/>
    <mergeCell ref="U19:U20"/>
    <mergeCell ref="S13:S14"/>
    <mergeCell ref="T13:T14"/>
    <mergeCell ref="U13:U14"/>
    <mergeCell ref="P21:P22"/>
    <mergeCell ref="Q21:Q22"/>
    <mergeCell ref="R21:R22"/>
    <mergeCell ref="A15:A16"/>
    <mergeCell ref="B15:B16"/>
    <mergeCell ref="C15:C16"/>
    <mergeCell ref="A17:A18"/>
    <mergeCell ref="B17:B18"/>
    <mergeCell ref="C17:C18"/>
    <mergeCell ref="A13:A14"/>
    <mergeCell ref="B13:B14"/>
    <mergeCell ref="C13:C14"/>
    <mergeCell ref="P13:P14"/>
    <mergeCell ref="Q13:Q14"/>
    <mergeCell ref="R13:R14"/>
    <mergeCell ref="P15:P16"/>
    <mergeCell ref="Q15:Q16"/>
    <mergeCell ref="R15:R16"/>
    <mergeCell ref="Q7:Q8"/>
    <mergeCell ref="R7:R8"/>
    <mergeCell ref="N7:O7"/>
    <mergeCell ref="P7:P8"/>
    <mergeCell ref="A7:A8"/>
    <mergeCell ref="D17:E17"/>
    <mergeCell ref="F17:G17"/>
    <mergeCell ref="H17:I17"/>
    <mergeCell ref="A9:A10"/>
    <mergeCell ref="B9:B10"/>
    <mergeCell ref="C9:C10"/>
    <mergeCell ref="D9:E9"/>
    <mergeCell ref="F9:G9"/>
    <mergeCell ref="H9:I9"/>
    <mergeCell ref="J9:K9"/>
    <mergeCell ref="L9:M9"/>
    <mergeCell ref="N9:O9"/>
    <mergeCell ref="B11:B12"/>
    <mergeCell ref="C11:C12"/>
    <mergeCell ref="P11:P12"/>
    <mergeCell ref="Q11:Q12"/>
    <mergeCell ref="R11:R12"/>
    <mergeCell ref="S11:S12"/>
    <mergeCell ref="T11:T12"/>
    <mergeCell ref="U11:U12"/>
    <mergeCell ref="H11:I11"/>
    <mergeCell ref="J11:K11"/>
    <mergeCell ref="L11:M11"/>
    <mergeCell ref="N11:O11"/>
    <mergeCell ref="A5:A6"/>
    <mergeCell ref="B5:B6"/>
    <mergeCell ref="C5:C6"/>
    <mergeCell ref="P5:P6"/>
    <mergeCell ref="R5:R6"/>
    <mergeCell ref="S7:S8"/>
    <mergeCell ref="T7:T8"/>
    <mergeCell ref="U7:U8"/>
    <mergeCell ref="P9:P10"/>
    <mergeCell ref="Q9:Q10"/>
    <mergeCell ref="R9:R10"/>
    <mergeCell ref="S9:S10"/>
    <mergeCell ref="T9:T10"/>
    <mergeCell ref="B7:B8"/>
    <mergeCell ref="C7:C8"/>
    <mergeCell ref="D7:E7"/>
    <mergeCell ref="H7:I7"/>
    <mergeCell ref="J7:K7"/>
    <mergeCell ref="L7:M7"/>
    <mergeCell ref="T4:U4"/>
    <mergeCell ref="U5:U6"/>
    <mergeCell ref="J5:K5"/>
    <mergeCell ref="L5:M5"/>
    <mergeCell ref="N5:O5"/>
    <mergeCell ref="Q5:Q6"/>
    <mergeCell ref="T5:T6"/>
    <mergeCell ref="F7:G7"/>
    <mergeCell ref="A21:O22"/>
    <mergeCell ref="A19:A20"/>
    <mergeCell ref="B19:B20"/>
    <mergeCell ref="C19:C20"/>
    <mergeCell ref="S15:S16"/>
    <mergeCell ref="T15:T16"/>
    <mergeCell ref="D15:E15"/>
    <mergeCell ref="F15:G15"/>
    <mergeCell ref="H15:I15"/>
    <mergeCell ref="J15:K15"/>
    <mergeCell ref="L15:M15"/>
    <mergeCell ref="N15:O15"/>
    <mergeCell ref="J17:K17"/>
    <mergeCell ref="L17:M17"/>
    <mergeCell ref="N17:O17"/>
    <mergeCell ref="D19:E19"/>
    <mergeCell ref="F19:G19"/>
    <mergeCell ref="H19:I19"/>
    <mergeCell ref="J19:K19"/>
    <mergeCell ref="L19:M19"/>
    <mergeCell ref="N19:O19"/>
    <mergeCell ref="S21:S22"/>
    <mergeCell ref="T21:T22"/>
    <mergeCell ref="A11:A12"/>
    <mergeCell ref="F25:G25"/>
    <mergeCell ref="H25:I25"/>
    <mergeCell ref="J25:K25"/>
    <mergeCell ref="L25:M25"/>
    <mergeCell ref="N25:O25"/>
    <mergeCell ref="K1:L1"/>
    <mergeCell ref="K2:L2"/>
    <mergeCell ref="M2:N2"/>
    <mergeCell ref="P2:Q2"/>
    <mergeCell ref="A3:C3"/>
    <mergeCell ref="E3:F3"/>
    <mergeCell ref="G3:H3"/>
    <mergeCell ref="K3:L3"/>
    <mergeCell ref="M3:N3"/>
    <mergeCell ref="P3:Q3"/>
    <mergeCell ref="A1:C2"/>
    <mergeCell ref="S2:T2"/>
    <mergeCell ref="D4:O4"/>
    <mergeCell ref="P4:Q4"/>
    <mergeCell ref="R4:S4"/>
    <mergeCell ref="D5:E5"/>
    <mergeCell ref="F5:G5"/>
    <mergeCell ref="H5:I5"/>
    <mergeCell ref="D13:E13"/>
    <mergeCell ref="F13:G13"/>
    <mergeCell ref="H13:I13"/>
    <mergeCell ref="J13:K13"/>
    <mergeCell ref="L13:M13"/>
    <mergeCell ref="N13:O13"/>
    <mergeCell ref="S5:S6"/>
    <mergeCell ref="D11:E11"/>
    <mergeCell ref="F11:G11"/>
    <mergeCell ref="C29:C30"/>
    <mergeCell ref="D29:E29"/>
    <mergeCell ref="F29:G29"/>
    <mergeCell ref="H29:I29"/>
    <mergeCell ref="J29:K29"/>
    <mergeCell ref="L29:M29"/>
    <mergeCell ref="N29:O29"/>
    <mergeCell ref="P25:P26"/>
    <mergeCell ref="Q25:Q26"/>
    <mergeCell ref="R25:R26"/>
    <mergeCell ref="S25:S26"/>
    <mergeCell ref="T25:T26"/>
    <mergeCell ref="U25:U26"/>
    <mergeCell ref="A27:A28"/>
    <mergeCell ref="B27:B28"/>
    <mergeCell ref="C27:C28"/>
    <mergeCell ref="D27:E27"/>
    <mergeCell ref="F27:G27"/>
    <mergeCell ref="H27:I27"/>
    <mergeCell ref="J27:K27"/>
    <mergeCell ref="L27:M27"/>
    <mergeCell ref="N27:O27"/>
    <mergeCell ref="P27:P28"/>
    <mergeCell ref="Q27:Q28"/>
    <mergeCell ref="R27:R28"/>
    <mergeCell ref="S27:S28"/>
    <mergeCell ref="T27:T28"/>
    <mergeCell ref="U27:U28"/>
    <mergeCell ref="A25:A26"/>
    <mergeCell ref="B25:B26"/>
    <mergeCell ref="C25:C26"/>
    <mergeCell ref="D25:E25"/>
    <mergeCell ref="A33:A34"/>
    <mergeCell ref="B33:B34"/>
    <mergeCell ref="C33:C34"/>
    <mergeCell ref="D33:E33"/>
    <mergeCell ref="F33:G33"/>
    <mergeCell ref="H33:I33"/>
    <mergeCell ref="J33:K33"/>
    <mergeCell ref="L33:M33"/>
    <mergeCell ref="N33:O33"/>
    <mergeCell ref="P29:P30"/>
    <mergeCell ref="Q29:Q30"/>
    <mergeCell ref="R29:R30"/>
    <mergeCell ref="S29:S30"/>
    <mergeCell ref="T29:T30"/>
    <mergeCell ref="U29:U30"/>
    <mergeCell ref="A31:A32"/>
    <mergeCell ref="B31:B32"/>
    <mergeCell ref="C31:C32"/>
    <mergeCell ref="D31:E31"/>
    <mergeCell ref="F31:G31"/>
    <mergeCell ref="H31:I31"/>
    <mergeCell ref="J31:K31"/>
    <mergeCell ref="L31:M31"/>
    <mergeCell ref="N31:O31"/>
    <mergeCell ref="P31:P32"/>
    <mergeCell ref="Q31:Q32"/>
    <mergeCell ref="R31:R32"/>
    <mergeCell ref="S31:S32"/>
    <mergeCell ref="T31:T32"/>
    <mergeCell ref="U31:U32"/>
    <mergeCell ref="A29:A30"/>
    <mergeCell ref="B29:B30"/>
    <mergeCell ref="T39:T40"/>
    <mergeCell ref="U39:U40"/>
    <mergeCell ref="A37:A38"/>
    <mergeCell ref="B37:B38"/>
    <mergeCell ref="C37:C38"/>
    <mergeCell ref="D37:E37"/>
    <mergeCell ref="F37:G37"/>
    <mergeCell ref="H37:I37"/>
    <mergeCell ref="J37:K37"/>
    <mergeCell ref="L37:M37"/>
    <mergeCell ref="N37:O37"/>
    <mergeCell ref="P33:P34"/>
    <mergeCell ref="Q33:Q34"/>
    <mergeCell ref="R33:R34"/>
    <mergeCell ref="S33:S34"/>
    <mergeCell ref="T33:T34"/>
    <mergeCell ref="U33:U34"/>
    <mergeCell ref="A35:A36"/>
    <mergeCell ref="B35:B36"/>
    <mergeCell ref="C35:C36"/>
    <mergeCell ref="D35:E35"/>
    <mergeCell ref="F35:G35"/>
    <mergeCell ref="H35:I35"/>
    <mergeCell ref="J35:K35"/>
    <mergeCell ref="L35:M35"/>
    <mergeCell ref="N35:O35"/>
    <mergeCell ref="P35:P36"/>
    <mergeCell ref="Q35:Q36"/>
    <mergeCell ref="R35:R36"/>
    <mergeCell ref="S35:S36"/>
    <mergeCell ref="T35:T36"/>
    <mergeCell ref="U35:U36"/>
    <mergeCell ref="A41:O42"/>
    <mergeCell ref="P41:P42"/>
    <mergeCell ref="Q41:Q42"/>
    <mergeCell ref="R41:R42"/>
    <mergeCell ref="S41:S42"/>
    <mergeCell ref="T41:T42"/>
    <mergeCell ref="U41:U42"/>
    <mergeCell ref="P43:P44"/>
    <mergeCell ref="Q43:Q44"/>
    <mergeCell ref="R43:R44"/>
    <mergeCell ref="S43:S44"/>
    <mergeCell ref="T43:T44"/>
    <mergeCell ref="U43:U44"/>
    <mergeCell ref="P37:P38"/>
    <mergeCell ref="Q37:Q38"/>
    <mergeCell ref="R37:R38"/>
    <mergeCell ref="S37:S38"/>
    <mergeCell ref="T37:T38"/>
    <mergeCell ref="U37:U38"/>
    <mergeCell ref="A39:A40"/>
    <mergeCell ref="B39:B40"/>
    <mergeCell ref="C39:C40"/>
    <mergeCell ref="D39:E39"/>
    <mergeCell ref="F39:G39"/>
    <mergeCell ref="H39:I39"/>
    <mergeCell ref="J39:K39"/>
    <mergeCell ref="L39:M39"/>
    <mergeCell ref="N39:O39"/>
    <mergeCell ref="P39:P40"/>
    <mergeCell ref="Q39:Q40"/>
    <mergeCell ref="R39:R40"/>
    <mergeCell ref="S39:S40"/>
    <mergeCell ref="P45:P46"/>
    <mergeCell ref="Q45:Q46"/>
    <mergeCell ref="R45:R46"/>
    <mergeCell ref="S45:S46"/>
    <mergeCell ref="T45:T46"/>
    <mergeCell ref="U45:U46"/>
    <mergeCell ref="A47:A48"/>
    <mergeCell ref="B47:B48"/>
    <mergeCell ref="C47:C48"/>
    <mergeCell ref="D47:E47"/>
    <mergeCell ref="F47:G47"/>
    <mergeCell ref="H47:I47"/>
    <mergeCell ref="J47:K47"/>
    <mergeCell ref="L47:M47"/>
    <mergeCell ref="N47:O47"/>
    <mergeCell ref="P47:P48"/>
    <mergeCell ref="Q47:Q48"/>
    <mergeCell ref="R47:R48"/>
    <mergeCell ref="S47:S48"/>
    <mergeCell ref="T47:T48"/>
    <mergeCell ref="U47:U48"/>
    <mergeCell ref="A45:A46"/>
    <mergeCell ref="B45:B46"/>
    <mergeCell ref="C45:C46"/>
    <mergeCell ref="D45:E45"/>
    <mergeCell ref="F45:G45"/>
    <mergeCell ref="H45:I45"/>
    <mergeCell ref="J45:K45"/>
    <mergeCell ref="L45:M45"/>
    <mergeCell ref="N45:O45"/>
    <mergeCell ref="P49:P50"/>
    <mergeCell ref="Q49:Q50"/>
    <mergeCell ref="R49:R50"/>
    <mergeCell ref="S49:S50"/>
    <mergeCell ref="T49:T50"/>
    <mergeCell ref="U49:U50"/>
    <mergeCell ref="A51:A52"/>
    <mergeCell ref="B51:B52"/>
    <mergeCell ref="C51:C52"/>
    <mergeCell ref="D51:E51"/>
    <mergeCell ref="F51:G51"/>
    <mergeCell ref="H51:I51"/>
    <mergeCell ref="J51:K51"/>
    <mergeCell ref="L51:M51"/>
    <mergeCell ref="N51:O51"/>
    <mergeCell ref="P51:P52"/>
    <mergeCell ref="Q51:Q52"/>
    <mergeCell ref="R51:R52"/>
    <mergeCell ref="S51:S52"/>
    <mergeCell ref="T51:T52"/>
    <mergeCell ref="U51:U52"/>
    <mergeCell ref="A49:A50"/>
    <mergeCell ref="B49:B50"/>
    <mergeCell ref="C49:C50"/>
    <mergeCell ref="D49:E49"/>
    <mergeCell ref="F49:G49"/>
    <mergeCell ref="H49:I49"/>
    <mergeCell ref="J49:K49"/>
    <mergeCell ref="L49:M49"/>
    <mergeCell ref="N49:O49"/>
    <mergeCell ref="J55:K55"/>
    <mergeCell ref="L55:M55"/>
    <mergeCell ref="N55:O55"/>
    <mergeCell ref="P55:P56"/>
    <mergeCell ref="Q55:Q56"/>
    <mergeCell ref="R55:R56"/>
    <mergeCell ref="S55:S56"/>
    <mergeCell ref="T55:T56"/>
    <mergeCell ref="U55:U56"/>
    <mergeCell ref="A53:A54"/>
    <mergeCell ref="B53:B54"/>
    <mergeCell ref="C53:C54"/>
    <mergeCell ref="D53:E53"/>
    <mergeCell ref="F53:G53"/>
    <mergeCell ref="H53:I53"/>
    <mergeCell ref="J53:K53"/>
    <mergeCell ref="L53:M53"/>
    <mergeCell ref="N53:O53"/>
    <mergeCell ref="P61:P62"/>
    <mergeCell ref="Q61:Q62"/>
    <mergeCell ref="R61:R62"/>
    <mergeCell ref="S61:S62"/>
    <mergeCell ref="T61:T62"/>
    <mergeCell ref="U61:U62"/>
    <mergeCell ref="P63:P64"/>
    <mergeCell ref="Q63:Q64"/>
    <mergeCell ref="R63:R64"/>
    <mergeCell ref="S63:S64"/>
    <mergeCell ref="T63:T64"/>
    <mergeCell ref="U63:U64"/>
    <mergeCell ref="A61:O62"/>
    <mergeCell ref="A63:O64"/>
    <mergeCell ref="P57:P58"/>
    <mergeCell ref="Q57:Q58"/>
    <mergeCell ref="R57:R58"/>
    <mergeCell ref="S57:S58"/>
    <mergeCell ref="T57:T58"/>
    <mergeCell ref="U57:U58"/>
    <mergeCell ref="P59:P60"/>
    <mergeCell ref="Q59:Q60"/>
    <mergeCell ref="R59:R60"/>
    <mergeCell ref="S59:S60"/>
    <mergeCell ref="T59:T60"/>
    <mergeCell ref="U59:U60"/>
    <mergeCell ref="A57:A58"/>
    <mergeCell ref="B57:B58"/>
    <mergeCell ref="C57:C58"/>
    <mergeCell ref="D57:E57"/>
    <mergeCell ref="F57:G57"/>
    <mergeCell ref="H57:I57"/>
    <mergeCell ref="P65:P66"/>
    <mergeCell ref="Q65:Q66"/>
    <mergeCell ref="R65:R66"/>
    <mergeCell ref="S65:S66"/>
    <mergeCell ref="T65:T66"/>
    <mergeCell ref="U65:U66"/>
    <mergeCell ref="A67:A68"/>
    <mergeCell ref="B67:B68"/>
    <mergeCell ref="C67:C68"/>
    <mergeCell ref="D67:E67"/>
    <mergeCell ref="F67:G67"/>
    <mergeCell ref="H67:I67"/>
    <mergeCell ref="J67:K67"/>
    <mergeCell ref="L67:M67"/>
    <mergeCell ref="N67:O67"/>
    <mergeCell ref="P67:P68"/>
    <mergeCell ref="Q67:Q68"/>
    <mergeCell ref="R67:R68"/>
    <mergeCell ref="S67:S68"/>
    <mergeCell ref="T67:T68"/>
    <mergeCell ref="U67:U68"/>
    <mergeCell ref="A65:A66"/>
    <mergeCell ref="B65:B66"/>
    <mergeCell ref="C65:C66"/>
    <mergeCell ref="D65:E65"/>
    <mergeCell ref="F65:G65"/>
    <mergeCell ref="H65:I65"/>
    <mergeCell ref="J65:K65"/>
    <mergeCell ref="L65:M65"/>
    <mergeCell ref="N65:O65"/>
    <mergeCell ref="P69:P70"/>
    <mergeCell ref="Q69:Q70"/>
    <mergeCell ref="R69:R70"/>
    <mergeCell ref="S69:S70"/>
    <mergeCell ref="T69:T70"/>
    <mergeCell ref="U69:U70"/>
    <mergeCell ref="A71:A72"/>
    <mergeCell ref="B71:B72"/>
    <mergeCell ref="C71:C72"/>
    <mergeCell ref="D71:E71"/>
    <mergeCell ref="F71:G71"/>
    <mergeCell ref="H71:I71"/>
    <mergeCell ref="J71:K71"/>
    <mergeCell ref="L71:M71"/>
    <mergeCell ref="N71:O71"/>
    <mergeCell ref="P71:P72"/>
    <mergeCell ref="Q71:Q72"/>
    <mergeCell ref="R71:R72"/>
    <mergeCell ref="S71:S72"/>
    <mergeCell ref="T71:T72"/>
    <mergeCell ref="U71:U72"/>
    <mergeCell ref="A69:A70"/>
    <mergeCell ref="B69:B70"/>
    <mergeCell ref="C69:C70"/>
    <mergeCell ref="D69:E69"/>
    <mergeCell ref="F69:G69"/>
    <mergeCell ref="H69:I69"/>
    <mergeCell ref="J69:K69"/>
    <mergeCell ref="L69:M69"/>
    <mergeCell ref="N69:O69"/>
    <mergeCell ref="P73:P74"/>
    <mergeCell ref="Q73:Q74"/>
    <mergeCell ref="R73:R74"/>
    <mergeCell ref="S73:S74"/>
    <mergeCell ref="T73:T74"/>
    <mergeCell ref="U73:U74"/>
    <mergeCell ref="A75:A76"/>
    <mergeCell ref="B75:B76"/>
    <mergeCell ref="C75:C76"/>
    <mergeCell ref="D75:E75"/>
    <mergeCell ref="F75:G75"/>
    <mergeCell ref="H75:I75"/>
    <mergeCell ref="J75:K75"/>
    <mergeCell ref="L75:M75"/>
    <mergeCell ref="N75:O75"/>
    <mergeCell ref="P75:P76"/>
    <mergeCell ref="Q75:Q76"/>
    <mergeCell ref="R75:R76"/>
    <mergeCell ref="S75:S76"/>
    <mergeCell ref="T75:T76"/>
    <mergeCell ref="U75:U76"/>
    <mergeCell ref="A73:A74"/>
    <mergeCell ref="B73:B74"/>
    <mergeCell ref="C73:C74"/>
    <mergeCell ref="D73:E73"/>
    <mergeCell ref="F73:G73"/>
    <mergeCell ref="H73:I73"/>
    <mergeCell ref="J73:K73"/>
    <mergeCell ref="L73:M73"/>
    <mergeCell ref="N73:O73"/>
    <mergeCell ref="A79:A80"/>
    <mergeCell ref="B79:B80"/>
    <mergeCell ref="C79:C80"/>
    <mergeCell ref="D79:E79"/>
    <mergeCell ref="F79:G79"/>
    <mergeCell ref="H79:I79"/>
    <mergeCell ref="J79:K79"/>
    <mergeCell ref="L79:M79"/>
    <mergeCell ref="N79:O79"/>
    <mergeCell ref="P79:P80"/>
    <mergeCell ref="Q79:Q80"/>
    <mergeCell ref="R79:R80"/>
    <mergeCell ref="S79:S80"/>
    <mergeCell ref="T79:T80"/>
    <mergeCell ref="U79:U80"/>
    <mergeCell ref="A77:A78"/>
    <mergeCell ref="B77:B78"/>
    <mergeCell ref="C77:C78"/>
    <mergeCell ref="D77:E77"/>
    <mergeCell ref="F77:G77"/>
    <mergeCell ref="H77:I77"/>
    <mergeCell ref="J77:K77"/>
    <mergeCell ref="L77:M77"/>
    <mergeCell ref="N77:O77"/>
    <mergeCell ref="P77:P78"/>
    <mergeCell ref="Q77:Q78"/>
    <mergeCell ref="R77:R78"/>
    <mergeCell ref="S77:S78"/>
    <mergeCell ref="T77:T78"/>
    <mergeCell ref="U77:U78"/>
    <mergeCell ref="D85:E85"/>
    <mergeCell ref="F85:G85"/>
    <mergeCell ref="H85:I85"/>
    <mergeCell ref="J85:K85"/>
    <mergeCell ref="L85:M85"/>
    <mergeCell ref="N85:O85"/>
    <mergeCell ref="P81:P82"/>
    <mergeCell ref="Q81:Q82"/>
    <mergeCell ref="R81:R82"/>
    <mergeCell ref="S81:S82"/>
    <mergeCell ref="T81:T82"/>
    <mergeCell ref="U81:U82"/>
    <mergeCell ref="P83:P84"/>
    <mergeCell ref="Q83:Q84"/>
    <mergeCell ref="R83:R84"/>
    <mergeCell ref="S83:S84"/>
    <mergeCell ref="T83:T84"/>
    <mergeCell ref="U83:U84"/>
    <mergeCell ref="A81:O82"/>
    <mergeCell ref="A83:O84"/>
    <mergeCell ref="B89:B90"/>
    <mergeCell ref="C89:C90"/>
    <mergeCell ref="D89:E89"/>
    <mergeCell ref="F89:G89"/>
    <mergeCell ref="H89:I89"/>
    <mergeCell ref="J89:K89"/>
    <mergeCell ref="L89:M89"/>
    <mergeCell ref="N89:O89"/>
    <mergeCell ref="P85:P86"/>
    <mergeCell ref="Q85:Q86"/>
    <mergeCell ref="R85:R86"/>
    <mergeCell ref="S85:S86"/>
    <mergeCell ref="T85:T86"/>
    <mergeCell ref="U85:U86"/>
    <mergeCell ref="A87:A88"/>
    <mergeCell ref="B87:B88"/>
    <mergeCell ref="C87:C88"/>
    <mergeCell ref="D87:E87"/>
    <mergeCell ref="F87:G87"/>
    <mergeCell ref="H87:I87"/>
    <mergeCell ref="J87:K87"/>
    <mergeCell ref="L87:M87"/>
    <mergeCell ref="N87:O87"/>
    <mergeCell ref="P87:P88"/>
    <mergeCell ref="Q87:Q88"/>
    <mergeCell ref="R87:R88"/>
    <mergeCell ref="S87:S88"/>
    <mergeCell ref="T87:T88"/>
    <mergeCell ref="U87:U88"/>
    <mergeCell ref="A85:A86"/>
    <mergeCell ref="B85:B86"/>
    <mergeCell ref="C85:C86"/>
    <mergeCell ref="N95:O95"/>
    <mergeCell ref="A93:A94"/>
    <mergeCell ref="B93:B94"/>
    <mergeCell ref="C93:C94"/>
    <mergeCell ref="D93:E93"/>
    <mergeCell ref="F93:G93"/>
    <mergeCell ref="H93:I93"/>
    <mergeCell ref="J93:K93"/>
    <mergeCell ref="L93:M93"/>
    <mergeCell ref="N93:O93"/>
    <mergeCell ref="P89:P90"/>
    <mergeCell ref="Q89:Q90"/>
    <mergeCell ref="R89:R90"/>
    <mergeCell ref="S89:S90"/>
    <mergeCell ref="T89:T90"/>
    <mergeCell ref="U89:U90"/>
    <mergeCell ref="A91:A92"/>
    <mergeCell ref="B91:B92"/>
    <mergeCell ref="C91:C92"/>
    <mergeCell ref="D91:E91"/>
    <mergeCell ref="F91:G91"/>
    <mergeCell ref="H91:I91"/>
    <mergeCell ref="J91:K91"/>
    <mergeCell ref="L91:M91"/>
    <mergeCell ref="N91:O91"/>
    <mergeCell ref="P91:P92"/>
    <mergeCell ref="Q91:Q92"/>
    <mergeCell ref="R91:R92"/>
    <mergeCell ref="S91:S92"/>
    <mergeCell ref="T91:T92"/>
    <mergeCell ref="U91:U92"/>
    <mergeCell ref="A89:A90"/>
    <mergeCell ref="S99:S100"/>
    <mergeCell ref="T99:T100"/>
    <mergeCell ref="U99:U100"/>
    <mergeCell ref="A97:A98"/>
    <mergeCell ref="B97:B98"/>
    <mergeCell ref="C97:C98"/>
    <mergeCell ref="D97:E97"/>
    <mergeCell ref="F97:G97"/>
    <mergeCell ref="H97:I97"/>
    <mergeCell ref="J97:K97"/>
    <mergeCell ref="L97:M97"/>
    <mergeCell ref="N97:O97"/>
    <mergeCell ref="P93:P94"/>
    <mergeCell ref="Q93:Q94"/>
    <mergeCell ref="R93:R94"/>
    <mergeCell ref="S93:S94"/>
    <mergeCell ref="T93:T94"/>
    <mergeCell ref="U93:U94"/>
    <mergeCell ref="P95:P96"/>
    <mergeCell ref="Q95:Q96"/>
    <mergeCell ref="R95:R96"/>
    <mergeCell ref="S95:S96"/>
    <mergeCell ref="T95:T96"/>
    <mergeCell ref="U95:U96"/>
    <mergeCell ref="A95:A96"/>
    <mergeCell ref="B95:B96"/>
    <mergeCell ref="C95:C96"/>
    <mergeCell ref="D95:E95"/>
    <mergeCell ref="F95:G95"/>
    <mergeCell ref="H95:I95"/>
    <mergeCell ref="J95:K95"/>
    <mergeCell ref="L95:M95"/>
    <mergeCell ref="P101:P102"/>
    <mergeCell ref="Q101:Q102"/>
    <mergeCell ref="R101:R102"/>
    <mergeCell ref="S101:S102"/>
    <mergeCell ref="T101:T102"/>
    <mergeCell ref="U101:U102"/>
    <mergeCell ref="P103:P104"/>
    <mergeCell ref="Q103:Q104"/>
    <mergeCell ref="R103:R104"/>
    <mergeCell ref="S103:S104"/>
    <mergeCell ref="T103:T104"/>
    <mergeCell ref="U103:U104"/>
    <mergeCell ref="A101:O102"/>
    <mergeCell ref="A103:O104"/>
    <mergeCell ref="P97:P98"/>
    <mergeCell ref="Q97:Q98"/>
    <mergeCell ref="R97:R98"/>
    <mergeCell ref="S97:S98"/>
    <mergeCell ref="T97:T98"/>
    <mergeCell ref="U97:U98"/>
    <mergeCell ref="A99:A100"/>
    <mergeCell ref="B99:B100"/>
    <mergeCell ref="C99:C100"/>
    <mergeCell ref="D99:E99"/>
    <mergeCell ref="F99:G99"/>
    <mergeCell ref="H99:I99"/>
    <mergeCell ref="J99:K99"/>
    <mergeCell ref="L99:M99"/>
    <mergeCell ref="N99:O99"/>
    <mergeCell ref="P99:P100"/>
    <mergeCell ref="Q99:Q100"/>
    <mergeCell ref="R99:R100"/>
    <mergeCell ref="P105:P106"/>
    <mergeCell ref="Q105:Q106"/>
    <mergeCell ref="R105:R106"/>
    <mergeCell ref="S105:S106"/>
    <mergeCell ref="T105:T106"/>
    <mergeCell ref="U105:U106"/>
    <mergeCell ref="A107:A108"/>
    <mergeCell ref="B107:B108"/>
    <mergeCell ref="C107:C108"/>
    <mergeCell ref="D107:E107"/>
    <mergeCell ref="F107:G107"/>
    <mergeCell ref="H107:I107"/>
    <mergeCell ref="J107:K107"/>
    <mergeCell ref="L107:M107"/>
    <mergeCell ref="N107:O107"/>
    <mergeCell ref="P107:P108"/>
    <mergeCell ref="Q107:Q108"/>
    <mergeCell ref="R107:R108"/>
    <mergeCell ref="S107:S108"/>
    <mergeCell ref="T107:T108"/>
    <mergeCell ref="U107:U108"/>
    <mergeCell ref="A105:A106"/>
    <mergeCell ref="B105:B106"/>
    <mergeCell ref="C105:C106"/>
    <mergeCell ref="D105:E105"/>
    <mergeCell ref="F105:G105"/>
    <mergeCell ref="H105:I105"/>
    <mergeCell ref="J105:K105"/>
    <mergeCell ref="L105:M105"/>
    <mergeCell ref="N105:O105"/>
    <mergeCell ref="P109:P110"/>
    <mergeCell ref="Q109:Q110"/>
    <mergeCell ref="R109:R110"/>
    <mergeCell ref="S109:S110"/>
    <mergeCell ref="T109:T110"/>
    <mergeCell ref="U109:U110"/>
    <mergeCell ref="A111:A112"/>
    <mergeCell ref="B111:B112"/>
    <mergeCell ref="C111:C112"/>
    <mergeCell ref="D111:E111"/>
    <mergeCell ref="F111:G111"/>
    <mergeCell ref="H111:I111"/>
    <mergeCell ref="J111:K111"/>
    <mergeCell ref="L111:M111"/>
    <mergeCell ref="N111:O111"/>
    <mergeCell ref="P111:P112"/>
    <mergeCell ref="Q111:Q112"/>
    <mergeCell ref="R111:R112"/>
    <mergeCell ref="S111:S112"/>
    <mergeCell ref="T111:T112"/>
    <mergeCell ref="U111:U112"/>
    <mergeCell ref="A109:A110"/>
    <mergeCell ref="B109:B110"/>
    <mergeCell ref="C109:C110"/>
    <mergeCell ref="D109:E109"/>
    <mergeCell ref="F109:G109"/>
    <mergeCell ref="H109:I109"/>
    <mergeCell ref="J109:K109"/>
    <mergeCell ref="L109:M109"/>
    <mergeCell ref="N109:O109"/>
    <mergeCell ref="P113:P114"/>
    <mergeCell ref="Q113:Q114"/>
    <mergeCell ref="R113:R114"/>
    <mergeCell ref="S113:S114"/>
    <mergeCell ref="T113:T114"/>
    <mergeCell ref="U113:U114"/>
    <mergeCell ref="A115:A116"/>
    <mergeCell ref="B115:B116"/>
    <mergeCell ref="C115:C116"/>
    <mergeCell ref="D115:E115"/>
    <mergeCell ref="F115:G115"/>
    <mergeCell ref="H115:I115"/>
    <mergeCell ref="J115:K115"/>
    <mergeCell ref="L115:M115"/>
    <mergeCell ref="N115:O115"/>
    <mergeCell ref="P115:P116"/>
    <mergeCell ref="Q115:Q116"/>
    <mergeCell ref="R115:R116"/>
    <mergeCell ref="S115:S116"/>
    <mergeCell ref="T115:T116"/>
    <mergeCell ref="U115:U116"/>
    <mergeCell ref="A113:A114"/>
    <mergeCell ref="B113:B114"/>
    <mergeCell ref="A119:A120"/>
    <mergeCell ref="B119:B120"/>
    <mergeCell ref="C119:C120"/>
    <mergeCell ref="D119:E119"/>
    <mergeCell ref="F119:G119"/>
    <mergeCell ref="H119:I119"/>
    <mergeCell ref="J119:K119"/>
    <mergeCell ref="L119:M119"/>
    <mergeCell ref="N119:O119"/>
    <mergeCell ref="P119:P120"/>
    <mergeCell ref="Q119:Q120"/>
    <mergeCell ref="R119:R120"/>
    <mergeCell ref="S119:S120"/>
    <mergeCell ref="T119:T120"/>
    <mergeCell ref="U119:U120"/>
    <mergeCell ref="A117:A118"/>
    <mergeCell ref="B117:B118"/>
    <mergeCell ref="C117:C118"/>
    <mergeCell ref="D117:E117"/>
    <mergeCell ref="F117:G117"/>
    <mergeCell ref="H117:I117"/>
    <mergeCell ref="J117:K117"/>
    <mergeCell ref="L117:M117"/>
    <mergeCell ref="N117:O117"/>
    <mergeCell ref="J125:K125"/>
    <mergeCell ref="L125:M125"/>
    <mergeCell ref="N125:O125"/>
    <mergeCell ref="P121:P122"/>
    <mergeCell ref="Q121:Q122"/>
    <mergeCell ref="R121:R122"/>
    <mergeCell ref="S121:S122"/>
    <mergeCell ref="T121:T122"/>
    <mergeCell ref="U121:U122"/>
    <mergeCell ref="P123:P124"/>
    <mergeCell ref="Q123:Q124"/>
    <mergeCell ref="R123:R124"/>
    <mergeCell ref="S123:S124"/>
    <mergeCell ref="T123:T124"/>
    <mergeCell ref="U123:U124"/>
    <mergeCell ref="P117:P118"/>
    <mergeCell ref="Q117:Q118"/>
    <mergeCell ref="R117:R118"/>
    <mergeCell ref="S117:S118"/>
    <mergeCell ref="T117:T118"/>
    <mergeCell ref="U117:U118"/>
    <mergeCell ref="F129:G129"/>
    <mergeCell ref="H129:I129"/>
    <mergeCell ref="J129:K129"/>
    <mergeCell ref="L129:M129"/>
    <mergeCell ref="N129:O129"/>
    <mergeCell ref="P125:P126"/>
    <mergeCell ref="Q125:Q126"/>
    <mergeCell ref="R125:R126"/>
    <mergeCell ref="S125:S126"/>
    <mergeCell ref="T125:T126"/>
    <mergeCell ref="U125:U126"/>
    <mergeCell ref="A127:A128"/>
    <mergeCell ref="B127:B128"/>
    <mergeCell ref="C127:C128"/>
    <mergeCell ref="D127:E127"/>
    <mergeCell ref="F127:G127"/>
    <mergeCell ref="H127:I127"/>
    <mergeCell ref="J127:K127"/>
    <mergeCell ref="L127:M127"/>
    <mergeCell ref="N127:O127"/>
    <mergeCell ref="P127:P128"/>
    <mergeCell ref="Q127:Q128"/>
    <mergeCell ref="R127:R128"/>
    <mergeCell ref="S127:S128"/>
    <mergeCell ref="T127:T128"/>
    <mergeCell ref="U127:U128"/>
    <mergeCell ref="A125:A126"/>
    <mergeCell ref="B125:B126"/>
    <mergeCell ref="C125:C126"/>
    <mergeCell ref="D125:E125"/>
    <mergeCell ref="F125:G125"/>
    <mergeCell ref="H125:I125"/>
    <mergeCell ref="U135:U136"/>
    <mergeCell ref="A133:A134"/>
    <mergeCell ref="B133:B134"/>
    <mergeCell ref="C133:C134"/>
    <mergeCell ref="D133:E133"/>
    <mergeCell ref="F133:G133"/>
    <mergeCell ref="H133:I133"/>
    <mergeCell ref="J133:K133"/>
    <mergeCell ref="L133:M133"/>
    <mergeCell ref="N133:O133"/>
    <mergeCell ref="P129:P130"/>
    <mergeCell ref="Q129:Q130"/>
    <mergeCell ref="R129:R130"/>
    <mergeCell ref="S129:S130"/>
    <mergeCell ref="T129:T130"/>
    <mergeCell ref="U129:U130"/>
    <mergeCell ref="P131:P132"/>
    <mergeCell ref="Q131:Q132"/>
    <mergeCell ref="R131:R132"/>
    <mergeCell ref="S131:S132"/>
    <mergeCell ref="T131:T132"/>
    <mergeCell ref="U131:U132"/>
    <mergeCell ref="A131:A132"/>
    <mergeCell ref="B131:B132"/>
    <mergeCell ref="C131:C132"/>
    <mergeCell ref="D131:E131"/>
    <mergeCell ref="F131:G131"/>
    <mergeCell ref="H131:I131"/>
    <mergeCell ref="J131:K131"/>
    <mergeCell ref="L131:M131"/>
    <mergeCell ref="N131:O131"/>
    <mergeCell ref="A129:A130"/>
    <mergeCell ref="S139:S140"/>
    <mergeCell ref="T139:T140"/>
    <mergeCell ref="U139:U140"/>
    <mergeCell ref="A137:A138"/>
    <mergeCell ref="B137:B138"/>
    <mergeCell ref="C137:C138"/>
    <mergeCell ref="D137:E137"/>
    <mergeCell ref="F137:G137"/>
    <mergeCell ref="H137:I137"/>
    <mergeCell ref="J137:K137"/>
    <mergeCell ref="L137:M137"/>
    <mergeCell ref="N137:O137"/>
    <mergeCell ref="P133:P134"/>
    <mergeCell ref="Q133:Q134"/>
    <mergeCell ref="R133:R134"/>
    <mergeCell ref="S133:S134"/>
    <mergeCell ref="T133:T134"/>
    <mergeCell ref="U133:U134"/>
    <mergeCell ref="A135:A136"/>
    <mergeCell ref="B135:B136"/>
    <mergeCell ref="C135:C136"/>
    <mergeCell ref="D135:E135"/>
    <mergeCell ref="F135:G135"/>
    <mergeCell ref="H135:I135"/>
    <mergeCell ref="J135:K135"/>
    <mergeCell ref="L135:M135"/>
    <mergeCell ref="N135:O135"/>
    <mergeCell ref="P135:P136"/>
    <mergeCell ref="Q135:Q136"/>
    <mergeCell ref="R135:R136"/>
    <mergeCell ref="S135:S136"/>
    <mergeCell ref="T135:T136"/>
    <mergeCell ref="P141:P142"/>
    <mergeCell ref="Q141:Q142"/>
    <mergeCell ref="R141:R142"/>
    <mergeCell ref="S141:S142"/>
    <mergeCell ref="T141:T142"/>
    <mergeCell ref="U141:U142"/>
    <mergeCell ref="P143:P144"/>
    <mergeCell ref="Q143:Q144"/>
    <mergeCell ref="R143:R144"/>
    <mergeCell ref="S143:S144"/>
    <mergeCell ref="T143:T144"/>
    <mergeCell ref="U143:U144"/>
    <mergeCell ref="A141:O142"/>
    <mergeCell ref="A143:O144"/>
    <mergeCell ref="P137:P138"/>
    <mergeCell ref="Q137:Q138"/>
    <mergeCell ref="R137:R138"/>
    <mergeCell ref="S137:S138"/>
    <mergeCell ref="T137:T138"/>
    <mergeCell ref="U137:U138"/>
    <mergeCell ref="A139:A140"/>
    <mergeCell ref="B139:B140"/>
    <mergeCell ref="C139:C140"/>
    <mergeCell ref="D139:E139"/>
    <mergeCell ref="F139:G139"/>
    <mergeCell ref="H139:I139"/>
    <mergeCell ref="J139:K139"/>
    <mergeCell ref="L139:M139"/>
    <mergeCell ref="N139:O139"/>
    <mergeCell ref="P139:P140"/>
    <mergeCell ref="Q139:Q140"/>
    <mergeCell ref="R139:R140"/>
    <mergeCell ref="P145:P146"/>
    <mergeCell ref="Q145:Q146"/>
    <mergeCell ref="R145:R146"/>
    <mergeCell ref="S145:S146"/>
    <mergeCell ref="T145:T146"/>
    <mergeCell ref="U145:U146"/>
    <mergeCell ref="A147:A148"/>
    <mergeCell ref="B147:B148"/>
    <mergeCell ref="C147:C148"/>
    <mergeCell ref="D147:E147"/>
    <mergeCell ref="F147:G147"/>
    <mergeCell ref="H147:I147"/>
    <mergeCell ref="J147:K147"/>
    <mergeCell ref="L147:M147"/>
    <mergeCell ref="N147:O147"/>
    <mergeCell ref="P147:P148"/>
    <mergeCell ref="Q147:Q148"/>
    <mergeCell ref="R147:R148"/>
    <mergeCell ref="S147:S148"/>
    <mergeCell ref="T147:T148"/>
    <mergeCell ref="U147:U148"/>
    <mergeCell ref="A145:A146"/>
    <mergeCell ref="B145:B146"/>
    <mergeCell ref="C145:C146"/>
    <mergeCell ref="D145:E145"/>
    <mergeCell ref="F145:G145"/>
    <mergeCell ref="H145:I145"/>
    <mergeCell ref="J145:K145"/>
    <mergeCell ref="L145:M145"/>
    <mergeCell ref="N145:O145"/>
    <mergeCell ref="P149:P150"/>
    <mergeCell ref="Q149:Q150"/>
    <mergeCell ref="R149:R150"/>
    <mergeCell ref="S149:S150"/>
    <mergeCell ref="T149:T150"/>
    <mergeCell ref="U149:U150"/>
    <mergeCell ref="A151:A152"/>
    <mergeCell ref="B151:B152"/>
    <mergeCell ref="C151:C152"/>
    <mergeCell ref="D151:E151"/>
    <mergeCell ref="F151:G151"/>
    <mergeCell ref="H151:I151"/>
    <mergeCell ref="J151:K151"/>
    <mergeCell ref="L151:M151"/>
    <mergeCell ref="N151:O151"/>
    <mergeCell ref="P151:P152"/>
    <mergeCell ref="Q151:Q152"/>
    <mergeCell ref="R151:R152"/>
    <mergeCell ref="S151:S152"/>
    <mergeCell ref="T151:T152"/>
    <mergeCell ref="U151:U152"/>
    <mergeCell ref="A149:A150"/>
    <mergeCell ref="B149:B150"/>
    <mergeCell ref="C149:C150"/>
    <mergeCell ref="D149:E149"/>
    <mergeCell ref="F149:G149"/>
    <mergeCell ref="H149:I149"/>
    <mergeCell ref="J149:K149"/>
    <mergeCell ref="L149:M149"/>
    <mergeCell ref="N149:O149"/>
    <mergeCell ref="P153:P154"/>
    <mergeCell ref="Q153:Q154"/>
    <mergeCell ref="R153:R154"/>
    <mergeCell ref="S153:S154"/>
    <mergeCell ref="T153:T154"/>
    <mergeCell ref="U153:U154"/>
    <mergeCell ref="A155:A156"/>
    <mergeCell ref="B155:B156"/>
    <mergeCell ref="C155:C156"/>
    <mergeCell ref="D155:E155"/>
    <mergeCell ref="F155:G155"/>
    <mergeCell ref="H155:I155"/>
    <mergeCell ref="J155:K155"/>
    <mergeCell ref="L155:M155"/>
    <mergeCell ref="N155:O155"/>
    <mergeCell ref="P155:P156"/>
    <mergeCell ref="Q155:Q156"/>
    <mergeCell ref="R155:R156"/>
    <mergeCell ref="S155:S156"/>
    <mergeCell ref="T155:T156"/>
    <mergeCell ref="U155:U156"/>
    <mergeCell ref="A153:A154"/>
    <mergeCell ref="B153:B154"/>
    <mergeCell ref="C153:C154"/>
    <mergeCell ref="D153:E153"/>
    <mergeCell ref="F153:G153"/>
    <mergeCell ref="H153:I153"/>
    <mergeCell ref="J153:K153"/>
    <mergeCell ref="L153:M153"/>
    <mergeCell ref="N153:O153"/>
    <mergeCell ref="P161:P162"/>
    <mergeCell ref="Q161:Q162"/>
    <mergeCell ref="R161:R162"/>
    <mergeCell ref="S161:S162"/>
    <mergeCell ref="T161:T162"/>
    <mergeCell ref="U161:U162"/>
    <mergeCell ref="P163:P164"/>
    <mergeCell ref="Q163:Q164"/>
    <mergeCell ref="R163:R164"/>
    <mergeCell ref="S163:S164"/>
    <mergeCell ref="T163:T164"/>
    <mergeCell ref="U163:U164"/>
    <mergeCell ref="P157:P158"/>
    <mergeCell ref="Q157:Q158"/>
    <mergeCell ref="R157:R158"/>
    <mergeCell ref="S157:S158"/>
    <mergeCell ref="T157:T158"/>
    <mergeCell ref="U157:U158"/>
    <mergeCell ref="P159:P160"/>
    <mergeCell ref="Q159:Q160"/>
    <mergeCell ref="R159:R160"/>
    <mergeCell ref="S159:S160"/>
    <mergeCell ref="T159:T160"/>
    <mergeCell ref="U159:U160"/>
    <mergeCell ref="A167:A168"/>
    <mergeCell ref="B167:B168"/>
    <mergeCell ref="C167:C168"/>
    <mergeCell ref="D167:E167"/>
    <mergeCell ref="F167:G167"/>
    <mergeCell ref="H167:I167"/>
    <mergeCell ref="J167:K167"/>
    <mergeCell ref="L167:M167"/>
    <mergeCell ref="N167:O167"/>
    <mergeCell ref="A165:A166"/>
    <mergeCell ref="B165:B166"/>
    <mergeCell ref="C165:C166"/>
    <mergeCell ref="D165:E165"/>
    <mergeCell ref="F165:G165"/>
    <mergeCell ref="H165:I165"/>
    <mergeCell ref="J165:K165"/>
    <mergeCell ref="L165:M165"/>
    <mergeCell ref="N165:O165"/>
    <mergeCell ref="B169:B170"/>
    <mergeCell ref="C169:C170"/>
    <mergeCell ref="D169:E169"/>
    <mergeCell ref="F169:G169"/>
    <mergeCell ref="H169:I169"/>
    <mergeCell ref="J169:K169"/>
    <mergeCell ref="L169:M169"/>
    <mergeCell ref="N169:O169"/>
    <mergeCell ref="P165:P166"/>
    <mergeCell ref="Q165:Q166"/>
    <mergeCell ref="R165:R166"/>
    <mergeCell ref="S165:S166"/>
    <mergeCell ref="T165:T166"/>
    <mergeCell ref="U165:U166"/>
    <mergeCell ref="P167:P168"/>
    <mergeCell ref="Q167:Q168"/>
    <mergeCell ref="R167:R168"/>
    <mergeCell ref="S167:S168"/>
    <mergeCell ref="T167:T168"/>
    <mergeCell ref="U167:U168"/>
    <mergeCell ref="U175:U176"/>
    <mergeCell ref="A173:A174"/>
    <mergeCell ref="B173:B174"/>
    <mergeCell ref="C173:C174"/>
    <mergeCell ref="D173:E173"/>
    <mergeCell ref="F173:G173"/>
    <mergeCell ref="H173:I173"/>
    <mergeCell ref="J173:K173"/>
    <mergeCell ref="L173:M173"/>
    <mergeCell ref="N173:O173"/>
    <mergeCell ref="P169:P170"/>
    <mergeCell ref="Q169:Q170"/>
    <mergeCell ref="R169:R170"/>
    <mergeCell ref="S169:S170"/>
    <mergeCell ref="T169:T170"/>
    <mergeCell ref="U169:U170"/>
    <mergeCell ref="A171:A172"/>
    <mergeCell ref="B171:B172"/>
    <mergeCell ref="C171:C172"/>
    <mergeCell ref="D171:E171"/>
    <mergeCell ref="F171:G171"/>
    <mergeCell ref="H171:I171"/>
    <mergeCell ref="J171:K171"/>
    <mergeCell ref="L171:M171"/>
    <mergeCell ref="N171:O171"/>
    <mergeCell ref="P171:P172"/>
    <mergeCell ref="Q171:Q172"/>
    <mergeCell ref="R171:R172"/>
    <mergeCell ref="S171:S172"/>
    <mergeCell ref="T171:T172"/>
    <mergeCell ref="U171:U172"/>
    <mergeCell ref="A169:A170"/>
    <mergeCell ref="S179:S180"/>
    <mergeCell ref="T179:T180"/>
    <mergeCell ref="U179:U180"/>
    <mergeCell ref="A177:A178"/>
    <mergeCell ref="B177:B178"/>
    <mergeCell ref="C177:C178"/>
    <mergeCell ref="D177:E177"/>
    <mergeCell ref="F177:G177"/>
    <mergeCell ref="H177:I177"/>
    <mergeCell ref="J177:K177"/>
    <mergeCell ref="L177:M177"/>
    <mergeCell ref="N177:O177"/>
    <mergeCell ref="P173:P174"/>
    <mergeCell ref="Q173:Q174"/>
    <mergeCell ref="R173:R174"/>
    <mergeCell ref="S173:S174"/>
    <mergeCell ref="T173:T174"/>
    <mergeCell ref="U173:U174"/>
    <mergeCell ref="A175:A176"/>
    <mergeCell ref="B175:B176"/>
    <mergeCell ref="C175:C176"/>
    <mergeCell ref="D175:E175"/>
    <mergeCell ref="F175:G175"/>
    <mergeCell ref="H175:I175"/>
    <mergeCell ref="J175:K175"/>
    <mergeCell ref="L175:M175"/>
    <mergeCell ref="N175:O175"/>
    <mergeCell ref="P175:P176"/>
    <mergeCell ref="Q175:Q176"/>
    <mergeCell ref="R175:R176"/>
    <mergeCell ref="S175:S176"/>
    <mergeCell ref="T175:T176"/>
    <mergeCell ref="P181:P182"/>
    <mergeCell ref="Q181:Q182"/>
    <mergeCell ref="R181:R182"/>
    <mergeCell ref="S181:S182"/>
    <mergeCell ref="T181:T182"/>
    <mergeCell ref="U181:U182"/>
    <mergeCell ref="P183:P184"/>
    <mergeCell ref="Q183:Q184"/>
    <mergeCell ref="R183:R184"/>
    <mergeCell ref="S183:S184"/>
    <mergeCell ref="T183:T184"/>
    <mergeCell ref="U183:U184"/>
    <mergeCell ref="A181:O182"/>
    <mergeCell ref="A183:O184"/>
    <mergeCell ref="P177:P178"/>
    <mergeCell ref="Q177:Q178"/>
    <mergeCell ref="R177:R178"/>
    <mergeCell ref="S177:S178"/>
    <mergeCell ref="T177:T178"/>
    <mergeCell ref="U177:U178"/>
    <mergeCell ref="A179:A180"/>
    <mergeCell ref="B179:B180"/>
    <mergeCell ref="C179:C180"/>
    <mergeCell ref="D179:E179"/>
    <mergeCell ref="F179:G179"/>
    <mergeCell ref="H179:I179"/>
    <mergeCell ref="J179:K179"/>
    <mergeCell ref="L179:M179"/>
    <mergeCell ref="N179:O179"/>
    <mergeCell ref="P179:P180"/>
    <mergeCell ref="Q179:Q180"/>
    <mergeCell ref="R179:R180"/>
    <mergeCell ref="P185:P186"/>
    <mergeCell ref="Q185:Q186"/>
    <mergeCell ref="R185:R186"/>
    <mergeCell ref="S185:S186"/>
    <mergeCell ref="T185:T186"/>
    <mergeCell ref="U185:U186"/>
    <mergeCell ref="A187:A188"/>
    <mergeCell ref="B187:B188"/>
    <mergeCell ref="C187:C188"/>
    <mergeCell ref="D187:E187"/>
    <mergeCell ref="F187:G187"/>
    <mergeCell ref="H187:I187"/>
    <mergeCell ref="J187:K187"/>
    <mergeCell ref="L187:M187"/>
    <mergeCell ref="N187:O187"/>
    <mergeCell ref="P187:P188"/>
    <mergeCell ref="Q187:Q188"/>
    <mergeCell ref="R187:R188"/>
    <mergeCell ref="S187:S188"/>
    <mergeCell ref="T187:T188"/>
    <mergeCell ref="U187:U188"/>
    <mergeCell ref="A185:A186"/>
    <mergeCell ref="B185:B186"/>
    <mergeCell ref="P189:P190"/>
    <mergeCell ref="Q189:Q190"/>
    <mergeCell ref="R189:R190"/>
    <mergeCell ref="S189:S190"/>
    <mergeCell ref="T189:T190"/>
    <mergeCell ref="U189:U190"/>
    <mergeCell ref="A191:A192"/>
    <mergeCell ref="B191:B192"/>
    <mergeCell ref="C191:C192"/>
    <mergeCell ref="D191:E191"/>
    <mergeCell ref="F191:G191"/>
    <mergeCell ref="H191:I191"/>
    <mergeCell ref="J191:K191"/>
    <mergeCell ref="L191:M191"/>
    <mergeCell ref="N191:O191"/>
    <mergeCell ref="P191:P192"/>
    <mergeCell ref="Q191:Q192"/>
    <mergeCell ref="R191:R192"/>
    <mergeCell ref="S191:S192"/>
    <mergeCell ref="T191:T192"/>
    <mergeCell ref="U191:U192"/>
    <mergeCell ref="A189:A190"/>
    <mergeCell ref="B189:B190"/>
    <mergeCell ref="C189:C190"/>
    <mergeCell ref="D189:E189"/>
    <mergeCell ref="F189:G189"/>
    <mergeCell ref="H189:I189"/>
    <mergeCell ref="J189:K189"/>
    <mergeCell ref="L189:M189"/>
    <mergeCell ref="N189:O189"/>
    <mergeCell ref="P193:P194"/>
    <mergeCell ref="Q193:Q194"/>
    <mergeCell ref="R193:R194"/>
    <mergeCell ref="S193:S194"/>
    <mergeCell ref="T193:T194"/>
    <mergeCell ref="U193:U194"/>
    <mergeCell ref="A195:A196"/>
    <mergeCell ref="B195:B196"/>
    <mergeCell ref="C195:C196"/>
    <mergeCell ref="D195:E195"/>
    <mergeCell ref="F195:G195"/>
    <mergeCell ref="H195:I195"/>
    <mergeCell ref="J195:K195"/>
    <mergeCell ref="L195:M195"/>
    <mergeCell ref="N195:O195"/>
    <mergeCell ref="P195:P196"/>
    <mergeCell ref="Q195:Q196"/>
    <mergeCell ref="R195:R196"/>
    <mergeCell ref="S195:S196"/>
    <mergeCell ref="T195:T196"/>
    <mergeCell ref="U195:U196"/>
    <mergeCell ref="A193:A194"/>
    <mergeCell ref="B193:B194"/>
    <mergeCell ref="C193:C194"/>
    <mergeCell ref="D193:E193"/>
    <mergeCell ref="F193:G193"/>
    <mergeCell ref="H193:I193"/>
    <mergeCell ref="J193:K193"/>
    <mergeCell ref="L193:M193"/>
    <mergeCell ref="N193:O193"/>
    <mergeCell ref="P197:P198"/>
    <mergeCell ref="Q197:Q198"/>
    <mergeCell ref="R197:R198"/>
    <mergeCell ref="S197:S198"/>
    <mergeCell ref="T197:T198"/>
    <mergeCell ref="U197:U198"/>
    <mergeCell ref="A199:A200"/>
    <mergeCell ref="B199:B200"/>
    <mergeCell ref="C199:C200"/>
    <mergeCell ref="D199:E199"/>
    <mergeCell ref="F199:G199"/>
    <mergeCell ref="H199:I199"/>
    <mergeCell ref="J199:K199"/>
    <mergeCell ref="L199:M199"/>
    <mergeCell ref="N199:O199"/>
    <mergeCell ref="P199:P200"/>
    <mergeCell ref="Q199:Q200"/>
    <mergeCell ref="R199:R200"/>
    <mergeCell ref="S199:S200"/>
    <mergeCell ref="T199:T200"/>
    <mergeCell ref="U199:U200"/>
    <mergeCell ref="A197:A198"/>
    <mergeCell ref="B197:B198"/>
    <mergeCell ref="C197:C198"/>
    <mergeCell ref="D197:E197"/>
    <mergeCell ref="F197:G197"/>
    <mergeCell ref="H197:I197"/>
    <mergeCell ref="J197:K197"/>
    <mergeCell ref="L197:M197"/>
    <mergeCell ref="N197:O197"/>
    <mergeCell ref="F205:G205"/>
    <mergeCell ref="H205:I205"/>
    <mergeCell ref="J205:K205"/>
    <mergeCell ref="L205:M205"/>
    <mergeCell ref="N205:O205"/>
    <mergeCell ref="P201:P202"/>
    <mergeCell ref="Q201:Q202"/>
    <mergeCell ref="R201:R202"/>
    <mergeCell ref="S201:S202"/>
    <mergeCell ref="T201:T202"/>
    <mergeCell ref="U201:U202"/>
    <mergeCell ref="A203:O204"/>
    <mergeCell ref="P203:P204"/>
    <mergeCell ref="Q203:Q204"/>
    <mergeCell ref="R203:R204"/>
    <mergeCell ref="S203:S204"/>
    <mergeCell ref="T203:T204"/>
    <mergeCell ref="U203:U204"/>
    <mergeCell ref="C209:C210"/>
    <mergeCell ref="D209:E209"/>
    <mergeCell ref="F209:G209"/>
    <mergeCell ref="H209:I209"/>
    <mergeCell ref="J209:K209"/>
    <mergeCell ref="L209:M209"/>
    <mergeCell ref="N209:O209"/>
    <mergeCell ref="P205:P206"/>
    <mergeCell ref="Q205:Q206"/>
    <mergeCell ref="R205:R206"/>
    <mergeCell ref="S205:S206"/>
    <mergeCell ref="T205:T206"/>
    <mergeCell ref="U205:U206"/>
    <mergeCell ref="A207:A208"/>
    <mergeCell ref="B207:B208"/>
    <mergeCell ref="C207:C208"/>
    <mergeCell ref="D207:E207"/>
    <mergeCell ref="F207:G207"/>
    <mergeCell ref="H207:I207"/>
    <mergeCell ref="J207:K207"/>
    <mergeCell ref="L207:M207"/>
    <mergeCell ref="N207:O207"/>
    <mergeCell ref="P207:P208"/>
    <mergeCell ref="Q207:Q208"/>
    <mergeCell ref="R207:R208"/>
    <mergeCell ref="S207:S208"/>
    <mergeCell ref="T207:T208"/>
    <mergeCell ref="U207:U208"/>
    <mergeCell ref="A205:A206"/>
    <mergeCell ref="B205:B206"/>
    <mergeCell ref="C205:C206"/>
    <mergeCell ref="D205:E205"/>
    <mergeCell ref="A213:A214"/>
    <mergeCell ref="B213:B214"/>
    <mergeCell ref="C213:C214"/>
    <mergeCell ref="D213:E213"/>
    <mergeCell ref="F213:G213"/>
    <mergeCell ref="H213:I213"/>
    <mergeCell ref="J213:K213"/>
    <mergeCell ref="L213:M213"/>
    <mergeCell ref="N213:O213"/>
    <mergeCell ref="P209:P210"/>
    <mergeCell ref="Q209:Q210"/>
    <mergeCell ref="R209:R210"/>
    <mergeCell ref="S209:S210"/>
    <mergeCell ref="T209:T210"/>
    <mergeCell ref="U209:U210"/>
    <mergeCell ref="A211:A212"/>
    <mergeCell ref="B211:B212"/>
    <mergeCell ref="C211:C212"/>
    <mergeCell ref="D211:E211"/>
    <mergeCell ref="F211:G211"/>
    <mergeCell ref="H211:I211"/>
    <mergeCell ref="J211:K211"/>
    <mergeCell ref="L211:M211"/>
    <mergeCell ref="N211:O211"/>
    <mergeCell ref="P211:P212"/>
    <mergeCell ref="Q211:Q212"/>
    <mergeCell ref="R211:R212"/>
    <mergeCell ref="S211:S212"/>
    <mergeCell ref="T211:T212"/>
    <mergeCell ref="U211:U212"/>
    <mergeCell ref="A209:A210"/>
    <mergeCell ref="B209:B210"/>
    <mergeCell ref="T219:T220"/>
    <mergeCell ref="U219:U220"/>
    <mergeCell ref="A217:A218"/>
    <mergeCell ref="B217:B218"/>
    <mergeCell ref="C217:C218"/>
    <mergeCell ref="D217:E217"/>
    <mergeCell ref="F217:G217"/>
    <mergeCell ref="H217:I217"/>
    <mergeCell ref="J217:K217"/>
    <mergeCell ref="L217:M217"/>
    <mergeCell ref="N217:O217"/>
    <mergeCell ref="P213:P214"/>
    <mergeCell ref="Q213:Q214"/>
    <mergeCell ref="R213:R214"/>
    <mergeCell ref="S213:S214"/>
    <mergeCell ref="T213:T214"/>
    <mergeCell ref="U213:U214"/>
    <mergeCell ref="A215:A216"/>
    <mergeCell ref="B215:B216"/>
    <mergeCell ref="C215:C216"/>
    <mergeCell ref="D215:E215"/>
    <mergeCell ref="F215:G215"/>
    <mergeCell ref="H215:I215"/>
    <mergeCell ref="J215:K215"/>
    <mergeCell ref="L215:M215"/>
    <mergeCell ref="N215:O215"/>
    <mergeCell ref="P215:P216"/>
    <mergeCell ref="Q215:Q216"/>
    <mergeCell ref="R215:R216"/>
    <mergeCell ref="S215:S216"/>
    <mergeCell ref="T215:T216"/>
    <mergeCell ref="U215:U216"/>
    <mergeCell ref="A221:O222"/>
    <mergeCell ref="P221:P222"/>
    <mergeCell ref="Q221:Q222"/>
    <mergeCell ref="R221:R222"/>
    <mergeCell ref="S221:S222"/>
    <mergeCell ref="T221:T222"/>
    <mergeCell ref="U221:U222"/>
    <mergeCell ref="P223:P224"/>
    <mergeCell ref="Q223:Q224"/>
    <mergeCell ref="R223:R224"/>
    <mergeCell ref="S223:S224"/>
    <mergeCell ref="T223:T224"/>
    <mergeCell ref="U223:U224"/>
    <mergeCell ref="P217:P218"/>
    <mergeCell ref="Q217:Q218"/>
    <mergeCell ref="R217:R218"/>
    <mergeCell ref="S217:S218"/>
    <mergeCell ref="T217:T218"/>
    <mergeCell ref="U217:U218"/>
    <mergeCell ref="A219:A220"/>
    <mergeCell ref="B219:B220"/>
    <mergeCell ref="C219:C220"/>
    <mergeCell ref="D219:E219"/>
    <mergeCell ref="F219:G219"/>
    <mergeCell ref="H219:I219"/>
    <mergeCell ref="J219:K219"/>
    <mergeCell ref="L219:M219"/>
    <mergeCell ref="N219:O219"/>
    <mergeCell ref="P219:P220"/>
    <mergeCell ref="Q219:Q220"/>
    <mergeCell ref="R219:R220"/>
    <mergeCell ref="S219:S220"/>
    <mergeCell ref="P225:P226"/>
    <mergeCell ref="Q225:Q226"/>
    <mergeCell ref="R225:R226"/>
    <mergeCell ref="S225:S226"/>
    <mergeCell ref="T225:T226"/>
    <mergeCell ref="U225:U226"/>
    <mergeCell ref="A227:A228"/>
    <mergeCell ref="B227:B228"/>
    <mergeCell ref="C227:C228"/>
    <mergeCell ref="D227:E227"/>
    <mergeCell ref="F227:G227"/>
    <mergeCell ref="H227:I227"/>
    <mergeCell ref="J227:K227"/>
    <mergeCell ref="L227:M227"/>
    <mergeCell ref="N227:O227"/>
    <mergeCell ref="P227:P228"/>
    <mergeCell ref="Q227:Q228"/>
    <mergeCell ref="R227:R228"/>
    <mergeCell ref="S227:S228"/>
    <mergeCell ref="T227:T228"/>
    <mergeCell ref="U227:U228"/>
    <mergeCell ref="A225:A226"/>
    <mergeCell ref="B225:B226"/>
    <mergeCell ref="C225:C226"/>
    <mergeCell ref="D225:E225"/>
    <mergeCell ref="F225:G225"/>
    <mergeCell ref="H225:I225"/>
    <mergeCell ref="J225:K225"/>
    <mergeCell ref="L225:M225"/>
    <mergeCell ref="N225:O225"/>
    <mergeCell ref="P229:P230"/>
    <mergeCell ref="Q229:Q230"/>
    <mergeCell ref="R229:R230"/>
    <mergeCell ref="S229:S230"/>
    <mergeCell ref="T229:T230"/>
    <mergeCell ref="U229:U230"/>
    <mergeCell ref="A231:A232"/>
    <mergeCell ref="B231:B232"/>
    <mergeCell ref="C231:C232"/>
    <mergeCell ref="D231:E231"/>
    <mergeCell ref="F231:G231"/>
    <mergeCell ref="H231:I231"/>
    <mergeCell ref="J231:K231"/>
    <mergeCell ref="L231:M231"/>
    <mergeCell ref="N231:O231"/>
    <mergeCell ref="P231:P232"/>
    <mergeCell ref="Q231:Q232"/>
    <mergeCell ref="R231:R232"/>
    <mergeCell ref="S231:S232"/>
    <mergeCell ref="T231:T232"/>
    <mergeCell ref="U231:U232"/>
    <mergeCell ref="A229:A230"/>
    <mergeCell ref="B229:B230"/>
    <mergeCell ref="C229:C230"/>
    <mergeCell ref="D229:E229"/>
    <mergeCell ref="F229:G229"/>
    <mergeCell ref="H229:I229"/>
    <mergeCell ref="J229:K229"/>
    <mergeCell ref="L229:M229"/>
    <mergeCell ref="N229:O229"/>
    <mergeCell ref="P233:P234"/>
    <mergeCell ref="Q233:Q234"/>
    <mergeCell ref="R233:R234"/>
    <mergeCell ref="S233:S234"/>
    <mergeCell ref="T233:T234"/>
    <mergeCell ref="U233:U234"/>
    <mergeCell ref="A235:A236"/>
    <mergeCell ref="B235:B236"/>
    <mergeCell ref="C235:C236"/>
    <mergeCell ref="D235:E235"/>
    <mergeCell ref="F235:G235"/>
    <mergeCell ref="H235:I235"/>
    <mergeCell ref="J235:K235"/>
    <mergeCell ref="L235:M235"/>
    <mergeCell ref="N235:O235"/>
    <mergeCell ref="P235:P236"/>
    <mergeCell ref="Q235:Q236"/>
    <mergeCell ref="R235:R236"/>
    <mergeCell ref="S235:S236"/>
    <mergeCell ref="T235:T236"/>
    <mergeCell ref="U235:U236"/>
    <mergeCell ref="A233:A234"/>
    <mergeCell ref="B233:B234"/>
    <mergeCell ref="C233:C234"/>
    <mergeCell ref="D233:E233"/>
    <mergeCell ref="F233:G233"/>
    <mergeCell ref="H233:I233"/>
    <mergeCell ref="J233:K233"/>
    <mergeCell ref="L233:M233"/>
    <mergeCell ref="N233:O233"/>
    <mergeCell ref="S239:S240"/>
    <mergeCell ref="T239:T240"/>
    <mergeCell ref="U239:U240"/>
    <mergeCell ref="A239:A240"/>
    <mergeCell ref="B239:B240"/>
    <mergeCell ref="C239:C240"/>
    <mergeCell ref="D239:E239"/>
    <mergeCell ref="F239:G239"/>
    <mergeCell ref="H239:I239"/>
    <mergeCell ref="J239:K239"/>
    <mergeCell ref="L239:M239"/>
    <mergeCell ref="N239:O239"/>
    <mergeCell ref="A237:A238"/>
    <mergeCell ref="B237:B238"/>
    <mergeCell ref="C237:C238"/>
    <mergeCell ref="D237:E237"/>
    <mergeCell ref="F237:G237"/>
    <mergeCell ref="H237:I237"/>
    <mergeCell ref="J237:K237"/>
    <mergeCell ref="L237:M237"/>
    <mergeCell ref="N237:O237"/>
    <mergeCell ref="A23:O24"/>
    <mergeCell ref="P23:P24"/>
    <mergeCell ref="Q23:Q24"/>
    <mergeCell ref="R23:R24"/>
    <mergeCell ref="S23:S24"/>
    <mergeCell ref="T23:T24"/>
    <mergeCell ref="U23:U24"/>
    <mergeCell ref="A43:O44"/>
    <mergeCell ref="A59:A60"/>
    <mergeCell ref="B59:B60"/>
    <mergeCell ref="C59:C60"/>
    <mergeCell ref="D59:E59"/>
    <mergeCell ref="F59:G59"/>
    <mergeCell ref="H59:I59"/>
    <mergeCell ref="J59:K59"/>
    <mergeCell ref="L59:M59"/>
    <mergeCell ref="N59:O59"/>
    <mergeCell ref="J57:K57"/>
    <mergeCell ref="L57:M57"/>
    <mergeCell ref="N57:O57"/>
    <mergeCell ref="P53:P54"/>
    <mergeCell ref="Q53:Q54"/>
    <mergeCell ref="R53:R54"/>
    <mergeCell ref="S53:S54"/>
    <mergeCell ref="T53:T54"/>
    <mergeCell ref="U53:U54"/>
    <mergeCell ref="A55:A56"/>
    <mergeCell ref="B55:B56"/>
    <mergeCell ref="C55:C56"/>
    <mergeCell ref="D55:E55"/>
    <mergeCell ref="F55:G55"/>
    <mergeCell ref="H55:I55"/>
    <mergeCell ref="A161:O162"/>
    <mergeCell ref="A163:O164"/>
    <mergeCell ref="C113:C114"/>
    <mergeCell ref="D113:E113"/>
    <mergeCell ref="F113:G113"/>
    <mergeCell ref="H113:I113"/>
    <mergeCell ref="J113:K113"/>
    <mergeCell ref="L113:M113"/>
    <mergeCell ref="N113:O113"/>
    <mergeCell ref="A121:O122"/>
    <mergeCell ref="A123:O124"/>
    <mergeCell ref="A159:A160"/>
    <mergeCell ref="B159:B160"/>
    <mergeCell ref="C159:C160"/>
    <mergeCell ref="D159:E159"/>
    <mergeCell ref="F159:G159"/>
    <mergeCell ref="H159:I159"/>
    <mergeCell ref="J159:K159"/>
    <mergeCell ref="L159:M159"/>
    <mergeCell ref="N159:O159"/>
    <mergeCell ref="A157:A158"/>
    <mergeCell ref="B157:B158"/>
    <mergeCell ref="C157:C158"/>
    <mergeCell ref="D157:E157"/>
    <mergeCell ref="F157:G157"/>
    <mergeCell ref="H157:I157"/>
    <mergeCell ref="J157:K157"/>
    <mergeCell ref="L157:M157"/>
    <mergeCell ref="N157:O157"/>
    <mergeCell ref="B129:B130"/>
    <mergeCell ref="C129:C130"/>
    <mergeCell ref="D129:E129"/>
    <mergeCell ref="A241:O242"/>
    <mergeCell ref="P241:P242"/>
    <mergeCell ref="Q241:Q242"/>
    <mergeCell ref="R241:R242"/>
    <mergeCell ref="S241:S242"/>
    <mergeCell ref="T241:T242"/>
    <mergeCell ref="U241:U242"/>
    <mergeCell ref="A243:O244"/>
    <mergeCell ref="P243:P244"/>
    <mergeCell ref="Q243:Q244"/>
    <mergeCell ref="R243:R244"/>
    <mergeCell ref="S243:S244"/>
    <mergeCell ref="T243:T244"/>
    <mergeCell ref="U243:U244"/>
    <mergeCell ref="C185:C186"/>
    <mergeCell ref="D185:E185"/>
    <mergeCell ref="F185:G185"/>
    <mergeCell ref="H185:I185"/>
    <mergeCell ref="J185:K185"/>
    <mergeCell ref="L185:M185"/>
    <mergeCell ref="N185:O185"/>
    <mergeCell ref="A201:O202"/>
    <mergeCell ref="A223:O224"/>
    <mergeCell ref="P237:P238"/>
    <mergeCell ref="Q237:Q238"/>
    <mergeCell ref="R237:R238"/>
    <mergeCell ref="S237:S238"/>
    <mergeCell ref="T237:T238"/>
    <mergeCell ref="U237:U238"/>
    <mergeCell ref="P239:P240"/>
    <mergeCell ref="Q239:Q240"/>
    <mergeCell ref="R239:R240"/>
  </mergeCells>
  <phoneticPr fontId="4"/>
  <pageMargins left="0.55118110236220474" right="0.31496062992125984" top="0.31496062992125984" bottom="0.23622047244094491" header="0.31496062992125984" footer="0.31496062992125984"/>
  <pageSetup paperSize="9" scale="73" fitToWidth="0" fitToHeight="0" orientation="landscape" r:id="rId1"/>
  <headerFooter alignWithMargins="0"/>
  <rowBreaks count="11" manualBreakCount="11">
    <brk id="24" max="20" man="1"/>
    <brk id="44" max="20" man="1"/>
    <brk id="64" max="20" man="1"/>
    <brk id="84" max="20" man="1"/>
    <brk id="104" max="20" man="1"/>
    <brk id="124" max="20" man="1"/>
    <brk id="144" max="20" man="1"/>
    <brk id="164" max="20" man="1"/>
    <brk id="184" max="20" man="1"/>
    <brk id="204" max="20" man="1"/>
    <brk id="224" max="20" man="1"/>
  </rowBreaks>
  <colBreaks count="1" manualBreakCount="1">
    <brk id="2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6"/>
  <sheetViews>
    <sheetView tabSelected="1" view="pageBreakPreview" zoomScale="80" zoomScaleNormal="100" zoomScaleSheetLayoutView="80" workbookViewId="0">
      <pane ySplit="4" topLeftCell="A5" activePane="bottomLeft" state="frozen"/>
      <selection pane="bottomLeft" activeCell="R13" sqref="R13:R14"/>
    </sheetView>
  </sheetViews>
  <sheetFormatPr defaultRowHeight="13.5"/>
  <cols>
    <col min="1" max="1" width="12.125" style="29" customWidth="1"/>
    <col min="2" max="2" width="17.75" style="29" customWidth="1"/>
    <col min="3" max="3" width="20" style="29" customWidth="1"/>
    <col min="4" max="4" width="10.625" style="29" customWidth="1"/>
    <col min="5" max="5" width="3.75" style="29" bestFit="1" customWidth="1"/>
    <col min="6" max="6" width="10.625" style="29" customWidth="1"/>
    <col min="7" max="7" width="3.75" style="29" bestFit="1" customWidth="1"/>
    <col min="8" max="8" width="10.625" style="29" customWidth="1"/>
    <col min="9" max="9" width="3.75" style="29" bestFit="1" customWidth="1"/>
    <col min="10" max="10" width="10.625" style="29" customWidth="1"/>
    <col min="11" max="11" width="3.75" style="29" bestFit="1" customWidth="1"/>
    <col min="12" max="12" width="10.625" style="29" customWidth="1"/>
    <col min="13" max="13" width="3.75" style="29" bestFit="1" customWidth="1"/>
    <col min="14" max="14" width="10.625" style="29" customWidth="1"/>
    <col min="15" max="15" width="3.75" style="29" bestFit="1" customWidth="1"/>
    <col min="16" max="16" width="15" style="29" customWidth="1"/>
    <col min="17" max="17" width="3.75" style="29" customWidth="1"/>
    <col min="18" max="18" width="14.875" style="29" customWidth="1"/>
    <col min="19" max="19" width="3.75" style="29" customWidth="1"/>
    <col min="20" max="20" width="15" style="29" customWidth="1"/>
    <col min="21" max="21" width="4.625" style="29" customWidth="1"/>
    <col min="22" max="22" width="2.625" style="29" customWidth="1"/>
    <col min="23" max="269" width="9" style="29"/>
    <col min="270" max="270" width="8.25" style="29" customWidth="1"/>
    <col min="271" max="271" width="19.25" style="29" customWidth="1"/>
    <col min="272" max="273" width="9.625" style="29" customWidth="1"/>
    <col min="274" max="275" width="19.625" style="29" customWidth="1"/>
    <col min="276" max="276" width="4.875" style="29" customWidth="1"/>
    <col min="277" max="525" width="9" style="29"/>
    <col min="526" max="526" width="8.25" style="29" customWidth="1"/>
    <col min="527" max="527" width="19.25" style="29" customWidth="1"/>
    <col min="528" max="529" width="9.625" style="29" customWidth="1"/>
    <col min="530" max="531" width="19.625" style="29" customWidth="1"/>
    <col min="532" max="532" width="4.875" style="29" customWidth="1"/>
    <col min="533" max="781" width="9" style="29"/>
    <col min="782" max="782" width="8.25" style="29" customWidth="1"/>
    <col min="783" max="783" width="19.25" style="29" customWidth="1"/>
    <col min="784" max="785" width="9.625" style="29" customWidth="1"/>
    <col min="786" max="787" width="19.625" style="29" customWidth="1"/>
    <col min="788" max="788" width="4.875" style="29" customWidth="1"/>
    <col min="789" max="1037" width="9" style="29"/>
    <col min="1038" max="1038" width="8.25" style="29" customWidth="1"/>
    <col min="1039" max="1039" width="19.25" style="29" customWidth="1"/>
    <col min="1040" max="1041" width="9.625" style="29" customWidth="1"/>
    <col min="1042" max="1043" width="19.625" style="29" customWidth="1"/>
    <col min="1044" max="1044" width="4.875" style="29" customWidth="1"/>
    <col min="1045" max="1293" width="9" style="29"/>
    <col min="1294" max="1294" width="8.25" style="29" customWidth="1"/>
    <col min="1295" max="1295" width="19.25" style="29" customWidth="1"/>
    <col min="1296" max="1297" width="9.625" style="29" customWidth="1"/>
    <col min="1298" max="1299" width="19.625" style="29" customWidth="1"/>
    <col min="1300" max="1300" width="4.875" style="29" customWidth="1"/>
    <col min="1301" max="1549" width="9" style="29"/>
    <col min="1550" max="1550" width="8.25" style="29" customWidth="1"/>
    <col min="1551" max="1551" width="19.25" style="29" customWidth="1"/>
    <col min="1552" max="1553" width="9.625" style="29" customWidth="1"/>
    <col min="1554" max="1555" width="19.625" style="29" customWidth="1"/>
    <col min="1556" max="1556" width="4.875" style="29" customWidth="1"/>
    <col min="1557" max="1805" width="9" style="29"/>
    <col min="1806" max="1806" width="8.25" style="29" customWidth="1"/>
    <col min="1807" max="1807" width="19.25" style="29" customWidth="1"/>
    <col min="1808" max="1809" width="9.625" style="29" customWidth="1"/>
    <col min="1810" max="1811" width="19.625" style="29" customWidth="1"/>
    <col min="1812" max="1812" width="4.875" style="29" customWidth="1"/>
    <col min="1813" max="2061" width="9" style="29"/>
    <col min="2062" max="2062" width="8.25" style="29" customWidth="1"/>
    <col min="2063" max="2063" width="19.25" style="29" customWidth="1"/>
    <col min="2064" max="2065" width="9.625" style="29" customWidth="1"/>
    <col min="2066" max="2067" width="19.625" style="29" customWidth="1"/>
    <col min="2068" max="2068" width="4.875" style="29" customWidth="1"/>
    <col min="2069" max="2317" width="9" style="29"/>
    <col min="2318" max="2318" width="8.25" style="29" customWidth="1"/>
    <col min="2319" max="2319" width="19.25" style="29" customWidth="1"/>
    <col min="2320" max="2321" width="9.625" style="29" customWidth="1"/>
    <col min="2322" max="2323" width="19.625" style="29" customWidth="1"/>
    <col min="2324" max="2324" width="4.875" style="29" customWidth="1"/>
    <col min="2325" max="2573" width="9" style="29"/>
    <col min="2574" max="2574" width="8.25" style="29" customWidth="1"/>
    <col min="2575" max="2575" width="19.25" style="29" customWidth="1"/>
    <col min="2576" max="2577" width="9.625" style="29" customWidth="1"/>
    <col min="2578" max="2579" width="19.625" style="29" customWidth="1"/>
    <col min="2580" max="2580" width="4.875" style="29" customWidth="1"/>
    <col min="2581" max="2829" width="9" style="29"/>
    <col min="2830" max="2830" width="8.25" style="29" customWidth="1"/>
    <col min="2831" max="2831" width="19.25" style="29" customWidth="1"/>
    <col min="2832" max="2833" width="9.625" style="29" customWidth="1"/>
    <col min="2834" max="2835" width="19.625" style="29" customWidth="1"/>
    <col min="2836" max="2836" width="4.875" style="29" customWidth="1"/>
    <col min="2837" max="3085" width="9" style="29"/>
    <col min="3086" max="3086" width="8.25" style="29" customWidth="1"/>
    <col min="3087" max="3087" width="19.25" style="29" customWidth="1"/>
    <col min="3088" max="3089" width="9.625" style="29" customWidth="1"/>
    <col min="3090" max="3091" width="19.625" style="29" customWidth="1"/>
    <col min="3092" max="3092" width="4.875" style="29" customWidth="1"/>
    <col min="3093" max="3341" width="9" style="29"/>
    <col min="3342" max="3342" width="8.25" style="29" customWidth="1"/>
    <col min="3343" max="3343" width="19.25" style="29" customWidth="1"/>
    <col min="3344" max="3345" width="9.625" style="29" customWidth="1"/>
    <col min="3346" max="3347" width="19.625" style="29" customWidth="1"/>
    <col min="3348" max="3348" width="4.875" style="29" customWidth="1"/>
    <col min="3349" max="3597" width="9" style="29"/>
    <col min="3598" max="3598" width="8.25" style="29" customWidth="1"/>
    <col min="3599" max="3599" width="19.25" style="29" customWidth="1"/>
    <col min="3600" max="3601" width="9.625" style="29" customWidth="1"/>
    <col min="3602" max="3603" width="19.625" style="29" customWidth="1"/>
    <col min="3604" max="3604" width="4.875" style="29" customWidth="1"/>
    <col min="3605" max="3853" width="9" style="29"/>
    <col min="3854" max="3854" width="8.25" style="29" customWidth="1"/>
    <col min="3855" max="3855" width="19.25" style="29" customWidth="1"/>
    <col min="3856" max="3857" width="9.625" style="29" customWidth="1"/>
    <col min="3858" max="3859" width="19.625" style="29" customWidth="1"/>
    <col min="3860" max="3860" width="4.875" style="29" customWidth="1"/>
    <col min="3861" max="4109" width="9" style="29"/>
    <col min="4110" max="4110" width="8.25" style="29" customWidth="1"/>
    <col min="4111" max="4111" width="19.25" style="29" customWidth="1"/>
    <col min="4112" max="4113" width="9.625" style="29" customWidth="1"/>
    <col min="4114" max="4115" width="19.625" style="29" customWidth="1"/>
    <col min="4116" max="4116" width="4.875" style="29" customWidth="1"/>
    <col min="4117" max="4365" width="9" style="29"/>
    <col min="4366" max="4366" width="8.25" style="29" customWidth="1"/>
    <col min="4367" max="4367" width="19.25" style="29" customWidth="1"/>
    <col min="4368" max="4369" width="9.625" style="29" customWidth="1"/>
    <col min="4370" max="4371" width="19.625" style="29" customWidth="1"/>
    <col min="4372" max="4372" width="4.875" style="29" customWidth="1"/>
    <col min="4373" max="4621" width="9" style="29"/>
    <col min="4622" max="4622" width="8.25" style="29" customWidth="1"/>
    <col min="4623" max="4623" width="19.25" style="29" customWidth="1"/>
    <col min="4624" max="4625" width="9.625" style="29" customWidth="1"/>
    <col min="4626" max="4627" width="19.625" style="29" customWidth="1"/>
    <col min="4628" max="4628" width="4.875" style="29" customWidth="1"/>
    <col min="4629" max="4877" width="9" style="29"/>
    <col min="4878" max="4878" width="8.25" style="29" customWidth="1"/>
    <col min="4879" max="4879" width="19.25" style="29" customWidth="1"/>
    <col min="4880" max="4881" width="9.625" style="29" customWidth="1"/>
    <col min="4882" max="4883" width="19.625" style="29" customWidth="1"/>
    <col min="4884" max="4884" width="4.875" style="29" customWidth="1"/>
    <col min="4885" max="5133" width="9" style="29"/>
    <col min="5134" max="5134" width="8.25" style="29" customWidth="1"/>
    <col min="5135" max="5135" width="19.25" style="29" customWidth="1"/>
    <col min="5136" max="5137" width="9.625" style="29" customWidth="1"/>
    <col min="5138" max="5139" width="19.625" style="29" customWidth="1"/>
    <col min="5140" max="5140" width="4.875" style="29" customWidth="1"/>
    <col min="5141" max="5389" width="9" style="29"/>
    <col min="5390" max="5390" width="8.25" style="29" customWidth="1"/>
    <col min="5391" max="5391" width="19.25" style="29" customWidth="1"/>
    <col min="5392" max="5393" width="9.625" style="29" customWidth="1"/>
    <col min="5394" max="5395" width="19.625" style="29" customWidth="1"/>
    <col min="5396" max="5396" width="4.875" style="29" customWidth="1"/>
    <col min="5397" max="5645" width="9" style="29"/>
    <col min="5646" max="5646" width="8.25" style="29" customWidth="1"/>
    <col min="5647" max="5647" width="19.25" style="29" customWidth="1"/>
    <col min="5648" max="5649" width="9.625" style="29" customWidth="1"/>
    <col min="5650" max="5651" width="19.625" style="29" customWidth="1"/>
    <col min="5652" max="5652" width="4.875" style="29" customWidth="1"/>
    <col min="5653" max="5901" width="9" style="29"/>
    <col min="5902" max="5902" width="8.25" style="29" customWidth="1"/>
    <col min="5903" max="5903" width="19.25" style="29" customWidth="1"/>
    <col min="5904" max="5905" width="9.625" style="29" customWidth="1"/>
    <col min="5906" max="5907" width="19.625" style="29" customWidth="1"/>
    <col min="5908" max="5908" width="4.875" style="29" customWidth="1"/>
    <col min="5909" max="6157" width="9" style="29"/>
    <col min="6158" max="6158" width="8.25" style="29" customWidth="1"/>
    <col min="6159" max="6159" width="19.25" style="29" customWidth="1"/>
    <col min="6160" max="6161" width="9.625" style="29" customWidth="1"/>
    <col min="6162" max="6163" width="19.625" style="29" customWidth="1"/>
    <col min="6164" max="6164" width="4.875" style="29" customWidth="1"/>
    <col min="6165" max="6413" width="9" style="29"/>
    <col min="6414" max="6414" width="8.25" style="29" customWidth="1"/>
    <col min="6415" max="6415" width="19.25" style="29" customWidth="1"/>
    <col min="6416" max="6417" width="9.625" style="29" customWidth="1"/>
    <col min="6418" max="6419" width="19.625" style="29" customWidth="1"/>
    <col min="6420" max="6420" width="4.875" style="29" customWidth="1"/>
    <col min="6421" max="6669" width="9" style="29"/>
    <col min="6670" max="6670" width="8.25" style="29" customWidth="1"/>
    <col min="6671" max="6671" width="19.25" style="29" customWidth="1"/>
    <col min="6672" max="6673" width="9.625" style="29" customWidth="1"/>
    <col min="6674" max="6675" width="19.625" style="29" customWidth="1"/>
    <col min="6676" max="6676" width="4.875" style="29" customWidth="1"/>
    <col min="6677" max="6925" width="9" style="29"/>
    <col min="6926" max="6926" width="8.25" style="29" customWidth="1"/>
    <col min="6927" max="6927" width="19.25" style="29" customWidth="1"/>
    <col min="6928" max="6929" width="9.625" style="29" customWidth="1"/>
    <col min="6930" max="6931" width="19.625" style="29" customWidth="1"/>
    <col min="6932" max="6932" width="4.875" style="29" customWidth="1"/>
    <col min="6933" max="7181" width="9" style="29"/>
    <col min="7182" max="7182" width="8.25" style="29" customWidth="1"/>
    <col min="7183" max="7183" width="19.25" style="29" customWidth="1"/>
    <col min="7184" max="7185" width="9.625" style="29" customWidth="1"/>
    <col min="7186" max="7187" width="19.625" style="29" customWidth="1"/>
    <col min="7188" max="7188" width="4.875" style="29" customWidth="1"/>
    <col min="7189" max="7437" width="9" style="29"/>
    <col min="7438" max="7438" width="8.25" style="29" customWidth="1"/>
    <col min="7439" max="7439" width="19.25" style="29" customWidth="1"/>
    <col min="7440" max="7441" width="9.625" style="29" customWidth="1"/>
    <col min="7442" max="7443" width="19.625" style="29" customWidth="1"/>
    <col min="7444" max="7444" width="4.875" style="29" customWidth="1"/>
    <col min="7445" max="7693" width="9" style="29"/>
    <col min="7694" max="7694" width="8.25" style="29" customWidth="1"/>
    <col min="7695" max="7695" width="19.25" style="29" customWidth="1"/>
    <col min="7696" max="7697" width="9.625" style="29" customWidth="1"/>
    <col min="7698" max="7699" width="19.625" style="29" customWidth="1"/>
    <col min="7700" max="7700" width="4.875" style="29" customWidth="1"/>
    <col min="7701" max="7949" width="9" style="29"/>
    <col min="7950" max="7950" width="8.25" style="29" customWidth="1"/>
    <col min="7951" max="7951" width="19.25" style="29" customWidth="1"/>
    <col min="7952" max="7953" width="9.625" style="29" customWidth="1"/>
    <col min="7954" max="7955" width="19.625" style="29" customWidth="1"/>
    <col min="7956" max="7956" width="4.875" style="29" customWidth="1"/>
    <col min="7957" max="8205" width="9" style="29"/>
    <col min="8206" max="8206" width="8.25" style="29" customWidth="1"/>
    <col min="8207" max="8207" width="19.25" style="29" customWidth="1"/>
    <col min="8208" max="8209" width="9.625" style="29" customWidth="1"/>
    <col min="8210" max="8211" width="19.625" style="29" customWidth="1"/>
    <col min="8212" max="8212" width="4.875" style="29" customWidth="1"/>
    <col min="8213" max="8461" width="9" style="29"/>
    <col min="8462" max="8462" width="8.25" style="29" customWidth="1"/>
    <col min="8463" max="8463" width="19.25" style="29" customWidth="1"/>
    <col min="8464" max="8465" width="9.625" style="29" customWidth="1"/>
    <col min="8466" max="8467" width="19.625" style="29" customWidth="1"/>
    <col min="8468" max="8468" width="4.875" style="29" customWidth="1"/>
    <col min="8469" max="8717" width="9" style="29"/>
    <col min="8718" max="8718" width="8.25" style="29" customWidth="1"/>
    <col min="8719" max="8719" width="19.25" style="29" customWidth="1"/>
    <col min="8720" max="8721" width="9.625" style="29" customWidth="1"/>
    <col min="8722" max="8723" width="19.625" style="29" customWidth="1"/>
    <col min="8724" max="8724" width="4.875" style="29" customWidth="1"/>
    <col min="8725" max="8973" width="9" style="29"/>
    <col min="8974" max="8974" width="8.25" style="29" customWidth="1"/>
    <col min="8975" max="8975" width="19.25" style="29" customWidth="1"/>
    <col min="8976" max="8977" width="9.625" style="29" customWidth="1"/>
    <col min="8978" max="8979" width="19.625" style="29" customWidth="1"/>
    <col min="8980" max="8980" width="4.875" style="29" customWidth="1"/>
    <col min="8981" max="9229" width="9" style="29"/>
    <col min="9230" max="9230" width="8.25" style="29" customWidth="1"/>
    <col min="9231" max="9231" width="19.25" style="29" customWidth="1"/>
    <col min="9232" max="9233" width="9.625" style="29" customWidth="1"/>
    <col min="9234" max="9235" width="19.625" style="29" customWidth="1"/>
    <col min="9236" max="9236" width="4.875" style="29" customWidth="1"/>
    <col min="9237" max="9485" width="9" style="29"/>
    <col min="9486" max="9486" width="8.25" style="29" customWidth="1"/>
    <col min="9487" max="9487" width="19.25" style="29" customWidth="1"/>
    <col min="9488" max="9489" width="9.625" style="29" customWidth="1"/>
    <col min="9490" max="9491" width="19.625" style="29" customWidth="1"/>
    <col min="9492" max="9492" width="4.875" style="29" customWidth="1"/>
    <col min="9493" max="9741" width="9" style="29"/>
    <col min="9742" max="9742" width="8.25" style="29" customWidth="1"/>
    <col min="9743" max="9743" width="19.25" style="29" customWidth="1"/>
    <col min="9744" max="9745" width="9.625" style="29" customWidth="1"/>
    <col min="9746" max="9747" width="19.625" style="29" customWidth="1"/>
    <col min="9748" max="9748" width="4.875" style="29" customWidth="1"/>
    <col min="9749" max="9997" width="9" style="29"/>
    <col min="9998" max="9998" width="8.25" style="29" customWidth="1"/>
    <col min="9999" max="9999" width="19.25" style="29" customWidth="1"/>
    <col min="10000" max="10001" width="9.625" style="29" customWidth="1"/>
    <col min="10002" max="10003" width="19.625" style="29" customWidth="1"/>
    <col min="10004" max="10004" width="4.875" style="29" customWidth="1"/>
    <col min="10005" max="10253" width="9" style="29"/>
    <col min="10254" max="10254" width="8.25" style="29" customWidth="1"/>
    <col min="10255" max="10255" width="19.25" style="29" customWidth="1"/>
    <col min="10256" max="10257" width="9.625" style="29" customWidth="1"/>
    <col min="10258" max="10259" width="19.625" style="29" customWidth="1"/>
    <col min="10260" max="10260" width="4.875" style="29" customWidth="1"/>
    <col min="10261" max="10509" width="9" style="29"/>
    <col min="10510" max="10510" width="8.25" style="29" customWidth="1"/>
    <col min="10511" max="10511" width="19.25" style="29" customWidth="1"/>
    <col min="10512" max="10513" width="9.625" style="29" customWidth="1"/>
    <col min="10514" max="10515" width="19.625" style="29" customWidth="1"/>
    <col min="10516" max="10516" width="4.875" style="29" customWidth="1"/>
    <col min="10517" max="10765" width="9" style="29"/>
    <col min="10766" max="10766" width="8.25" style="29" customWidth="1"/>
    <col min="10767" max="10767" width="19.25" style="29" customWidth="1"/>
    <col min="10768" max="10769" width="9.625" style="29" customWidth="1"/>
    <col min="10770" max="10771" width="19.625" style="29" customWidth="1"/>
    <col min="10772" max="10772" width="4.875" style="29" customWidth="1"/>
    <col min="10773" max="11021" width="9" style="29"/>
    <col min="11022" max="11022" width="8.25" style="29" customWidth="1"/>
    <col min="11023" max="11023" width="19.25" style="29" customWidth="1"/>
    <col min="11024" max="11025" width="9.625" style="29" customWidth="1"/>
    <col min="11026" max="11027" width="19.625" style="29" customWidth="1"/>
    <col min="11028" max="11028" width="4.875" style="29" customWidth="1"/>
    <col min="11029" max="11277" width="9" style="29"/>
    <col min="11278" max="11278" width="8.25" style="29" customWidth="1"/>
    <col min="11279" max="11279" width="19.25" style="29" customWidth="1"/>
    <col min="11280" max="11281" width="9.625" style="29" customWidth="1"/>
    <col min="11282" max="11283" width="19.625" style="29" customWidth="1"/>
    <col min="11284" max="11284" width="4.875" style="29" customWidth="1"/>
    <col min="11285" max="11533" width="9" style="29"/>
    <col min="11534" max="11534" width="8.25" style="29" customWidth="1"/>
    <col min="11535" max="11535" width="19.25" style="29" customWidth="1"/>
    <col min="11536" max="11537" width="9.625" style="29" customWidth="1"/>
    <col min="11538" max="11539" width="19.625" style="29" customWidth="1"/>
    <col min="11540" max="11540" width="4.875" style="29" customWidth="1"/>
    <col min="11541" max="11789" width="9" style="29"/>
    <col min="11790" max="11790" width="8.25" style="29" customWidth="1"/>
    <col min="11791" max="11791" width="19.25" style="29" customWidth="1"/>
    <col min="11792" max="11793" width="9.625" style="29" customWidth="1"/>
    <col min="11794" max="11795" width="19.625" style="29" customWidth="1"/>
    <col min="11796" max="11796" width="4.875" style="29" customWidth="1"/>
    <col min="11797" max="12045" width="9" style="29"/>
    <col min="12046" max="12046" width="8.25" style="29" customWidth="1"/>
    <col min="12047" max="12047" width="19.25" style="29" customWidth="1"/>
    <col min="12048" max="12049" width="9.625" style="29" customWidth="1"/>
    <col min="12050" max="12051" width="19.625" style="29" customWidth="1"/>
    <col min="12052" max="12052" width="4.875" style="29" customWidth="1"/>
    <col min="12053" max="12301" width="9" style="29"/>
    <col min="12302" max="12302" width="8.25" style="29" customWidth="1"/>
    <col min="12303" max="12303" width="19.25" style="29" customWidth="1"/>
    <col min="12304" max="12305" width="9.625" style="29" customWidth="1"/>
    <col min="12306" max="12307" width="19.625" style="29" customWidth="1"/>
    <col min="12308" max="12308" width="4.875" style="29" customWidth="1"/>
    <col min="12309" max="12557" width="9" style="29"/>
    <col min="12558" max="12558" width="8.25" style="29" customWidth="1"/>
    <col min="12559" max="12559" width="19.25" style="29" customWidth="1"/>
    <col min="12560" max="12561" width="9.625" style="29" customWidth="1"/>
    <col min="12562" max="12563" width="19.625" style="29" customWidth="1"/>
    <col min="12564" max="12564" width="4.875" style="29" customWidth="1"/>
    <col min="12565" max="12813" width="9" style="29"/>
    <col min="12814" max="12814" width="8.25" style="29" customWidth="1"/>
    <col min="12815" max="12815" width="19.25" style="29" customWidth="1"/>
    <col min="12816" max="12817" width="9.625" style="29" customWidth="1"/>
    <col min="12818" max="12819" width="19.625" style="29" customWidth="1"/>
    <col min="12820" max="12820" width="4.875" style="29" customWidth="1"/>
    <col min="12821" max="13069" width="9" style="29"/>
    <col min="13070" max="13070" width="8.25" style="29" customWidth="1"/>
    <col min="13071" max="13071" width="19.25" style="29" customWidth="1"/>
    <col min="13072" max="13073" width="9.625" style="29" customWidth="1"/>
    <col min="13074" max="13075" width="19.625" style="29" customWidth="1"/>
    <col min="13076" max="13076" width="4.875" style="29" customWidth="1"/>
    <col min="13077" max="13325" width="9" style="29"/>
    <col min="13326" max="13326" width="8.25" style="29" customWidth="1"/>
    <col min="13327" max="13327" width="19.25" style="29" customWidth="1"/>
    <col min="13328" max="13329" width="9.625" style="29" customWidth="1"/>
    <col min="13330" max="13331" width="19.625" style="29" customWidth="1"/>
    <col min="13332" max="13332" width="4.875" style="29" customWidth="1"/>
    <col min="13333" max="13581" width="9" style="29"/>
    <col min="13582" max="13582" width="8.25" style="29" customWidth="1"/>
    <col min="13583" max="13583" width="19.25" style="29" customWidth="1"/>
    <col min="13584" max="13585" width="9.625" style="29" customWidth="1"/>
    <col min="13586" max="13587" width="19.625" style="29" customWidth="1"/>
    <col min="13588" max="13588" width="4.875" style="29" customWidth="1"/>
    <col min="13589" max="13837" width="9" style="29"/>
    <col min="13838" max="13838" width="8.25" style="29" customWidth="1"/>
    <col min="13839" max="13839" width="19.25" style="29" customWidth="1"/>
    <col min="13840" max="13841" width="9.625" style="29" customWidth="1"/>
    <col min="13842" max="13843" width="19.625" style="29" customWidth="1"/>
    <col min="13844" max="13844" width="4.875" style="29" customWidth="1"/>
    <col min="13845" max="14093" width="9" style="29"/>
    <col min="14094" max="14094" width="8.25" style="29" customWidth="1"/>
    <col min="14095" max="14095" width="19.25" style="29" customWidth="1"/>
    <col min="14096" max="14097" width="9.625" style="29" customWidth="1"/>
    <col min="14098" max="14099" width="19.625" style="29" customWidth="1"/>
    <col min="14100" max="14100" width="4.875" style="29" customWidth="1"/>
    <col min="14101" max="14349" width="9" style="29"/>
    <col min="14350" max="14350" width="8.25" style="29" customWidth="1"/>
    <col min="14351" max="14351" width="19.25" style="29" customWidth="1"/>
    <col min="14352" max="14353" width="9.625" style="29" customWidth="1"/>
    <col min="14354" max="14355" width="19.625" style="29" customWidth="1"/>
    <col min="14356" max="14356" width="4.875" style="29" customWidth="1"/>
    <col min="14357" max="14605" width="9" style="29"/>
    <col min="14606" max="14606" width="8.25" style="29" customWidth="1"/>
    <col min="14607" max="14607" width="19.25" style="29" customWidth="1"/>
    <col min="14608" max="14609" width="9.625" style="29" customWidth="1"/>
    <col min="14610" max="14611" width="19.625" style="29" customWidth="1"/>
    <col min="14612" max="14612" width="4.875" style="29" customWidth="1"/>
    <col min="14613" max="14861" width="9" style="29"/>
    <col min="14862" max="14862" width="8.25" style="29" customWidth="1"/>
    <col min="14863" max="14863" width="19.25" style="29" customWidth="1"/>
    <col min="14864" max="14865" width="9.625" style="29" customWidth="1"/>
    <col min="14866" max="14867" width="19.625" style="29" customWidth="1"/>
    <col min="14868" max="14868" width="4.875" style="29" customWidth="1"/>
    <col min="14869" max="15117" width="9" style="29"/>
    <col min="15118" max="15118" width="8.25" style="29" customWidth="1"/>
    <col min="15119" max="15119" width="19.25" style="29" customWidth="1"/>
    <col min="15120" max="15121" width="9.625" style="29" customWidth="1"/>
    <col min="15122" max="15123" width="19.625" style="29" customWidth="1"/>
    <col min="15124" max="15124" width="4.875" style="29" customWidth="1"/>
    <col min="15125" max="15373" width="9" style="29"/>
    <col min="15374" max="15374" width="8.25" style="29" customWidth="1"/>
    <col min="15375" max="15375" width="19.25" style="29" customWidth="1"/>
    <col min="15376" max="15377" width="9.625" style="29" customWidth="1"/>
    <col min="15378" max="15379" width="19.625" style="29" customWidth="1"/>
    <col min="15380" max="15380" width="4.875" style="29" customWidth="1"/>
    <col min="15381" max="15629" width="9" style="29"/>
    <col min="15630" max="15630" width="8.25" style="29" customWidth="1"/>
    <col min="15631" max="15631" width="19.25" style="29" customWidth="1"/>
    <col min="15632" max="15633" width="9.625" style="29" customWidth="1"/>
    <col min="15634" max="15635" width="19.625" style="29" customWidth="1"/>
    <col min="15636" max="15636" width="4.875" style="29" customWidth="1"/>
    <col min="15637" max="15885" width="9" style="29"/>
    <col min="15886" max="15886" width="8.25" style="29" customWidth="1"/>
    <col min="15887" max="15887" width="19.25" style="29" customWidth="1"/>
    <col min="15888" max="15889" width="9.625" style="29" customWidth="1"/>
    <col min="15890" max="15891" width="19.625" style="29" customWidth="1"/>
    <col min="15892" max="15892" width="4.875" style="29" customWidth="1"/>
    <col min="15893" max="16141" width="9" style="29"/>
    <col min="16142" max="16142" width="8.25" style="29" customWidth="1"/>
    <col min="16143" max="16143" width="19.25" style="29" customWidth="1"/>
    <col min="16144" max="16145" width="9.625" style="29" customWidth="1"/>
    <col min="16146" max="16147" width="19.625" style="29" customWidth="1"/>
    <col min="16148" max="16148" width="4.875" style="29" customWidth="1"/>
    <col min="16149" max="16384" width="9" style="29"/>
  </cols>
  <sheetData>
    <row r="1" spans="1:25" ht="23.25" customHeight="1">
      <c r="A1" s="281" t="s">
        <v>698</v>
      </c>
      <c r="B1" s="281"/>
      <c r="C1" s="281"/>
      <c r="E1" s="33"/>
      <c r="G1" s="33"/>
      <c r="I1" s="33"/>
      <c r="K1" s="275"/>
      <c r="L1" s="275"/>
      <c r="M1" s="33"/>
      <c r="O1" s="33"/>
      <c r="P1" s="33"/>
      <c r="Q1" s="31"/>
      <c r="R1" s="31"/>
      <c r="T1" s="31"/>
    </row>
    <row r="2" spans="1:25" ht="33" customHeight="1" thickBot="1">
      <c r="A2" s="281"/>
      <c r="B2" s="281"/>
      <c r="C2" s="281"/>
      <c r="D2" s="33"/>
      <c r="I2" s="39"/>
      <c r="J2" s="33"/>
      <c r="K2" s="276" t="s">
        <v>18</v>
      </c>
      <c r="L2" s="276"/>
      <c r="M2" s="277">
        <v>999</v>
      </c>
      <c r="N2" s="277"/>
      <c r="O2" s="38"/>
      <c r="P2" s="276" t="s">
        <v>19</v>
      </c>
      <c r="Q2" s="276"/>
      <c r="R2" s="216" t="s">
        <v>1406</v>
      </c>
      <c r="S2" s="282" t="s">
        <v>62</v>
      </c>
      <c r="T2" s="282"/>
      <c r="U2" s="38"/>
      <c r="V2" s="34"/>
      <c r="W2" s="34"/>
      <c r="X2" s="34"/>
      <c r="Y2" s="215"/>
    </row>
    <row r="3" spans="1:25" ht="48.75" customHeight="1" thickBot="1">
      <c r="A3" s="278" t="s">
        <v>20</v>
      </c>
      <c r="B3" s="278"/>
      <c r="C3" s="278"/>
      <c r="D3" s="214"/>
      <c r="E3" s="279"/>
      <c r="F3" s="279"/>
      <c r="G3" s="280"/>
      <c r="H3" s="280"/>
      <c r="I3" s="38"/>
      <c r="J3" s="214"/>
      <c r="K3" s="275"/>
      <c r="L3" s="275"/>
      <c r="M3" s="280"/>
      <c r="N3" s="280"/>
      <c r="O3" s="38"/>
      <c r="P3" s="275"/>
      <c r="Q3" s="275"/>
      <c r="R3" s="36"/>
      <c r="S3" s="36"/>
      <c r="T3" s="36"/>
      <c r="U3" s="38"/>
      <c r="V3" s="34"/>
      <c r="W3" s="34"/>
      <c r="X3" s="34"/>
      <c r="Y3" s="215"/>
    </row>
    <row r="4" spans="1:25" ht="33" customHeight="1" thickBot="1">
      <c r="A4" s="40" t="s">
        <v>12</v>
      </c>
      <c r="B4" s="41" t="s">
        <v>13</v>
      </c>
      <c r="C4" s="213" t="s">
        <v>21</v>
      </c>
      <c r="D4" s="283" t="s">
        <v>22</v>
      </c>
      <c r="E4" s="284"/>
      <c r="F4" s="284"/>
      <c r="G4" s="284"/>
      <c r="H4" s="284"/>
      <c r="I4" s="284"/>
      <c r="J4" s="284"/>
      <c r="K4" s="284"/>
      <c r="L4" s="284"/>
      <c r="M4" s="284"/>
      <c r="N4" s="284"/>
      <c r="O4" s="285"/>
      <c r="P4" s="283" t="s">
        <v>692</v>
      </c>
      <c r="Q4" s="284"/>
      <c r="R4" s="286" t="s">
        <v>30</v>
      </c>
      <c r="S4" s="287"/>
      <c r="T4" s="286" t="s">
        <v>694</v>
      </c>
      <c r="U4" s="288"/>
    </row>
    <row r="5" spans="1:25" ht="24" customHeight="1">
      <c r="A5" s="274" t="s">
        <v>688</v>
      </c>
      <c r="B5" s="251" t="s">
        <v>690</v>
      </c>
      <c r="C5" s="251" t="s">
        <v>691</v>
      </c>
      <c r="D5" s="253" t="s">
        <v>23</v>
      </c>
      <c r="E5" s="253"/>
      <c r="F5" s="253" t="s">
        <v>24</v>
      </c>
      <c r="G5" s="253"/>
      <c r="H5" s="253" t="s">
        <v>25</v>
      </c>
      <c r="I5" s="253"/>
      <c r="J5" s="253" t="s">
        <v>26</v>
      </c>
      <c r="K5" s="253"/>
      <c r="L5" s="253" t="s">
        <v>27</v>
      </c>
      <c r="M5" s="253"/>
      <c r="N5" s="253" t="s">
        <v>28</v>
      </c>
      <c r="O5" s="253"/>
      <c r="P5" s="270">
        <f>SUM(D6,F6,H6,J6,L6,N6)</f>
        <v>14000</v>
      </c>
      <c r="Q5" s="244" t="s">
        <v>29</v>
      </c>
      <c r="R5" s="270">
        <f>SUM(IF(D6&lt;=4800,D6,"4800"),IF(F6&lt;=4800,F6,"4800"),IF(H6&lt;=4800,H6,"4800"),IF(J6&lt;=4800,J6,"4800"),IF(L6&lt;=4800,L6,"4800"),IF(N6&lt;=4800,N6,"4800"))</f>
        <v>13800</v>
      </c>
      <c r="S5" s="244" t="s">
        <v>29</v>
      </c>
      <c r="T5" s="272">
        <f>COUNTIF(D6:N6,"&gt;0")</f>
        <v>5</v>
      </c>
      <c r="U5" s="246" t="s">
        <v>695</v>
      </c>
    </row>
    <row r="6" spans="1:25" ht="44.25" customHeight="1">
      <c r="A6" s="267"/>
      <c r="B6" s="252"/>
      <c r="C6" s="252"/>
      <c r="D6" s="117">
        <v>3000</v>
      </c>
      <c r="E6" s="118" t="s">
        <v>16</v>
      </c>
      <c r="F6" s="117">
        <v>2000</v>
      </c>
      <c r="G6" s="118" t="s">
        <v>16</v>
      </c>
      <c r="H6" s="117">
        <v>5000</v>
      </c>
      <c r="I6" s="118" t="s">
        <v>16</v>
      </c>
      <c r="J6" s="117">
        <v>0</v>
      </c>
      <c r="K6" s="118" t="s">
        <v>16</v>
      </c>
      <c r="L6" s="117">
        <v>2000</v>
      </c>
      <c r="M6" s="118" t="s">
        <v>16</v>
      </c>
      <c r="N6" s="117">
        <v>2000</v>
      </c>
      <c r="O6" s="118" t="s">
        <v>16</v>
      </c>
      <c r="P6" s="255"/>
      <c r="Q6" s="271"/>
      <c r="R6" s="254"/>
      <c r="S6" s="271"/>
      <c r="T6" s="268"/>
      <c r="U6" s="262"/>
    </row>
    <row r="7" spans="1:25" ht="24" customHeight="1">
      <c r="A7" s="273" t="s">
        <v>1403</v>
      </c>
      <c r="B7" s="289" t="s">
        <v>1404</v>
      </c>
      <c r="C7" s="289" t="s">
        <v>1405</v>
      </c>
      <c r="D7" s="264" t="s">
        <v>23</v>
      </c>
      <c r="E7" s="265"/>
      <c r="F7" s="264" t="s">
        <v>24</v>
      </c>
      <c r="G7" s="265"/>
      <c r="H7" s="264" t="s">
        <v>25</v>
      </c>
      <c r="I7" s="265"/>
      <c r="J7" s="264" t="s">
        <v>26</v>
      </c>
      <c r="K7" s="265"/>
      <c r="L7" s="264" t="s">
        <v>27</v>
      </c>
      <c r="M7" s="265"/>
      <c r="N7" s="264" t="s">
        <v>28</v>
      </c>
      <c r="O7" s="265"/>
      <c r="P7" s="254">
        <f>SUM(D8,F8,H8,J8,L8,N8)</f>
        <v>27500</v>
      </c>
      <c r="Q7" s="256" t="s">
        <v>29</v>
      </c>
      <c r="R7" s="258">
        <f>SUM(IF(D8&lt;=4800,D8,"4800"),IF(F8&lt;=4800,F8,"4800"),IF(H8&lt;=4800,H8,"4800"),IF(J8&lt;=4800,J8,"4800"),IF(L8&lt;=4800,L8,"4800"),IF(N8&lt;=4800,N8,"4800"))</f>
        <v>27300</v>
      </c>
      <c r="S7" s="256" t="s">
        <v>29</v>
      </c>
      <c r="T7" s="259">
        <f>COUNTIF(D8:N8,"&gt;0")</f>
        <v>6</v>
      </c>
      <c r="U7" s="269" t="s">
        <v>695</v>
      </c>
    </row>
    <row r="8" spans="1:25" ht="46.5" customHeight="1">
      <c r="A8" s="267"/>
      <c r="B8" s="252"/>
      <c r="C8" s="252"/>
      <c r="D8" s="117">
        <v>4500</v>
      </c>
      <c r="E8" s="118" t="s">
        <v>16</v>
      </c>
      <c r="F8" s="117">
        <v>4500</v>
      </c>
      <c r="G8" s="118" t="s">
        <v>16</v>
      </c>
      <c r="H8" s="117">
        <v>5000</v>
      </c>
      <c r="I8" s="118" t="s">
        <v>16</v>
      </c>
      <c r="J8" s="117">
        <v>4500</v>
      </c>
      <c r="K8" s="118" t="s">
        <v>16</v>
      </c>
      <c r="L8" s="117">
        <v>4500</v>
      </c>
      <c r="M8" s="118" t="s">
        <v>16</v>
      </c>
      <c r="N8" s="117">
        <v>4500</v>
      </c>
      <c r="O8" s="118" t="s">
        <v>16</v>
      </c>
      <c r="P8" s="255"/>
      <c r="Q8" s="257"/>
      <c r="R8" s="254"/>
      <c r="S8" s="257"/>
      <c r="T8" s="268"/>
      <c r="U8" s="262"/>
    </row>
    <row r="9" spans="1:25" ht="24" customHeight="1">
      <c r="A9" s="266"/>
      <c r="B9" s="263"/>
      <c r="C9" s="263"/>
      <c r="D9" s="264" t="s">
        <v>23</v>
      </c>
      <c r="E9" s="265"/>
      <c r="F9" s="264" t="s">
        <v>24</v>
      </c>
      <c r="G9" s="265"/>
      <c r="H9" s="264" t="s">
        <v>25</v>
      </c>
      <c r="I9" s="265"/>
      <c r="J9" s="264" t="s">
        <v>26</v>
      </c>
      <c r="K9" s="265"/>
      <c r="L9" s="264" t="s">
        <v>27</v>
      </c>
      <c r="M9" s="265"/>
      <c r="N9" s="264" t="s">
        <v>28</v>
      </c>
      <c r="O9" s="265"/>
      <c r="P9" s="254">
        <f>SUM(D10,F10,H10,J10,L10,N10)</f>
        <v>0</v>
      </c>
      <c r="Q9" s="256" t="s">
        <v>29</v>
      </c>
      <c r="R9" s="258">
        <f>SUM(IF(D10&lt;=4800,D10,"4800"),IF(F10&lt;=4800,F10,"4800"),IF(H10&lt;=4800,H10,"4800"),IF(J10&lt;=4800,J10,"4800"),IF(L10&lt;=4800,L10,"4800"),IF(N10&lt;=4800,N10,"4800"))</f>
        <v>0</v>
      </c>
      <c r="S9" s="256" t="s">
        <v>29</v>
      </c>
      <c r="T9" s="259">
        <f>COUNTIF(D10:N10,"&gt;0")</f>
        <v>0</v>
      </c>
      <c r="U9" s="261" t="s">
        <v>695</v>
      </c>
    </row>
    <row r="10" spans="1:25" ht="44.25" customHeight="1">
      <c r="A10" s="267"/>
      <c r="B10" s="252"/>
      <c r="C10" s="252"/>
      <c r="D10" s="117"/>
      <c r="E10" s="118" t="s">
        <v>16</v>
      </c>
      <c r="F10" s="117"/>
      <c r="G10" s="118" t="s">
        <v>16</v>
      </c>
      <c r="H10" s="117"/>
      <c r="I10" s="118" t="s">
        <v>16</v>
      </c>
      <c r="J10" s="117"/>
      <c r="K10" s="118" t="s">
        <v>16</v>
      </c>
      <c r="L10" s="117"/>
      <c r="M10" s="118" t="s">
        <v>16</v>
      </c>
      <c r="N10" s="117"/>
      <c r="O10" s="118" t="s">
        <v>16</v>
      </c>
      <c r="P10" s="255"/>
      <c r="Q10" s="257"/>
      <c r="R10" s="254"/>
      <c r="S10" s="257"/>
      <c r="T10" s="268"/>
      <c r="U10" s="262"/>
    </row>
    <row r="11" spans="1:25" ht="24" customHeight="1">
      <c r="A11" s="266"/>
      <c r="B11" s="263"/>
      <c r="C11" s="263"/>
      <c r="D11" s="264" t="s">
        <v>23</v>
      </c>
      <c r="E11" s="265"/>
      <c r="F11" s="264" t="s">
        <v>24</v>
      </c>
      <c r="G11" s="265"/>
      <c r="H11" s="264" t="s">
        <v>25</v>
      </c>
      <c r="I11" s="265"/>
      <c r="J11" s="264" t="s">
        <v>26</v>
      </c>
      <c r="K11" s="265"/>
      <c r="L11" s="264" t="s">
        <v>27</v>
      </c>
      <c r="M11" s="265"/>
      <c r="N11" s="264" t="s">
        <v>28</v>
      </c>
      <c r="O11" s="265"/>
      <c r="P11" s="254">
        <f>SUM(D12,F12,H12,J12,L12,N12)</f>
        <v>0</v>
      </c>
      <c r="Q11" s="256" t="s">
        <v>29</v>
      </c>
      <c r="R11" s="258">
        <f>SUM(IF(D12&lt;=4800,D12,"4800"),IF(F12&lt;=4800,F12,"4800"),IF(H12&lt;=4800,H12,"4800"),IF(J12&lt;=4800,J12,"4800"),IF(L12&lt;=4800,L12,"4800"),IF(N12&lt;=4800,N12,"4800"))</f>
        <v>0</v>
      </c>
      <c r="S11" s="256" t="s">
        <v>29</v>
      </c>
      <c r="T11" s="259">
        <f>COUNTIF(D12:N12,"&gt;0")</f>
        <v>0</v>
      </c>
      <c r="U11" s="269" t="s">
        <v>695</v>
      </c>
    </row>
    <row r="12" spans="1:25" ht="48" customHeight="1">
      <c r="A12" s="267"/>
      <c r="B12" s="252"/>
      <c r="C12" s="252"/>
      <c r="D12" s="117"/>
      <c r="E12" s="118" t="s">
        <v>16</v>
      </c>
      <c r="F12" s="117"/>
      <c r="G12" s="118" t="s">
        <v>16</v>
      </c>
      <c r="H12" s="117"/>
      <c r="I12" s="118" t="s">
        <v>16</v>
      </c>
      <c r="J12" s="117"/>
      <c r="K12" s="118" t="s">
        <v>16</v>
      </c>
      <c r="L12" s="117"/>
      <c r="M12" s="118" t="s">
        <v>16</v>
      </c>
      <c r="N12" s="117"/>
      <c r="O12" s="118" t="s">
        <v>16</v>
      </c>
      <c r="P12" s="255"/>
      <c r="Q12" s="257"/>
      <c r="R12" s="254"/>
      <c r="S12" s="257"/>
      <c r="T12" s="268"/>
      <c r="U12" s="262"/>
    </row>
    <row r="13" spans="1:25" ht="24" customHeight="1">
      <c r="A13" s="266"/>
      <c r="B13" s="263"/>
      <c r="C13" s="263"/>
      <c r="D13" s="264" t="s">
        <v>23</v>
      </c>
      <c r="E13" s="265"/>
      <c r="F13" s="264" t="s">
        <v>24</v>
      </c>
      <c r="G13" s="265"/>
      <c r="H13" s="264" t="s">
        <v>25</v>
      </c>
      <c r="I13" s="265"/>
      <c r="J13" s="264" t="s">
        <v>26</v>
      </c>
      <c r="K13" s="265"/>
      <c r="L13" s="264" t="s">
        <v>27</v>
      </c>
      <c r="M13" s="265"/>
      <c r="N13" s="264" t="s">
        <v>28</v>
      </c>
      <c r="O13" s="265"/>
      <c r="P13" s="254">
        <f>SUM(D14,F14,H14,J14,L14,N14)</f>
        <v>0</v>
      </c>
      <c r="Q13" s="256" t="s">
        <v>29</v>
      </c>
      <c r="R13" s="258">
        <f>SUM(IF(D14&lt;=4800,D14,"4800"),IF(F14&lt;=4800,F14,"4800"),IF(H14&lt;=4800,H14,"4800"),IF(J14&lt;=4800,J14,"4800"),IF(L14&lt;=4800,L14,"4800"),IF(N14&lt;=4800,N14,"4800"))</f>
        <v>0</v>
      </c>
      <c r="S13" s="256" t="s">
        <v>29</v>
      </c>
      <c r="T13" s="259">
        <f>COUNTIF(D14:N14,"&gt;0")</f>
        <v>0</v>
      </c>
      <c r="U13" s="261" t="s">
        <v>695</v>
      </c>
    </row>
    <row r="14" spans="1:25" ht="44.25" customHeight="1">
      <c r="A14" s="267"/>
      <c r="B14" s="252"/>
      <c r="C14" s="252"/>
      <c r="D14" s="117"/>
      <c r="E14" s="118" t="s">
        <v>16</v>
      </c>
      <c r="F14" s="117"/>
      <c r="G14" s="118" t="s">
        <v>16</v>
      </c>
      <c r="H14" s="117"/>
      <c r="I14" s="118" t="s">
        <v>16</v>
      </c>
      <c r="J14" s="117"/>
      <c r="K14" s="118" t="s">
        <v>16</v>
      </c>
      <c r="L14" s="117"/>
      <c r="M14" s="118" t="s">
        <v>16</v>
      </c>
      <c r="N14" s="117"/>
      <c r="O14" s="118" t="s">
        <v>16</v>
      </c>
      <c r="P14" s="255"/>
      <c r="Q14" s="257"/>
      <c r="R14" s="254"/>
      <c r="S14" s="257"/>
      <c r="T14" s="260"/>
      <c r="U14" s="262"/>
    </row>
    <row r="15" spans="1:25" ht="24" customHeight="1">
      <c r="A15" s="266"/>
      <c r="B15" s="263"/>
      <c r="C15" s="263"/>
      <c r="D15" s="264" t="s">
        <v>23</v>
      </c>
      <c r="E15" s="265"/>
      <c r="F15" s="264" t="s">
        <v>24</v>
      </c>
      <c r="G15" s="265"/>
      <c r="H15" s="264" t="s">
        <v>25</v>
      </c>
      <c r="I15" s="265"/>
      <c r="J15" s="264" t="s">
        <v>26</v>
      </c>
      <c r="K15" s="265"/>
      <c r="L15" s="264" t="s">
        <v>27</v>
      </c>
      <c r="M15" s="265"/>
      <c r="N15" s="264" t="s">
        <v>28</v>
      </c>
      <c r="O15" s="265"/>
      <c r="P15" s="254">
        <f>SUM(D16,F16,H16,J16,L16,N16)</f>
        <v>0</v>
      </c>
      <c r="Q15" s="256" t="s">
        <v>29</v>
      </c>
      <c r="R15" s="258">
        <f>SUM(IF(D16&lt;=4800,D16,"4800"),IF(F16&lt;=4800,F16,"4800"),IF(H16&lt;=4800,H16,"4800"),IF(J16&lt;=4800,J16,"4800"),IF(L16&lt;=4800,L16,"4800"),IF(N16&lt;=4800,N16,"4800"))</f>
        <v>0</v>
      </c>
      <c r="S15" s="256" t="s">
        <v>29</v>
      </c>
      <c r="T15" s="259">
        <f>COUNTIF(D16:N16,"&gt;0")</f>
        <v>0</v>
      </c>
      <c r="U15" s="261" t="s">
        <v>695</v>
      </c>
    </row>
    <row r="16" spans="1:25" ht="47.25" customHeight="1">
      <c r="A16" s="267"/>
      <c r="B16" s="252"/>
      <c r="C16" s="252"/>
      <c r="D16" s="117"/>
      <c r="E16" s="118" t="s">
        <v>16</v>
      </c>
      <c r="F16" s="117"/>
      <c r="G16" s="118" t="s">
        <v>16</v>
      </c>
      <c r="H16" s="117"/>
      <c r="I16" s="118" t="s">
        <v>16</v>
      </c>
      <c r="J16" s="117"/>
      <c r="K16" s="118" t="s">
        <v>16</v>
      </c>
      <c r="L16" s="117"/>
      <c r="M16" s="118" t="s">
        <v>16</v>
      </c>
      <c r="N16" s="117"/>
      <c r="O16" s="118" t="s">
        <v>16</v>
      </c>
      <c r="P16" s="255"/>
      <c r="Q16" s="257"/>
      <c r="R16" s="254"/>
      <c r="S16" s="257"/>
      <c r="T16" s="260"/>
      <c r="U16" s="262"/>
    </row>
    <row r="17" spans="1:22" ht="24" customHeight="1">
      <c r="A17" s="266"/>
      <c r="B17" s="263"/>
      <c r="C17" s="263"/>
      <c r="D17" s="264" t="s">
        <v>23</v>
      </c>
      <c r="E17" s="265"/>
      <c r="F17" s="264" t="s">
        <v>24</v>
      </c>
      <c r="G17" s="265"/>
      <c r="H17" s="264" t="s">
        <v>25</v>
      </c>
      <c r="I17" s="265"/>
      <c r="J17" s="264" t="s">
        <v>26</v>
      </c>
      <c r="K17" s="265"/>
      <c r="L17" s="264" t="s">
        <v>27</v>
      </c>
      <c r="M17" s="265"/>
      <c r="N17" s="264" t="s">
        <v>28</v>
      </c>
      <c r="O17" s="265"/>
      <c r="P17" s="254">
        <f>SUM(D18,F18,H18,J18,L18,N18)</f>
        <v>0</v>
      </c>
      <c r="Q17" s="256" t="s">
        <v>29</v>
      </c>
      <c r="R17" s="258">
        <f>SUM(IF(D18&lt;=4800,D18,"4800"),IF(F18&lt;=4800,F18,"4800"),IF(H18&lt;=4800,H18,"4800"),IF(J18&lt;=4800,J18,"4800"),IF(L18&lt;=4800,L18,"4800"),IF(N18&lt;=4800,N18,"4800"))</f>
        <v>0</v>
      </c>
      <c r="S17" s="256" t="s">
        <v>29</v>
      </c>
      <c r="T17" s="259">
        <f>COUNTIF(D18:N18,"&gt;0")</f>
        <v>0</v>
      </c>
      <c r="U17" s="261" t="s">
        <v>695</v>
      </c>
    </row>
    <row r="18" spans="1:22" ht="39.75" customHeight="1">
      <c r="A18" s="267"/>
      <c r="B18" s="252"/>
      <c r="C18" s="252"/>
      <c r="D18" s="117"/>
      <c r="E18" s="118" t="s">
        <v>16</v>
      </c>
      <c r="F18" s="117"/>
      <c r="G18" s="118" t="s">
        <v>16</v>
      </c>
      <c r="H18" s="117"/>
      <c r="I18" s="118" t="s">
        <v>16</v>
      </c>
      <c r="J18" s="117"/>
      <c r="K18" s="118" t="s">
        <v>16</v>
      </c>
      <c r="L18" s="117"/>
      <c r="M18" s="118" t="s">
        <v>16</v>
      </c>
      <c r="N18" s="117"/>
      <c r="O18" s="118" t="s">
        <v>16</v>
      </c>
      <c r="P18" s="255"/>
      <c r="Q18" s="257"/>
      <c r="R18" s="255"/>
      <c r="S18" s="257"/>
      <c r="T18" s="260"/>
      <c r="U18" s="262"/>
    </row>
    <row r="19" spans="1:22" ht="24" customHeight="1">
      <c r="A19" s="266"/>
      <c r="B19" s="263"/>
      <c r="C19" s="263"/>
      <c r="D19" s="264" t="s">
        <v>23</v>
      </c>
      <c r="E19" s="265"/>
      <c r="F19" s="264" t="s">
        <v>24</v>
      </c>
      <c r="G19" s="265"/>
      <c r="H19" s="264" t="s">
        <v>25</v>
      </c>
      <c r="I19" s="265"/>
      <c r="J19" s="264" t="s">
        <v>26</v>
      </c>
      <c r="K19" s="265"/>
      <c r="L19" s="264" t="s">
        <v>27</v>
      </c>
      <c r="M19" s="265"/>
      <c r="N19" s="264" t="s">
        <v>28</v>
      </c>
      <c r="O19" s="265"/>
      <c r="P19" s="254">
        <f>SUM(D20,F20,H20,J20,L20,N20)</f>
        <v>0</v>
      </c>
      <c r="Q19" s="256" t="s">
        <v>29</v>
      </c>
      <c r="R19" s="254">
        <f>SUM(IF(D20&lt;=4800,D20,"4800"),IF(F20&lt;=4800,F20,"4800"),IF(H20&lt;=4800,H20,"4800"),IF(J20&lt;=4800,J20,"4800"),IF(L20&lt;=4800,L20,"4800"),IF(N20&lt;=4800,N20,"4800"))</f>
        <v>0</v>
      </c>
      <c r="S19" s="256" t="s">
        <v>29</v>
      </c>
      <c r="T19" s="268">
        <f>COUNTIF(D20:N20,"&gt;0")</f>
        <v>0</v>
      </c>
      <c r="U19" s="261" t="s">
        <v>695</v>
      </c>
    </row>
    <row r="20" spans="1:22" ht="45" customHeight="1" thickBot="1">
      <c r="A20" s="266"/>
      <c r="B20" s="263"/>
      <c r="C20" s="263"/>
      <c r="D20" s="32"/>
      <c r="E20" s="37" t="s">
        <v>16</v>
      </c>
      <c r="F20" s="32"/>
      <c r="G20" s="37" t="s">
        <v>16</v>
      </c>
      <c r="H20" s="32"/>
      <c r="I20" s="37" t="s">
        <v>16</v>
      </c>
      <c r="J20" s="32"/>
      <c r="K20" s="37" t="s">
        <v>16</v>
      </c>
      <c r="L20" s="32"/>
      <c r="M20" s="37" t="s">
        <v>16</v>
      </c>
      <c r="N20" s="32"/>
      <c r="O20" s="37" t="s">
        <v>16</v>
      </c>
      <c r="P20" s="254"/>
      <c r="Q20" s="256"/>
      <c r="R20" s="255"/>
      <c r="S20" s="256"/>
      <c r="T20" s="260"/>
      <c r="U20" s="261"/>
    </row>
    <row r="21" spans="1:22" s="39" customFormat="1" ht="24" customHeight="1">
      <c r="A21" s="236" t="s">
        <v>1402</v>
      </c>
      <c r="B21" s="237"/>
      <c r="C21" s="237"/>
      <c r="D21" s="237"/>
      <c r="E21" s="237"/>
      <c r="F21" s="237"/>
      <c r="G21" s="237"/>
      <c r="H21" s="237"/>
      <c r="I21" s="237"/>
      <c r="J21" s="237"/>
      <c r="K21" s="237"/>
      <c r="L21" s="237"/>
      <c r="M21" s="237"/>
      <c r="N21" s="237"/>
      <c r="O21" s="238"/>
      <c r="P21" s="242">
        <f>SUM(P5:P20)</f>
        <v>41500</v>
      </c>
      <c r="Q21" s="244" t="s">
        <v>29</v>
      </c>
      <c r="R21" s="242">
        <f>SUM(R5:R20)</f>
        <v>41100</v>
      </c>
      <c r="S21" s="244" t="s">
        <v>29</v>
      </c>
      <c r="T21" s="242">
        <f>SUM(T5:T20)</f>
        <v>11</v>
      </c>
      <c r="U21" s="246" t="s">
        <v>695</v>
      </c>
    </row>
    <row r="22" spans="1:22" s="39" customFormat="1" ht="36.75" customHeight="1" thickBot="1">
      <c r="A22" s="239"/>
      <c r="B22" s="240"/>
      <c r="C22" s="240"/>
      <c r="D22" s="240"/>
      <c r="E22" s="240"/>
      <c r="F22" s="240"/>
      <c r="G22" s="240"/>
      <c r="H22" s="240"/>
      <c r="I22" s="240"/>
      <c r="J22" s="240"/>
      <c r="K22" s="240"/>
      <c r="L22" s="240"/>
      <c r="M22" s="240"/>
      <c r="N22" s="240"/>
      <c r="O22" s="241"/>
      <c r="P22" s="243"/>
      <c r="Q22" s="245"/>
      <c r="R22" s="243"/>
      <c r="S22" s="245"/>
      <c r="T22" s="243"/>
      <c r="U22" s="247"/>
      <c r="V22" s="116"/>
    </row>
    <row r="23" spans="1:22" s="39" customFormat="1" ht="24" customHeight="1">
      <c r="A23" s="239" t="s">
        <v>696</v>
      </c>
      <c r="B23" s="240"/>
      <c r="C23" s="240"/>
      <c r="D23" s="240"/>
      <c r="E23" s="240"/>
      <c r="F23" s="240"/>
      <c r="G23" s="240"/>
      <c r="H23" s="240"/>
      <c r="I23" s="240"/>
      <c r="J23" s="240"/>
      <c r="K23" s="240"/>
      <c r="L23" s="240"/>
      <c r="M23" s="240"/>
      <c r="N23" s="240"/>
      <c r="O23" s="241"/>
      <c r="P23" s="242">
        <f>P21</f>
        <v>41500</v>
      </c>
      <c r="Q23" s="244" t="s">
        <v>29</v>
      </c>
      <c r="R23" s="242">
        <f>R21</f>
        <v>41100</v>
      </c>
      <c r="S23" s="244" t="s">
        <v>29</v>
      </c>
      <c r="T23" s="242">
        <f>T21</f>
        <v>11</v>
      </c>
      <c r="U23" s="246" t="s">
        <v>695</v>
      </c>
    </row>
    <row r="24" spans="1:22" s="39" customFormat="1" ht="36.75" customHeight="1" thickBot="1">
      <c r="A24" s="248"/>
      <c r="B24" s="249"/>
      <c r="C24" s="249"/>
      <c r="D24" s="249"/>
      <c r="E24" s="249"/>
      <c r="F24" s="249"/>
      <c r="G24" s="249"/>
      <c r="H24" s="249"/>
      <c r="I24" s="249"/>
      <c r="J24" s="249"/>
      <c r="K24" s="249"/>
      <c r="L24" s="249"/>
      <c r="M24" s="249"/>
      <c r="N24" s="249"/>
      <c r="O24" s="250"/>
      <c r="P24" s="243"/>
      <c r="Q24" s="245"/>
      <c r="R24" s="243"/>
      <c r="S24" s="245"/>
      <c r="T24" s="243"/>
      <c r="U24" s="247"/>
      <c r="V24" s="116"/>
    </row>
    <row r="25" spans="1:22" ht="36.75" customHeight="1">
      <c r="A25" s="211"/>
      <c r="B25" s="212"/>
      <c r="C25" s="212"/>
      <c r="D25" s="108"/>
      <c r="E25" s="109"/>
      <c r="F25" s="108"/>
      <c r="G25" s="109"/>
      <c r="H25" s="108"/>
      <c r="I25" s="109"/>
      <c r="J25" s="108"/>
      <c r="K25" s="109"/>
      <c r="L25" s="108"/>
      <c r="M25" s="109"/>
      <c r="N25" s="108"/>
      <c r="O25" s="109"/>
      <c r="P25" s="106"/>
      <c r="Q25" s="115"/>
      <c r="R25" s="106"/>
      <c r="S25" s="115"/>
      <c r="T25" s="110"/>
      <c r="U25" s="107"/>
      <c r="V25" s="39"/>
    </row>
    <row r="26" spans="1:22" ht="36.75" customHeight="1">
      <c r="A26" s="214"/>
      <c r="B26" s="215"/>
      <c r="C26" s="215"/>
      <c r="D26" s="111"/>
      <c r="E26" s="112"/>
      <c r="F26" s="111"/>
      <c r="G26" s="112"/>
      <c r="H26" s="111"/>
      <c r="I26" s="112"/>
      <c r="J26" s="111"/>
      <c r="K26" s="112"/>
      <c r="L26" s="111"/>
      <c r="M26" s="112"/>
      <c r="N26" s="111"/>
      <c r="O26" s="112"/>
      <c r="P26" s="113"/>
      <c r="Q26" s="107"/>
      <c r="R26" s="113"/>
      <c r="S26" s="107"/>
      <c r="T26" s="114"/>
      <c r="U26" s="107"/>
    </row>
  </sheetData>
  <protectedRanges>
    <protectedRange sqref="R2" name="幼稚園名_1"/>
    <protectedRange sqref="M2" name="範囲2_1"/>
    <protectedRange sqref="A9:O20 D7:O7" name="範囲1_1"/>
  </protectedRanges>
  <mergeCells count="150">
    <mergeCell ref="S2:T2"/>
    <mergeCell ref="A3:C3"/>
    <mergeCell ref="E3:F3"/>
    <mergeCell ref="G3:H3"/>
    <mergeCell ref="K3:L3"/>
    <mergeCell ref="M3:N3"/>
    <mergeCell ref="P3:Q3"/>
    <mergeCell ref="A1:C2"/>
    <mergeCell ref="K1:L1"/>
    <mergeCell ref="K2:L2"/>
    <mergeCell ref="M2:N2"/>
    <mergeCell ref="P2:Q2"/>
    <mergeCell ref="J5:K5"/>
    <mergeCell ref="L5:M5"/>
    <mergeCell ref="D4:O4"/>
    <mergeCell ref="P4:Q4"/>
    <mergeCell ref="R4:S4"/>
    <mergeCell ref="T4:U4"/>
    <mergeCell ref="A5:A6"/>
    <mergeCell ref="B5:B6"/>
    <mergeCell ref="C5:C6"/>
    <mergeCell ref="D5:E5"/>
    <mergeCell ref="F5:G5"/>
    <mergeCell ref="H5:I5"/>
    <mergeCell ref="S5:S6"/>
    <mergeCell ref="T5:T6"/>
    <mergeCell ref="U5:U6"/>
    <mergeCell ref="N5:O5"/>
    <mergeCell ref="P5:P6"/>
    <mergeCell ref="Q5:Q6"/>
    <mergeCell ref="R5:R6"/>
    <mergeCell ref="T7:T8"/>
    <mergeCell ref="U7:U8"/>
    <mergeCell ref="A9:A10"/>
    <mergeCell ref="B9:B10"/>
    <mergeCell ref="C9:C10"/>
    <mergeCell ref="D9:E9"/>
    <mergeCell ref="F9:G9"/>
    <mergeCell ref="H9:I9"/>
    <mergeCell ref="J9:K9"/>
    <mergeCell ref="L9:M9"/>
    <mergeCell ref="L7:M7"/>
    <mergeCell ref="N7:O7"/>
    <mergeCell ref="P7:P8"/>
    <mergeCell ref="Q7:Q8"/>
    <mergeCell ref="R7:R8"/>
    <mergeCell ref="S7:S8"/>
    <mergeCell ref="A7:A8"/>
    <mergeCell ref="B7:B8"/>
    <mergeCell ref="C7:C8"/>
    <mergeCell ref="D7:E7"/>
    <mergeCell ref="F7:G7"/>
    <mergeCell ref="H7:I7"/>
    <mergeCell ref="J7:K7"/>
    <mergeCell ref="U9:U10"/>
    <mergeCell ref="A11:A12"/>
    <mergeCell ref="B11:B12"/>
    <mergeCell ref="C11:C12"/>
    <mergeCell ref="D11:E11"/>
    <mergeCell ref="F11:G11"/>
    <mergeCell ref="H11:I11"/>
    <mergeCell ref="J11:K11"/>
    <mergeCell ref="L11:M11"/>
    <mergeCell ref="N11:O11"/>
    <mergeCell ref="N9:O9"/>
    <mergeCell ref="P9:P10"/>
    <mergeCell ref="Q9:Q10"/>
    <mergeCell ref="R9:R10"/>
    <mergeCell ref="S9:S10"/>
    <mergeCell ref="T9:T10"/>
    <mergeCell ref="H13:I13"/>
    <mergeCell ref="T15:T16"/>
    <mergeCell ref="U15:U16"/>
    <mergeCell ref="P11:P12"/>
    <mergeCell ref="Q11:Q12"/>
    <mergeCell ref="R11:R12"/>
    <mergeCell ref="S11:S12"/>
    <mergeCell ref="T11:T12"/>
    <mergeCell ref="U11:U12"/>
    <mergeCell ref="N15:O15"/>
    <mergeCell ref="P15:P16"/>
    <mergeCell ref="Q15:Q16"/>
    <mergeCell ref="R15:R16"/>
    <mergeCell ref="S15:S16"/>
    <mergeCell ref="L15:M15"/>
    <mergeCell ref="S13:S14"/>
    <mergeCell ref="T13:T14"/>
    <mergeCell ref="U13:U14"/>
    <mergeCell ref="A15:A16"/>
    <mergeCell ref="B15:B16"/>
    <mergeCell ref="C15:C16"/>
    <mergeCell ref="D15:E15"/>
    <mergeCell ref="F15:G15"/>
    <mergeCell ref="H15:I15"/>
    <mergeCell ref="J15:K15"/>
    <mergeCell ref="J13:K13"/>
    <mergeCell ref="L13:M13"/>
    <mergeCell ref="N13:O13"/>
    <mergeCell ref="P13:P14"/>
    <mergeCell ref="Q13:Q14"/>
    <mergeCell ref="R13:R14"/>
    <mergeCell ref="A13:A14"/>
    <mergeCell ref="B13:B14"/>
    <mergeCell ref="C13:C14"/>
    <mergeCell ref="D13:E13"/>
    <mergeCell ref="F13:G13"/>
    <mergeCell ref="U17:U18"/>
    <mergeCell ref="A19:A20"/>
    <mergeCell ref="B19:B20"/>
    <mergeCell ref="C19:C20"/>
    <mergeCell ref="D19:E19"/>
    <mergeCell ref="F19:G19"/>
    <mergeCell ref="H19:I19"/>
    <mergeCell ref="J19:K19"/>
    <mergeCell ref="L19:M19"/>
    <mergeCell ref="N19:O19"/>
    <mergeCell ref="N17:O17"/>
    <mergeCell ref="P17:P18"/>
    <mergeCell ref="Q17:Q18"/>
    <mergeCell ref="R17:R18"/>
    <mergeCell ref="S17:S18"/>
    <mergeCell ref="T17:T18"/>
    <mergeCell ref="A17:A18"/>
    <mergeCell ref="B17:B18"/>
    <mergeCell ref="J17:K17"/>
    <mergeCell ref="L17:M17"/>
    <mergeCell ref="C17:C18"/>
    <mergeCell ref="D17:E17"/>
    <mergeCell ref="F17:G17"/>
    <mergeCell ref="H17:I17"/>
    <mergeCell ref="U21:U22"/>
    <mergeCell ref="A23:O24"/>
    <mergeCell ref="P23:P24"/>
    <mergeCell ref="Q23:Q24"/>
    <mergeCell ref="R23:R24"/>
    <mergeCell ref="S23:S24"/>
    <mergeCell ref="T23:T24"/>
    <mergeCell ref="U23:U24"/>
    <mergeCell ref="A21:O22"/>
    <mergeCell ref="P21:P22"/>
    <mergeCell ref="Q21:Q22"/>
    <mergeCell ref="R21:R22"/>
    <mergeCell ref="S21:S22"/>
    <mergeCell ref="T21:T22"/>
    <mergeCell ref="P19:P20"/>
    <mergeCell ref="Q19:Q20"/>
    <mergeCell ref="R19:R20"/>
    <mergeCell ref="S19:S20"/>
    <mergeCell ref="T19:T20"/>
    <mergeCell ref="U19:U20"/>
  </mergeCells>
  <phoneticPr fontId="4"/>
  <pageMargins left="0.55118110236220474" right="0.31496062992125984" top="0.31496062992125984" bottom="0.23622047244094491" header="0.31496062992125984" footer="0.31496062992125984"/>
  <pageSetup paperSize="9" scale="6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D100"/>
  <sheetViews>
    <sheetView showZeros="0" workbookViewId="0">
      <selection activeCell="A3" sqref="A3"/>
    </sheetView>
  </sheetViews>
  <sheetFormatPr defaultRowHeight="13.5"/>
  <cols>
    <col min="1" max="1" width="9" style="100"/>
    <col min="2" max="2" width="9" style="99"/>
    <col min="3" max="3" width="15.5" style="99" customWidth="1"/>
    <col min="4" max="4" width="12.75" style="99" customWidth="1"/>
    <col min="5" max="30" width="9" style="99"/>
  </cols>
  <sheetData>
    <row r="1" spans="1:30">
      <c r="A1" s="100">
        <v>1</v>
      </c>
      <c r="B1" s="99">
        <f>INDEX('中間報告内訳（4~9月）'!A:A,ROW()*4+1)</f>
        <v>0</v>
      </c>
      <c r="C1" s="99">
        <f>INDEX('中間報告内訳（4~9月）'!B:B,ROW()*4+1)</f>
        <v>0</v>
      </c>
      <c r="D1" s="99">
        <f>INDEX('中間報告内訳（4~9月）'!C:C,ROW()*4+1)</f>
        <v>0</v>
      </c>
      <c r="E1" s="99">
        <f>INDEX('中間報告内訳（4~9月）'!D:D,ROW()*4+2)</f>
        <v>0</v>
      </c>
      <c r="F1" s="99">
        <f>INDEX('中間報告内訳（4~9月）'!F:F,ROW()*4+2)</f>
        <v>0</v>
      </c>
      <c r="G1" s="99">
        <f>INDEX('中間報告内訳（4~9月）'!H:H,ROW()*4+2)</f>
        <v>0</v>
      </c>
      <c r="H1" s="99">
        <f>INDEX('中間報告内訳（4~9月）'!J:J,ROW()*4+2)</f>
        <v>0</v>
      </c>
      <c r="I1" s="99">
        <f>INDEX('中間報告内訳（4~9月）'!L:L,ROW()*4+2)</f>
        <v>0</v>
      </c>
      <c r="J1" s="99">
        <f>INDEX('中間報告内訳（4~9月）'!N:N,ROW()*4+2)</f>
        <v>0</v>
      </c>
      <c r="K1" s="99">
        <f>INDEX('中間報告内訳（4~9月）'!D:D,ROW()*4+4)</f>
        <v>0</v>
      </c>
      <c r="L1" s="99">
        <f>INDEX('中間報告内訳（4~9月）'!F:F,ROW()*4+4)</f>
        <v>0</v>
      </c>
      <c r="M1" s="99">
        <f>INDEX('中間報告内訳（4~9月）'!H:H,ROW()*4+4)</f>
        <v>0</v>
      </c>
      <c r="N1" s="99">
        <f>INDEX('中間報告内訳（4~9月）'!J:J,ROW()*4+4)</f>
        <v>0</v>
      </c>
      <c r="O1" s="99">
        <f>INDEX('中間報告内訳（4~9月）'!L:L,ROW()*4+4)</f>
        <v>0</v>
      </c>
      <c r="P1" s="99">
        <f>INDEX('中間報告内訳（4~9月）'!N:N,ROW()*4+4)</f>
        <v>0</v>
      </c>
      <c r="Q1" s="99">
        <f>IF(E1&lt;4500,E1,4500)</f>
        <v>0</v>
      </c>
      <c r="R1" s="99">
        <f>IF(F1&lt;4500,F1,4500)</f>
        <v>0</v>
      </c>
      <c r="S1" s="99">
        <f t="shared" ref="S1:AB16" si="0">IF(G1&lt;4500,G1,4500)</f>
        <v>0</v>
      </c>
      <c r="T1" s="99">
        <f t="shared" si="0"/>
        <v>0</v>
      </c>
      <c r="U1" s="99">
        <f t="shared" si="0"/>
        <v>0</v>
      </c>
      <c r="V1" s="99">
        <f t="shared" si="0"/>
        <v>0</v>
      </c>
      <c r="W1" s="99">
        <f t="shared" si="0"/>
        <v>0</v>
      </c>
      <c r="X1" s="99">
        <f t="shared" si="0"/>
        <v>0</v>
      </c>
      <c r="Y1" s="99">
        <f t="shared" si="0"/>
        <v>0</v>
      </c>
      <c r="Z1" s="99">
        <f t="shared" si="0"/>
        <v>0</v>
      </c>
      <c r="AA1" s="99">
        <f t="shared" si="0"/>
        <v>0</v>
      </c>
      <c r="AB1" s="99">
        <f t="shared" si="0"/>
        <v>0</v>
      </c>
      <c r="AC1" s="99">
        <f>INDEX('中間報告内訳（4~9月）'!P:P,ROW()*4+1)</f>
        <v>0</v>
      </c>
      <c r="AD1" s="99">
        <f>INDEX('中間報告内訳（4~9月）'!R:R,ROW()*4+1)</f>
        <v>0</v>
      </c>
    </row>
    <row r="2" spans="1:30">
      <c r="B2" s="99">
        <f>INDEX('中間報告内訳（4~9月）'!A:A,ROW()*4+1)</f>
        <v>0</v>
      </c>
      <c r="C2" s="99">
        <f>INDEX('中間報告内訳（4~9月）'!B:B,ROW()*4+1)</f>
        <v>0</v>
      </c>
      <c r="D2" s="99">
        <f>INDEX('中間報告内訳（4~9月）'!C:C,ROW()*4+1)</f>
        <v>0</v>
      </c>
      <c r="E2" s="99">
        <f>INDEX('中間報告内訳（4~9月）'!D:D,ROW()*4+2)</f>
        <v>0</v>
      </c>
      <c r="F2" s="99">
        <f>INDEX('中間報告内訳（4~9月）'!F:F,ROW()*4+2)</f>
        <v>0</v>
      </c>
      <c r="G2" s="99">
        <f>INDEX('中間報告内訳（4~9月）'!H:H,ROW()*4+2)</f>
        <v>0</v>
      </c>
      <c r="H2" s="99">
        <f>INDEX('中間報告内訳（4~9月）'!J:J,ROW()*4+2)</f>
        <v>0</v>
      </c>
      <c r="I2" s="99">
        <f>INDEX('中間報告内訳（4~9月）'!L:L,ROW()*4+2)</f>
        <v>0</v>
      </c>
      <c r="J2" s="99">
        <f>INDEX('中間報告内訳（4~9月）'!N:N,ROW()*4+2)</f>
        <v>0</v>
      </c>
      <c r="K2" s="99">
        <f>INDEX('中間報告内訳（4~9月）'!D:D,ROW()*4+4)</f>
        <v>0</v>
      </c>
      <c r="L2" s="99">
        <f>INDEX('中間報告内訳（4~9月）'!F:F,ROW()*4+4)</f>
        <v>0</v>
      </c>
      <c r="M2" s="99">
        <f>INDEX('中間報告内訳（4~9月）'!H:H,ROW()*4+4)</f>
        <v>0</v>
      </c>
      <c r="N2" s="99">
        <f>INDEX('中間報告内訳（4~9月）'!J:J,ROW()*4+4)</f>
        <v>0</v>
      </c>
      <c r="O2" s="99">
        <f>INDEX('中間報告内訳（4~9月）'!L:L,ROW()*4+4)</f>
        <v>0</v>
      </c>
      <c r="P2" s="99">
        <f>INDEX('中間報告内訳（4~9月）'!N:N,ROW()*4+4)</f>
        <v>0</v>
      </c>
      <c r="Q2" s="99">
        <f t="shared" ref="Q2:Q65" si="1">IF(E2&lt;4500,E2,4500)</f>
        <v>0</v>
      </c>
      <c r="R2" s="99">
        <f t="shared" ref="R2:V65" si="2">IF(F2&lt;4500,F2,4500)</f>
        <v>0</v>
      </c>
      <c r="S2" s="99">
        <f t="shared" si="0"/>
        <v>0</v>
      </c>
      <c r="T2" s="99">
        <f t="shared" si="0"/>
        <v>0</v>
      </c>
      <c r="U2" s="99">
        <f t="shared" si="0"/>
        <v>0</v>
      </c>
      <c r="V2" s="99">
        <f t="shared" si="0"/>
        <v>0</v>
      </c>
      <c r="W2" s="99">
        <f t="shared" si="0"/>
        <v>0</v>
      </c>
      <c r="X2" s="99">
        <f t="shared" si="0"/>
        <v>0</v>
      </c>
      <c r="Y2" s="99">
        <f t="shared" si="0"/>
        <v>0</v>
      </c>
      <c r="Z2" s="99">
        <f t="shared" ref="Z2:AB65" si="3">IF(N2&lt;4500,N2,4500)</f>
        <v>0</v>
      </c>
      <c r="AA2" s="99">
        <f t="shared" si="3"/>
        <v>0</v>
      </c>
      <c r="AB2" s="99">
        <f t="shared" si="3"/>
        <v>0</v>
      </c>
      <c r="AC2" s="99">
        <f>INDEX('中間報告内訳（4~9月）'!P:P,ROW()*4+1)</f>
        <v>0</v>
      </c>
      <c r="AD2" s="99">
        <f>INDEX('中間報告内訳（4~9月）'!R:R,ROW()*4+1)</f>
        <v>0</v>
      </c>
    </row>
    <row r="3" spans="1:30">
      <c r="B3" s="99">
        <f>INDEX('中間報告内訳（4~9月）'!A:A,ROW()*4+1)</f>
        <v>0</v>
      </c>
      <c r="C3" s="99">
        <f>INDEX('中間報告内訳（4~9月）'!B:B,ROW()*4+1)</f>
        <v>0</v>
      </c>
      <c r="D3" s="99">
        <f>INDEX('中間報告内訳（4~9月）'!C:C,ROW()*4+1)</f>
        <v>0</v>
      </c>
      <c r="E3" s="99">
        <f>INDEX('中間報告内訳（4~9月）'!D:D,ROW()*4+2)</f>
        <v>0</v>
      </c>
      <c r="F3" s="99">
        <f>INDEX('中間報告内訳（4~9月）'!F:F,ROW()*4+2)</f>
        <v>0</v>
      </c>
      <c r="G3" s="99">
        <f>INDEX('中間報告内訳（4~9月）'!H:H,ROW()*4+2)</f>
        <v>0</v>
      </c>
      <c r="H3" s="99">
        <f>INDEX('中間報告内訳（4~9月）'!J:J,ROW()*4+2)</f>
        <v>0</v>
      </c>
      <c r="I3" s="99">
        <f>INDEX('中間報告内訳（4~9月）'!L:L,ROW()*4+2)</f>
        <v>0</v>
      </c>
      <c r="J3" s="99">
        <f>INDEX('中間報告内訳（4~9月）'!N:N,ROW()*4+2)</f>
        <v>0</v>
      </c>
      <c r="K3" s="99">
        <f>INDEX('中間報告内訳（4~9月）'!D:D,ROW()*4+4)</f>
        <v>0</v>
      </c>
      <c r="L3" s="99">
        <f>INDEX('中間報告内訳（4~9月）'!F:F,ROW()*4+4)</f>
        <v>0</v>
      </c>
      <c r="M3" s="99">
        <f>INDEX('中間報告内訳（4~9月）'!H:H,ROW()*4+4)</f>
        <v>0</v>
      </c>
      <c r="N3" s="99">
        <f>INDEX('中間報告内訳（4~9月）'!J:J,ROW()*4+4)</f>
        <v>0</v>
      </c>
      <c r="O3" s="99">
        <f>INDEX('中間報告内訳（4~9月）'!L:L,ROW()*4+4)</f>
        <v>0</v>
      </c>
      <c r="P3" s="99">
        <f>INDEX('中間報告内訳（4~9月）'!N:N,ROW()*4+4)</f>
        <v>0</v>
      </c>
      <c r="Q3" s="99">
        <f t="shared" si="1"/>
        <v>0</v>
      </c>
      <c r="R3" s="99">
        <f t="shared" si="2"/>
        <v>0</v>
      </c>
      <c r="S3" s="99">
        <f t="shared" si="0"/>
        <v>0</v>
      </c>
      <c r="T3" s="99">
        <f t="shared" si="0"/>
        <v>0</v>
      </c>
      <c r="U3" s="99">
        <f t="shared" si="0"/>
        <v>0</v>
      </c>
      <c r="V3" s="99">
        <f t="shared" si="0"/>
        <v>0</v>
      </c>
      <c r="W3" s="99">
        <f t="shared" si="0"/>
        <v>0</v>
      </c>
      <c r="X3" s="99">
        <f t="shared" si="0"/>
        <v>0</v>
      </c>
      <c r="Y3" s="99">
        <f t="shared" si="0"/>
        <v>0</v>
      </c>
      <c r="Z3" s="99">
        <f t="shared" si="3"/>
        <v>0</v>
      </c>
      <c r="AA3" s="99">
        <f t="shared" si="3"/>
        <v>0</v>
      </c>
      <c r="AB3" s="99">
        <f t="shared" si="3"/>
        <v>0</v>
      </c>
      <c r="AC3" s="99">
        <f>INDEX('中間報告内訳（4~9月）'!P:P,ROW()*4+1)</f>
        <v>0</v>
      </c>
      <c r="AD3" s="99">
        <f>INDEX('中間報告内訳（4~9月）'!R:R,ROW()*4+1)</f>
        <v>0</v>
      </c>
    </row>
    <row r="4" spans="1:30">
      <c r="B4" s="99">
        <f>INDEX('中間報告内訳（4~9月）'!A:A,ROW()*4+1)</f>
        <v>0</v>
      </c>
      <c r="C4" s="99">
        <f>INDEX('中間報告内訳（4~9月）'!B:B,ROW()*4+1)</f>
        <v>0</v>
      </c>
      <c r="D4" s="99">
        <f>INDEX('中間報告内訳（4~9月）'!C:C,ROW()*4+1)</f>
        <v>0</v>
      </c>
      <c r="E4" s="99">
        <f>INDEX('中間報告内訳（4~9月）'!D:D,ROW()*4+2)</f>
        <v>0</v>
      </c>
      <c r="F4" s="99">
        <f>INDEX('中間報告内訳（4~9月）'!F:F,ROW()*4+2)</f>
        <v>0</v>
      </c>
      <c r="G4" s="99">
        <f>INDEX('中間報告内訳（4~9月）'!H:H,ROW()*4+2)</f>
        <v>0</v>
      </c>
      <c r="H4" s="99">
        <f>INDEX('中間報告内訳（4~9月）'!J:J,ROW()*4+2)</f>
        <v>0</v>
      </c>
      <c r="I4" s="99">
        <f>INDEX('中間報告内訳（4~9月）'!L:L,ROW()*4+2)</f>
        <v>0</v>
      </c>
      <c r="J4" s="99">
        <f>INDEX('中間報告内訳（4~9月）'!N:N,ROW()*4+2)</f>
        <v>0</v>
      </c>
      <c r="K4" s="99">
        <f>INDEX('中間報告内訳（4~9月）'!D:D,ROW()*4+4)</f>
        <v>0</v>
      </c>
      <c r="L4" s="99">
        <f>INDEX('中間報告内訳（4~9月）'!F:F,ROW()*4+4)</f>
        <v>0</v>
      </c>
      <c r="M4" s="99">
        <f>INDEX('中間報告内訳（4~9月）'!H:H,ROW()*4+4)</f>
        <v>0</v>
      </c>
      <c r="N4" s="99">
        <f>INDEX('中間報告内訳（4~9月）'!J:J,ROW()*4+4)</f>
        <v>0</v>
      </c>
      <c r="O4" s="99">
        <f>INDEX('中間報告内訳（4~9月）'!L:L,ROW()*4+4)</f>
        <v>0</v>
      </c>
      <c r="P4" s="99">
        <f>INDEX('中間報告内訳（4~9月）'!N:N,ROW()*4+4)</f>
        <v>0</v>
      </c>
      <c r="Q4" s="99">
        <f t="shared" si="1"/>
        <v>0</v>
      </c>
      <c r="R4" s="99">
        <f t="shared" si="2"/>
        <v>0</v>
      </c>
      <c r="S4" s="99">
        <f t="shared" si="0"/>
        <v>0</v>
      </c>
      <c r="T4" s="99">
        <f t="shared" si="0"/>
        <v>0</v>
      </c>
      <c r="U4" s="99">
        <f t="shared" si="0"/>
        <v>0</v>
      </c>
      <c r="V4" s="99">
        <f t="shared" si="0"/>
        <v>0</v>
      </c>
      <c r="W4" s="99">
        <f t="shared" si="0"/>
        <v>0</v>
      </c>
      <c r="X4" s="99">
        <f t="shared" si="0"/>
        <v>0</v>
      </c>
      <c r="Y4" s="99">
        <f t="shared" si="0"/>
        <v>0</v>
      </c>
      <c r="Z4" s="99">
        <f t="shared" si="3"/>
        <v>0</v>
      </c>
      <c r="AA4" s="99">
        <f t="shared" si="3"/>
        <v>0</v>
      </c>
      <c r="AB4" s="99">
        <f t="shared" si="3"/>
        <v>0</v>
      </c>
      <c r="AC4" s="99">
        <f>INDEX('中間報告内訳（4~9月）'!P:P,ROW()*4+1)</f>
        <v>0</v>
      </c>
      <c r="AD4" s="99">
        <f>INDEX('中間報告内訳（4~9月）'!R:R,ROW()*4+1)</f>
        <v>0</v>
      </c>
    </row>
    <row r="5" spans="1:30">
      <c r="B5" s="99" t="str">
        <f>INDEX('中間報告内訳（4~9月）'!A:A,ROW()*4+1)</f>
        <v>小計</v>
      </c>
      <c r="C5" s="99">
        <f>INDEX('中間報告内訳（4~9月）'!B:B,ROW()*4+1)</f>
        <v>0</v>
      </c>
      <c r="D5" s="99">
        <f>INDEX('中間報告内訳（4~9月）'!C:C,ROW()*4+1)</f>
        <v>0</v>
      </c>
      <c r="E5" s="99">
        <f>INDEX('中間報告内訳（4~9月）'!D:D,ROW()*4+2)</f>
        <v>0</v>
      </c>
      <c r="F5" s="99">
        <f>INDEX('中間報告内訳（4~9月）'!F:F,ROW()*4+2)</f>
        <v>0</v>
      </c>
      <c r="G5" s="99">
        <f>INDEX('中間報告内訳（4~9月）'!H:H,ROW()*4+2)</f>
        <v>0</v>
      </c>
      <c r="H5" s="99">
        <f>INDEX('中間報告内訳（4~9月）'!J:J,ROW()*4+2)</f>
        <v>0</v>
      </c>
      <c r="I5" s="99">
        <f>INDEX('中間報告内訳（4~9月）'!L:L,ROW()*4+2)</f>
        <v>0</v>
      </c>
      <c r="J5" s="99">
        <f>INDEX('中間報告内訳（4~9月）'!N:N,ROW()*4+2)</f>
        <v>0</v>
      </c>
      <c r="K5" s="99">
        <f>INDEX('中間報告内訳（4~9月）'!D:D,ROW()*4+4)</f>
        <v>0</v>
      </c>
      <c r="L5" s="99">
        <f>INDEX('中間報告内訳（4~9月）'!F:F,ROW()*4+4)</f>
        <v>0</v>
      </c>
      <c r="M5" s="99">
        <f>INDEX('中間報告内訳（4~9月）'!H:H,ROW()*4+4)</f>
        <v>0</v>
      </c>
      <c r="N5" s="99">
        <f>INDEX('中間報告内訳（4~9月）'!J:J,ROW()*4+4)</f>
        <v>0</v>
      </c>
      <c r="O5" s="99">
        <f>INDEX('中間報告内訳（4~9月）'!L:L,ROW()*4+4)</f>
        <v>0</v>
      </c>
      <c r="P5" s="99">
        <f>INDEX('中間報告内訳（4~9月）'!N:N,ROW()*4+4)</f>
        <v>0</v>
      </c>
      <c r="Q5" s="99">
        <f t="shared" si="1"/>
        <v>0</v>
      </c>
      <c r="R5" s="99">
        <f t="shared" si="2"/>
        <v>0</v>
      </c>
      <c r="S5" s="99">
        <f t="shared" si="0"/>
        <v>0</v>
      </c>
      <c r="T5" s="99">
        <f t="shared" si="0"/>
        <v>0</v>
      </c>
      <c r="U5" s="99">
        <f t="shared" si="0"/>
        <v>0</v>
      </c>
      <c r="V5" s="99">
        <f t="shared" si="0"/>
        <v>0</v>
      </c>
      <c r="W5" s="99">
        <f t="shared" si="0"/>
        <v>0</v>
      </c>
      <c r="X5" s="99">
        <f t="shared" si="0"/>
        <v>0</v>
      </c>
      <c r="Y5" s="99">
        <f t="shared" si="0"/>
        <v>0</v>
      </c>
      <c r="Z5" s="99">
        <f t="shared" si="3"/>
        <v>0</v>
      </c>
      <c r="AA5" s="99">
        <f t="shared" si="3"/>
        <v>0</v>
      </c>
      <c r="AB5" s="99">
        <f t="shared" si="3"/>
        <v>0</v>
      </c>
      <c r="AC5" s="99">
        <f>INDEX('中間報告内訳（4~9月）'!P:P,ROW()*4+1)</f>
        <v>0</v>
      </c>
      <c r="AD5" s="99">
        <f>INDEX('中間報告内訳（4~9月）'!R:R,ROW()*4+1)</f>
        <v>0</v>
      </c>
    </row>
    <row r="6" spans="1:30">
      <c r="B6" s="99">
        <f>INDEX('中間報告内訳（4~9月）'!A:A,ROW()*4+1)</f>
        <v>0</v>
      </c>
      <c r="C6" s="99">
        <f>INDEX('中間報告内訳（4~9月）'!B:B,ROW()*4+1)</f>
        <v>0</v>
      </c>
      <c r="D6" s="99">
        <f>INDEX('中間報告内訳（4~9月）'!C:C,ROW()*4+1)</f>
        <v>0</v>
      </c>
      <c r="E6" s="99">
        <f>INDEX('中間報告内訳（4~9月）'!D:D,ROW()*4+2)</f>
        <v>0</v>
      </c>
      <c r="F6" s="99">
        <f>INDEX('中間報告内訳（4~9月）'!F:F,ROW()*4+2)</f>
        <v>0</v>
      </c>
      <c r="G6" s="99">
        <f>INDEX('中間報告内訳（4~9月）'!H:H,ROW()*4+2)</f>
        <v>0</v>
      </c>
      <c r="H6" s="99">
        <f>INDEX('中間報告内訳（4~9月）'!J:J,ROW()*4+2)</f>
        <v>0</v>
      </c>
      <c r="I6" s="99">
        <f>INDEX('中間報告内訳（4~9月）'!L:L,ROW()*4+2)</f>
        <v>0</v>
      </c>
      <c r="J6" s="99">
        <f>INDEX('中間報告内訳（4~9月）'!N:N,ROW()*4+2)</f>
        <v>0</v>
      </c>
      <c r="K6" s="99">
        <f>INDEX('中間報告内訳（4~9月）'!D:D,ROW()*4+4)</f>
        <v>0</v>
      </c>
      <c r="L6" s="99">
        <f>INDEX('中間報告内訳（4~9月）'!F:F,ROW()*4+4)</f>
        <v>0</v>
      </c>
      <c r="M6" s="99">
        <f>INDEX('中間報告内訳（4~9月）'!H:H,ROW()*4+4)</f>
        <v>0</v>
      </c>
      <c r="N6" s="99">
        <f>INDEX('中間報告内訳（4~9月）'!J:J,ROW()*4+4)</f>
        <v>0</v>
      </c>
      <c r="O6" s="99">
        <f>INDEX('中間報告内訳（4~9月）'!L:L,ROW()*4+4)</f>
        <v>0</v>
      </c>
      <c r="P6" s="99">
        <f>INDEX('中間報告内訳（4~9月）'!N:N,ROW()*4+4)</f>
        <v>0</v>
      </c>
      <c r="Q6" s="99">
        <f t="shared" si="1"/>
        <v>0</v>
      </c>
      <c r="R6" s="99">
        <f t="shared" si="2"/>
        <v>0</v>
      </c>
      <c r="S6" s="99">
        <f t="shared" si="0"/>
        <v>0</v>
      </c>
      <c r="T6" s="99">
        <f t="shared" si="0"/>
        <v>0</v>
      </c>
      <c r="U6" s="99">
        <f t="shared" si="0"/>
        <v>0</v>
      </c>
      <c r="V6" s="99">
        <f t="shared" si="0"/>
        <v>0</v>
      </c>
      <c r="W6" s="99">
        <f t="shared" si="0"/>
        <v>0</v>
      </c>
      <c r="X6" s="99">
        <f t="shared" si="0"/>
        <v>0</v>
      </c>
      <c r="Y6" s="99">
        <f t="shared" si="0"/>
        <v>0</v>
      </c>
      <c r="Z6" s="99">
        <f t="shared" si="3"/>
        <v>0</v>
      </c>
      <c r="AA6" s="99">
        <f t="shared" si="3"/>
        <v>0</v>
      </c>
      <c r="AB6" s="99">
        <f t="shared" si="3"/>
        <v>0</v>
      </c>
      <c r="AC6" s="99">
        <f>INDEX('中間報告内訳（4~9月）'!P:P,ROW()*4+1)</f>
        <v>0</v>
      </c>
      <c r="AD6" s="99">
        <f>INDEX('中間報告内訳（4~9月）'!R:R,ROW()*4+1)</f>
        <v>0</v>
      </c>
    </row>
    <row r="7" spans="1:30">
      <c r="B7" s="99">
        <f>INDEX('中間報告内訳（4~9月）'!A:A,ROW()*4+1)</f>
        <v>0</v>
      </c>
      <c r="C7" s="99">
        <f>INDEX('中間報告内訳（4~9月）'!B:B,ROW()*4+1)</f>
        <v>0</v>
      </c>
      <c r="D7" s="99">
        <f>INDEX('中間報告内訳（4~9月）'!C:C,ROW()*4+1)</f>
        <v>0</v>
      </c>
      <c r="E7" s="99">
        <f>INDEX('中間報告内訳（4~9月）'!D:D,ROW()*4+2)</f>
        <v>0</v>
      </c>
      <c r="F7" s="99">
        <f>INDEX('中間報告内訳（4~9月）'!F:F,ROW()*4+2)</f>
        <v>0</v>
      </c>
      <c r="G7" s="99">
        <f>INDEX('中間報告内訳（4~9月）'!H:H,ROW()*4+2)</f>
        <v>0</v>
      </c>
      <c r="H7" s="99">
        <f>INDEX('中間報告内訳（4~9月）'!J:J,ROW()*4+2)</f>
        <v>0</v>
      </c>
      <c r="I7" s="99">
        <f>INDEX('中間報告内訳（4~9月）'!L:L,ROW()*4+2)</f>
        <v>0</v>
      </c>
      <c r="J7" s="99">
        <f>INDEX('中間報告内訳（4~9月）'!N:N,ROW()*4+2)</f>
        <v>0</v>
      </c>
      <c r="K7" s="99">
        <f>INDEX('中間報告内訳（4~9月）'!D:D,ROW()*4+4)</f>
        <v>0</v>
      </c>
      <c r="L7" s="99">
        <f>INDEX('中間報告内訳（4~9月）'!F:F,ROW()*4+4)</f>
        <v>0</v>
      </c>
      <c r="M7" s="99">
        <f>INDEX('中間報告内訳（4~9月）'!H:H,ROW()*4+4)</f>
        <v>0</v>
      </c>
      <c r="N7" s="99">
        <f>INDEX('中間報告内訳（4~9月）'!J:J,ROW()*4+4)</f>
        <v>0</v>
      </c>
      <c r="O7" s="99">
        <f>INDEX('中間報告内訳（4~9月）'!L:L,ROW()*4+4)</f>
        <v>0</v>
      </c>
      <c r="P7" s="99">
        <f>INDEX('中間報告内訳（4~9月）'!N:N,ROW()*4+4)</f>
        <v>0</v>
      </c>
      <c r="Q7" s="99">
        <f t="shared" si="1"/>
        <v>0</v>
      </c>
      <c r="R7" s="99">
        <f t="shared" si="2"/>
        <v>0</v>
      </c>
      <c r="S7" s="99">
        <f t="shared" si="0"/>
        <v>0</v>
      </c>
      <c r="T7" s="99">
        <f t="shared" si="0"/>
        <v>0</v>
      </c>
      <c r="U7" s="99">
        <f t="shared" si="0"/>
        <v>0</v>
      </c>
      <c r="V7" s="99">
        <f t="shared" si="0"/>
        <v>0</v>
      </c>
      <c r="W7" s="99">
        <f t="shared" si="0"/>
        <v>0</v>
      </c>
      <c r="X7" s="99">
        <f t="shared" si="0"/>
        <v>0</v>
      </c>
      <c r="Y7" s="99">
        <f t="shared" ref="Y7:Y38" si="4">IF(M7&lt;4500,M7,4500)</f>
        <v>0</v>
      </c>
      <c r="Z7" s="99">
        <f t="shared" si="3"/>
        <v>0</v>
      </c>
      <c r="AA7" s="99">
        <f t="shared" si="3"/>
        <v>0</v>
      </c>
      <c r="AB7" s="99">
        <f t="shared" si="3"/>
        <v>0</v>
      </c>
      <c r="AC7" s="99">
        <f>INDEX('中間報告内訳（4~9月）'!P:P,ROW()*4+1)</f>
        <v>0</v>
      </c>
      <c r="AD7" s="99">
        <f>INDEX('中間報告内訳（4~9月）'!R:R,ROW()*4+1)</f>
        <v>0</v>
      </c>
    </row>
    <row r="8" spans="1:30">
      <c r="B8" s="99">
        <f>INDEX('中間報告内訳（4~9月）'!A:A,ROW()*4+1)</f>
        <v>0</v>
      </c>
      <c r="C8" s="99">
        <f>INDEX('中間報告内訳（4~9月）'!B:B,ROW()*4+1)</f>
        <v>0</v>
      </c>
      <c r="D8" s="99">
        <f>INDEX('中間報告内訳（4~9月）'!C:C,ROW()*4+1)</f>
        <v>0</v>
      </c>
      <c r="E8" s="99">
        <f>INDEX('中間報告内訳（4~9月）'!D:D,ROW()*4+2)</f>
        <v>0</v>
      </c>
      <c r="F8" s="99">
        <f>INDEX('中間報告内訳（4~9月）'!F:F,ROW()*4+2)</f>
        <v>0</v>
      </c>
      <c r="G8" s="99">
        <f>INDEX('中間報告内訳（4~9月）'!H:H,ROW()*4+2)</f>
        <v>0</v>
      </c>
      <c r="H8" s="99">
        <f>INDEX('中間報告内訳（4~9月）'!J:J,ROW()*4+2)</f>
        <v>0</v>
      </c>
      <c r="I8" s="99">
        <f>INDEX('中間報告内訳（4~9月）'!L:L,ROW()*4+2)</f>
        <v>0</v>
      </c>
      <c r="J8" s="99">
        <f>INDEX('中間報告内訳（4~9月）'!N:N,ROW()*4+2)</f>
        <v>0</v>
      </c>
      <c r="K8" s="99">
        <f>INDEX('中間報告内訳（4~9月）'!D:D,ROW()*4+4)</f>
        <v>0</v>
      </c>
      <c r="L8" s="99">
        <f>INDEX('中間報告内訳（4~9月）'!F:F,ROW()*4+4)</f>
        <v>0</v>
      </c>
      <c r="M8" s="99">
        <f>INDEX('中間報告内訳（4~9月）'!H:H,ROW()*4+4)</f>
        <v>0</v>
      </c>
      <c r="N8" s="99">
        <f>INDEX('中間報告内訳（4~9月）'!J:J,ROW()*4+4)</f>
        <v>0</v>
      </c>
      <c r="O8" s="99">
        <f>INDEX('中間報告内訳（4~9月）'!L:L,ROW()*4+4)</f>
        <v>0</v>
      </c>
      <c r="P8" s="99">
        <f>INDEX('中間報告内訳（4~9月）'!N:N,ROW()*4+4)</f>
        <v>0</v>
      </c>
      <c r="Q8" s="99">
        <f t="shared" si="1"/>
        <v>0</v>
      </c>
      <c r="R8" s="99">
        <f t="shared" si="2"/>
        <v>0</v>
      </c>
      <c r="S8" s="99">
        <f t="shared" si="0"/>
        <v>0</v>
      </c>
      <c r="T8" s="99">
        <f t="shared" si="0"/>
        <v>0</v>
      </c>
      <c r="U8" s="99">
        <f t="shared" si="0"/>
        <v>0</v>
      </c>
      <c r="V8" s="99">
        <f t="shared" si="0"/>
        <v>0</v>
      </c>
      <c r="W8" s="99">
        <f t="shared" si="0"/>
        <v>0</v>
      </c>
      <c r="X8" s="99">
        <f t="shared" si="0"/>
        <v>0</v>
      </c>
      <c r="Y8" s="99">
        <f t="shared" si="4"/>
        <v>0</v>
      </c>
      <c r="Z8" s="99">
        <f t="shared" si="3"/>
        <v>0</v>
      </c>
      <c r="AA8" s="99">
        <f t="shared" si="3"/>
        <v>0</v>
      </c>
      <c r="AB8" s="99">
        <f t="shared" si="3"/>
        <v>0</v>
      </c>
      <c r="AC8" s="99">
        <f>INDEX('中間報告内訳（4~9月）'!P:P,ROW()*4+1)</f>
        <v>0</v>
      </c>
      <c r="AD8" s="99">
        <f>INDEX('中間報告内訳（4~9月）'!R:R,ROW()*4+1)</f>
        <v>0</v>
      </c>
    </row>
    <row r="9" spans="1:30">
      <c r="B9" s="99">
        <f>INDEX('中間報告内訳（4~9月）'!A:A,ROW()*4+1)</f>
        <v>0</v>
      </c>
      <c r="C9" s="99">
        <f>INDEX('中間報告内訳（4~9月）'!B:B,ROW()*4+1)</f>
        <v>0</v>
      </c>
      <c r="D9" s="99">
        <f>INDEX('中間報告内訳（4~9月）'!C:C,ROW()*4+1)</f>
        <v>0</v>
      </c>
      <c r="E9" s="99">
        <f>INDEX('中間報告内訳（4~9月）'!D:D,ROW()*4+2)</f>
        <v>0</v>
      </c>
      <c r="F9" s="99">
        <f>INDEX('中間報告内訳（4~9月）'!F:F,ROW()*4+2)</f>
        <v>0</v>
      </c>
      <c r="G9" s="99">
        <f>INDEX('中間報告内訳（4~9月）'!H:H,ROW()*4+2)</f>
        <v>0</v>
      </c>
      <c r="H9" s="99">
        <f>INDEX('中間報告内訳（4~9月）'!J:J,ROW()*4+2)</f>
        <v>0</v>
      </c>
      <c r="I9" s="99">
        <f>INDEX('中間報告内訳（4~9月）'!L:L,ROW()*4+2)</f>
        <v>0</v>
      </c>
      <c r="J9" s="99">
        <f>INDEX('中間報告内訳（4~9月）'!N:N,ROW()*4+2)</f>
        <v>0</v>
      </c>
      <c r="K9" s="99">
        <f>INDEX('中間報告内訳（4~9月）'!D:D,ROW()*4+4)</f>
        <v>0</v>
      </c>
      <c r="L9" s="99">
        <f>INDEX('中間報告内訳（4~9月）'!F:F,ROW()*4+4)</f>
        <v>0</v>
      </c>
      <c r="M9" s="99">
        <f>INDEX('中間報告内訳（4~9月）'!H:H,ROW()*4+4)</f>
        <v>0</v>
      </c>
      <c r="N9" s="99">
        <f>INDEX('中間報告内訳（4~9月）'!J:J,ROW()*4+4)</f>
        <v>0</v>
      </c>
      <c r="O9" s="99">
        <f>INDEX('中間報告内訳（4~9月）'!L:L,ROW()*4+4)</f>
        <v>0</v>
      </c>
      <c r="P9" s="99">
        <f>INDEX('中間報告内訳（4~9月）'!N:N,ROW()*4+4)</f>
        <v>0</v>
      </c>
      <c r="Q9" s="99">
        <f t="shared" si="1"/>
        <v>0</v>
      </c>
      <c r="R9" s="99">
        <f t="shared" si="2"/>
        <v>0</v>
      </c>
      <c r="S9" s="99">
        <f t="shared" si="0"/>
        <v>0</v>
      </c>
      <c r="T9" s="99">
        <f t="shared" si="0"/>
        <v>0</v>
      </c>
      <c r="U9" s="99">
        <f t="shared" si="0"/>
        <v>0</v>
      </c>
      <c r="V9" s="99">
        <f t="shared" si="0"/>
        <v>0</v>
      </c>
      <c r="W9" s="99">
        <f t="shared" si="0"/>
        <v>0</v>
      </c>
      <c r="X9" s="99">
        <f t="shared" si="0"/>
        <v>0</v>
      </c>
      <c r="Y9" s="99">
        <f t="shared" si="4"/>
        <v>0</v>
      </c>
      <c r="Z9" s="99">
        <f t="shared" si="3"/>
        <v>0</v>
      </c>
      <c r="AA9" s="99">
        <f t="shared" si="3"/>
        <v>0</v>
      </c>
      <c r="AB9" s="99">
        <f t="shared" si="3"/>
        <v>0</v>
      </c>
      <c r="AC9" s="99">
        <f>INDEX('中間報告内訳（4~9月）'!P:P,ROW()*4+1)</f>
        <v>0</v>
      </c>
      <c r="AD9" s="99">
        <f>INDEX('中間報告内訳（4~9月）'!R:R,ROW()*4+1)</f>
        <v>0</v>
      </c>
    </row>
    <row r="10" spans="1:30">
      <c r="B10" s="99" t="str">
        <f>INDEX('中間報告内訳（4~9月）'!A:A,ROW()*4+1)</f>
        <v>小計</v>
      </c>
      <c r="C10" s="99">
        <f>INDEX('中間報告内訳（4~9月）'!B:B,ROW()*4+1)</f>
        <v>0</v>
      </c>
      <c r="D10" s="99">
        <f>INDEX('中間報告内訳（4~9月）'!C:C,ROW()*4+1)</f>
        <v>0</v>
      </c>
      <c r="E10" s="99">
        <f>INDEX('中間報告内訳（4~9月）'!D:D,ROW()*4+2)</f>
        <v>0</v>
      </c>
      <c r="F10" s="99">
        <f>INDEX('中間報告内訳（4~9月）'!F:F,ROW()*4+2)</f>
        <v>0</v>
      </c>
      <c r="G10" s="99">
        <f>INDEX('中間報告内訳（4~9月）'!H:H,ROW()*4+2)</f>
        <v>0</v>
      </c>
      <c r="H10" s="99">
        <f>INDEX('中間報告内訳（4~9月）'!J:J,ROW()*4+2)</f>
        <v>0</v>
      </c>
      <c r="I10" s="99">
        <f>INDEX('中間報告内訳（4~9月）'!L:L,ROW()*4+2)</f>
        <v>0</v>
      </c>
      <c r="J10" s="99">
        <f>INDEX('中間報告内訳（4~9月）'!N:N,ROW()*4+2)</f>
        <v>0</v>
      </c>
      <c r="K10" s="99">
        <f>INDEX('中間報告内訳（4~9月）'!D:D,ROW()*4+4)</f>
        <v>0</v>
      </c>
      <c r="L10" s="99">
        <f>INDEX('中間報告内訳（4~9月）'!F:F,ROW()*4+4)</f>
        <v>0</v>
      </c>
      <c r="M10" s="99">
        <f>INDEX('中間報告内訳（4~9月）'!H:H,ROW()*4+4)</f>
        <v>0</v>
      </c>
      <c r="N10" s="99">
        <f>INDEX('中間報告内訳（4~9月）'!J:J,ROW()*4+4)</f>
        <v>0</v>
      </c>
      <c r="O10" s="99">
        <f>INDEX('中間報告内訳（4~9月）'!L:L,ROW()*4+4)</f>
        <v>0</v>
      </c>
      <c r="P10" s="99">
        <f>INDEX('中間報告内訳（4~9月）'!N:N,ROW()*4+4)</f>
        <v>0</v>
      </c>
      <c r="Q10" s="99">
        <f t="shared" si="1"/>
        <v>0</v>
      </c>
      <c r="R10" s="99">
        <f t="shared" si="2"/>
        <v>0</v>
      </c>
      <c r="S10" s="99">
        <f t="shared" si="0"/>
        <v>0</v>
      </c>
      <c r="T10" s="99">
        <f t="shared" si="0"/>
        <v>0</v>
      </c>
      <c r="U10" s="99">
        <f t="shared" si="0"/>
        <v>0</v>
      </c>
      <c r="V10" s="99">
        <f t="shared" si="0"/>
        <v>0</v>
      </c>
      <c r="W10" s="99">
        <f t="shared" si="0"/>
        <v>0</v>
      </c>
      <c r="X10" s="99">
        <f t="shared" si="0"/>
        <v>0</v>
      </c>
      <c r="Y10" s="99">
        <f t="shared" si="4"/>
        <v>0</v>
      </c>
      <c r="Z10" s="99">
        <f t="shared" si="3"/>
        <v>0</v>
      </c>
      <c r="AA10" s="99">
        <f t="shared" si="3"/>
        <v>0</v>
      </c>
      <c r="AB10" s="99">
        <f t="shared" si="3"/>
        <v>0</v>
      </c>
      <c r="AC10" s="99">
        <f>INDEX('中間報告内訳（4~9月）'!P:P,ROW()*4+1)</f>
        <v>0</v>
      </c>
      <c r="AD10" s="99">
        <f>INDEX('中間報告内訳（4~9月）'!R:R,ROW()*4+1)</f>
        <v>0</v>
      </c>
    </row>
    <row r="11" spans="1:30">
      <c r="B11" s="99">
        <f>INDEX('中間報告内訳（4~9月）'!A:A,ROW()*4+1)</f>
        <v>0</v>
      </c>
      <c r="C11" s="99">
        <f>INDEX('中間報告内訳（4~9月）'!B:B,ROW()*4+1)</f>
        <v>0</v>
      </c>
      <c r="D11" s="99">
        <f>INDEX('中間報告内訳（4~9月）'!C:C,ROW()*4+1)</f>
        <v>0</v>
      </c>
      <c r="E11" s="99">
        <f>INDEX('中間報告内訳（4~9月）'!D:D,ROW()*4+2)</f>
        <v>0</v>
      </c>
      <c r="F11" s="99">
        <f>INDEX('中間報告内訳（4~9月）'!F:F,ROW()*4+2)</f>
        <v>0</v>
      </c>
      <c r="G11" s="99">
        <f>INDEX('中間報告内訳（4~9月）'!H:H,ROW()*4+2)</f>
        <v>0</v>
      </c>
      <c r="H11" s="99">
        <f>INDEX('中間報告内訳（4~9月）'!J:J,ROW()*4+2)</f>
        <v>0</v>
      </c>
      <c r="I11" s="99">
        <f>INDEX('中間報告内訳（4~9月）'!L:L,ROW()*4+2)</f>
        <v>0</v>
      </c>
      <c r="J11" s="99">
        <f>INDEX('中間報告内訳（4~9月）'!N:N,ROW()*4+2)</f>
        <v>0</v>
      </c>
      <c r="K11" s="99">
        <f>INDEX('中間報告内訳（4~9月）'!D:D,ROW()*4+4)</f>
        <v>0</v>
      </c>
      <c r="L11" s="99">
        <f>INDEX('中間報告内訳（4~9月）'!F:F,ROW()*4+4)</f>
        <v>0</v>
      </c>
      <c r="M11" s="99">
        <f>INDEX('中間報告内訳（4~9月）'!H:H,ROW()*4+4)</f>
        <v>0</v>
      </c>
      <c r="N11" s="99">
        <f>INDEX('中間報告内訳（4~9月）'!J:J,ROW()*4+4)</f>
        <v>0</v>
      </c>
      <c r="O11" s="99">
        <f>INDEX('中間報告内訳（4~9月）'!L:L,ROW()*4+4)</f>
        <v>0</v>
      </c>
      <c r="P11" s="99">
        <f>INDEX('中間報告内訳（4~9月）'!N:N,ROW()*4+4)</f>
        <v>0</v>
      </c>
      <c r="Q11" s="99">
        <f t="shared" si="1"/>
        <v>0</v>
      </c>
      <c r="R11" s="99">
        <f t="shared" si="2"/>
        <v>0</v>
      </c>
      <c r="S11" s="99">
        <f t="shared" si="0"/>
        <v>0</v>
      </c>
      <c r="T11" s="99">
        <f t="shared" si="0"/>
        <v>0</v>
      </c>
      <c r="U11" s="99">
        <f t="shared" si="0"/>
        <v>0</v>
      </c>
      <c r="V11" s="99">
        <f t="shared" si="0"/>
        <v>0</v>
      </c>
      <c r="W11" s="99">
        <f t="shared" si="0"/>
        <v>0</v>
      </c>
      <c r="X11" s="99">
        <f t="shared" si="0"/>
        <v>0</v>
      </c>
      <c r="Y11" s="99">
        <f t="shared" si="4"/>
        <v>0</v>
      </c>
      <c r="Z11" s="99">
        <f t="shared" si="3"/>
        <v>0</v>
      </c>
      <c r="AA11" s="99">
        <f t="shared" si="3"/>
        <v>0</v>
      </c>
      <c r="AB11" s="99">
        <f t="shared" si="3"/>
        <v>0</v>
      </c>
      <c r="AC11" s="99">
        <f>INDEX('中間報告内訳（4~9月）'!P:P,ROW()*4+1)</f>
        <v>0</v>
      </c>
      <c r="AD11" s="99">
        <f>INDEX('中間報告内訳（4~9月）'!R:R,ROW()*4+1)</f>
        <v>0</v>
      </c>
    </row>
    <row r="12" spans="1:30">
      <c r="B12" s="99">
        <f>INDEX('中間報告内訳（4~9月）'!A:A,ROW()*4+1)</f>
        <v>0</v>
      </c>
      <c r="C12" s="99">
        <f>INDEX('中間報告内訳（4~9月）'!B:B,ROW()*4+1)</f>
        <v>0</v>
      </c>
      <c r="D12" s="99">
        <f>INDEX('中間報告内訳（4~9月）'!C:C,ROW()*4+1)</f>
        <v>0</v>
      </c>
      <c r="E12" s="99">
        <f>INDEX('中間報告内訳（4~9月）'!D:D,ROW()*4+2)</f>
        <v>0</v>
      </c>
      <c r="F12" s="99">
        <f>INDEX('中間報告内訳（4~9月）'!F:F,ROW()*4+2)</f>
        <v>0</v>
      </c>
      <c r="G12" s="99">
        <f>INDEX('中間報告内訳（4~9月）'!H:H,ROW()*4+2)</f>
        <v>0</v>
      </c>
      <c r="H12" s="99">
        <f>INDEX('中間報告内訳（4~9月）'!J:J,ROW()*4+2)</f>
        <v>0</v>
      </c>
      <c r="I12" s="99">
        <f>INDEX('中間報告内訳（4~9月）'!L:L,ROW()*4+2)</f>
        <v>0</v>
      </c>
      <c r="J12" s="99">
        <f>INDEX('中間報告内訳（4~9月）'!N:N,ROW()*4+2)</f>
        <v>0</v>
      </c>
      <c r="K12" s="99">
        <f>INDEX('中間報告内訳（4~9月）'!D:D,ROW()*4+4)</f>
        <v>0</v>
      </c>
      <c r="L12" s="99">
        <f>INDEX('中間報告内訳（4~9月）'!F:F,ROW()*4+4)</f>
        <v>0</v>
      </c>
      <c r="M12" s="99">
        <f>INDEX('中間報告内訳（4~9月）'!H:H,ROW()*4+4)</f>
        <v>0</v>
      </c>
      <c r="N12" s="99">
        <f>INDEX('中間報告内訳（4~9月）'!J:J,ROW()*4+4)</f>
        <v>0</v>
      </c>
      <c r="O12" s="99">
        <f>INDEX('中間報告内訳（4~9月）'!L:L,ROW()*4+4)</f>
        <v>0</v>
      </c>
      <c r="P12" s="99">
        <f>INDEX('中間報告内訳（4~9月）'!N:N,ROW()*4+4)</f>
        <v>0</v>
      </c>
      <c r="Q12" s="99">
        <f t="shared" si="1"/>
        <v>0</v>
      </c>
      <c r="R12" s="99">
        <f t="shared" si="2"/>
        <v>0</v>
      </c>
      <c r="S12" s="99">
        <f t="shared" si="0"/>
        <v>0</v>
      </c>
      <c r="T12" s="99">
        <f t="shared" si="0"/>
        <v>0</v>
      </c>
      <c r="U12" s="99">
        <f t="shared" si="0"/>
        <v>0</v>
      </c>
      <c r="V12" s="99">
        <f t="shared" si="0"/>
        <v>0</v>
      </c>
      <c r="W12" s="99">
        <f t="shared" si="0"/>
        <v>0</v>
      </c>
      <c r="X12" s="99">
        <f t="shared" si="0"/>
        <v>0</v>
      </c>
      <c r="Y12" s="99">
        <f t="shared" si="4"/>
        <v>0</v>
      </c>
      <c r="Z12" s="99">
        <f t="shared" si="3"/>
        <v>0</v>
      </c>
      <c r="AA12" s="99">
        <f t="shared" si="3"/>
        <v>0</v>
      </c>
      <c r="AB12" s="99">
        <f t="shared" si="3"/>
        <v>0</v>
      </c>
      <c r="AC12" s="99">
        <f>INDEX('中間報告内訳（4~9月）'!P:P,ROW()*4+1)</f>
        <v>0</v>
      </c>
      <c r="AD12" s="99">
        <f>INDEX('中間報告内訳（4~9月）'!R:R,ROW()*4+1)</f>
        <v>0</v>
      </c>
    </row>
    <row r="13" spans="1:30">
      <c r="B13" s="99">
        <f>INDEX('中間報告内訳（4~9月）'!A:A,ROW()*4+1)</f>
        <v>0</v>
      </c>
      <c r="C13" s="99">
        <f>INDEX('中間報告内訳（4~9月）'!B:B,ROW()*4+1)</f>
        <v>0</v>
      </c>
      <c r="D13" s="99">
        <f>INDEX('中間報告内訳（4~9月）'!C:C,ROW()*4+1)</f>
        <v>0</v>
      </c>
      <c r="E13" s="99">
        <f>INDEX('中間報告内訳（4~9月）'!D:D,ROW()*4+2)</f>
        <v>0</v>
      </c>
      <c r="F13" s="99">
        <f>INDEX('中間報告内訳（4~9月）'!F:F,ROW()*4+2)</f>
        <v>0</v>
      </c>
      <c r="G13" s="99">
        <f>INDEX('中間報告内訳（4~9月）'!H:H,ROW()*4+2)</f>
        <v>0</v>
      </c>
      <c r="H13" s="99">
        <f>INDEX('中間報告内訳（4~9月）'!J:J,ROW()*4+2)</f>
        <v>0</v>
      </c>
      <c r="I13" s="99">
        <f>INDEX('中間報告内訳（4~9月）'!L:L,ROW()*4+2)</f>
        <v>0</v>
      </c>
      <c r="J13" s="99">
        <f>INDEX('中間報告内訳（4~9月）'!N:N,ROW()*4+2)</f>
        <v>0</v>
      </c>
      <c r="K13" s="99">
        <f>INDEX('中間報告内訳（4~9月）'!D:D,ROW()*4+4)</f>
        <v>0</v>
      </c>
      <c r="L13" s="99">
        <f>INDEX('中間報告内訳（4~9月）'!F:F,ROW()*4+4)</f>
        <v>0</v>
      </c>
      <c r="M13" s="99">
        <f>INDEX('中間報告内訳（4~9月）'!H:H,ROW()*4+4)</f>
        <v>0</v>
      </c>
      <c r="N13" s="99">
        <f>INDEX('中間報告内訳（4~9月）'!J:J,ROW()*4+4)</f>
        <v>0</v>
      </c>
      <c r="O13" s="99">
        <f>INDEX('中間報告内訳（4~9月）'!L:L,ROW()*4+4)</f>
        <v>0</v>
      </c>
      <c r="P13" s="99">
        <f>INDEX('中間報告内訳（4~9月）'!N:N,ROW()*4+4)</f>
        <v>0</v>
      </c>
      <c r="Q13" s="99">
        <f t="shared" si="1"/>
        <v>0</v>
      </c>
      <c r="R13" s="99">
        <f t="shared" si="2"/>
        <v>0</v>
      </c>
      <c r="S13" s="99">
        <f t="shared" si="0"/>
        <v>0</v>
      </c>
      <c r="T13" s="99">
        <f t="shared" si="0"/>
        <v>0</v>
      </c>
      <c r="U13" s="99">
        <f t="shared" si="0"/>
        <v>0</v>
      </c>
      <c r="V13" s="99">
        <f t="shared" si="0"/>
        <v>0</v>
      </c>
      <c r="W13" s="99">
        <f t="shared" si="0"/>
        <v>0</v>
      </c>
      <c r="X13" s="99">
        <f t="shared" si="0"/>
        <v>0</v>
      </c>
      <c r="Y13" s="99">
        <f t="shared" si="4"/>
        <v>0</v>
      </c>
      <c r="Z13" s="99">
        <f t="shared" si="3"/>
        <v>0</v>
      </c>
      <c r="AA13" s="99">
        <f t="shared" si="3"/>
        <v>0</v>
      </c>
      <c r="AB13" s="99">
        <f t="shared" si="3"/>
        <v>0</v>
      </c>
      <c r="AC13" s="99">
        <f>INDEX('中間報告内訳（4~9月）'!P:P,ROW()*4+1)</f>
        <v>0</v>
      </c>
      <c r="AD13" s="99">
        <f>INDEX('中間報告内訳（4~9月）'!R:R,ROW()*4+1)</f>
        <v>0</v>
      </c>
    </row>
    <row r="14" spans="1:30">
      <c r="B14" s="99">
        <f>INDEX('中間報告内訳（4~9月）'!A:A,ROW()*4+1)</f>
        <v>0</v>
      </c>
      <c r="C14" s="99">
        <f>INDEX('中間報告内訳（4~9月）'!B:B,ROW()*4+1)</f>
        <v>0</v>
      </c>
      <c r="D14" s="99">
        <f>INDEX('中間報告内訳（4~9月）'!C:C,ROW()*4+1)</f>
        <v>0</v>
      </c>
      <c r="E14" s="99">
        <f>INDEX('中間報告内訳（4~9月）'!D:D,ROW()*4+2)</f>
        <v>0</v>
      </c>
      <c r="F14" s="99">
        <f>INDEX('中間報告内訳（4~9月）'!F:F,ROW()*4+2)</f>
        <v>0</v>
      </c>
      <c r="G14" s="99">
        <f>INDEX('中間報告内訳（4~9月）'!H:H,ROW()*4+2)</f>
        <v>0</v>
      </c>
      <c r="H14" s="99">
        <f>INDEX('中間報告内訳（4~9月）'!J:J,ROW()*4+2)</f>
        <v>0</v>
      </c>
      <c r="I14" s="99">
        <f>INDEX('中間報告内訳（4~9月）'!L:L,ROW()*4+2)</f>
        <v>0</v>
      </c>
      <c r="J14" s="99">
        <f>INDEX('中間報告内訳（4~9月）'!N:N,ROW()*4+2)</f>
        <v>0</v>
      </c>
      <c r="K14" s="99">
        <f>INDEX('中間報告内訳（4~9月）'!D:D,ROW()*4+4)</f>
        <v>0</v>
      </c>
      <c r="L14" s="99">
        <f>INDEX('中間報告内訳（4~9月）'!F:F,ROW()*4+4)</f>
        <v>0</v>
      </c>
      <c r="M14" s="99">
        <f>INDEX('中間報告内訳（4~9月）'!H:H,ROW()*4+4)</f>
        <v>0</v>
      </c>
      <c r="N14" s="99">
        <f>INDEX('中間報告内訳（4~9月）'!J:J,ROW()*4+4)</f>
        <v>0</v>
      </c>
      <c r="O14" s="99">
        <f>INDEX('中間報告内訳（4~9月）'!L:L,ROW()*4+4)</f>
        <v>0</v>
      </c>
      <c r="P14" s="99">
        <f>INDEX('中間報告内訳（4~9月）'!N:N,ROW()*4+4)</f>
        <v>0</v>
      </c>
      <c r="Q14" s="99">
        <f t="shared" si="1"/>
        <v>0</v>
      </c>
      <c r="R14" s="99">
        <f t="shared" si="2"/>
        <v>0</v>
      </c>
      <c r="S14" s="99">
        <f t="shared" si="0"/>
        <v>0</v>
      </c>
      <c r="T14" s="99">
        <f t="shared" si="0"/>
        <v>0</v>
      </c>
      <c r="U14" s="99">
        <f t="shared" si="0"/>
        <v>0</v>
      </c>
      <c r="V14" s="99">
        <f t="shared" si="0"/>
        <v>0</v>
      </c>
      <c r="W14" s="99">
        <f t="shared" si="0"/>
        <v>0</v>
      </c>
      <c r="X14" s="99">
        <f t="shared" si="0"/>
        <v>0</v>
      </c>
      <c r="Y14" s="99">
        <f t="shared" si="4"/>
        <v>0</v>
      </c>
      <c r="Z14" s="99">
        <f t="shared" si="3"/>
        <v>0</v>
      </c>
      <c r="AA14" s="99">
        <f t="shared" si="3"/>
        <v>0</v>
      </c>
      <c r="AB14" s="99">
        <f t="shared" si="3"/>
        <v>0</v>
      </c>
      <c r="AC14" s="99">
        <f>INDEX('中間報告内訳（4~9月）'!P:P,ROW()*4+1)</f>
        <v>0</v>
      </c>
      <c r="AD14" s="99">
        <f>INDEX('中間報告内訳（4~9月）'!R:R,ROW()*4+1)</f>
        <v>0</v>
      </c>
    </row>
    <row r="15" spans="1:30">
      <c r="B15" s="99" t="str">
        <f>INDEX('中間報告内訳（4~9月）'!A:A,ROW()*4+1)</f>
        <v>小計</v>
      </c>
      <c r="C15" s="99">
        <f>INDEX('中間報告内訳（4~9月）'!B:B,ROW()*4+1)</f>
        <v>0</v>
      </c>
      <c r="D15" s="99">
        <f>INDEX('中間報告内訳（4~9月）'!C:C,ROW()*4+1)</f>
        <v>0</v>
      </c>
      <c r="E15" s="99">
        <f>INDEX('中間報告内訳（4~9月）'!D:D,ROW()*4+2)</f>
        <v>0</v>
      </c>
      <c r="F15" s="99">
        <f>INDEX('中間報告内訳（4~9月）'!F:F,ROW()*4+2)</f>
        <v>0</v>
      </c>
      <c r="G15" s="99">
        <f>INDEX('中間報告内訳（4~9月）'!H:H,ROW()*4+2)</f>
        <v>0</v>
      </c>
      <c r="H15" s="99">
        <f>INDEX('中間報告内訳（4~9月）'!J:J,ROW()*4+2)</f>
        <v>0</v>
      </c>
      <c r="I15" s="99">
        <f>INDEX('中間報告内訳（4~9月）'!L:L,ROW()*4+2)</f>
        <v>0</v>
      </c>
      <c r="J15" s="99">
        <f>INDEX('中間報告内訳（4~9月）'!N:N,ROW()*4+2)</f>
        <v>0</v>
      </c>
      <c r="K15" s="99">
        <f>INDEX('中間報告内訳（4~9月）'!D:D,ROW()*4+4)</f>
        <v>0</v>
      </c>
      <c r="L15" s="99">
        <f>INDEX('中間報告内訳（4~9月）'!F:F,ROW()*4+4)</f>
        <v>0</v>
      </c>
      <c r="M15" s="99">
        <f>INDEX('中間報告内訳（4~9月）'!H:H,ROW()*4+4)</f>
        <v>0</v>
      </c>
      <c r="N15" s="99">
        <f>INDEX('中間報告内訳（4~9月）'!J:J,ROW()*4+4)</f>
        <v>0</v>
      </c>
      <c r="O15" s="99">
        <f>INDEX('中間報告内訳（4~9月）'!L:L,ROW()*4+4)</f>
        <v>0</v>
      </c>
      <c r="P15" s="99">
        <f>INDEX('中間報告内訳（4~9月）'!N:N,ROW()*4+4)</f>
        <v>0</v>
      </c>
      <c r="Q15" s="99">
        <f t="shared" si="1"/>
        <v>0</v>
      </c>
      <c r="R15" s="99">
        <f t="shared" si="2"/>
        <v>0</v>
      </c>
      <c r="S15" s="99">
        <f t="shared" si="0"/>
        <v>0</v>
      </c>
      <c r="T15" s="99">
        <f t="shared" si="0"/>
        <v>0</v>
      </c>
      <c r="U15" s="99">
        <f t="shared" si="0"/>
        <v>0</v>
      </c>
      <c r="V15" s="99">
        <f t="shared" si="0"/>
        <v>0</v>
      </c>
      <c r="W15" s="99">
        <f t="shared" si="0"/>
        <v>0</v>
      </c>
      <c r="X15" s="99">
        <f t="shared" si="0"/>
        <v>0</v>
      </c>
      <c r="Y15" s="99">
        <f t="shared" si="4"/>
        <v>0</v>
      </c>
      <c r="Z15" s="99">
        <f t="shared" si="3"/>
        <v>0</v>
      </c>
      <c r="AA15" s="99">
        <f t="shared" si="3"/>
        <v>0</v>
      </c>
      <c r="AB15" s="99">
        <f t="shared" si="3"/>
        <v>0</v>
      </c>
      <c r="AC15" s="99">
        <f>INDEX('中間報告内訳（4~9月）'!P:P,ROW()*4+1)</f>
        <v>0</v>
      </c>
      <c r="AD15" s="99">
        <f>INDEX('中間報告内訳（4~9月）'!R:R,ROW()*4+1)</f>
        <v>0</v>
      </c>
    </row>
    <row r="16" spans="1:30">
      <c r="B16" s="99">
        <f>INDEX('中間報告内訳（4~9月）'!A:A,ROW()*4+1)</f>
        <v>0</v>
      </c>
      <c r="C16" s="99">
        <f>INDEX('中間報告内訳（4~9月）'!B:B,ROW()*4+1)</f>
        <v>0</v>
      </c>
      <c r="D16" s="99">
        <f>INDEX('中間報告内訳（4~9月）'!C:C,ROW()*4+1)</f>
        <v>0</v>
      </c>
      <c r="E16" s="99">
        <f>INDEX('中間報告内訳（4~9月）'!D:D,ROW()*4+2)</f>
        <v>0</v>
      </c>
      <c r="F16" s="99">
        <f>INDEX('中間報告内訳（4~9月）'!F:F,ROW()*4+2)</f>
        <v>0</v>
      </c>
      <c r="G16" s="99">
        <f>INDEX('中間報告内訳（4~9月）'!H:H,ROW()*4+2)</f>
        <v>0</v>
      </c>
      <c r="H16" s="99">
        <f>INDEX('中間報告内訳（4~9月）'!J:J,ROW()*4+2)</f>
        <v>0</v>
      </c>
      <c r="I16" s="99">
        <f>INDEX('中間報告内訳（4~9月）'!L:L,ROW()*4+2)</f>
        <v>0</v>
      </c>
      <c r="J16" s="99">
        <f>INDEX('中間報告内訳（4~9月）'!N:N,ROW()*4+2)</f>
        <v>0</v>
      </c>
      <c r="K16" s="99">
        <f>INDEX('中間報告内訳（4~9月）'!D:D,ROW()*4+4)</f>
        <v>0</v>
      </c>
      <c r="L16" s="99">
        <f>INDEX('中間報告内訳（4~9月）'!F:F,ROW()*4+4)</f>
        <v>0</v>
      </c>
      <c r="M16" s="99">
        <f>INDEX('中間報告内訳（4~9月）'!H:H,ROW()*4+4)</f>
        <v>0</v>
      </c>
      <c r="N16" s="99">
        <f>INDEX('中間報告内訳（4~9月）'!J:J,ROW()*4+4)</f>
        <v>0</v>
      </c>
      <c r="O16" s="99">
        <f>INDEX('中間報告内訳（4~9月）'!L:L,ROW()*4+4)</f>
        <v>0</v>
      </c>
      <c r="P16" s="99">
        <f>INDEX('中間報告内訳（4~9月）'!N:N,ROW()*4+4)</f>
        <v>0</v>
      </c>
      <c r="Q16" s="99">
        <f t="shared" si="1"/>
        <v>0</v>
      </c>
      <c r="R16" s="99">
        <f t="shared" si="2"/>
        <v>0</v>
      </c>
      <c r="S16" s="99">
        <f t="shared" si="0"/>
        <v>0</v>
      </c>
      <c r="T16" s="99">
        <f t="shared" si="0"/>
        <v>0</v>
      </c>
      <c r="U16" s="99">
        <f t="shared" si="0"/>
        <v>0</v>
      </c>
      <c r="V16" s="99">
        <f t="shared" si="0"/>
        <v>0</v>
      </c>
      <c r="W16" s="99">
        <f t="shared" si="0"/>
        <v>0</v>
      </c>
      <c r="X16" s="99">
        <f t="shared" si="0"/>
        <v>0</v>
      </c>
      <c r="Y16" s="99">
        <f t="shared" si="4"/>
        <v>0</v>
      </c>
      <c r="Z16" s="99">
        <f t="shared" si="3"/>
        <v>0</v>
      </c>
      <c r="AA16" s="99">
        <f t="shared" si="3"/>
        <v>0</v>
      </c>
      <c r="AB16" s="99">
        <f t="shared" si="3"/>
        <v>0</v>
      </c>
      <c r="AC16" s="99">
        <f>INDEX('中間報告内訳（4~9月）'!P:P,ROW()*4+1)</f>
        <v>0</v>
      </c>
      <c r="AD16" s="99">
        <f>INDEX('中間報告内訳（4~9月）'!R:R,ROW()*4+1)</f>
        <v>0</v>
      </c>
    </row>
    <row r="17" spans="2:30">
      <c r="B17" s="99">
        <f>INDEX('中間報告内訳（4~9月）'!A:A,ROW()*4+1)</f>
        <v>0</v>
      </c>
      <c r="C17" s="99">
        <f>INDEX('中間報告内訳（4~9月）'!B:B,ROW()*4+1)</f>
        <v>0</v>
      </c>
      <c r="D17" s="99">
        <f>INDEX('中間報告内訳（4~9月）'!C:C,ROW()*4+1)</f>
        <v>0</v>
      </c>
      <c r="E17" s="99">
        <f>INDEX('中間報告内訳（4~9月）'!D:D,ROW()*4+2)</f>
        <v>0</v>
      </c>
      <c r="F17" s="99">
        <f>INDEX('中間報告内訳（4~9月）'!F:F,ROW()*4+2)</f>
        <v>0</v>
      </c>
      <c r="G17" s="99">
        <f>INDEX('中間報告内訳（4~9月）'!H:H,ROW()*4+2)</f>
        <v>0</v>
      </c>
      <c r="H17" s="99">
        <f>INDEX('中間報告内訳（4~9月）'!J:J,ROW()*4+2)</f>
        <v>0</v>
      </c>
      <c r="I17" s="99">
        <f>INDEX('中間報告内訳（4~9月）'!L:L,ROW()*4+2)</f>
        <v>0</v>
      </c>
      <c r="J17" s="99">
        <f>INDEX('中間報告内訳（4~9月）'!N:N,ROW()*4+2)</f>
        <v>0</v>
      </c>
      <c r="K17" s="99">
        <f>INDEX('中間報告内訳（4~9月）'!D:D,ROW()*4+4)</f>
        <v>0</v>
      </c>
      <c r="L17" s="99">
        <f>INDEX('中間報告内訳（4~9月）'!F:F,ROW()*4+4)</f>
        <v>0</v>
      </c>
      <c r="M17" s="99">
        <f>INDEX('中間報告内訳（4~9月）'!H:H,ROW()*4+4)</f>
        <v>0</v>
      </c>
      <c r="N17" s="99">
        <f>INDEX('中間報告内訳（4~9月）'!J:J,ROW()*4+4)</f>
        <v>0</v>
      </c>
      <c r="O17" s="99">
        <f>INDEX('中間報告内訳（4~9月）'!L:L,ROW()*4+4)</f>
        <v>0</v>
      </c>
      <c r="P17" s="99">
        <f>INDEX('中間報告内訳（4~9月）'!N:N,ROW()*4+4)</f>
        <v>0</v>
      </c>
      <c r="Q17" s="99">
        <f t="shared" si="1"/>
        <v>0</v>
      </c>
      <c r="R17" s="99">
        <f t="shared" si="2"/>
        <v>0</v>
      </c>
      <c r="S17" s="99">
        <f t="shared" si="2"/>
        <v>0</v>
      </c>
      <c r="T17" s="99">
        <f t="shared" si="2"/>
        <v>0</v>
      </c>
      <c r="U17" s="99">
        <f t="shared" si="2"/>
        <v>0</v>
      </c>
      <c r="V17" s="99">
        <f t="shared" si="2"/>
        <v>0</v>
      </c>
      <c r="W17" s="99">
        <f t="shared" ref="W17:W48" si="5">IF(K17&lt;4500,K17,4500)</f>
        <v>0</v>
      </c>
      <c r="X17" s="99">
        <f t="shared" ref="X17:X48" si="6">IF(L17&lt;4500,L17,4500)</f>
        <v>0</v>
      </c>
      <c r="Y17" s="99">
        <f t="shared" si="4"/>
        <v>0</v>
      </c>
      <c r="Z17" s="99">
        <f t="shared" si="3"/>
        <v>0</v>
      </c>
      <c r="AA17" s="99">
        <f t="shared" si="3"/>
        <v>0</v>
      </c>
      <c r="AB17" s="99">
        <f t="shared" si="3"/>
        <v>0</v>
      </c>
      <c r="AC17" s="99">
        <f>INDEX('中間報告内訳（4~9月）'!P:P,ROW()*4+1)</f>
        <v>0</v>
      </c>
      <c r="AD17" s="99">
        <f>INDEX('中間報告内訳（4~9月）'!R:R,ROW()*4+1)</f>
        <v>0</v>
      </c>
    </row>
    <row r="18" spans="2:30">
      <c r="B18" s="99">
        <f>INDEX('中間報告内訳（4~9月）'!A:A,ROW()*4+1)</f>
        <v>0</v>
      </c>
      <c r="C18" s="99">
        <f>INDEX('中間報告内訳（4~9月）'!B:B,ROW()*4+1)</f>
        <v>0</v>
      </c>
      <c r="D18" s="99">
        <f>INDEX('中間報告内訳（4~9月）'!C:C,ROW()*4+1)</f>
        <v>0</v>
      </c>
      <c r="E18" s="99">
        <f>INDEX('中間報告内訳（4~9月）'!D:D,ROW()*4+2)</f>
        <v>0</v>
      </c>
      <c r="F18" s="99">
        <f>INDEX('中間報告内訳（4~9月）'!F:F,ROW()*4+2)</f>
        <v>0</v>
      </c>
      <c r="G18" s="99">
        <f>INDEX('中間報告内訳（4~9月）'!H:H,ROW()*4+2)</f>
        <v>0</v>
      </c>
      <c r="H18" s="99">
        <f>INDEX('中間報告内訳（4~9月）'!J:J,ROW()*4+2)</f>
        <v>0</v>
      </c>
      <c r="I18" s="99">
        <f>INDEX('中間報告内訳（4~9月）'!L:L,ROW()*4+2)</f>
        <v>0</v>
      </c>
      <c r="J18" s="99">
        <f>INDEX('中間報告内訳（4~9月）'!N:N,ROW()*4+2)</f>
        <v>0</v>
      </c>
      <c r="K18" s="99">
        <f>INDEX('中間報告内訳（4~9月）'!D:D,ROW()*4+4)</f>
        <v>0</v>
      </c>
      <c r="L18" s="99">
        <f>INDEX('中間報告内訳（4~9月）'!F:F,ROW()*4+4)</f>
        <v>0</v>
      </c>
      <c r="M18" s="99">
        <f>INDEX('中間報告内訳（4~9月）'!H:H,ROW()*4+4)</f>
        <v>0</v>
      </c>
      <c r="N18" s="99">
        <f>INDEX('中間報告内訳（4~9月）'!J:J,ROW()*4+4)</f>
        <v>0</v>
      </c>
      <c r="O18" s="99">
        <f>INDEX('中間報告内訳（4~9月）'!L:L,ROW()*4+4)</f>
        <v>0</v>
      </c>
      <c r="P18" s="99">
        <f>INDEX('中間報告内訳（4~9月）'!N:N,ROW()*4+4)</f>
        <v>0</v>
      </c>
      <c r="Q18" s="99">
        <f t="shared" si="1"/>
        <v>0</v>
      </c>
      <c r="R18" s="99">
        <f t="shared" si="2"/>
        <v>0</v>
      </c>
      <c r="S18" s="99">
        <f t="shared" si="2"/>
        <v>0</v>
      </c>
      <c r="T18" s="99">
        <f t="shared" si="2"/>
        <v>0</v>
      </c>
      <c r="U18" s="99">
        <f t="shared" si="2"/>
        <v>0</v>
      </c>
      <c r="V18" s="99">
        <f t="shared" si="2"/>
        <v>0</v>
      </c>
      <c r="W18" s="99">
        <f t="shared" si="5"/>
        <v>0</v>
      </c>
      <c r="X18" s="99">
        <f t="shared" si="6"/>
        <v>0</v>
      </c>
      <c r="Y18" s="99">
        <f t="shared" si="4"/>
        <v>0</v>
      </c>
      <c r="Z18" s="99">
        <f t="shared" si="3"/>
        <v>0</v>
      </c>
      <c r="AA18" s="99">
        <f t="shared" si="3"/>
        <v>0</v>
      </c>
      <c r="AB18" s="99">
        <f t="shared" si="3"/>
        <v>0</v>
      </c>
      <c r="AC18" s="99">
        <f>INDEX('中間報告内訳（4~9月）'!P:P,ROW()*4+1)</f>
        <v>0</v>
      </c>
      <c r="AD18" s="99">
        <f>INDEX('中間報告内訳（4~9月）'!R:R,ROW()*4+1)</f>
        <v>0</v>
      </c>
    </row>
    <row r="19" spans="2:30">
      <c r="B19" s="99">
        <f>INDEX('中間報告内訳（4~9月）'!A:A,ROW()*4+1)</f>
        <v>0</v>
      </c>
      <c r="C19" s="99">
        <f>INDEX('中間報告内訳（4~9月）'!B:B,ROW()*4+1)</f>
        <v>0</v>
      </c>
      <c r="D19" s="99">
        <f>INDEX('中間報告内訳（4~9月）'!C:C,ROW()*4+1)</f>
        <v>0</v>
      </c>
      <c r="E19" s="99">
        <f>INDEX('中間報告内訳（4~9月）'!D:D,ROW()*4+2)</f>
        <v>0</v>
      </c>
      <c r="F19" s="99">
        <f>INDEX('中間報告内訳（4~9月）'!F:F,ROW()*4+2)</f>
        <v>0</v>
      </c>
      <c r="G19" s="99">
        <f>INDEX('中間報告内訳（4~9月）'!H:H,ROW()*4+2)</f>
        <v>0</v>
      </c>
      <c r="H19" s="99">
        <f>INDEX('中間報告内訳（4~9月）'!J:J,ROW()*4+2)</f>
        <v>0</v>
      </c>
      <c r="I19" s="99">
        <f>INDEX('中間報告内訳（4~9月）'!L:L,ROW()*4+2)</f>
        <v>0</v>
      </c>
      <c r="J19" s="99">
        <f>INDEX('中間報告内訳（4~9月）'!N:N,ROW()*4+2)</f>
        <v>0</v>
      </c>
      <c r="K19" s="99">
        <f>INDEX('中間報告内訳（4~9月）'!D:D,ROW()*4+4)</f>
        <v>0</v>
      </c>
      <c r="L19" s="99">
        <f>INDEX('中間報告内訳（4~9月）'!F:F,ROW()*4+4)</f>
        <v>0</v>
      </c>
      <c r="M19" s="99">
        <f>INDEX('中間報告内訳（4~9月）'!H:H,ROW()*4+4)</f>
        <v>0</v>
      </c>
      <c r="N19" s="99">
        <f>INDEX('中間報告内訳（4~9月）'!J:J,ROW()*4+4)</f>
        <v>0</v>
      </c>
      <c r="O19" s="99">
        <f>INDEX('中間報告内訳（4~9月）'!L:L,ROW()*4+4)</f>
        <v>0</v>
      </c>
      <c r="P19" s="99">
        <f>INDEX('中間報告内訳（4~9月）'!N:N,ROW()*4+4)</f>
        <v>0</v>
      </c>
      <c r="Q19" s="99">
        <f t="shared" si="1"/>
        <v>0</v>
      </c>
      <c r="R19" s="99">
        <f t="shared" si="2"/>
        <v>0</v>
      </c>
      <c r="S19" s="99">
        <f t="shared" si="2"/>
        <v>0</v>
      </c>
      <c r="T19" s="99">
        <f t="shared" si="2"/>
        <v>0</v>
      </c>
      <c r="U19" s="99">
        <f t="shared" si="2"/>
        <v>0</v>
      </c>
      <c r="V19" s="99">
        <f t="shared" si="2"/>
        <v>0</v>
      </c>
      <c r="W19" s="99">
        <f t="shared" si="5"/>
        <v>0</v>
      </c>
      <c r="X19" s="99">
        <f t="shared" si="6"/>
        <v>0</v>
      </c>
      <c r="Y19" s="99">
        <f t="shared" si="4"/>
        <v>0</v>
      </c>
      <c r="Z19" s="99">
        <f t="shared" si="3"/>
        <v>0</v>
      </c>
      <c r="AA19" s="99">
        <f t="shared" si="3"/>
        <v>0</v>
      </c>
      <c r="AB19" s="99">
        <f t="shared" si="3"/>
        <v>0</v>
      </c>
      <c r="AC19" s="99">
        <f>INDEX('中間報告内訳（4~9月）'!P:P,ROW()*4+1)</f>
        <v>0</v>
      </c>
      <c r="AD19" s="99">
        <f>INDEX('中間報告内訳（4~9月）'!R:R,ROW()*4+1)</f>
        <v>0</v>
      </c>
    </row>
    <row r="20" spans="2:30">
      <c r="B20" s="99" t="str">
        <f>INDEX('中間報告内訳（4~9月）'!A:A,ROW()*4+1)</f>
        <v>小計</v>
      </c>
      <c r="C20" s="99">
        <f>INDEX('中間報告内訳（4~9月）'!B:B,ROW()*4+1)</f>
        <v>0</v>
      </c>
      <c r="D20" s="99">
        <f>INDEX('中間報告内訳（4~9月）'!C:C,ROW()*4+1)</f>
        <v>0</v>
      </c>
      <c r="E20" s="99">
        <f>INDEX('中間報告内訳（4~9月）'!D:D,ROW()*4+2)</f>
        <v>0</v>
      </c>
      <c r="F20" s="99">
        <f>INDEX('中間報告内訳（4~9月）'!F:F,ROW()*4+2)</f>
        <v>0</v>
      </c>
      <c r="G20" s="99">
        <f>INDEX('中間報告内訳（4~9月）'!H:H,ROW()*4+2)</f>
        <v>0</v>
      </c>
      <c r="H20" s="99">
        <f>INDEX('中間報告内訳（4~9月）'!J:J,ROW()*4+2)</f>
        <v>0</v>
      </c>
      <c r="I20" s="99">
        <f>INDEX('中間報告内訳（4~9月）'!L:L,ROW()*4+2)</f>
        <v>0</v>
      </c>
      <c r="J20" s="99">
        <f>INDEX('中間報告内訳（4~9月）'!N:N,ROW()*4+2)</f>
        <v>0</v>
      </c>
      <c r="K20" s="99">
        <f>INDEX('中間報告内訳（4~9月）'!D:D,ROW()*4+4)</f>
        <v>0</v>
      </c>
      <c r="L20" s="99">
        <f>INDEX('中間報告内訳（4~9月）'!F:F,ROW()*4+4)</f>
        <v>0</v>
      </c>
      <c r="M20" s="99">
        <f>INDEX('中間報告内訳（4~9月）'!H:H,ROW()*4+4)</f>
        <v>0</v>
      </c>
      <c r="N20" s="99">
        <f>INDEX('中間報告内訳（4~9月）'!J:J,ROW()*4+4)</f>
        <v>0</v>
      </c>
      <c r="O20" s="99">
        <f>INDEX('中間報告内訳（4~9月）'!L:L,ROW()*4+4)</f>
        <v>0</v>
      </c>
      <c r="P20" s="99">
        <f>INDEX('中間報告内訳（4~9月）'!N:N,ROW()*4+4)</f>
        <v>0</v>
      </c>
      <c r="Q20" s="99">
        <f t="shared" si="1"/>
        <v>0</v>
      </c>
      <c r="R20" s="99">
        <f t="shared" si="2"/>
        <v>0</v>
      </c>
      <c r="S20" s="99">
        <f t="shared" si="2"/>
        <v>0</v>
      </c>
      <c r="T20" s="99">
        <f t="shared" si="2"/>
        <v>0</v>
      </c>
      <c r="U20" s="99">
        <f t="shared" si="2"/>
        <v>0</v>
      </c>
      <c r="V20" s="99">
        <f t="shared" si="2"/>
        <v>0</v>
      </c>
      <c r="W20" s="99">
        <f t="shared" si="5"/>
        <v>0</v>
      </c>
      <c r="X20" s="99">
        <f t="shared" si="6"/>
        <v>0</v>
      </c>
      <c r="Y20" s="99">
        <f t="shared" si="4"/>
        <v>0</v>
      </c>
      <c r="Z20" s="99">
        <f t="shared" si="3"/>
        <v>0</v>
      </c>
      <c r="AA20" s="99">
        <f t="shared" si="3"/>
        <v>0</v>
      </c>
      <c r="AB20" s="99">
        <f t="shared" si="3"/>
        <v>0</v>
      </c>
      <c r="AC20" s="99">
        <f>INDEX('中間報告内訳（4~9月）'!P:P,ROW()*4+1)</f>
        <v>0</v>
      </c>
      <c r="AD20" s="99">
        <f>INDEX('中間報告内訳（4~9月）'!R:R,ROW()*4+1)</f>
        <v>0</v>
      </c>
    </row>
    <row r="21" spans="2:30">
      <c r="B21" s="99">
        <f>INDEX('中間報告内訳（4~9月）'!A:A,ROW()*4+1)</f>
        <v>0</v>
      </c>
      <c r="C21" s="99">
        <f>INDEX('中間報告内訳（4~9月）'!B:B,ROW()*4+1)</f>
        <v>0</v>
      </c>
      <c r="D21" s="99">
        <f>INDEX('中間報告内訳（4~9月）'!C:C,ROW()*4+1)</f>
        <v>0</v>
      </c>
      <c r="E21" s="99">
        <f>INDEX('中間報告内訳（4~9月）'!D:D,ROW()*4+2)</f>
        <v>0</v>
      </c>
      <c r="F21" s="99">
        <f>INDEX('中間報告内訳（4~9月）'!F:F,ROW()*4+2)</f>
        <v>0</v>
      </c>
      <c r="G21" s="99">
        <f>INDEX('中間報告内訳（4~9月）'!H:H,ROW()*4+2)</f>
        <v>0</v>
      </c>
      <c r="H21" s="99">
        <f>INDEX('中間報告内訳（4~9月）'!J:J,ROW()*4+2)</f>
        <v>0</v>
      </c>
      <c r="I21" s="99">
        <f>INDEX('中間報告内訳（4~9月）'!L:L,ROW()*4+2)</f>
        <v>0</v>
      </c>
      <c r="J21" s="99">
        <f>INDEX('中間報告内訳（4~9月）'!N:N,ROW()*4+2)</f>
        <v>0</v>
      </c>
      <c r="K21" s="99">
        <f>INDEX('中間報告内訳（4~9月）'!D:D,ROW()*4+4)</f>
        <v>0</v>
      </c>
      <c r="L21" s="99">
        <f>INDEX('中間報告内訳（4~9月）'!F:F,ROW()*4+4)</f>
        <v>0</v>
      </c>
      <c r="M21" s="99">
        <f>INDEX('中間報告内訳（4~9月）'!H:H,ROW()*4+4)</f>
        <v>0</v>
      </c>
      <c r="N21" s="99">
        <f>INDEX('中間報告内訳（4~9月）'!J:J,ROW()*4+4)</f>
        <v>0</v>
      </c>
      <c r="O21" s="99">
        <f>INDEX('中間報告内訳（4~9月）'!L:L,ROW()*4+4)</f>
        <v>0</v>
      </c>
      <c r="P21" s="99">
        <f>INDEX('中間報告内訳（4~9月）'!N:N,ROW()*4+4)</f>
        <v>0</v>
      </c>
      <c r="Q21" s="99">
        <f t="shared" si="1"/>
        <v>0</v>
      </c>
      <c r="R21" s="99">
        <f t="shared" si="2"/>
        <v>0</v>
      </c>
      <c r="S21" s="99">
        <f t="shared" si="2"/>
        <v>0</v>
      </c>
      <c r="T21" s="99">
        <f t="shared" si="2"/>
        <v>0</v>
      </c>
      <c r="U21" s="99">
        <f t="shared" si="2"/>
        <v>0</v>
      </c>
      <c r="V21" s="99">
        <f t="shared" si="2"/>
        <v>0</v>
      </c>
      <c r="W21" s="99">
        <f t="shared" si="5"/>
        <v>0</v>
      </c>
      <c r="X21" s="99">
        <f t="shared" si="6"/>
        <v>0</v>
      </c>
      <c r="Y21" s="99">
        <f t="shared" si="4"/>
        <v>0</v>
      </c>
      <c r="Z21" s="99">
        <f t="shared" si="3"/>
        <v>0</v>
      </c>
      <c r="AA21" s="99">
        <f t="shared" si="3"/>
        <v>0</v>
      </c>
      <c r="AB21" s="99">
        <f t="shared" si="3"/>
        <v>0</v>
      </c>
      <c r="AC21" s="99">
        <f>INDEX('中間報告内訳（4~9月）'!P:P,ROW()*4+1)</f>
        <v>0</v>
      </c>
      <c r="AD21" s="99">
        <f>INDEX('中間報告内訳（4~9月）'!R:R,ROW()*4+1)</f>
        <v>0</v>
      </c>
    </row>
    <row r="22" spans="2:30">
      <c r="B22" s="99">
        <f>INDEX('中間報告内訳（4~9月）'!A:A,ROW()*4+1)</f>
        <v>0</v>
      </c>
      <c r="C22" s="99">
        <f>INDEX('中間報告内訳（4~9月）'!B:B,ROW()*4+1)</f>
        <v>0</v>
      </c>
      <c r="D22" s="99">
        <f>INDEX('中間報告内訳（4~9月）'!C:C,ROW()*4+1)</f>
        <v>0</v>
      </c>
      <c r="E22" s="99">
        <f>INDEX('中間報告内訳（4~9月）'!D:D,ROW()*4+2)</f>
        <v>0</v>
      </c>
      <c r="F22" s="99">
        <f>INDEX('中間報告内訳（4~9月）'!F:F,ROW()*4+2)</f>
        <v>0</v>
      </c>
      <c r="G22" s="99">
        <f>INDEX('中間報告内訳（4~9月）'!H:H,ROW()*4+2)</f>
        <v>0</v>
      </c>
      <c r="H22" s="99">
        <f>INDEX('中間報告内訳（4~9月）'!J:J,ROW()*4+2)</f>
        <v>0</v>
      </c>
      <c r="I22" s="99">
        <f>INDEX('中間報告内訳（4~9月）'!L:L,ROW()*4+2)</f>
        <v>0</v>
      </c>
      <c r="J22" s="99">
        <f>INDEX('中間報告内訳（4~9月）'!N:N,ROW()*4+2)</f>
        <v>0</v>
      </c>
      <c r="K22" s="99">
        <f>INDEX('中間報告内訳（4~9月）'!D:D,ROW()*4+4)</f>
        <v>0</v>
      </c>
      <c r="L22" s="99">
        <f>INDEX('中間報告内訳（4~9月）'!F:F,ROW()*4+4)</f>
        <v>0</v>
      </c>
      <c r="M22" s="99">
        <f>INDEX('中間報告内訳（4~9月）'!H:H,ROW()*4+4)</f>
        <v>0</v>
      </c>
      <c r="N22" s="99">
        <f>INDEX('中間報告内訳（4~9月）'!J:J,ROW()*4+4)</f>
        <v>0</v>
      </c>
      <c r="O22" s="99">
        <f>INDEX('中間報告内訳（4~9月）'!L:L,ROW()*4+4)</f>
        <v>0</v>
      </c>
      <c r="P22" s="99">
        <f>INDEX('中間報告内訳（4~9月）'!N:N,ROW()*4+4)</f>
        <v>0</v>
      </c>
      <c r="Q22" s="99">
        <f t="shared" si="1"/>
        <v>0</v>
      </c>
      <c r="R22" s="99">
        <f t="shared" si="2"/>
        <v>0</v>
      </c>
      <c r="S22" s="99">
        <f t="shared" si="2"/>
        <v>0</v>
      </c>
      <c r="T22" s="99">
        <f t="shared" si="2"/>
        <v>0</v>
      </c>
      <c r="U22" s="99">
        <f t="shared" si="2"/>
        <v>0</v>
      </c>
      <c r="V22" s="99">
        <f t="shared" si="2"/>
        <v>0</v>
      </c>
      <c r="W22" s="99">
        <f t="shared" si="5"/>
        <v>0</v>
      </c>
      <c r="X22" s="99">
        <f t="shared" si="6"/>
        <v>0</v>
      </c>
      <c r="Y22" s="99">
        <f t="shared" si="4"/>
        <v>0</v>
      </c>
      <c r="Z22" s="99">
        <f t="shared" si="3"/>
        <v>0</v>
      </c>
      <c r="AA22" s="99">
        <f t="shared" si="3"/>
        <v>0</v>
      </c>
      <c r="AB22" s="99">
        <f t="shared" si="3"/>
        <v>0</v>
      </c>
      <c r="AC22" s="99">
        <f>INDEX('中間報告内訳（4~9月）'!P:P,ROW()*4+1)</f>
        <v>0</v>
      </c>
      <c r="AD22" s="99">
        <f>INDEX('中間報告内訳（4~9月）'!R:R,ROW()*4+1)</f>
        <v>0</v>
      </c>
    </row>
    <row r="23" spans="2:30">
      <c r="B23" s="99">
        <f>INDEX('中間報告内訳（4~9月）'!A:A,ROW()*4+1)</f>
        <v>0</v>
      </c>
      <c r="C23" s="99">
        <f>INDEX('中間報告内訳（4~9月）'!B:B,ROW()*4+1)</f>
        <v>0</v>
      </c>
      <c r="D23" s="99">
        <f>INDEX('中間報告内訳（4~9月）'!C:C,ROW()*4+1)</f>
        <v>0</v>
      </c>
      <c r="E23" s="99">
        <f>INDEX('中間報告内訳（4~9月）'!D:D,ROW()*4+2)</f>
        <v>0</v>
      </c>
      <c r="F23" s="99">
        <f>INDEX('中間報告内訳（4~9月）'!F:F,ROW()*4+2)</f>
        <v>0</v>
      </c>
      <c r="G23" s="99">
        <f>INDEX('中間報告内訳（4~9月）'!H:H,ROW()*4+2)</f>
        <v>0</v>
      </c>
      <c r="H23" s="99">
        <f>INDEX('中間報告内訳（4~9月）'!J:J,ROW()*4+2)</f>
        <v>0</v>
      </c>
      <c r="I23" s="99">
        <f>INDEX('中間報告内訳（4~9月）'!L:L,ROW()*4+2)</f>
        <v>0</v>
      </c>
      <c r="J23" s="99">
        <f>INDEX('中間報告内訳（4~9月）'!N:N,ROW()*4+2)</f>
        <v>0</v>
      </c>
      <c r="K23" s="99">
        <f>INDEX('中間報告内訳（4~9月）'!D:D,ROW()*4+4)</f>
        <v>0</v>
      </c>
      <c r="L23" s="99">
        <f>INDEX('中間報告内訳（4~9月）'!F:F,ROW()*4+4)</f>
        <v>0</v>
      </c>
      <c r="M23" s="99">
        <f>INDEX('中間報告内訳（4~9月）'!H:H,ROW()*4+4)</f>
        <v>0</v>
      </c>
      <c r="N23" s="99">
        <f>INDEX('中間報告内訳（4~9月）'!J:J,ROW()*4+4)</f>
        <v>0</v>
      </c>
      <c r="O23" s="99">
        <f>INDEX('中間報告内訳（4~9月）'!L:L,ROW()*4+4)</f>
        <v>0</v>
      </c>
      <c r="P23" s="99">
        <f>INDEX('中間報告内訳（4~9月）'!N:N,ROW()*4+4)</f>
        <v>0</v>
      </c>
      <c r="Q23" s="99">
        <f t="shared" si="1"/>
        <v>0</v>
      </c>
      <c r="R23" s="99">
        <f t="shared" si="2"/>
        <v>0</v>
      </c>
      <c r="S23" s="99">
        <f t="shared" si="2"/>
        <v>0</v>
      </c>
      <c r="T23" s="99">
        <f t="shared" si="2"/>
        <v>0</v>
      </c>
      <c r="U23" s="99">
        <f t="shared" si="2"/>
        <v>0</v>
      </c>
      <c r="V23" s="99">
        <f t="shared" si="2"/>
        <v>0</v>
      </c>
      <c r="W23" s="99">
        <f t="shared" si="5"/>
        <v>0</v>
      </c>
      <c r="X23" s="99">
        <f t="shared" si="6"/>
        <v>0</v>
      </c>
      <c r="Y23" s="99">
        <f t="shared" si="4"/>
        <v>0</v>
      </c>
      <c r="Z23" s="99">
        <f t="shared" si="3"/>
        <v>0</v>
      </c>
      <c r="AA23" s="99">
        <f t="shared" si="3"/>
        <v>0</v>
      </c>
      <c r="AB23" s="99">
        <f t="shared" si="3"/>
        <v>0</v>
      </c>
      <c r="AC23" s="99">
        <f>INDEX('中間報告内訳（4~9月）'!P:P,ROW()*4+1)</f>
        <v>0</v>
      </c>
      <c r="AD23" s="99">
        <f>INDEX('中間報告内訳（4~9月）'!R:R,ROW()*4+1)</f>
        <v>0</v>
      </c>
    </row>
    <row r="24" spans="2:30">
      <c r="B24" s="99">
        <f>INDEX('中間報告内訳（4~9月）'!A:A,ROW()*4+1)</f>
        <v>0</v>
      </c>
      <c r="C24" s="99">
        <f>INDEX('中間報告内訳（4~9月）'!B:B,ROW()*4+1)</f>
        <v>0</v>
      </c>
      <c r="D24" s="99">
        <f>INDEX('中間報告内訳（4~9月）'!C:C,ROW()*4+1)</f>
        <v>0</v>
      </c>
      <c r="E24" s="99">
        <f>INDEX('中間報告内訳（4~9月）'!D:D,ROW()*4+2)</f>
        <v>0</v>
      </c>
      <c r="F24" s="99">
        <f>INDEX('中間報告内訳（4~9月）'!F:F,ROW()*4+2)</f>
        <v>0</v>
      </c>
      <c r="G24" s="99">
        <f>INDEX('中間報告内訳（4~9月）'!H:H,ROW()*4+2)</f>
        <v>0</v>
      </c>
      <c r="H24" s="99">
        <f>INDEX('中間報告内訳（4~9月）'!J:J,ROW()*4+2)</f>
        <v>0</v>
      </c>
      <c r="I24" s="99">
        <f>INDEX('中間報告内訳（4~9月）'!L:L,ROW()*4+2)</f>
        <v>0</v>
      </c>
      <c r="J24" s="99">
        <f>INDEX('中間報告内訳（4~9月）'!N:N,ROW()*4+2)</f>
        <v>0</v>
      </c>
      <c r="K24" s="99">
        <f>INDEX('中間報告内訳（4~9月）'!D:D,ROW()*4+4)</f>
        <v>0</v>
      </c>
      <c r="L24" s="99">
        <f>INDEX('中間報告内訳（4~9月）'!F:F,ROW()*4+4)</f>
        <v>0</v>
      </c>
      <c r="M24" s="99">
        <f>INDEX('中間報告内訳（4~9月）'!H:H,ROW()*4+4)</f>
        <v>0</v>
      </c>
      <c r="N24" s="99">
        <f>INDEX('中間報告内訳（4~9月）'!J:J,ROW()*4+4)</f>
        <v>0</v>
      </c>
      <c r="O24" s="99">
        <f>INDEX('中間報告内訳（4~9月）'!L:L,ROW()*4+4)</f>
        <v>0</v>
      </c>
      <c r="P24" s="99">
        <f>INDEX('中間報告内訳（4~9月）'!N:N,ROW()*4+4)</f>
        <v>0</v>
      </c>
      <c r="Q24" s="99">
        <f t="shared" si="1"/>
        <v>0</v>
      </c>
      <c r="R24" s="99">
        <f t="shared" si="2"/>
        <v>0</v>
      </c>
      <c r="S24" s="99">
        <f t="shared" si="2"/>
        <v>0</v>
      </c>
      <c r="T24" s="99">
        <f t="shared" si="2"/>
        <v>0</v>
      </c>
      <c r="U24" s="99">
        <f t="shared" si="2"/>
        <v>0</v>
      </c>
      <c r="V24" s="99">
        <f t="shared" si="2"/>
        <v>0</v>
      </c>
      <c r="W24" s="99">
        <f t="shared" si="5"/>
        <v>0</v>
      </c>
      <c r="X24" s="99">
        <f t="shared" si="6"/>
        <v>0</v>
      </c>
      <c r="Y24" s="99">
        <f t="shared" si="4"/>
        <v>0</v>
      </c>
      <c r="Z24" s="99">
        <f t="shared" si="3"/>
        <v>0</v>
      </c>
      <c r="AA24" s="99">
        <f t="shared" si="3"/>
        <v>0</v>
      </c>
      <c r="AB24" s="99">
        <f t="shared" si="3"/>
        <v>0</v>
      </c>
      <c r="AC24" s="99">
        <f>INDEX('中間報告内訳（4~9月）'!P:P,ROW()*4+1)</f>
        <v>0</v>
      </c>
      <c r="AD24" s="99">
        <f>INDEX('中間報告内訳（4~9月）'!R:R,ROW()*4+1)</f>
        <v>0</v>
      </c>
    </row>
    <row r="25" spans="2:30">
      <c r="B25" s="99" t="str">
        <f>INDEX('中間報告内訳（4~9月）'!A:A,ROW()*4+1)</f>
        <v>小計</v>
      </c>
      <c r="C25" s="99">
        <f>INDEX('中間報告内訳（4~9月）'!B:B,ROW()*4+1)</f>
        <v>0</v>
      </c>
      <c r="D25" s="99">
        <f>INDEX('中間報告内訳（4~9月）'!C:C,ROW()*4+1)</f>
        <v>0</v>
      </c>
      <c r="E25" s="99">
        <f>INDEX('中間報告内訳（4~9月）'!D:D,ROW()*4+2)</f>
        <v>0</v>
      </c>
      <c r="F25" s="99">
        <f>INDEX('中間報告内訳（4~9月）'!F:F,ROW()*4+2)</f>
        <v>0</v>
      </c>
      <c r="G25" s="99">
        <f>INDEX('中間報告内訳（4~9月）'!H:H,ROW()*4+2)</f>
        <v>0</v>
      </c>
      <c r="H25" s="99">
        <f>INDEX('中間報告内訳（4~9月）'!J:J,ROW()*4+2)</f>
        <v>0</v>
      </c>
      <c r="I25" s="99">
        <f>INDEX('中間報告内訳（4~9月）'!L:L,ROW()*4+2)</f>
        <v>0</v>
      </c>
      <c r="J25" s="99">
        <f>INDEX('中間報告内訳（4~9月）'!N:N,ROW()*4+2)</f>
        <v>0</v>
      </c>
      <c r="K25" s="99">
        <f>INDEX('中間報告内訳（4~9月）'!D:D,ROW()*4+4)</f>
        <v>0</v>
      </c>
      <c r="L25" s="99">
        <f>INDEX('中間報告内訳（4~9月）'!F:F,ROW()*4+4)</f>
        <v>0</v>
      </c>
      <c r="M25" s="99">
        <f>INDEX('中間報告内訳（4~9月）'!H:H,ROW()*4+4)</f>
        <v>0</v>
      </c>
      <c r="N25" s="99">
        <f>INDEX('中間報告内訳（4~9月）'!J:J,ROW()*4+4)</f>
        <v>0</v>
      </c>
      <c r="O25" s="99">
        <f>INDEX('中間報告内訳（4~9月）'!L:L,ROW()*4+4)</f>
        <v>0</v>
      </c>
      <c r="P25" s="99">
        <f>INDEX('中間報告内訳（4~9月）'!N:N,ROW()*4+4)</f>
        <v>0</v>
      </c>
      <c r="Q25" s="99">
        <f t="shared" si="1"/>
        <v>0</v>
      </c>
      <c r="R25" s="99">
        <f t="shared" si="2"/>
        <v>0</v>
      </c>
      <c r="S25" s="99">
        <f t="shared" si="2"/>
        <v>0</v>
      </c>
      <c r="T25" s="99">
        <f t="shared" si="2"/>
        <v>0</v>
      </c>
      <c r="U25" s="99">
        <f t="shared" si="2"/>
        <v>0</v>
      </c>
      <c r="V25" s="99">
        <f t="shared" si="2"/>
        <v>0</v>
      </c>
      <c r="W25" s="99">
        <f t="shared" si="5"/>
        <v>0</v>
      </c>
      <c r="X25" s="99">
        <f t="shared" si="6"/>
        <v>0</v>
      </c>
      <c r="Y25" s="99">
        <f t="shared" si="4"/>
        <v>0</v>
      </c>
      <c r="Z25" s="99">
        <f t="shared" si="3"/>
        <v>0</v>
      </c>
      <c r="AA25" s="99">
        <f t="shared" si="3"/>
        <v>0</v>
      </c>
      <c r="AB25" s="99">
        <f t="shared" si="3"/>
        <v>0</v>
      </c>
      <c r="AC25" s="99">
        <f>INDEX('中間報告内訳（4~9月）'!P:P,ROW()*4+1)</f>
        <v>0</v>
      </c>
      <c r="AD25" s="99">
        <f>INDEX('中間報告内訳（4~9月）'!R:R,ROW()*4+1)</f>
        <v>0</v>
      </c>
    </row>
    <row r="26" spans="2:30">
      <c r="B26" s="99">
        <f>INDEX('中間報告内訳（4~9月）'!A:A,ROW()*4+1)</f>
        <v>0</v>
      </c>
      <c r="C26" s="99">
        <f>INDEX('中間報告内訳（4~9月）'!B:B,ROW()*4+1)</f>
        <v>0</v>
      </c>
      <c r="D26" s="99">
        <f>INDEX('中間報告内訳（4~9月）'!C:C,ROW()*4+1)</f>
        <v>0</v>
      </c>
      <c r="E26" s="99">
        <f>INDEX('中間報告内訳（4~9月）'!D:D,ROW()*4+2)</f>
        <v>0</v>
      </c>
      <c r="F26" s="99">
        <f>INDEX('中間報告内訳（4~9月）'!F:F,ROW()*4+2)</f>
        <v>0</v>
      </c>
      <c r="G26" s="99">
        <f>INDEX('中間報告内訳（4~9月）'!H:H,ROW()*4+2)</f>
        <v>0</v>
      </c>
      <c r="H26" s="99">
        <f>INDEX('中間報告内訳（4~9月）'!J:J,ROW()*4+2)</f>
        <v>0</v>
      </c>
      <c r="I26" s="99">
        <f>INDEX('中間報告内訳（4~9月）'!L:L,ROW()*4+2)</f>
        <v>0</v>
      </c>
      <c r="J26" s="99">
        <f>INDEX('中間報告内訳（4~9月）'!N:N,ROW()*4+2)</f>
        <v>0</v>
      </c>
      <c r="K26" s="99">
        <f>INDEX('中間報告内訳（4~9月）'!D:D,ROW()*4+4)</f>
        <v>0</v>
      </c>
      <c r="L26" s="99">
        <f>INDEX('中間報告内訳（4~9月）'!F:F,ROW()*4+4)</f>
        <v>0</v>
      </c>
      <c r="M26" s="99">
        <f>INDEX('中間報告内訳（4~9月）'!H:H,ROW()*4+4)</f>
        <v>0</v>
      </c>
      <c r="N26" s="99">
        <f>INDEX('中間報告内訳（4~9月）'!J:J,ROW()*4+4)</f>
        <v>0</v>
      </c>
      <c r="O26" s="99">
        <f>INDEX('中間報告内訳（4~9月）'!L:L,ROW()*4+4)</f>
        <v>0</v>
      </c>
      <c r="P26" s="99">
        <f>INDEX('中間報告内訳（4~9月）'!N:N,ROW()*4+4)</f>
        <v>0</v>
      </c>
      <c r="Q26" s="99">
        <f t="shared" si="1"/>
        <v>0</v>
      </c>
      <c r="R26" s="99">
        <f t="shared" si="2"/>
        <v>0</v>
      </c>
      <c r="S26" s="99">
        <f t="shared" si="2"/>
        <v>0</v>
      </c>
      <c r="T26" s="99">
        <f t="shared" si="2"/>
        <v>0</v>
      </c>
      <c r="U26" s="99">
        <f t="shared" si="2"/>
        <v>0</v>
      </c>
      <c r="V26" s="99">
        <f t="shared" si="2"/>
        <v>0</v>
      </c>
      <c r="W26" s="99">
        <f t="shared" si="5"/>
        <v>0</v>
      </c>
      <c r="X26" s="99">
        <f t="shared" si="6"/>
        <v>0</v>
      </c>
      <c r="Y26" s="99">
        <f t="shared" si="4"/>
        <v>0</v>
      </c>
      <c r="Z26" s="99">
        <f t="shared" si="3"/>
        <v>0</v>
      </c>
      <c r="AA26" s="99">
        <f t="shared" si="3"/>
        <v>0</v>
      </c>
      <c r="AB26" s="99">
        <f t="shared" si="3"/>
        <v>0</v>
      </c>
      <c r="AC26" s="99">
        <f>INDEX('中間報告内訳（4~9月）'!P:P,ROW()*4+1)</f>
        <v>0</v>
      </c>
      <c r="AD26" s="99">
        <f>INDEX('中間報告内訳（4~9月）'!R:R,ROW()*4+1)</f>
        <v>0</v>
      </c>
    </row>
    <row r="27" spans="2:30">
      <c r="B27" s="99">
        <f>INDEX('中間報告内訳（4~9月）'!A:A,ROW()*4+1)</f>
        <v>0</v>
      </c>
      <c r="C27" s="99">
        <f>INDEX('中間報告内訳（4~9月）'!B:B,ROW()*4+1)</f>
        <v>0</v>
      </c>
      <c r="D27" s="99">
        <f>INDEX('中間報告内訳（4~9月）'!C:C,ROW()*4+1)</f>
        <v>0</v>
      </c>
      <c r="E27" s="99">
        <f>INDEX('中間報告内訳（4~9月）'!D:D,ROW()*4+2)</f>
        <v>0</v>
      </c>
      <c r="F27" s="99">
        <f>INDEX('中間報告内訳（4~9月）'!F:F,ROW()*4+2)</f>
        <v>0</v>
      </c>
      <c r="G27" s="99">
        <f>INDEX('中間報告内訳（4~9月）'!H:H,ROW()*4+2)</f>
        <v>0</v>
      </c>
      <c r="H27" s="99">
        <f>INDEX('中間報告内訳（4~9月）'!J:J,ROW()*4+2)</f>
        <v>0</v>
      </c>
      <c r="I27" s="99">
        <f>INDEX('中間報告内訳（4~9月）'!L:L,ROW()*4+2)</f>
        <v>0</v>
      </c>
      <c r="J27" s="99">
        <f>INDEX('中間報告内訳（4~9月）'!N:N,ROW()*4+2)</f>
        <v>0</v>
      </c>
      <c r="K27" s="99">
        <f>INDEX('中間報告内訳（4~9月）'!D:D,ROW()*4+4)</f>
        <v>0</v>
      </c>
      <c r="L27" s="99">
        <f>INDEX('中間報告内訳（4~9月）'!F:F,ROW()*4+4)</f>
        <v>0</v>
      </c>
      <c r="M27" s="99">
        <f>INDEX('中間報告内訳（4~9月）'!H:H,ROW()*4+4)</f>
        <v>0</v>
      </c>
      <c r="N27" s="99">
        <f>INDEX('中間報告内訳（4~9月）'!J:J,ROW()*4+4)</f>
        <v>0</v>
      </c>
      <c r="O27" s="99">
        <f>INDEX('中間報告内訳（4~9月）'!L:L,ROW()*4+4)</f>
        <v>0</v>
      </c>
      <c r="P27" s="99">
        <f>INDEX('中間報告内訳（4~9月）'!N:N,ROW()*4+4)</f>
        <v>0</v>
      </c>
      <c r="Q27" s="99">
        <f t="shared" si="1"/>
        <v>0</v>
      </c>
      <c r="R27" s="99">
        <f t="shared" si="2"/>
        <v>0</v>
      </c>
      <c r="S27" s="99">
        <f t="shared" si="2"/>
        <v>0</v>
      </c>
      <c r="T27" s="99">
        <f t="shared" si="2"/>
        <v>0</v>
      </c>
      <c r="U27" s="99">
        <f t="shared" si="2"/>
        <v>0</v>
      </c>
      <c r="V27" s="99">
        <f t="shared" si="2"/>
        <v>0</v>
      </c>
      <c r="W27" s="99">
        <f t="shared" si="5"/>
        <v>0</v>
      </c>
      <c r="X27" s="99">
        <f t="shared" si="6"/>
        <v>0</v>
      </c>
      <c r="Y27" s="99">
        <f t="shared" si="4"/>
        <v>0</v>
      </c>
      <c r="Z27" s="99">
        <f t="shared" si="3"/>
        <v>0</v>
      </c>
      <c r="AA27" s="99">
        <f t="shared" si="3"/>
        <v>0</v>
      </c>
      <c r="AB27" s="99">
        <f t="shared" si="3"/>
        <v>0</v>
      </c>
      <c r="AC27" s="99">
        <f>INDEX('中間報告内訳（4~9月）'!P:P,ROW()*4+1)</f>
        <v>0</v>
      </c>
      <c r="AD27" s="99">
        <f>INDEX('中間報告内訳（4~9月）'!R:R,ROW()*4+1)</f>
        <v>0</v>
      </c>
    </row>
    <row r="28" spans="2:30">
      <c r="B28" s="99">
        <f>INDEX('中間報告内訳（4~9月）'!A:A,ROW()*4+1)</f>
        <v>0</v>
      </c>
      <c r="C28" s="99">
        <f>INDEX('中間報告内訳（4~9月）'!B:B,ROW()*4+1)</f>
        <v>0</v>
      </c>
      <c r="D28" s="99">
        <f>INDEX('中間報告内訳（4~9月）'!C:C,ROW()*4+1)</f>
        <v>0</v>
      </c>
      <c r="E28" s="99">
        <f>INDEX('中間報告内訳（4~9月）'!D:D,ROW()*4+2)</f>
        <v>0</v>
      </c>
      <c r="F28" s="99">
        <f>INDEX('中間報告内訳（4~9月）'!F:F,ROW()*4+2)</f>
        <v>0</v>
      </c>
      <c r="G28" s="99">
        <f>INDEX('中間報告内訳（4~9月）'!H:H,ROW()*4+2)</f>
        <v>0</v>
      </c>
      <c r="H28" s="99">
        <f>INDEX('中間報告内訳（4~9月）'!J:J,ROW()*4+2)</f>
        <v>0</v>
      </c>
      <c r="I28" s="99">
        <f>INDEX('中間報告内訳（4~9月）'!L:L,ROW()*4+2)</f>
        <v>0</v>
      </c>
      <c r="J28" s="99">
        <f>INDEX('中間報告内訳（4~9月）'!N:N,ROW()*4+2)</f>
        <v>0</v>
      </c>
      <c r="K28" s="99">
        <f>INDEX('中間報告内訳（4~9月）'!D:D,ROW()*4+4)</f>
        <v>0</v>
      </c>
      <c r="L28" s="99">
        <f>INDEX('中間報告内訳（4~9月）'!F:F,ROW()*4+4)</f>
        <v>0</v>
      </c>
      <c r="M28" s="99">
        <f>INDEX('中間報告内訳（4~9月）'!H:H,ROW()*4+4)</f>
        <v>0</v>
      </c>
      <c r="N28" s="99">
        <f>INDEX('中間報告内訳（4~9月）'!J:J,ROW()*4+4)</f>
        <v>0</v>
      </c>
      <c r="O28" s="99">
        <f>INDEX('中間報告内訳（4~9月）'!L:L,ROW()*4+4)</f>
        <v>0</v>
      </c>
      <c r="P28" s="99">
        <f>INDEX('中間報告内訳（4~9月）'!N:N,ROW()*4+4)</f>
        <v>0</v>
      </c>
      <c r="Q28" s="99">
        <f t="shared" si="1"/>
        <v>0</v>
      </c>
      <c r="R28" s="99">
        <f t="shared" si="2"/>
        <v>0</v>
      </c>
      <c r="S28" s="99">
        <f t="shared" si="2"/>
        <v>0</v>
      </c>
      <c r="T28" s="99">
        <f t="shared" si="2"/>
        <v>0</v>
      </c>
      <c r="U28" s="99">
        <f t="shared" si="2"/>
        <v>0</v>
      </c>
      <c r="V28" s="99">
        <f t="shared" si="2"/>
        <v>0</v>
      </c>
      <c r="W28" s="99">
        <f t="shared" si="5"/>
        <v>0</v>
      </c>
      <c r="X28" s="99">
        <f t="shared" si="6"/>
        <v>0</v>
      </c>
      <c r="Y28" s="99">
        <f t="shared" si="4"/>
        <v>0</v>
      </c>
      <c r="Z28" s="99">
        <f t="shared" si="3"/>
        <v>0</v>
      </c>
      <c r="AA28" s="99">
        <f t="shared" si="3"/>
        <v>0</v>
      </c>
      <c r="AB28" s="99">
        <f t="shared" si="3"/>
        <v>0</v>
      </c>
      <c r="AC28" s="99">
        <f>INDEX('中間報告内訳（4~9月）'!P:P,ROW()*4+1)</f>
        <v>0</v>
      </c>
      <c r="AD28" s="99">
        <f>INDEX('中間報告内訳（4~9月）'!R:R,ROW()*4+1)</f>
        <v>0</v>
      </c>
    </row>
    <row r="29" spans="2:30">
      <c r="B29" s="99">
        <f>INDEX('中間報告内訳（4~9月）'!A:A,ROW()*4+1)</f>
        <v>0</v>
      </c>
      <c r="C29" s="99">
        <f>INDEX('中間報告内訳（4~9月）'!B:B,ROW()*4+1)</f>
        <v>0</v>
      </c>
      <c r="D29" s="99">
        <f>INDEX('中間報告内訳（4~9月）'!C:C,ROW()*4+1)</f>
        <v>0</v>
      </c>
      <c r="E29" s="99">
        <f>INDEX('中間報告内訳（4~9月）'!D:D,ROW()*4+2)</f>
        <v>0</v>
      </c>
      <c r="F29" s="99">
        <f>INDEX('中間報告内訳（4~9月）'!F:F,ROW()*4+2)</f>
        <v>0</v>
      </c>
      <c r="G29" s="99">
        <f>INDEX('中間報告内訳（4~9月）'!H:H,ROW()*4+2)</f>
        <v>0</v>
      </c>
      <c r="H29" s="99">
        <f>INDEX('中間報告内訳（4~9月）'!J:J,ROW()*4+2)</f>
        <v>0</v>
      </c>
      <c r="I29" s="99">
        <f>INDEX('中間報告内訳（4~9月）'!L:L,ROW()*4+2)</f>
        <v>0</v>
      </c>
      <c r="J29" s="99">
        <f>INDEX('中間報告内訳（4~9月）'!N:N,ROW()*4+2)</f>
        <v>0</v>
      </c>
      <c r="K29" s="99">
        <f>INDEX('中間報告内訳（4~9月）'!D:D,ROW()*4+4)</f>
        <v>0</v>
      </c>
      <c r="L29" s="99">
        <f>INDEX('中間報告内訳（4~9月）'!F:F,ROW()*4+4)</f>
        <v>0</v>
      </c>
      <c r="M29" s="99">
        <f>INDEX('中間報告内訳（4~9月）'!H:H,ROW()*4+4)</f>
        <v>0</v>
      </c>
      <c r="N29" s="99">
        <f>INDEX('中間報告内訳（4~9月）'!J:J,ROW()*4+4)</f>
        <v>0</v>
      </c>
      <c r="O29" s="99">
        <f>INDEX('中間報告内訳（4~9月）'!L:L,ROW()*4+4)</f>
        <v>0</v>
      </c>
      <c r="P29" s="99">
        <f>INDEX('中間報告内訳（4~9月）'!N:N,ROW()*4+4)</f>
        <v>0</v>
      </c>
      <c r="Q29" s="99">
        <f t="shared" si="1"/>
        <v>0</v>
      </c>
      <c r="R29" s="99">
        <f t="shared" si="2"/>
        <v>0</v>
      </c>
      <c r="S29" s="99">
        <f t="shared" si="2"/>
        <v>0</v>
      </c>
      <c r="T29" s="99">
        <f t="shared" si="2"/>
        <v>0</v>
      </c>
      <c r="U29" s="99">
        <f t="shared" si="2"/>
        <v>0</v>
      </c>
      <c r="V29" s="99">
        <f t="shared" si="2"/>
        <v>0</v>
      </c>
      <c r="W29" s="99">
        <f t="shared" si="5"/>
        <v>0</v>
      </c>
      <c r="X29" s="99">
        <f t="shared" si="6"/>
        <v>0</v>
      </c>
      <c r="Y29" s="99">
        <f t="shared" si="4"/>
        <v>0</v>
      </c>
      <c r="Z29" s="99">
        <f t="shared" si="3"/>
        <v>0</v>
      </c>
      <c r="AA29" s="99">
        <f t="shared" si="3"/>
        <v>0</v>
      </c>
      <c r="AB29" s="99">
        <f t="shared" si="3"/>
        <v>0</v>
      </c>
      <c r="AC29" s="99">
        <f>INDEX('中間報告内訳（4~9月）'!P:P,ROW()*4+1)</f>
        <v>0</v>
      </c>
      <c r="AD29" s="99">
        <f>INDEX('中間報告内訳（4~9月）'!R:R,ROW()*4+1)</f>
        <v>0</v>
      </c>
    </row>
    <row r="30" spans="2:30">
      <c r="B30" s="99" t="str">
        <f>INDEX('中間報告内訳（4~9月）'!A:A,ROW()*4+1)</f>
        <v>小計</v>
      </c>
      <c r="C30" s="99">
        <f>INDEX('中間報告内訳（4~9月）'!B:B,ROW()*4+1)</f>
        <v>0</v>
      </c>
      <c r="D30" s="99">
        <f>INDEX('中間報告内訳（4~9月）'!C:C,ROW()*4+1)</f>
        <v>0</v>
      </c>
      <c r="E30" s="99">
        <f>INDEX('中間報告内訳（4~9月）'!D:D,ROW()*4+2)</f>
        <v>0</v>
      </c>
      <c r="F30" s="99">
        <f>INDEX('中間報告内訳（4~9月）'!F:F,ROW()*4+2)</f>
        <v>0</v>
      </c>
      <c r="G30" s="99">
        <f>INDEX('中間報告内訳（4~9月）'!H:H,ROW()*4+2)</f>
        <v>0</v>
      </c>
      <c r="H30" s="99">
        <f>INDEX('中間報告内訳（4~9月）'!J:J,ROW()*4+2)</f>
        <v>0</v>
      </c>
      <c r="I30" s="99">
        <f>INDEX('中間報告内訳（4~9月）'!L:L,ROW()*4+2)</f>
        <v>0</v>
      </c>
      <c r="J30" s="99">
        <f>INDEX('中間報告内訳（4~9月）'!N:N,ROW()*4+2)</f>
        <v>0</v>
      </c>
      <c r="K30" s="99">
        <f>INDEX('中間報告内訳（4~9月）'!D:D,ROW()*4+4)</f>
        <v>0</v>
      </c>
      <c r="L30" s="99">
        <f>INDEX('中間報告内訳（4~9月）'!F:F,ROW()*4+4)</f>
        <v>0</v>
      </c>
      <c r="M30" s="99">
        <f>INDEX('中間報告内訳（4~9月）'!H:H,ROW()*4+4)</f>
        <v>0</v>
      </c>
      <c r="N30" s="99">
        <f>INDEX('中間報告内訳（4~9月）'!J:J,ROW()*4+4)</f>
        <v>0</v>
      </c>
      <c r="O30" s="99">
        <f>INDEX('中間報告内訳（4~9月）'!L:L,ROW()*4+4)</f>
        <v>0</v>
      </c>
      <c r="P30" s="99">
        <f>INDEX('中間報告内訳（4~9月）'!N:N,ROW()*4+4)</f>
        <v>0</v>
      </c>
      <c r="Q30" s="99">
        <f t="shared" si="1"/>
        <v>0</v>
      </c>
      <c r="R30" s="99">
        <f t="shared" si="2"/>
        <v>0</v>
      </c>
      <c r="S30" s="99">
        <f t="shared" si="2"/>
        <v>0</v>
      </c>
      <c r="T30" s="99">
        <f t="shared" si="2"/>
        <v>0</v>
      </c>
      <c r="U30" s="99">
        <f t="shared" si="2"/>
        <v>0</v>
      </c>
      <c r="V30" s="99">
        <f t="shared" si="2"/>
        <v>0</v>
      </c>
      <c r="W30" s="99">
        <f t="shared" si="5"/>
        <v>0</v>
      </c>
      <c r="X30" s="99">
        <f t="shared" si="6"/>
        <v>0</v>
      </c>
      <c r="Y30" s="99">
        <f t="shared" si="4"/>
        <v>0</v>
      </c>
      <c r="Z30" s="99">
        <f t="shared" si="3"/>
        <v>0</v>
      </c>
      <c r="AA30" s="99">
        <f t="shared" si="3"/>
        <v>0</v>
      </c>
      <c r="AB30" s="99">
        <f t="shared" si="3"/>
        <v>0</v>
      </c>
      <c r="AC30" s="99">
        <f>INDEX('中間報告内訳（4~9月）'!P:P,ROW()*4+1)</f>
        <v>0</v>
      </c>
      <c r="AD30" s="99">
        <f>INDEX('中間報告内訳（4~9月）'!R:R,ROW()*4+1)</f>
        <v>0</v>
      </c>
    </row>
    <row r="31" spans="2:30">
      <c r="B31" s="99">
        <f>INDEX('中間報告内訳（4~9月）'!A:A,ROW()*4+1)</f>
        <v>0</v>
      </c>
      <c r="C31" s="99">
        <f>INDEX('中間報告内訳（4~9月）'!B:B,ROW()*4+1)</f>
        <v>0</v>
      </c>
      <c r="D31" s="99">
        <f>INDEX('中間報告内訳（4~9月）'!C:C,ROW()*4+1)</f>
        <v>0</v>
      </c>
      <c r="E31" s="99">
        <f>INDEX('中間報告内訳（4~9月）'!D:D,ROW()*4+2)</f>
        <v>0</v>
      </c>
      <c r="F31" s="99">
        <f>INDEX('中間報告内訳（4~9月）'!F:F,ROW()*4+2)</f>
        <v>0</v>
      </c>
      <c r="G31" s="99">
        <f>INDEX('中間報告内訳（4~9月）'!H:H,ROW()*4+2)</f>
        <v>0</v>
      </c>
      <c r="H31" s="99">
        <f>INDEX('中間報告内訳（4~9月）'!J:J,ROW()*4+2)</f>
        <v>0</v>
      </c>
      <c r="I31" s="99">
        <f>INDEX('中間報告内訳（4~9月）'!L:L,ROW()*4+2)</f>
        <v>0</v>
      </c>
      <c r="J31" s="99">
        <f>INDEX('中間報告内訳（4~9月）'!N:N,ROW()*4+2)</f>
        <v>0</v>
      </c>
      <c r="K31" s="99">
        <f>INDEX('中間報告内訳（4~9月）'!D:D,ROW()*4+4)</f>
        <v>0</v>
      </c>
      <c r="L31" s="99">
        <f>INDEX('中間報告内訳（4~9月）'!F:F,ROW()*4+4)</f>
        <v>0</v>
      </c>
      <c r="M31" s="99">
        <f>INDEX('中間報告内訳（4~9月）'!H:H,ROW()*4+4)</f>
        <v>0</v>
      </c>
      <c r="N31" s="99">
        <f>INDEX('中間報告内訳（4~9月）'!J:J,ROW()*4+4)</f>
        <v>0</v>
      </c>
      <c r="O31" s="99">
        <f>INDEX('中間報告内訳（4~9月）'!L:L,ROW()*4+4)</f>
        <v>0</v>
      </c>
      <c r="P31" s="99">
        <f>INDEX('中間報告内訳（4~9月）'!N:N,ROW()*4+4)</f>
        <v>0</v>
      </c>
      <c r="Q31" s="99">
        <f t="shared" si="1"/>
        <v>0</v>
      </c>
      <c r="R31" s="99">
        <f t="shared" si="2"/>
        <v>0</v>
      </c>
      <c r="S31" s="99">
        <f t="shared" si="2"/>
        <v>0</v>
      </c>
      <c r="T31" s="99">
        <f t="shared" si="2"/>
        <v>0</v>
      </c>
      <c r="U31" s="99">
        <f t="shared" si="2"/>
        <v>0</v>
      </c>
      <c r="V31" s="99">
        <f t="shared" si="2"/>
        <v>0</v>
      </c>
      <c r="W31" s="99">
        <f t="shared" si="5"/>
        <v>0</v>
      </c>
      <c r="X31" s="99">
        <f t="shared" si="6"/>
        <v>0</v>
      </c>
      <c r="Y31" s="99">
        <f t="shared" si="4"/>
        <v>0</v>
      </c>
      <c r="Z31" s="99">
        <f t="shared" si="3"/>
        <v>0</v>
      </c>
      <c r="AA31" s="99">
        <f t="shared" si="3"/>
        <v>0</v>
      </c>
      <c r="AB31" s="99">
        <f t="shared" si="3"/>
        <v>0</v>
      </c>
      <c r="AC31" s="99">
        <f>INDEX('中間報告内訳（4~9月）'!P:P,ROW()*4+1)</f>
        <v>0</v>
      </c>
      <c r="AD31" s="99">
        <f>INDEX('中間報告内訳（4~9月）'!R:R,ROW()*4+1)</f>
        <v>0</v>
      </c>
    </row>
    <row r="32" spans="2:30">
      <c r="B32" s="99">
        <f>INDEX('中間報告内訳（4~9月）'!A:A,ROW()*4+1)</f>
        <v>0</v>
      </c>
      <c r="C32" s="99">
        <f>INDEX('中間報告内訳（4~9月）'!B:B,ROW()*4+1)</f>
        <v>0</v>
      </c>
      <c r="D32" s="99">
        <f>INDEX('中間報告内訳（4~9月）'!C:C,ROW()*4+1)</f>
        <v>0</v>
      </c>
      <c r="E32" s="99">
        <f>INDEX('中間報告内訳（4~9月）'!D:D,ROW()*4+2)</f>
        <v>0</v>
      </c>
      <c r="F32" s="99">
        <f>INDEX('中間報告内訳（4~9月）'!F:F,ROW()*4+2)</f>
        <v>0</v>
      </c>
      <c r="G32" s="99">
        <f>INDEX('中間報告内訳（4~9月）'!H:H,ROW()*4+2)</f>
        <v>0</v>
      </c>
      <c r="H32" s="99">
        <f>INDEX('中間報告内訳（4~9月）'!J:J,ROW()*4+2)</f>
        <v>0</v>
      </c>
      <c r="I32" s="99">
        <f>INDEX('中間報告内訳（4~9月）'!L:L,ROW()*4+2)</f>
        <v>0</v>
      </c>
      <c r="J32" s="99">
        <f>INDEX('中間報告内訳（4~9月）'!N:N,ROW()*4+2)</f>
        <v>0</v>
      </c>
      <c r="K32" s="99">
        <f>INDEX('中間報告内訳（4~9月）'!D:D,ROW()*4+4)</f>
        <v>0</v>
      </c>
      <c r="L32" s="99">
        <f>INDEX('中間報告内訳（4~9月）'!F:F,ROW()*4+4)</f>
        <v>0</v>
      </c>
      <c r="M32" s="99">
        <f>INDEX('中間報告内訳（4~9月）'!H:H,ROW()*4+4)</f>
        <v>0</v>
      </c>
      <c r="N32" s="99">
        <f>INDEX('中間報告内訳（4~9月）'!J:J,ROW()*4+4)</f>
        <v>0</v>
      </c>
      <c r="O32" s="99">
        <f>INDEX('中間報告内訳（4~9月）'!L:L,ROW()*4+4)</f>
        <v>0</v>
      </c>
      <c r="P32" s="99">
        <f>INDEX('中間報告内訳（4~9月）'!N:N,ROW()*4+4)</f>
        <v>0</v>
      </c>
      <c r="Q32" s="99">
        <f t="shared" si="1"/>
        <v>0</v>
      </c>
      <c r="R32" s="99">
        <f t="shared" si="2"/>
        <v>0</v>
      </c>
      <c r="S32" s="99">
        <f t="shared" si="2"/>
        <v>0</v>
      </c>
      <c r="T32" s="99">
        <f t="shared" si="2"/>
        <v>0</v>
      </c>
      <c r="U32" s="99">
        <f t="shared" si="2"/>
        <v>0</v>
      </c>
      <c r="V32" s="99">
        <f t="shared" si="2"/>
        <v>0</v>
      </c>
      <c r="W32" s="99">
        <f t="shared" si="5"/>
        <v>0</v>
      </c>
      <c r="X32" s="99">
        <f t="shared" si="6"/>
        <v>0</v>
      </c>
      <c r="Y32" s="99">
        <f t="shared" si="4"/>
        <v>0</v>
      </c>
      <c r="Z32" s="99">
        <f t="shared" si="3"/>
        <v>0</v>
      </c>
      <c r="AA32" s="99">
        <f t="shared" si="3"/>
        <v>0</v>
      </c>
      <c r="AB32" s="99">
        <f t="shared" si="3"/>
        <v>0</v>
      </c>
      <c r="AC32" s="99">
        <f>INDEX('中間報告内訳（4~9月）'!P:P,ROW()*4+1)</f>
        <v>0</v>
      </c>
      <c r="AD32" s="99">
        <f>INDEX('中間報告内訳（4~9月）'!R:R,ROW()*4+1)</f>
        <v>0</v>
      </c>
    </row>
    <row r="33" spans="2:30">
      <c r="B33" s="99">
        <f>INDEX('中間報告内訳（4~9月）'!A:A,ROW()*4+1)</f>
        <v>0</v>
      </c>
      <c r="C33" s="99">
        <f>INDEX('中間報告内訳（4~9月）'!B:B,ROW()*4+1)</f>
        <v>0</v>
      </c>
      <c r="D33" s="99">
        <f>INDEX('中間報告内訳（4~9月）'!C:C,ROW()*4+1)</f>
        <v>0</v>
      </c>
      <c r="E33" s="99">
        <f>INDEX('中間報告内訳（4~9月）'!D:D,ROW()*4+2)</f>
        <v>0</v>
      </c>
      <c r="F33" s="99">
        <f>INDEX('中間報告内訳（4~9月）'!F:F,ROW()*4+2)</f>
        <v>0</v>
      </c>
      <c r="G33" s="99">
        <f>INDEX('中間報告内訳（4~9月）'!H:H,ROW()*4+2)</f>
        <v>0</v>
      </c>
      <c r="H33" s="99">
        <f>INDEX('中間報告内訳（4~9月）'!J:J,ROW()*4+2)</f>
        <v>0</v>
      </c>
      <c r="I33" s="99">
        <f>INDEX('中間報告内訳（4~9月）'!L:L,ROW()*4+2)</f>
        <v>0</v>
      </c>
      <c r="J33" s="99">
        <f>INDEX('中間報告内訳（4~9月）'!N:N,ROW()*4+2)</f>
        <v>0</v>
      </c>
      <c r="K33" s="99">
        <f>INDEX('中間報告内訳（4~9月）'!D:D,ROW()*4+4)</f>
        <v>0</v>
      </c>
      <c r="L33" s="99">
        <f>INDEX('中間報告内訳（4~9月）'!F:F,ROW()*4+4)</f>
        <v>0</v>
      </c>
      <c r="M33" s="99">
        <f>INDEX('中間報告内訳（4~9月）'!H:H,ROW()*4+4)</f>
        <v>0</v>
      </c>
      <c r="N33" s="99">
        <f>INDEX('中間報告内訳（4~9月）'!J:J,ROW()*4+4)</f>
        <v>0</v>
      </c>
      <c r="O33" s="99">
        <f>INDEX('中間報告内訳（4~9月）'!L:L,ROW()*4+4)</f>
        <v>0</v>
      </c>
      <c r="P33" s="99">
        <f>INDEX('中間報告内訳（4~9月）'!N:N,ROW()*4+4)</f>
        <v>0</v>
      </c>
      <c r="Q33" s="99">
        <f t="shared" si="1"/>
        <v>0</v>
      </c>
      <c r="R33" s="99">
        <f t="shared" si="2"/>
        <v>0</v>
      </c>
      <c r="S33" s="99">
        <f t="shared" si="2"/>
        <v>0</v>
      </c>
      <c r="T33" s="99">
        <f t="shared" si="2"/>
        <v>0</v>
      </c>
      <c r="U33" s="99">
        <f t="shared" si="2"/>
        <v>0</v>
      </c>
      <c r="V33" s="99">
        <f t="shared" si="2"/>
        <v>0</v>
      </c>
      <c r="W33" s="99">
        <f t="shared" si="5"/>
        <v>0</v>
      </c>
      <c r="X33" s="99">
        <f t="shared" si="6"/>
        <v>0</v>
      </c>
      <c r="Y33" s="99">
        <f t="shared" si="4"/>
        <v>0</v>
      </c>
      <c r="Z33" s="99">
        <f t="shared" si="3"/>
        <v>0</v>
      </c>
      <c r="AA33" s="99">
        <f t="shared" si="3"/>
        <v>0</v>
      </c>
      <c r="AB33" s="99">
        <f t="shared" si="3"/>
        <v>0</v>
      </c>
      <c r="AC33" s="99">
        <f>INDEX('中間報告内訳（4~9月）'!P:P,ROW()*4+1)</f>
        <v>0</v>
      </c>
      <c r="AD33" s="99">
        <f>INDEX('中間報告内訳（4~9月）'!R:R,ROW()*4+1)</f>
        <v>0</v>
      </c>
    </row>
    <row r="34" spans="2:30">
      <c r="B34" s="99">
        <f>INDEX('中間報告内訳（4~9月）'!A:A,ROW()*4+1)</f>
        <v>0</v>
      </c>
      <c r="C34" s="99">
        <f>INDEX('中間報告内訳（4~9月）'!B:B,ROW()*4+1)</f>
        <v>0</v>
      </c>
      <c r="D34" s="99">
        <f>INDEX('中間報告内訳（4~9月）'!C:C,ROW()*4+1)</f>
        <v>0</v>
      </c>
      <c r="E34" s="99">
        <f>INDEX('中間報告内訳（4~9月）'!D:D,ROW()*4+2)</f>
        <v>0</v>
      </c>
      <c r="F34" s="99">
        <f>INDEX('中間報告内訳（4~9月）'!F:F,ROW()*4+2)</f>
        <v>0</v>
      </c>
      <c r="G34" s="99">
        <f>INDEX('中間報告内訳（4~9月）'!H:H,ROW()*4+2)</f>
        <v>0</v>
      </c>
      <c r="H34" s="99">
        <f>INDEX('中間報告内訳（4~9月）'!J:J,ROW()*4+2)</f>
        <v>0</v>
      </c>
      <c r="I34" s="99">
        <f>INDEX('中間報告内訳（4~9月）'!L:L,ROW()*4+2)</f>
        <v>0</v>
      </c>
      <c r="J34" s="99">
        <f>INDEX('中間報告内訳（4~9月）'!N:N,ROW()*4+2)</f>
        <v>0</v>
      </c>
      <c r="K34" s="99">
        <f>INDEX('中間報告内訳（4~9月）'!D:D,ROW()*4+4)</f>
        <v>0</v>
      </c>
      <c r="L34" s="99">
        <f>INDEX('中間報告内訳（4~9月）'!F:F,ROW()*4+4)</f>
        <v>0</v>
      </c>
      <c r="M34" s="99">
        <f>INDEX('中間報告内訳（4~9月）'!H:H,ROW()*4+4)</f>
        <v>0</v>
      </c>
      <c r="N34" s="99">
        <f>INDEX('中間報告内訳（4~9月）'!J:J,ROW()*4+4)</f>
        <v>0</v>
      </c>
      <c r="O34" s="99">
        <f>INDEX('中間報告内訳（4~9月）'!L:L,ROW()*4+4)</f>
        <v>0</v>
      </c>
      <c r="P34" s="99">
        <f>INDEX('中間報告内訳（4~9月）'!N:N,ROW()*4+4)</f>
        <v>0</v>
      </c>
      <c r="Q34" s="99">
        <f t="shared" si="1"/>
        <v>0</v>
      </c>
      <c r="R34" s="99">
        <f t="shared" si="2"/>
        <v>0</v>
      </c>
      <c r="S34" s="99">
        <f t="shared" si="2"/>
        <v>0</v>
      </c>
      <c r="T34" s="99">
        <f t="shared" si="2"/>
        <v>0</v>
      </c>
      <c r="U34" s="99">
        <f t="shared" si="2"/>
        <v>0</v>
      </c>
      <c r="V34" s="99">
        <f t="shared" si="2"/>
        <v>0</v>
      </c>
      <c r="W34" s="99">
        <f t="shared" si="5"/>
        <v>0</v>
      </c>
      <c r="X34" s="99">
        <f t="shared" si="6"/>
        <v>0</v>
      </c>
      <c r="Y34" s="99">
        <f t="shared" si="4"/>
        <v>0</v>
      </c>
      <c r="Z34" s="99">
        <f t="shared" si="3"/>
        <v>0</v>
      </c>
      <c r="AA34" s="99">
        <f t="shared" si="3"/>
        <v>0</v>
      </c>
      <c r="AB34" s="99">
        <f t="shared" si="3"/>
        <v>0</v>
      </c>
      <c r="AC34" s="99">
        <f>INDEX('中間報告内訳（4~9月）'!P:P,ROW()*4+1)</f>
        <v>0</v>
      </c>
      <c r="AD34" s="99">
        <f>INDEX('中間報告内訳（4~9月）'!R:R,ROW()*4+1)</f>
        <v>0</v>
      </c>
    </row>
    <row r="35" spans="2:30">
      <c r="B35" s="99" t="str">
        <f>INDEX('中間報告内訳（4~9月）'!A:A,ROW()*4+1)</f>
        <v>小計</v>
      </c>
      <c r="C35" s="99">
        <f>INDEX('中間報告内訳（4~9月）'!B:B,ROW()*4+1)</f>
        <v>0</v>
      </c>
      <c r="D35" s="99">
        <f>INDEX('中間報告内訳（4~9月）'!C:C,ROW()*4+1)</f>
        <v>0</v>
      </c>
      <c r="E35" s="99">
        <f>INDEX('中間報告内訳（4~9月）'!D:D,ROW()*4+2)</f>
        <v>0</v>
      </c>
      <c r="F35" s="99">
        <f>INDEX('中間報告内訳（4~9月）'!F:F,ROW()*4+2)</f>
        <v>0</v>
      </c>
      <c r="G35" s="99">
        <f>INDEX('中間報告内訳（4~9月）'!H:H,ROW()*4+2)</f>
        <v>0</v>
      </c>
      <c r="H35" s="99">
        <f>INDEX('中間報告内訳（4~9月）'!J:J,ROW()*4+2)</f>
        <v>0</v>
      </c>
      <c r="I35" s="99">
        <f>INDEX('中間報告内訳（4~9月）'!L:L,ROW()*4+2)</f>
        <v>0</v>
      </c>
      <c r="J35" s="99">
        <f>INDEX('中間報告内訳（4~9月）'!N:N,ROW()*4+2)</f>
        <v>0</v>
      </c>
      <c r="K35" s="99">
        <f>INDEX('中間報告内訳（4~9月）'!D:D,ROW()*4+4)</f>
        <v>0</v>
      </c>
      <c r="L35" s="99">
        <f>INDEX('中間報告内訳（4~9月）'!F:F,ROW()*4+4)</f>
        <v>0</v>
      </c>
      <c r="M35" s="99">
        <f>INDEX('中間報告内訳（4~9月）'!H:H,ROW()*4+4)</f>
        <v>0</v>
      </c>
      <c r="N35" s="99">
        <f>INDEX('中間報告内訳（4~9月）'!J:J,ROW()*4+4)</f>
        <v>0</v>
      </c>
      <c r="O35" s="99">
        <f>INDEX('中間報告内訳（4~9月）'!L:L,ROW()*4+4)</f>
        <v>0</v>
      </c>
      <c r="P35" s="99">
        <f>INDEX('中間報告内訳（4~9月）'!N:N,ROW()*4+4)</f>
        <v>0</v>
      </c>
      <c r="Q35" s="99">
        <f t="shared" si="1"/>
        <v>0</v>
      </c>
      <c r="R35" s="99">
        <f t="shared" si="2"/>
        <v>0</v>
      </c>
      <c r="S35" s="99">
        <f t="shared" si="2"/>
        <v>0</v>
      </c>
      <c r="T35" s="99">
        <f t="shared" si="2"/>
        <v>0</v>
      </c>
      <c r="U35" s="99">
        <f t="shared" si="2"/>
        <v>0</v>
      </c>
      <c r="V35" s="99">
        <f t="shared" si="2"/>
        <v>0</v>
      </c>
      <c r="W35" s="99">
        <f t="shared" si="5"/>
        <v>0</v>
      </c>
      <c r="X35" s="99">
        <f t="shared" si="6"/>
        <v>0</v>
      </c>
      <c r="Y35" s="99">
        <f t="shared" si="4"/>
        <v>0</v>
      </c>
      <c r="Z35" s="99">
        <f t="shared" si="3"/>
        <v>0</v>
      </c>
      <c r="AA35" s="99">
        <f t="shared" si="3"/>
        <v>0</v>
      </c>
      <c r="AB35" s="99">
        <f t="shared" si="3"/>
        <v>0</v>
      </c>
      <c r="AC35" s="99">
        <f>INDEX('中間報告内訳（4~9月）'!P:P,ROW()*4+1)</f>
        <v>0</v>
      </c>
      <c r="AD35" s="99">
        <f>INDEX('中間報告内訳（4~9月）'!R:R,ROW()*4+1)</f>
        <v>0</v>
      </c>
    </row>
    <row r="36" spans="2:30">
      <c r="B36" s="99">
        <f>INDEX('中間報告内訳（4~9月）'!A:A,ROW()*4+1)</f>
        <v>0</v>
      </c>
      <c r="C36" s="99">
        <f>INDEX('中間報告内訳（4~9月）'!B:B,ROW()*4+1)</f>
        <v>0</v>
      </c>
      <c r="D36" s="99">
        <f>INDEX('中間報告内訳（4~9月）'!C:C,ROW()*4+1)</f>
        <v>0</v>
      </c>
      <c r="E36" s="99">
        <f>INDEX('中間報告内訳（4~9月）'!D:D,ROW()*4+2)</f>
        <v>0</v>
      </c>
      <c r="F36" s="99">
        <f>INDEX('中間報告内訳（4~9月）'!F:F,ROW()*4+2)</f>
        <v>0</v>
      </c>
      <c r="G36" s="99">
        <f>INDEX('中間報告内訳（4~9月）'!H:H,ROW()*4+2)</f>
        <v>0</v>
      </c>
      <c r="H36" s="99">
        <f>INDEX('中間報告内訳（4~9月）'!J:J,ROW()*4+2)</f>
        <v>0</v>
      </c>
      <c r="I36" s="99">
        <f>INDEX('中間報告内訳（4~9月）'!L:L,ROW()*4+2)</f>
        <v>0</v>
      </c>
      <c r="J36" s="99">
        <f>INDEX('中間報告内訳（4~9月）'!N:N,ROW()*4+2)</f>
        <v>0</v>
      </c>
      <c r="K36" s="99">
        <f>INDEX('中間報告内訳（4~9月）'!D:D,ROW()*4+4)</f>
        <v>0</v>
      </c>
      <c r="L36" s="99">
        <f>INDEX('中間報告内訳（4~9月）'!F:F,ROW()*4+4)</f>
        <v>0</v>
      </c>
      <c r="M36" s="99">
        <f>INDEX('中間報告内訳（4~9月）'!H:H,ROW()*4+4)</f>
        <v>0</v>
      </c>
      <c r="N36" s="99">
        <f>INDEX('中間報告内訳（4~9月）'!J:J,ROW()*4+4)</f>
        <v>0</v>
      </c>
      <c r="O36" s="99">
        <f>INDEX('中間報告内訳（4~9月）'!L:L,ROW()*4+4)</f>
        <v>0</v>
      </c>
      <c r="P36" s="99">
        <f>INDEX('中間報告内訳（4~9月）'!N:N,ROW()*4+4)</f>
        <v>0</v>
      </c>
      <c r="Q36" s="99">
        <f t="shared" si="1"/>
        <v>0</v>
      </c>
      <c r="R36" s="99">
        <f t="shared" si="2"/>
        <v>0</v>
      </c>
      <c r="S36" s="99">
        <f t="shared" si="2"/>
        <v>0</v>
      </c>
      <c r="T36" s="99">
        <f t="shared" si="2"/>
        <v>0</v>
      </c>
      <c r="U36" s="99">
        <f t="shared" si="2"/>
        <v>0</v>
      </c>
      <c r="V36" s="99">
        <f t="shared" si="2"/>
        <v>0</v>
      </c>
      <c r="W36" s="99">
        <f t="shared" si="5"/>
        <v>0</v>
      </c>
      <c r="X36" s="99">
        <f t="shared" si="6"/>
        <v>0</v>
      </c>
      <c r="Y36" s="99">
        <f t="shared" si="4"/>
        <v>0</v>
      </c>
      <c r="Z36" s="99">
        <f t="shared" si="3"/>
        <v>0</v>
      </c>
      <c r="AA36" s="99">
        <f t="shared" si="3"/>
        <v>0</v>
      </c>
      <c r="AB36" s="99">
        <f t="shared" si="3"/>
        <v>0</v>
      </c>
      <c r="AC36" s="99">
        <f>INDEX('中間報告内訳（4~9月）'!P:P,ROW()*4+1)</f>
        <v>0</v>
      </c>
      <c r="AD36" s="99">
        <f>INDEX('中間報告内訳（4~9月）'!R:R,ROW()*4+1)</f>
        <v>0</v>
      </c>
    </row>
    <row r="37" spans="2:30">
      <c r="B37" s="99">
        <f>INDEX('中間報告内訳（4~9月）'!A:A,ROW()*4+1)</f>
        <v>0</v>
      </c>
      <c r="C37" s="99">
        <f>INDEX('中間報告内訳（4~9月）'!B:B,ROW()*4+1)</f>
        <v>0</v>
      </c>
      <c r="D37" s="99">
        <f>INDEX('中間報告内訳（4~9月）'!C:C,ROW()*4+1)</f>
        <v>0</v>
      </c>
      <c r="E37" s="99">
        <f>INDEX('中間報告内訳（4~9月）'!D:D,ROW()*4+2)</f>
        <v>0</v>
      </c>
      <c r="F37" s="99">
        <f>INDEX('中間報告内訳（4~9月）'!F:F,ROW()*4+2)</f>
        <v>0</v>
      </c>
      <c r="G37" s="99">
        <f>INDEX('中間報告内訳（4~9月）'!H:H,ROW()*4+2)</f>
        <v>0</v>
      </c>
      <c r="H37" s="99">
        <f>INDEX('中間報告内訳（4~9月）'!J:J,ROW()*4+2)</f>
        <v>0</v>
      </c>
      <c r="I37" s="99">
        <f>INDEX('中間報告内訳（4~9月）'!L:L,ROW()*4+2)</f>
        <v>0</v>
      </c>
      <c r="J37" s="99">
        <f>INDEX('中間報告内訳（4~9月）'!N:N,ROW()*4+2)</f>
        <v>0</v>
      </c>
      <c r="K37" s="99">
        <f>INDEX('中間報告内訳（4~9月）'!D:D,ROW()*4+4)</f>
        <v>0</v>
      </c>
      <c r="L37" s="99">
        <f>INDEX('中間報告内訳（4~9月）'!F:F,ROW()*4+4)</f>
        <v>0</v>
      </c>
      <c r="M37" s="99">
        <f>INDEX('中間報告内訳（4~9月）'!H:H,ROW()*4+4)</f>
        <v>0</v>
      </c>
      <c r="N37" s="99">
        <f>INDEX('中間報告内訳（4~9月）'!J:J,ROW()*4+4)</f>
        <v>0</v>
      </c>
      <c r="O37" s="99">
        <f>INDEX('中間報告内訳（4~9月）'!L:L,ROW()*4+4)</f>
        <v>0</v>
      </c>
      <c r="P37" s="99">
        <f>INDEX('中間報告内訳（4~9月）'!N:N,ROW()*4+4)</f>
        <v>0</v>
      </c>
      <c r="Q37" s="99">
        <f t="shared" si="1"/>
        <v>0</v>
      </c>
      <c r="R37" s="99">
        <f t="shared" si="2"/>
        <v>0</v>
      </c>
      <c r="S37" s="99">
        <f t="shared" si="2"/>
        <v>0</v>
      </c>
      <c r="T37" s="99">
        <f t="shared" si="2"/>
        <v>0</v>
      </c>
      <c r="U37" s="99">
        <f t="shared" si="2"/>
        <v>0</v>
      </c>
      <c r="V37" s="99">
        <f t="shared" si="2"/>
        <v>0</v>
      </c>
      <c r="W37" s="99">
        <f t="shared" si="5"/>
        <v>0</v>
      </c>
      <c r="X37" s="99">
        <f t="shared" si="6"/>
        <v>0</v>
      </c>
      <c r="Y37" s="99">
        <f t="shared" si="4"/>
        <v>0</v>
      </c>
      <c r="Z37" s="99">
        <f t="shared" si="3"/>
        <v>0</v>
      </c>
      <c r="AA37" s="99">
        <f t="shared" si="3"/>
        <v>0</v>
      </c>
      <c r="AB37" s="99">
        <f t="shared" si="3"/>
        <v>0</v>
      </c>
      <c r="AC37" s="99">
        <f>INDEX('中間報告内訳（4~9月）'!P:P,ROW()*4+1)</f>
        <v>0</v>
      </c>
      <c r="AD37" s="99">
        <f>INDEX('中間報告内訳（4~9月）'!R:R,ROW()*4+1)</f>
        <v>0</v>
      </c>
    </row>
    <row r="38" spans="2:30">
      <c r="B38" s="99">
        <f>INDEX('中間報告内訳（4~9月）'!A:A,ROW()*4+1)</f>
        <v>0</v>
      </c>
      <c r="C38" s="99">
        <f>INDEX('中間報告内訳（4~9月）'!B:B,ROW()*4+1)</f>
        <v>0</v>
      </c>
      <c r="D38" s="99">
        <f>INDEX('中間報告内訳（4~9月）'!C:C,ROW()*4+1)</f>
        <v>0</v>
      </c>
      <c r="E38" s="99">
        <f>INDEX('中間報告内訳（4~9月）'!D:D,ROW()*4+2)</f>
        <v>0</v>
      </c>
      <c r="F38" s="99">
        <f>INDEX('中間報告内訳（4~9月）'!F:F,ROW()*4+2)</f>
        <v>0</v>
      </c>
      <c r="G38" s="99">
        <f>INDEX('中間報告内訳（4~9月）'!H:H,ROW()*4+2)</f>
        <v>0</v>
      </c>
      <c r="H38" s="99">
        <f>INDEX('中間報告内訳（4~9月）'!J:J,ROW()*4+2)</f>
        <v>0</v>
      </c>
      <c r="I38" s="99">
        <f>INDEX('中間報告内訳（4~9月）'!L:L,ROW()*4+2)</f>
        <v>0</v>
      </c>
      <c r="J38" s="99">
        <f>INDEX('中間報告内訳（4~9月）'!N:N,ROW()*4+2)</f>
        <v>0</v>
      </c>
      <c r="K38" s="99">
        <f>INDEX('中間報告内訳（4~9月）'!D:D,ROW()*4+4)</f>
        <v>0</v>
      </c>
      <c r="L38" s="99">
        <f>INDEX('中間報告内訳（4~9月）'!F:F,ROW()*4+4)</f>
        <v>0</v>
      </c>
      <c r="M38" s="99">
        <f>INDEX('中間報告内訳（4~9月）'!H:H,ROW()*4+4)</f>
        <v>0</v>
      </c>
      <c r="N38" s="99">
        <f>INDEX('中間報告内訳（4~9月）'!J:J,ROW()*4+4)</f>
        <v>0</v>
      </c>
      <c r="O38" s="99">
        <f>INDEX('中間報告内訳（4~9月）'!L:L,ROW()*4+4)</f>
        <v>0</v>
      </c>
      <c r="P38" s="99">
        <f>INDEX('中間報告内訳（4~9月）'!N:N,ROW()*4+4)</f>
        <v>0</v>
      </c>
      <c r="Q38" s="99">
        <f t="shared" si="1"/>
        <v>0</v>
      </c>
      <c r="R38" s="99">
        <f t="shared" si="2"/>
        <v>0</v>
      </c>
      <c r="S38" s="99">
        <f t="shared" si="2"/>
        <v>0</v>
      </c>
      <c r="T38" s="99">
        <f t="shared" si="2"/>
        <v>0</v>
      </c>
      <c r="U38" s="99">
        <f t="shared" si="2"/>
        <v>0</v>
      </c>
      <c r="V38" s="99">
        <f t="shared" si="2"/>
        <v>0</v>
      </c>
      <c r="W38" s="99">
        <f t="shared" si="5"/>
        <v>0</v>
      </c>
      <c r="X38" s="99">
        <f t="shared" si="6"/>
        <v>0</v>
      </c>
      <c r="Y38" s="99">
        <f t="shared" si="4"/>
        <v>0</v>
      </c>
      <c r="Z38" s="99">
        <f t="shared" si="3"/>
        <v>0</v>
      </c>
      <c r="AA38" s="99">
        <f t="shared" si="3"/>
        <v>0</v>
      </c>
      <c r="AB38" s="99">
        <f t="shared" si="3"/>
        <v>0</v>
      </c>
      <c r="AC38" s="99">
        <f>INDEX('中間報告内訳（4~9月）'!P:P,ROW()*4+1)</f>
        <v>0</v>
      </c>
      <c r="AD38" s="99">
        <f>INDEX('中間報告内訳（4~9月）'!R:R,ROW()*4+1)</f>
        <v>0</v>
      </c>
    </row>
    <row r="39" spans="2:30">
      <c r="B39" s="99">
        <f>INDEX('中間報告内訳（4~9月）'!A:A,ROW()*4+1)</f>
        <v>0</v>
      </c>
      <c r="C39" s="99">
        <f>INDEX('中間報告内訳（4~9月）'!B:B,ROW()*4+1)</f>
        <v>0</v>
      </c>
      <c r="D39" s="99">
        <f>INDEX('中間報告内訳（4~9月）'!C:C,ROW()*4+1)</f>
        <v>0</v>
      </c>
      <c r="E39" s="99">
        <f>INDEX('中間報告内訳（4~9月）'!D:D,ROW()*4+2)</f>
        <v>0</v>
      </c>
      <c r="F39" s="99">
        <f>INDEX('中間報告内訳（4~9月）'!F:F,ROW()*4+2)</f>
        <v>0</v>
      </c>
      <c r="G39" s="99">
        <f>INDEX('中間報告内訳（4~9月）'!H:H,ROW()*4+2)</f>
        <v>0</v>
      </c>
      <c r="H39" s="99">
        <f>INDEX('中間報告内訳（4~9月）'!J:J,ROW()*4+2)</f>
        <v>0</v>
      </c>
      <c r="I39" s="99">
        <f>INDEX('中間報告内訳（4~9月）'!L:L,ROW()*4+2)</f>
        <v>0</v>
      </c>
      <c r="J39" s="99">
        <f>INDEX('中間報告内訳（4~9月）'!N:N,ROW()*4+2)</f>
        <v>0</v>
      </c>
      <c r="K39" s="99">
        <f>INDEX('中間報告内訳（4~9月）'!D:D,ROW()*4+4)</f>
        <v>0</v>
      </c>
      <c r="L39" s="99">
        <f>INDEX('中間報告内訳（4~9月）'!F:F,ROW()*4+4)</f>
        <v>0</v>
      </c>
      <c r="M39" s="99">
        <f>INDEX('中間報告内訳（4~9月）'!H:H,ROW()*4+4)</f>
        <v>0</v>
      </c>
      <c r="N39" s="99">
        <f>INDEX('中間報告内訳（4~9月）'!J:J,ROW()*4+4)</f>
        <v>0</v>
      </c>
      <c r="O39" s="99">
        <f>INDEX('中間報告内訳（4~9月）'!L:L,ROW()*4+4)</f>
        <v>0</v>
      </c>
      <c r="P39" s="99">
        <f>INDEX('中間報告内訳（4~9月）'!N:N,ROW()*4+4)</f>
        <v>0</v>
      </c>
      <c r="Q39" s="99">
        <f t="shared" si="1"/>
        <v>0</v>
      </c>
      <c r="R39" s="99">
        <f t="shared" si="2"/>
        <v>0</v>
      </c>
      <c r="S39" s="99">
        <f t="shared" si="2"/>
        <v>0</v>
      </c>
      <c r="T39" s="99">
        <f t="shared" si="2"/>
        <v>0</v>
      </c>
      <c r="U39" s="99">
        <f t="shared" si="2"/>
        <v>0</v>
      </c>
      <c r="V39" s="99">
        <f t="shared" si="2"/>
        <v>0</v>
      </c>
      <c r="W39" s="99">
        <f t="shared" si="5"/>
        <v>0</v>
      </c>
      <c r="X39" s="99">
        <f t="shared" si="6"/>
        <v>0</v>
      </c>
      <c r="Y39" s="99">
        <f t="shared" ref="Y39:Y70" si="7">IF(M39&lt;4500,M39,4500)</f>
        <v>0</v>
      </c>
      <c r="Z39" s="99">
        <f t="shared" si="3"/>
        <v>0</v>
      </c>
      <c r="AA39" s="99">
        <f t="shared" si="3"/>
        <v>0</v>
      </c>
      <c r="AB39" s="99">
        <f t="shared" si="3"/>
        <v>0</v>
      </c>
      <c r="AC39" s="99">
        <f>INDEX('中間報告内訳（4~9月）'!P:P,ROW()*4+1)</f>
        <v>0</v>
      </c>
      <c r="AD39" s="99">
        <f>INDEX('中間報告内訳（4~9月）'!R:R,ROW()*4+1)</f>
        <v>0</v>
      </c>
    </row>
    <row r="40" spans="2:30">
      <c r="B40" s="99" t="str">
        <f>INDEX('中間報告内訳（4~9月）'!A:A,ROW()*4+1)</f>
        <v>小計</v>
      </c>
      <c r="C40" s="99">
        <f>INDEX('中間報告内訳（4~9月）'!B:B,ROW()*4+1)</f>
        <v>0</v>
      </c>
      <c r="D40" s="99">
        <f>INDEX('中間報告内訳（4~9月）'!C:C,ROW()*4+1)</f>
        <v>0</v>
      </c>
      <c r="E40" s="99">
        <f>INDEX('中間報告内訳（4~9月）'!D:D,ROW()*4+2)</f>
        <v>0</v>
      </c>
      <c r="F40" s="99">
        <f>INDEX('中間報告内訳（4~9月）'!F:F,ROW()*4+2)</f>
        <v>0</v>
      </c>
      <c r="G40" s="99">
        <f>INDEX('中間報告内訳（4~9月）'!H:H,ROW()*4+2)</f>
        <v>0</v>
      </c>
      <c r="H40" s="99">
        <f>INDEX('中間報告内訳（4~9月）'!J:J,ROW()*4+2)</f>
        <v>0</v>
      </c>
      <c r="I40" s="99">
        <f>INDEX('中間報告内訳（4~9月）'!L:L,ROW()*4+2)</f>
        <v>0</v>
      </c>
      <c r="J40" s="99">
        <f>INDEX('中間報告内訳（4~9月）'!N:N,ROW()*4+2)</f>
        <v>0</v>
      </c>
      <c r="K40" s="99">
        <f>INDEX('中間報告内訳（4~9月）'!D:D,ROW()*4+4)</f>
        <v>0</v>
      </c>
      <c r="L40" s="99">
        <f>INDEX('中間報告内訳（4~9月）'!F:F,ROW()*4+4)</f>
        <v>0</v>
      </c>
      <c r="M40" s="99">
        <f>INDEX('中間報告内訳（4~9月）'!H:H,ROW()*4+4)</f>
        <v>0</v>
      </c>
      <c r="N40" s="99">
        <f>INDEX('中間報告内訳（4~9月）'!J:J,ROW()*4+4)</f>
        <v>0</v>
      </c>
      <c r="O40" s="99">
        <f>INDEX('中間報告内訳（4~9月）'!L:L,ROW()*4+4)</f>
        <v>0</v>
      </c>
      <c r="P40" s="99">
        <f>INDEX('中間報告内訳（4~9月）'!N:N,ROW()*4+4)</f>
        <v>0</v>
      </c>
      <c r="Q40" s="99">
        <f t="shared" si="1"/>
        <v>0</v>
      </c>
      <c r="R40" s="99">
        <f t="shared" si="2"/>
        <v>0</v>
      </c>
      <c r="S40" s="99">
        <f t="shared" si="2"/>
        <v>0</v>
      </c>
      <c r="T40" s="99">
        <f t="shared" si="2"/>
        <v>0</v>
      </c>
      <c r="U40" s="99">
        <f t="shared" si="2"/>
        <v>0</v>
      </c>
      <c r="V40" s="99">
        <f t="shared" si="2"/>
        <v>0</v>
      </c>
      <c r="W40" s="99">
        <f t="shared" si="5"/>
        <v>0</v>
      </c>
      <c r="X40" s="99">
        <f t="shared" si="6"/>
        <v>0</v>
      </c>
      <c r="Y40" s="99">
        <f t="shared" si="7"/>
        <v>0</v>
      </c>
      <c r="Z40" s="99">
        <f t="shared" si="3"/>
        <v>0</v>
      </c>
      <c r="AA40" s="99">
        <f t="shared" si="3"/>
        <v>0</v>
      </c>
      <c r="AB40" s="99">
        <f t="shared" si="3"/>
        <v>0</v>
      </c>
      <c r="AC40" s="99">
        <f>INDEX('中間報告内訳（4~9月）'!P:P,ROW()*4+1)</f>
        <v>0</v>
      </c>
      <c r="AD40" s="99">
        <f>INDEX('中間報告内訳（4~9月）'!R:R,ROW()*4+1)</f>
        <v>0</v>
      </c>
    </row>
    <row r="41" spans="2:30">
      <c r="B41" s="99">
        <f>INDEX('中間報告内訳（4~9月）'!A:A,ROW()*4+1)</f>
        <v>0</v>
      </c>
      <c r="C41" s="99">
        <f>INDEX('中間報告内訳（4~9月）'!B:B,ROW()*4+1)</f>
        <v>0</v>
      </c>
      <c r="D41" s="99">
        <f>INDEX('中間報告内訳（4~9月）'!C:C,ROW()*4+1)</f>
        <v>0</v>
      </c>
      <c r="E41" s="99">
        <f>INDEX('中間報告内訳（4~9月）'!D:D,ROW()*4+2)</f>
        <v>0</v>
      </c>
      <c r="F41" s="99">
        <f>INDEX('中間報告内訳（4~9月）'!F:F,ROW()*4+2)</f>
        <v>0</v>
      </c>
      <c r="G41" s="99">
        <f>INDEX('中間報告内訳（4~9月）'!H:H,ROW()*4+2)</f>
        <v>0</v>
      </c>
      <c r="H41" s="99">
        <f>INDEX('中間報告内訳（4~9月）'!J:J,ROW()*4+2)</f>
        <v>0</v>
      </c>
      <c r="I41" s="99">
        <f>INDEX('中間報告内訳（4~9月）'!L:L,ROW()*4+2)</f>
        <v>0</v>
      </c>
      <c r="J41" s="99">
        <f>INDEX('中間報告内訳（4~9月）'!N:N,ROW()*4+2)</f>
        <v>0</v>
      </c>
      <c r="K41" s="99">
        <f>INDEX('中間報告内訳（4~9月）'!D:D,ROW()*4+4)</f>
        <v>0</v>
      </c>
      <c r="L41" s="99">
        <f>INDEX('中間報告内訳（4~9月）'!F:F,ROW()*4+4)</f>
        <v>0</v>
      </c>
      <c r="M41" s="99">
        <f>INDEX('中間報告内訳（4~9月）'!H:H,ROW()*4+4)</f>
        <v>0</v>
      </c>
      <c r="N41" s="99">
        <f>INDEX('中間報告内訳（4~9月）'!J:J,ROW()*4+4)</f>
        <v>0</v>
      </c>
      <c r="O41" s="99">
        <f>INDEX('中間報告内訳（4~9月）'!L:L,ROW()*4+4)</f>
        <v>0</v>
      </c>
      <c r="P41" s="99">
        <f>INDEX('中間報告内訳（4~9月）'!N:N,ROW()*4+4)</f>
        <v>0</v>
      </c>
      <c r="Q41" s="99">
        <f t="shared" si="1"/>
        <v>0</v>
      </c>
      <c r="R41" s="99">
        <f t="shared" si="2"/>
        <v>0</v>
      </c>
      <c r="S41" s="99">
        <f t="shared" si="2"/>
        <v>0</v>
      </c>
      <c r="T41" s="99">
        <f t="shared" si="2"/>
        <v>0</v>
      </c>
      <c r="U41" s="99">
        <f t="shared" si="2"/>
        <v>0</v>
      </c>
      <c r="V41" s="99">
        <f t="shared" si="2"/>
        <v>0</v>
      </c>
      <c r="W41" s="99">
        <f t="shared" si="5"/>
        <v>0</v>
      </c>
      <c r="X41" s="99">
        <f t="shared" si="6"/>
        <v>0</v>
      </c>
      <c r="Y41" s="99">
        <f t="shared" si="7"/>
        <v>0</v>
      </c>
      <c r="Z41" s="99">
        <f t="shared" si="3"/>
        <v>0</v>
      </c>
      <c r="AA41" s="99">
        <f t="shared" si="3"/>
        <v>0</v>
      </c>
      <c r="AB41" s="99">
        <f t="shared" si="3"/>
        <v>0</v>
      </c>
      <c r="AC41" s="99">
        <f>INDEX('中間報告内訳（4~9月）'!P:P,ROW()*4+1)</f>
        <v>0</v>
      </c>
      <c r="AD41" s="99">
        <f>INDEX('中間報告内訳（4~9月）'!R:R,ROW()*4+1)</f>
        <v>0</v>
      </c>
    </row>
    <row r="42" spans="2:30">
      <c r="B42" s="99">
        <f>INDEX('中間報告内訳（4~9月）'!A:A,ROW()*4+1)</f>
        <v>0</v>
      </c>
      <c r="C42" s="99">
        <f>INDEX('中間報告内訳（4~9月）'!B:B,ROW()*4+1)</f>
        <v>0</v>
      </c>
      <c r="D42" s="99">
        <f>INDEX('中間報告内訳（4~9月）'!C:C,ROW()*4+1)</f>
        <v>0</v>
      </c>
      <c r="E42" s="99">
        <f>INDEX('中間報告内訳（4~9月）'!D:D,ROW()*4+2)</f>
        <v>0</v>
      </c>
      <c r="F42" s="99">
        <f>INDEX('中間報告内訳（4~9月）'!F:F,ROW()*4+2)</f>
        <v>0</v>
      </c>
      <c r="G42" s="99">
        <f>INDEX('中間報告内訳（4~9月）'!H:H,ROW()*4+2)</f>
        <v>0</v>
      </c>
      <c r="H42" s="99">
        <f>INDEX('中間報告内訳（4~9月）'!J:J,ROW()*4+2)</f>
        <v>0</v>
      </c>
      <c r="I42" s="99">
        <f>INDEX('中間報告内訳（4~9月）'!L:L,ROW()*4+2)</f>
        <v>0</v>
      </c>
      <c r="J42" s="99">
        <f>INDEX('中間報告内訳（4~9月）'!N:N,ROW()*4+2)</f>
        <v>0</v>
      </c>
      <c r="K42" s="99">
        <f>INDEX('中間報告内訳（4~9月）'!D:D,ROW()*4+4)</f>
        <v>0</v>
      </c>
      <c r="L42" s="99">
        <f>INDEX('中間報告内訳（4~9月）'!F:F,ROW()*4+4)</f>
        <v>0</v>
      </c>
      <c r="M42" s="99">
        <f>INDEX('中間報告内訳（4~9月）'!H:H,ROW()*4+4)</f>
        <v>0</v>
      </c>
      <c r="N42" s="99">
        <f>INDEX('中間報告内訳（4~9月）'!J:J,ROW()*4+4)</f>
        <v>0</v>
      </c>
      <c r="O42" s="99">
        <f>INDEX('中間報告内訳（4~9月）'!L:L,ROW()*4+4)</f>
        <v>0</v>
      </c>
      <c r="P42" s="99">
        <f>INDEX('中間報告内訳（4~9月）'!N:N,ROW()*4+4)</f>
        <v>0</v>
      </c>
      <c r="Q42" s="99">
        <f t="shared" si="1"/>
        <v>0</v>
      </c>
      <c r="R42" s="99">
        <f t="shared" si="2"/>
        <v>0</v>
      </c>
      <c r="S42" s="99">
        <f t="shared" si="2"/>
        <v>0</v>
      </c>
      <c r="T42" s="99">
        <f t="shared" si="2"/>
        <v>0</v>
      </c>
      <c r="U42" s="99">
        <f t="shared" si="2"/>
        <v>0</v>
      </c>
      <c r="V42" s="99">
        <f t="shared" si="2"/>
        <v>0</v>
      </c>
      <c r="W42" s="99">
        <f t="shared" si="5"/>
        <v>0</v>
      </c>
      <c r="X42" s="99">
        <f t="shared" si="6"/>
        <v>0</v>
      </c>
      <c r="Y42" s="99">
        <f t="shared" si="7"/>
        <v>0</v>
      </c>
      <c r="Z42" s="99">
        <f t="shared" si="3"/>
        <v>0</v>
      </c>
      <c r="AA42" s="99">
        <f t="shared" si="3"/>
        <v>0</v>
      </c>
      <c r="AB42" s="99">
        <f t="shared" si="3"/>
        <v>0</v>
      </c>
      <c r="AC42" s="99">
        <f>INDEX('中間報告内訳（4~9月）'!P:P,ROW()*4+1)</f>
        <v>0</v>
      </c>
      <c r="AD42" s="99">
        <f>INDEX('中間報告内訳（4~9月）'!R:R,ROW()*4+1)</f>
        <v>0</v>
      </c>
    </row>
    <row r="43" spans="2:30">
      <c r="B43" s="99">
        <f>INDEX('中間報告内訳（4~9月）'!A:A,ROW()*4+1)</f>
        <v>0</v>
      </c>
      <c r="C43" s="99">
        <f>INDEX('中間報告内訳（4~9月）'!B:B,ROW()*4+1)</f>
        <v>0</v>
      </c>
      <c r="D43" s="99">
        <f>INDEX('中間報告内訳（4~9月）'!C:C,ROW()*4+1)</f>
        <v>0</v>
      </c>
      <c r="E43" s="99">
        <f>INDEX('中間報告内訳（4~9月）'!D:D,ROW()*4+2)</f>
        <v>0</v>
      </c>
      <c r="F43" s="99">
        <f>INDEX('中間報告内訳（4~9月）'!F:F,ROW()*4+2)</f>
        <v>0</v>
      </c>
      <c r="G43" s="99">
        <f>INDEX('中間報告内訳（4~9月）'!H:H,ROW()*4+2)</f>
        <v>0</v>
      </c>
      <c r="H43" s="99">
        <f>INDEX('中間報告内訳（4~9月）'!J:J,ROW()*4+2)</f>
        <v>0</v>
      </c>
      <c r="I43" s="99">
        <f>INDEX('中間報告内訳（4~9月）'!L:L,ROW()*4+2)</f>
        <v>0</v>
      </c>
      <c r="J43" s="99">
        <f>INDEX('中間報告内訳（4~9月）'!N:N,ROW()*4+2)</f>
        <v>0</v>
      </c>
      <c r="K43" s="99">
        <f>INDEX('中間報告内訳（4~9月）'!D:D,ROW()*4+4)</f>
        <v>0</v>
      </c>
      <c r="L43" s="99">
        <f>INDEX('中間報告内訳（4~9月）'!F:F,ROW()*4+4)</f>
        <v>0</v>
      </c>
      <c r="M43" s="99">
        <f>INDEX('中間報告内訳（4~9月）'!H:H,ROW()*4+4)</f>
        <v>0</v>
      </c>
      <c r="N43" s="99">
        <f>INDEX('中間報告内訳（4~9月）'!J:J,ROW()*4+4)</f>
        <v>0</v>
      </c>
      <c r="O43" s="99">
        <f>INDEX('中間報告内訳（4~9月）'!L:L,ROW()*4+4)</f>
        <v>0</v>
      </c>
      <c r="P43" s="99">
        <f>INDEX('中間報告内訳（4~9月）'!N:N,ROW()*4+4)</f>
        <v>0</v>
      </c>
      <c r="Q43" s="99">
        <f t="shared" si="1"/>
        <v>0</v>
      </c>
      <c r="R43" s="99">
        <f t="shared" si="2"/>
        <v>0</v>
      </c>
      <c r="S43" s="99">
        <f t="shared" si="2"/>
        <v>0</v>
      </c>
      <c r="T43" s="99">
        <f t="shared" si="2"/>
        <v>0</v>
      </c>
      <c r="U43" s="99">
        <f t="shared" si="2"/>
        <v>0</v>
      </c>
      <c r="V43" s="99">
        <f t="shared" si="2"/>
        <v>0</v>
      </c>
      <c r="W43" s="99">
        <f t="shared" si="5"/>
        <v>0</v>
      </c>
      <c r="X43" s="99">
        <f t="shared" si="6"/>
        <v>0</v>
      </c>
      <c r="Y43" s="99">
        <f t="shared" si="7"/>
        <v>0</v>
      </c>
      <c r="Z43" s="99">
        <f t="shared" si="3"/>
        <v>0</v>
      </c>
      <c r="AA43" s="99">
        <f t="shared" si="3"/>
        <v>0</v>
      </c>
      <c r="AB43" s="99">
        <f t="shared" si="3"/>
        <v>0</v>
      </c>
      <c r="AC43" s="99">
        <f>INDEX('中間報告内訳（4~9月）'!P:P,ROW()*4+1)</f>
        <v>0</v>
      </c>
      <c r="AD43" s="99">
        <f>INDEX('中間報告内訳（4~9月）'!R:R,ROW()*4+1)</f>
        <v>0</v>
      </c>
    </row>
    <row r="44" spans="2:30">
      <c r="B44" s="99">
        <f>INDEX('中間報告内訳（4~9月）'!A:A,ROW()*4+1)</f>
        <v>0</v>
      </c>
      <c r="C44" s="99">
        <f>INDEX('中間報告内訳（4~9月）'!B:B,ROW()*4+1)</f>
        <v>0</v>
      </c>
      <c r="D44" s="99">
        <f>INDEX('中間報告内訳（4~9月）'!C:C,ROW()*4+1)</f>
        <v>0</v>
      </c>
      <c r="E44" s="99">
        <f>INDEX('中間報告内訳（4~9月）'!D:D,ROW()*4+2)</f>
        <v>0</v>
      </c>
      <c r="F44" s="99">
        <f>INDEX('中間報告内訳（4~9月）'!F:F,ROW()*4+2)</f>
        <v>0</v>
      </c>
      <c r="G44" s="99">
        <f>INDEX('中間報告内訳（4~9月）'!H:H,ROW()*4+2)</f>
        <v>0</v>
      </c>
      <c r="H44" s="99">
        <f>INDEX('中間報告内訳（4~9月）'!J:J,ROW()*4+2)</f>
        <v>0</v>
      </c>
      <c r="I44" s="99">
        <f>INDEX('中間報告内訳（4~9月）'!L:L,ROW()*4+2)</f>
        <v>0</v>
      </c>
      <c r="J44" s="99">
        <f>INDEX('中間報告内訳（4~9月）'!N:N,ROW()*4+2)</f>
        <v>0</v>
      </c>
      <c r="K44" s="99">
        <f>INDEX('中間報告内訳（4~9月）'!D:D,ROW()*4+4)</f>
        <v>0</v>
      </c>
      <c r="L44" s="99">
        <f>INDEX('中間報告内訳（4~9月）'!F:F,ROW()*4+4)</f>
        <v>0</v>
      </c>
      <c r="M44" s="99">
        <f>INDEX('中間報告内訳（4~9月）'!H:H,ROW()*4+4)</f>
        <v>0</v>
      </c>
      <c r="N44" s="99">
        <f>INDEX('中間報告内訳（4~9月）'!J:J,ROW()*4+4)</f>
        <v>0</v>
      </c>
      <c r="O44" s="99">
        <f>INDEX('中間報告内訳（4~9月）'!L:L,ROW()*4+4)</f>
        <v>0</v>
      </c>
      <c r="P44" s="99">
        <f>INDEX('中間報告内訳（4~9月）'!N:N,ROW()*4+4)</f>
        <v>0</v>
      </c>
      <c r="Q44" s="99">
        <f t="shared" si="1"/>
        <v>0</v>
      </c>
      <c r="R44" s="99">
        <f t="shared" si="2"/>
        <v>0</v>
      </c>
      <c r="S44" s="99">
        <f t="shared" si="2"/>
        <v>0</v>
      </c>
      <c r="T44" s="99">
        <f t="shared" si="2"/>
        <v>0</v>
      </c>
      <c r="U44" s="99">
        <f t="shared" si="2"/>
        <v>0</v>
      </c>
      <c r="V44" s="99">
        <f t="shared" si="2"/>
        <v>0</v>
      </c>
      <c r="W44" s="99">
        <f t="shared" si="5"/>
        <v>0</v>
      </c>
      <c r="X44" s="99">
        <f t="shared" si="6"/>
        <v>0</v>
      </c>
      <c r="Y44" s="99">
        <f t="shared" si="7"/>
        <v>0</v>
      </c>
      <c r="Z44" s="99">
        <f t="shared" si="3"/>
        <v>0</v>
      </c>
      <c r="AA44" s="99">
        <f t="shared" si="3"/>
        <v>0</v>
      </c>
      <c r="AB44" s="99">
        <f t="shared" si="3"/>
        <v>0</v>
      </c>
      <c r="AC44" s="99">
        <f>INDEX('中間報告内訳（4~9月）'!P:P,ROW()*4+1)</f>
        <v>0</v>
      </c>
      <c r="AD44" s="99">
        <f>INDEX('中間報告内訳（4~9月）'!R:R,ROW()*4+1)</f>
        <v>0</v>
      </c>
    </row>
    <row r="45" spans="2:30">
      <c r="B45" s="99" t="str">
        <f>INDEX('中間報告内訳（4~9月）'!A:A,ROW()*4+1)</f>
        <v>小計</v>
      </c>
      <c r="C45" s="99">
        <f>INDEX('中間報告内訳（4~9月）'!B:B,ROW()*4+1)</f>
        <v>0</v>
      </c>
      <c r="D45" s="99">
        <f>INDEX('中間報告内訳（4~9月）'!C:C,ROW()*4+1)</f>
        <v>0</v>
      </c>
      <c r="E45" s="99">
        <f>INDEX('中間報告内訳（4~9月）'!D:D,ROW()*4+2)</f>
        <v>0</v>
      </c>
      <c r="F45" s="99">
        <f>INDEX('中間報告内訳（4~9月）'!F:F,ROW()*4+2)</f>
        <v>0</v>
      </c>
      <c r="G45" s="99">
        <f>INDEX('中間報告内訳（4~9月）'!H:H,ROW()*4+2)</f>
        <v>0</v>
      </c>
      <c r="H45" s="99">
        <f>INDEX('中間報告内訳（4~9月）'!J:J,ROW()*4+2)</f>
        <v>0</v>
      </c>
      <c r="I45" s="99">
        <f>INDEX('中間報告内訳（4~9月）'!L:L,ROW()*4+2)</f>
        <v>0</v>
      </c>
      <c r="J45" s="99">
        <f>INDEX('中間報告内訳（4~9月）'!N:N,ROW()*4+2)</f>
        <v>0</v>
      </c>
      <c r="K45" s="99">
        <f>INDEX('中間報告内訳（4~9月）'!D:D,ROW()*4+4)</f>
        <v>0</v>
      </c>
      <c r="L45" s="99">
        <f>INDEX('中間報告内訳（4~9月）'!F:F,ROW()*4+4)</f>
        <v>0</v>
      </c>
      <c r="M45" s="99">
        <f>INDEX('中間報告内訳（4~9月）'!H:H,ROW()*4+4)</f>
        <v>0</v>
      </c>
      <c r="N45" s="99">
        <f>INDEX('中間報告内訳（4~9月）'!J:J,ROW()*4+4)</f>
        <v>0</v>
      </c>
      <c r="O45" s="99">
        <f>INDEX('中間報告内訳（4~9月）'!L:L,ROW()*4+4)</f>
        <v>0</v>
      </c>
      <c r="P45" s="99">
        <f>INDEX('中間報告内訳（4~9月）'!N:N,ROW()*4+4)</f>
        <v>0</v>
      </c>
      <c r="Q45" s="99">
        <f t="shared" si="1"/>
        <v>0</v>
      </c>
      <c r="R45" s="99">
        <f t="shared" si="2"/>
        <v>0</v>
      </c>
      <c r="S45" s="99">
        <f t="shared" si="2"/>
        <v>0</v>
      </c>
      <c r="T45" s="99">
        <f t="shared" si="2"/>
        <v>0</v>
      </c>
      <c r="U45" s="99">
        <f t="shared" si="2"/>
        <v>0</v>
      </c>
      <c r="V45" s="99">
        <f t="shared" si="2"/>
        <v>0</v>
      </c>
      <c r="W45" s="99">
        <f t="shared" si="5"/>
        <v>0</v>
      </c>
      <c r="X45" s="99">
        <f t="shared" si="6"/>
        <v>0</v>
      </c>
      <c r="Y45" s="99">
        <f t="shared" si="7"/>
        <v>0</v>
      </c>
      <c r="Z45" s="99">
        <f t="shared" si="3"/>
        <v>0</v>
      </c>
      <c r="AA45" s="99">
        <f t="shared" si="3"/>
        <v>0</v>
      </c>
      <c r="AB45" s="99">
        <f t="shared" si="3"/>
        <v>0</v>
      </c>
      <c r="AC45" s="99">
        <f>INDEX('中間報告内訳（4~9月）'!P:P,ROW()*4+1)</f>
        <v>0</v>
      </c>
      <c r="AD45" s="99">
        <f>INDEX('中間報告内訳（4~9月）'!R:R,ROW()*4+1)</f>
        <v>0</v>
      </c>
    </row>
    <row r="46" spans="2:30">
      <c r="B46" s="99">
        <f>INDEX('中間報告内訳（4~9月）'!A:A,ROW()*4+1)</f>
        <v>0</v>
      </c>
      <c r="C46" s="99">
        <f>INDEX('中間報告内訳（4~9月）'!B:B,ROW()*4+1)</f>
        <v>0</v>
      </c>
      <c r="D46" s="99">
        <f>INDEX('中間報告内訳（4~9月）'!C:C,ROW()*4+1)</f>
        <v>0</v>
      </c>
      <c r="E46" s="99">
        <f>INDEX('中間報告内訳（4~9月）'!D:D,ROW()*4+2)</f>
        <v>0</v>
      </c>
      <c r="F46" s="99">
        <f>INDEX('中間報告内訳（4~9月）'!F:F,ROW()*4+2)</f>
        <v>0</v>
      </c>
      <c r="G46" s="99">
        <f>INDEX('中間報告内訳（4~9月）'!H:H,ROW()*4+2)</f>
        <v>0</v>
      </c>
      <c r="H46" s="99">
        <f>INDEX('中間報告内訳（4~9月）'!J:J,ROW()*4+2)</f>
        <v>0</v>
      </c>
      <c r="I46" s="99">
        <f>INDEX('中間報告内訳（4~9月）'!L:L,ROW()*4+2)</f>
        <v>0</v>
      </c>
      <c r="J46" s="99">
        <f>INDEX('中間報告内訳（4~9月）'!N:N,ROW()*4+2)</f>
        <v>0</v>
      </c>
      <c r="K46" s="99">
        <f>INDEX('中間報告内訳（4~9月）'!D:D,ROW()*4+4)</f>
        <v>0</v>
      </c>
      <c r="L46" s="99">
        <f>INDEX('中間報告内訳（4~9月）'!F:F,ROW()*4+4)</f>
        <v>0</v>
      </c>
      <c r="M46" s="99">
        <f>INDEX('中間報告内訳（4~9月）'!H:H,ROW()*4+4)</f>
        <v>0</v>
      </c>
      <c r="N46" s="99">
        <f>INDEX('中間報告内訳（4~9月）'!J:J,ROW()*4+4)</f>
        <v>0</v>
      </c>
      <c r="O46" s="99">
        <f>INDEX('中間報告内訳（4~9月）'!L:L,ROW()*4+4)</f>
        <v>0</v>
      </c>
      <c r="P46" s="99">
        <f>INDEX('中間報告内訳（4~9月）'!N:N,ROW()*4+4)</f>
        <v>0</v>
      </c>
      <c r="Q46" s="99">
        <f t="shared" si="1"/>
        <v>0</v>
      </c>
      <c r="R46" s="99">
        <f t="shared" si="2"/>
        <v>0</v>
      </c>
      <c r="S46" s="99">
        <f t="shared" si="2"/>
        <v>0</v>
      </c>
      <c r="T46" s="99">
        <f t="shared" si="2"/>
        <v>0</v>
      </c>
      <c r="U46" s="99">
        <f t="shared" si="2"/>
        <v>0</v>
      </c>
      <c r="V46" s="99">
        <f t="shared" si="2"/>
        <v>0</v>
      </c>
      <c r="W46" s="99">
        <f t="shared" si="5"/>
        <v>0</v>
      </c>
      <c r="X46" s="99">
        <f t="shared" si="6"/>
        <v>0</v>
      </c>
      <c r="Y46" s="99">
        <f t="shared" si="7"/>
        <v>0</v>
      </c>
      <c r="Z46" s="99">
        <f t="shared" si="3"/>
        <v>0</v>
      </c>
      <c r="AA46" s="99">
        <f t="shared" si="3"/>
        <v>0</v>
      </c>
      <c r="AB46" s="99">
        <f t="shared" si="3"/>
        <v>0</v>
      </c>
      <c r="AC46" s="99">
        <f>INDEX('中間報告内訳（4~9月）'!P:P,ROW()*4+1)</f>
        <v>0</v>
      </c>
      <c r="AD46" s="99">
        <f>INDEX('中間報告内訳（4~9月）'!R:R,ROW()*4+1)</f>
        <v>0</v>
      </c>
    </row>
    <row r="47" spans="2:30">
      <c r="B47" s="99">
        <f>INDEX('中間報告内訳（4~9月）'!A:A,ROW()*4+1)</f>
        <v>0</v>
      </c>
      <c r="C47" s="99">
        <f>INDEX('中間報告内訳（4~9月）'!B:B,ROW()*4+1)</f>
        <v>0</v>
      </c>
      <c r="D47" s="99">
        <f>INDEX('中間報告内訳（4~9月）'!C:C,ROW()*4+1)</f>
        <v>0</v>
      </c>
      <c r="E47" s="99">
        <f>INDEX('中間報告内訳（4~9月）'!D:D,ROW()*4+2)</f>
        <v>0</v>
      </c>
      <c r="F47" s="99">
        <f>INDEX('中間報告内訳（4~9月）'!F:F,ROW()*4+2)</f>
        <v>0</v>
      </c>
      <c r="G47" s="99">
        <f>INDEX('中間報告内訳（4~9月）'!H:H,ROW()*4+2)</f>
        <v>0</v>
      </c>
      <c r="H47" s="99">
        <f>INDEX('中間報告内訳（4~9月）'!J:J,ROW()*4+2)</f>
        <v>0</v>
      </c>
      <c r="I47" s="99">
        <f>INDEX('中間報告内訳（4~9月）'!L:L,ROW()*4+2)</f>
        <v>0</v>
      </c>
      <c r="J47" s="99">
        <f>INDEX('中間報告内訳（4~9月）'!N:N,ROW()*4+2)</f>
        <v>0</v>
      </c>
      <c r="K47" s="99">
        <f>INDEX('中間報告内訳（4~9月）'!D:D,ROW()*4+4)</f>
        <v>0</v>
      </c>
      <c r="L47" s="99">
        <f>INDEX('中間報告内訳（4~9月）'!F:F,ROW()*4+4)</f>
        <v>0</v>
      </c>
      <c r="M47" s="99">
        <f>INDEX('中間報告内訳（4~9月）'!H:H,ROW()*4+4)</f>
        <v>0</v>
      </c>
      <c r="N47" s="99">
        <f>INDEX('中間報告内訳（4~9月）'!J:J,ROW()*4+4)</f>
        <v>0</v>
      </c>
      <c r="O47" s="99">
        <f>INDEX('中間報告内訳（4~9月）'!L:L,ROW()*4+4)</f>
        <v>0</v>
      </c>
      <c r="P47" s="99">
        <f>INDEX('中間報告内訳（4~9月）'!N:N,ROW()*4+4)</f>
        <v>0</v>
      </c>
      <c r="Q47" s="99">
        <f t="shared" si="1"/>
        <v>0</v>
      </c>
      <c r="R47" s="99">
        <f t="shared" si="2"/>
        <v>0</v>
      </c>
      <c r="S47" s="99">
        <f t="shared" si="2"/>
        <v>0</v>
      </c>
      <c r="T47" s="99">
        <f t="shared" si="2"/>
        <v>0</v>
      </c>
      <c r="U47" s="99">
        <f t="shared" si="2"/>
        <v>0</v>
      </c>
      <c r="V47" s="99">
        <f t="shared" si="2"/>
        <v>0</v>
      </c>
      <c r="W47" s="99">
        <f t="shared" si="5"/>
        <v>0</v>
      </c>
      <c r="X47" s="99">
        <f t="shared" si="6"/>
        <v>0</v>
      </c>
      <c r="Y47" s="99">
        <f t="shared" si="7"/>
        <v>0</v>
      </c>
      <c r="Z47" s="99">
        <f t="shared" si="3"/>
        <v>0</v>
      </c>
      <c r="AA47" s="99">
        <f t="shared" si="3"/>
        <v>0</v>
      </c>
      <c r="AB47" s="99">
        <f t="shared" si="3"/>
        <v>0</v>
      </c>
      <c r="AC47" s="99">
        <f>INDEX('中間報告内訳（4~9月）'!P:P,ROW()*4+1)</f>
        <v>0</v>
      </c>
      <c r="AD47" s="99">
        <f>INDEX('中間報告内訳（4~9月）'!R:R,ROW()*4+1)</f>
        <v>0</v>
      </c>
    </row>
    <row r="48" spans="2:30">
      <c r="B48" s="99">
        <f>INDEX('中間報告内訳（4~9月）'!A:A,ROW()*4+1)</f>
        <v>0</v>
      </c>
      <c r="C48" s="99">
        <f>INDEX('中間報告内訳（4~9月）'!B:B,ROW()*4+1)</f>
        <v>0</v>
      </c>
      <c r="D48" s="99">
        <f>INDEX('中間報告内訳（4~9月）'!C:C,ROW()*4+1)</f>
        <v>0</v>
      </c>
      <c r="E48" s="99">
        <f>INDEX('中間報告内訳（4~9月）'!D:D,ROW()*4+2)</f>
        <v>0</v>
      </c>
      <c r="F48" s="99">
        <f>INDEX('中間報告内訳（4~9月）'!F:F,ROW()*4+2)</f>
        <v>0</v>
      </c>
      <c r="G48" s="99">
        <f>INDEX('中間報告内訳（4~9月）'!H:H,ROW()*4+2)</f>
        <v>0</v>
      </c>
      <c r="H48" s="99">
        <f>INDEX('中間報告内訳（4~9月）'!J:J,ROW()*4+2)</f>
        <v>0</v>
      </c>
      <c r="I48" s="99">
        <f>INDEX('中間報告内訳（4~9月）'!L:L,ROW()*4+2)</f>
        <v>0</v>
      </c>
      <c r="J48" s="99">
        <f>INDEX('中間報告内訳（4~9月）'!N:N,ROW()*4+2)</f>
        <v>0</v>
      </c>
      <c r="K48" s="99">
        <f>INDEX('中間報告内訳（4~9月）'!D:D,ROW()*4+4)</f>
        <v>0</v>
      </c>
      <c r="L48" s="99">
        <f>INDEX('中間報告内訳（4~9月）'!F:F,ROW()*4+4)</f>
        <v>0</v>
      </c>
      <c r="M48" s="99">
        <f>INDEX('中間報告内訳（4~9月）'!H:H,ROW()*4+4)</f>
        <v>0</v>
      </c>
      <c r="N48" s="99">
        <f>INDEX('中間報告内訳（4~9月）'!J:J,ROW()*4+4)</f>
        <v>0</v>
      </c>
      <c r="O48" s="99">
        <f>INDEX('中間報告内訳（4~9月）'!L:L,ROW()*4+4)</f>
        <v>0</v>
      </c>
      <c r="P48" s="99">
        <f>INDEX('中間報告内訳（4~9月）'!N:N,ROW()*4+4)</f>
        <v>0</v>
      </c>
      <c r="Q48" s="99">
        <f t="shared" si="1"/>
        <v>0</v>
      </c>
      <c r="R48" s="99">
        <f t="shared" si="2"/>
        <v>0</v>
      </c>
      <c r="S48" s="99">
        <f t="shared" si="2"/>
        <v>0</v>
      </c>
      <c r="T48" s="99">
        <f t="shared" si="2"/>
        <v>0</v>
      </c>
      <c r="U48" s="99">
        <f t="shared" si="2"/>
        <v>0</v>
      </c>
      <c r="V48" s="99">
        <f t="shared" si="2"/>
        <v>0</v>
      </c>
      <c r="W48" s="99">
        <f t="shared" si="5"/>
        <v>0</v>
      </c>
      <c r="X48" s="99">
        <f t="shared" si="6"/>
        <v>0</v>
      </c>
      <c r="Y48" s="99">
        <f t="shared" si="7"/>
        <v>0</v>
      </c>
      <c r="Z48" s="99">
        <f t="shared" si="3"/>
        <v>0</v>
      </c>
      <c r="AA48" s="99">
        <f t="shared" si="3"/>
        <v>0</v>
      </c>
      <c r="AB48" s="99">
        <f t="shared" si="3"/>
        <v>0</v>
      </c>
      <c r="AC48" s="99">
        <f>INDEX('中間報告内訳（4~9月）'!P:P,ROW()*4+1)</f>
        <v>0</v>
      </c>
      <c r="AD48" s="99">
        <f>INDEX('中間報告内訳（4~9月）'!R:R,ROW()*4+1)</f>
        <v>0</v>
      </c>
    </row>
    <row r="49" spans="2:30">
      <c r="B49" s="99">
        <f>INDEX('中間報告内訳（4~9月）'!A:A,ROW()*4+1)</f>
        <v>0</v>
      </c>
      <c r="C49" s="99">
        <f>INDEX('中間報告内訳（4~9月）'!B:B,ROW()*4+1)</f>
        <v>0</v>
      </c>
      <c r="D49" s="99">
        <f>INDEX('中間報告内訳（4~9月）'!C:C,ROW()*4+1)</f>
        <v>0</v>
      </c>
      <c r="E49" s="99">
        <f>INDEX('中間報告内訳（4~9月）'!D:D,ROW()*4+2)</f>
        <v>0</v>
      </c>
      <c r="F49" s="99">
        <f>INDEX('中間報告内訳（4~9月）'!F:F,ROW()*4+2)</f>
        <v>0</v>
      </c>
      <c r="G49" s="99">
        <f>INDEX('中間報告内訳（4~9月）'!H:H,ROW()*4+2)</f>
        <v>0</v>
      </c>
      <c r="H49" s="99">
        <f>INDEX('中間報告内訳（4~9月）'!J:J,ROW()*4+2)</f>
        <v>0</v>
      </c>
      <c r="I49" s="99">
        <f>INDEX('中間報告内訳（4~9月）'!L:L,ROW()*4+2)</f>
        <v>0</v>
      </c>
      <c r="J49" s="99">
        <f>INDEX('中間報告内訳（4~9月）'!N:N,ROW()*4+2)</f>
        <v>0</v>
      </c>
      <c r="K49" s="99">
        <f>INDEX('中間報告内訳（4~9月）'!D:D,ROW()*4+4)</f>
        <v>0</v>
      </c>
      <c r="L49" s="99">
        <f>INDEX('中間報告内訳（4~9月）'!F:F,ROW()*4+4)</f>
        <v>0</v>
      </c>
      <c r="M49" s="99">
        <f>INDEX('中間報告内訳（4~9月）'!H:H,ROW()*4+4)</f>
        <v>0</v>
      </c>
      <c r="N49" s="99">
        <f>INDEX('中間報告内訳（4~9月）'!J:J,ROW()*4+4)</f>
        <v>0</v>
      </c>
      <c r="O49" s="99">
        <f>INDEX('中間報告内訳（4~9月）'!L:L,ROW()*4+4)</f>
        <v>0</v>
      </c>
      <c r="P49" s="99">
        <f>INDEX('中間報告内訳（4~9月）'!N:N,ROW()*4+4)</f>
        <v>0</v>
      </c>
      <c r="Q49" s="99">
        <f t="shared" si="1"/>
        <v>0</v>
      </c>
      <c r="R49" s="99">
        <f t="shared" si="2"/>
        <v>0</v>
      </c>
      <c r="S49" s="99">
        <f t="shared" si="2"/>
        <v>0</v>
      </c>
      <c r="T49" s="99">
        <f t="shared" si="2"/>
        <v>0</v>
      </c>
      <c r="U49" s="99">
        <f t="shared" si="2"/>
        <v>0</v>
      </c>
      <c r="V49" s="99">
        <f t="shared" si="2"/>
        <v>0</v>
      </c>
      <c r="W49" s="99">
        <f t="shared" ref="W49:W80" si="8">IF(K49&lt;4500,K49,4500)</f>
        <v>0</v>
      </c>
      <c r="X49" s="99">
        <f t="shared" ref="X49:X80" si="9">IF(L49&lt;4500,L49,4500)</f>
        <v>0</v>
      </c>
      <c r="Y49" s="99">
        <f t="shared" si="7"/>
        <v>0</v>
      </c>
      <c r="Z49" s="99">
        <f t="shared" si="3"/>
        <v>0</v>
      </c>
      <c r="AA49" s="99">
        <f t="shared" si="3"/>
        <v>0</v>
      </c>
      <c r="AB49" s="99">
        <f t="shared" si="3"/>
        <v>0</v>
      </c>
      <c r="AC49" s="99">
        <f>INDEX('中間報告内訳（4~9月）'!P:P,ROW()*4+1)</f>
        <v>0</v>
      </c>
      <c r="AD49" s="99">
        <f>INDEX('中間報告内訳（4~9月）'!R:R,ROW()*4+1)</f>
        <v>0</v>
      </c>
    </row>
    <row r="50" spans="2:30">
      <c r="B50" s="99" t="str">
        <f>INDEX('中間報告内訳（4~9月）'!A:A,ROW()*4+1)</f>
        <v>小計</v>
      </c>
      <c r="C50" s="99">
        <f>INDEX('中間報告内訳（4~9月）'!B:B,ROW()*4+1)</f>
        <v>0</v>
      </c>
      <c r="D50" s="99">
        <f>INDEX('中間報告内訳（4~9月）'!C:C,ROW()*4+1)</f>
        <v>0</v>
      </c>
      <c r="E50" s="99">
        <f>INDEX('中間報告内訳（4~9月）'!D:D,ROW()*4+2)</f>
        <v>0</v>
      </c>
      <c r="F50" s="99">
        <f>INDEX('中間報告内訳（4~9月）'!F:F,ROW()*4+2)</f>
        <v>0</v>
      </c>
      <c r="G50" s="99">
        <f>INDEX('中間報告内訳（4~9月）'!H:H,ROW()*4+2)</f>
        <v>0</v>
      </c>
      <c r="H50" s="99">
        <f>INDEX('中間報告内訳（4~9月）'!J:J,ROW()*4+2)</f>
        <v>0</v>
      </c>
      <c r="I50" s="99">
        <f>INDEX('中間報告内訳（4~9月）'!L:L,ROW()*4+2)</f>
        <v>0</v>
      </c>
      <c r="J50" s="99">
        <f>INDEX('中間報告内訳（4~9月）'!N:N,ROW()*4+2)</f>
        <v>0</v>
      </c>
      <c r="K50" s="99">
        <f>INDEX('中間報告内訳（4~9月）'!D:D,ROW()*4+4)</f>
        <v>0</v>
      </c>
      <c r="L50" s="99">
        <f>INDEX('中間報告内訳（4~9月）'!F:F,ROW()*4+4)</f>
        <v>0</v>
      </c>
      <c r="M50" s="99">
        <f>INDEX('中間報告内訳（4~9月）'!H:H,ROW()*4+4)</f>
        <v>0</v>
      </c>
      <c r="N50" s="99">
        <f>INDEX('中間報告内訳（4~9月）'!J:J,ROW()*4+4)</f>
        <v>0</v>
      </c>
      <c r="O50" s="99">
        <f>INDEX('中間報告内訳（4~9月）'!L:L,ROW()*4+4)</f>
        <v>0</v>
      </c>
      <c r="P50" s="99">
        <f>INDEX('中間報告内訳（4~9月）'!N:N,ROW()*4+4)</f>
        <v>0</v>
      </c>
      <c r="Q50" s="99">
        <f t="shared" si="1"/>
        <v>0</v>
      </c>
      <c r="R50" s="99">
        <f t="shared" si="2"/>
        <v>0</v>
      </c>
      <c r="S50" s="99">
        <f t="shared" si="2"/>
        <v>0</v>
      </c>
      <c r="T50" s="99">
        <f t="shared" si="2"/>
        <v>0</v>
      </c>
      <c r="U50" s="99">
        <f t="shared" si="2"/>
        <v>0</v>
      </c>
      <c r="V50" s="99">
        <f t="shared" si="2"/>
        <v>0</v>
      </c>
      <c r="W50" s="99">
        <f t="shared" si="8"/>
        <v>0</v>
      </c>
      <c r="X50" s="99">
        <f t="shared" si="9"/>
        <v>0</v>
      </c>
      <c r="Y50" s="99">
        <f t="shared" si="7"/>
        <v>0</v>
      </c>
      <c r="Z50" s="99">
        <f t="shared" si="3"/>
        <v>0</v>
      </c>
      <c r="AA50" s="99">
        <f t="shared" si="3"/>
        <v>0</v>
      </c>
      <c r="AB50" s="99">
        <f t="shared" si="3"/>
        <v>0</v>
      </c>
      <c r="AC50" s="99">
        <f>INDEX('中間報告内訳（4~9月）'!P:P,ROW()*4+1)</f>
        <v>0</v>
      </c>
      <c r="AD50" s="99">
        <f>INDEX('中間報告内訳（4~9月）'!R:R,ROW()*4+1)</f>
        <v>0</v>
      </c>
    </row>
    <row r="51" spans="2:30">
      <c r="B51" s="99">
        <f>INDEX('中間報告内訳（4~9月）'!A:A,ROW()*4+1)</f>
        <v>0</v>
      </c>
      <c r="C51" s="99">
        <f>INDEX('中間報告内訳（4~9月）'!B:B,ROW()*4+1)</f>
        <v>0</v>
      </c>
      <c r="D51" s="99">
        <f>INDEX('中間報告内訳（4~9月）'!C:C,ROW()*4+1)</f>
        <v>0</v>
      </c>
      <c r="E51" s="99">
        <f>INDEX('中間報告内訳（4~9月）'!D:D,ROW()*4+2)</f>
        <v>0</v>
      </c>
      <c r="F51" s="99">
        <f>INDEX('中間報告内訳（4~9月）'!F:F,ROW()*4+2)</f>
        <v>0</v>
      </c>
      <c r="G51" s="99">
        <f>INDEX('中間報告内訳（4~9月）'!H:H,ROW()*4+2)</f>
        <v>0</v>
      </c>
      <c r="H51" s="99">
        <f>INDEX('中間報告内訳（4~9月）'!J:J,ROW()*4+2)</f>
        <v>0</v>
      </c>
      <c r="I51" s="99">
        <f>INDEX('中間報告内訳（4~9月）'!L:L,ROW()*4+2)</f>
        <v>0</v>
      </c>
      <c r="J51" s="99">
        <f>INDEX('中間報告内訳（4~9月）'!N:N,ROW()*4+2)</f>
        <v>0</v>
      </c>
      <c r="K51" s="99">
        <f>INDEX('中間報告内訳（4~9月）'!D:D,ROW()*4+4)</f>
        <v>0</v>
      </c>
      <c r="L51" s="99">
        <f>INDEX('中間報告内訳（4~9月）'!F:F,ROW()*4+4)</f>
        <v>0</v>
      </c>
      <c r="M51" s="99">
        <f>INDEX('中間報告内訳（4~9月）'!H:H,ROW()*4+4)</f>
        <v>0</v>
      </c>
      <c r="N51" s="99">
        <f>INDEX('中間報告内訳（4~9月）'!J:J,ROW()*4+4)</f>
        <v>0</v>
      </c>
      <c r="O51" s="99">
        <f>INDEX('中間報告内訳（4~9月）'!L:L,ROW()*4+4)</f>
        <v>0</v>
      </c>
      <c r="P51" s="99">
        <f>INDEX('中間報告内訳（4~9月）'!N:N,ROW()*4+4)</f>
        <v>0</v>
      </c>
      <c r="Q51" s="99">
        <f t="shared" si="1"/>
        <v>0</v>
      </c>
      <c r="R51" s="99">
        <f t="shared" si="2"/>
        <v>0</v>
      </c>
      <c r="S51" s="99">
        <f t="shared" si="2"/>
        <v>0</v>
      </c>
      <c r="T51" s="99">
        <f t="shared" si="2"/>
        <v>0</v>
      </c>
      <c r="U51" s="99">
        <f t="shared" si="2"/>
        <v>0</v>
      </c>
      <c r="V51" s="99">
        <f t="shared" si="2"/>
        <v>0</v>
      </c>
      <c r="W51" s="99">
        <f t="shared" si="8"/>
        <v>0</v>
      </c>
      <c r="X51" s="99">
        <f t="shared" si="9"/>
        <v>0</v>
      </c>
      <c r="Y51" s="99">
        <f t="shared" si="7"/>
        <v>0</v>
      </c>
      <c r="Z51" s="99">
        <f t="shared" si="3"/>
        <v>0</v>
      </c>
      <c r="AA51" s="99">
        <f t="shared" si="3"/>
        <v>0</v>
      </c>
      <c r="AB51" s="99">
        <f t="shared" si="3"/>
        <v>0</v>
      </c>
      <c r="AC51" s="99">
        <f>INDEX('中間報告内訳（4~9月）'!P:P,ROW()*4+1)</f>
        <v>0</v>
      </c>
      <c r="AD51" s="99">
        <f>INDEX('中間報告内訳（4~9月）'!R:R,ROW()*4+1)</f>
        <v>0</v>
      </c>
    </row>
    <row r="52" spans="2:30">
      <c r="B52" s="99">
        <f>INDEX('中間報告内訳（4~9月）'!A:A,ROW()*4+1)</f>
        <v>0</v>
      </c>
      <c r="C52" s="99">
        <f>INDEX('中間報告内訳（4~9月）'!B:B,ROW()*4+1)</f>
        <v>0</v>
      </c>
      <c r="D52" s="99">
        <f>INDEX('中間報告内訳（4~9月）'!C:C,ROW()*4+1)</f>
        <v>0</v>
      </c>
      <c r="E52" s="99">
        <f>INDEX('中間報告内訳（4~9月）'!D:D,ROW()*4+2)</f>
        <v>0</v>
      </c>
      <c r="F52" s="99">
        <f>INDEX('中間報告内訳（4~9月）'!F:F,ROW()*4+2)</f>
        <v>0</v>
      </c>
      <c r="G52" s="99">
        <f>INDEX('中間報告内訳（4~9月）'!H:H,ROW()*4+2)</f>
        <v>0</v>
      </c>
      <c r="H52" s="99">
        <f>INDEX('中間報告内訳（4~9月）'!J:J,ROW()*4+2)</f>
        <v>0</v>
      </c>
      <c r="I52" s="99">
        <f>INDEX('中間報告内訳（4~9月）'!L:L,ROW()*4+2)</f>
        <v>0</v>
      </c>
      <c r="J52" s="99">
        <f>INDEX('中間報告内訳（4~9月）'!N:N,ROW()*4+2)</f>
        <v>0</v>
      </c>
      <c r="K52" s="99">
        <f>INDEX('中間報告内訳（4~9月）'!D:D,ROW()*4+4)</f>
        <v>0</v>
      </c>
      <c r="L52" s="99">
        <f>INDEX('中間報告内訳（4~9月）'!F:F,ROW()*4+4)</f>
        <v>0</v>
      </c>
      <c r="M52" s="99">
        <f>INDEX('中間報告内訳（4~9月）'!H:H,ROW()*4+4)</f>
        <v>0</v>
      </c>
      <c r="N52" s="99">
        <f>INDEX('中間報告内訳（4~9月）'!J:J,ROW()*4+4)</f>
        <v>0</v>
      </c>
      <c r="O52" s="99">
        <f>INDEX('中間報告内訳（4~9月）'!L:L,ROW()*4+4)</f>
        <v>0</v>
      </c>
      <c r="P52" s="99">
        <f>INDEX('中間報告内訳（4~9月）'!N:N,ROW()*4+4)</f>
        <v>0</v>
      </c>
      <c r="Q52" s="99">
        <f t="shared" si="1"/>
        <v>0</v>
      </c>
      <c r="R52" s="99">
        <f t="shared" si="2"/>
        <v>0</v>
      </c>
      <c r="S52" s="99">
        <f t="shared" si="2"/>
        <v>0</v>
      </c>
      <c r="T52" s="99">
        <f t="shared" si="2"/>
        <v>0</v>
      </c>
      <c r="U52" s="99">
        <f t="shared" si="2"/>
        <v>0</v>
      </c>
      <c r="V52" s="99">
        <f t="shared" si="2"/>
        <v>0</v>
      </c>
      <c r="W52" s="99">
        <f t="shared" si="8"/>
        <v>0</v>
      </c>
      <c r="X52" s="99">
        <f t="shared" si="9"/>
        <v>0</v>
      </c>
      <c r="Y52" s="99">
        <f t="shared" si="7"/>
        <v>0</v>
      </c>
      <c r="Z52" s="99">
        <f t="shared" si="3"/>
        <v>0</v>
      </c>
      <c r="AA52" s="99">
        <f t="shared" si="3"/>
        <v>0</v>
      </c>
      <c r="AB52" s="99">
        <f t="shared" si="3"/>
        <v>0</v>
      </c>
      <c r="AC52" s="99">
        <f>INDEX('中間報告内訳（4~9月）'!P:P,ROW()*4+1)</f>
        <v>0</v>
      </c>
      <c r="AD52" s="99">
        <f>INDEX('中間報告内訳（4~9月）'!R:R,ROW()*4+1)</f>
        <v>0</v>
      </c>
    </row>
    <row r="53" spans="2:30">
      <c r="B53" s="99">
        <f>INDEX('中間報告内訳（4~9月）'!A:A,ROW()*4+1)</f>
        <v>0</v>
      </c>
      <c r="C53" s="99">
        <f>INDEX('中間報告内訳（4~9月）'!B:B,ROW()*4+1)</f>
        <v>0</v>
      </c>
      <c r="D53" s="99">
        <f>INDEX('中間報告内訳（4~9月）'!C:C,ROW()*4+1)</f>
        <v>0</v>
      </c>
      <c r="E53" s="99">
        <f>INDEX('中間報告内訳（4~9月）'!D:D,ROW()*4+2)</f>
        <v>0</v>
      </c>
      <c r="F53" s="99">
        <f>INDEX('中間報告内訳（4~9月）'!F:F,ROW()*4+2)</f>
        <v>0</v>
      </c>
      <c r="G53" s="99">
        <f>INDEX('中間報告内訳（4~9月）'!H:H,ROW()*4+2)</f>
        <v>0</v>
      </c>
      <c r="H53" s="99">
        <f>INDEX('中間報告内訳（4~9月）'!J:J,ROW()*4+2)</f>
        <v>0</v>
      </c>
      <c r="I53" s="99">
        <f>INDEX('中間報告内訳（4~9月）'!L:L,ROW()*4+2)</f>
        <v>0</v>
      </c>
      <c r="J53" s="99">
        <f>INDEX('中間報告内訳（4~9月）'!N:N,ROW()*4+2)</f>
        <v>0</v>
      </c>
      <c r="K53" s="99">
        <f>INDEX('中間報告内訳（4~9月）'!D:D,ROW()*4+4)</f>
        <v>0</v>
      </c>
      <c r="L53" s="99">
        <f>INDEX('中間報告内訳（4~9月）'!F:F,ROW()*4+4)</f>
        <v>0</v>
      </c>
      <c r="M53" s="99">
        <f>INDEX('中間報告内訳（4~9月）'!H:H,ROW()*4+4)</f>
        <v>0</v>
      </c>
      <c r="N53" s="99">
        <f>INDEX('中間報告内訳（4~9月）'!J:J,ROW()*4+4)</f>
        <v>0</v>
      </c>
      <c r="O53" s="99">
        <f>INDEX('中間報告内訳（4~9月）'!L:L,ROW()*4+4)</f>
        <v>0</v>
      </c>
      <c r="P53" s="99">
        <f>INDEX('中間報告内訳（4~9月）'!N:N,ROW()*4+4)</f>
        <v>0</v>
      </c>
      <c r="Q53" s="99">
        <f t="shared" si="1"/>
        <v>0</v>
      </c>
      <c r="R53" s="99">
        <f t="shared" si="2"/>
        <v>0</v>
      </c>
      <c r="S53" s="99">
        <f t="shared" si="2"/>
        <v>0</v>
      </c>
      <c r="T53" s="99">
        <f t="shared" si="2"/>
        <v>0</v>
      </c>
      <c r="U53" s="99">
        <f t="shared" si="2"/>
        <v>0</v>
      </c>
      <c r="V53" s="99">
        <f t="shared" si="2"/>
        <v>0</v>
      </c>
      <c r="W53" s="99">
        <f t="shared" si="8"/>
        <v>0</v>
      </c>
      <c r="X53" s="99">
        <f t="shared" si="9"/>
        <v>0</v>
      </c>
      <c r="Y53" s="99">
        <f t="shared" si="7"/>
        <v>0</v>
      </c>
      <c r="Z53" s="99">
        <f t="shared" si="3"/>
        <v>0</v>
      </c>
      <c r="AA53" s="99">
        <f t="shared" si="3"/>
        <v>0</v>
      </c>
      <c r="AB53" s="99">
        <f t="shared" si="3"/>
        <v>0</v>
      </c>
      <c r="AC53" s="99">
        <f>INDEX('中間報告内訳（4~9月）'!P:P,ROW()*4+1)</f>
        <v>0</v>
      </c>
      <c r="AD53" s="99">
        <f>INDEX('中間報告内訳（4~9月）'!R:R,ROW()*4+1)</f>
        <v>0</v>
      </c>
    </row>
    <row r="54" spans="2:30">
      <c r="B54" s="99">
        <f>INDEX('中間報告内訳（4~9月）'!A:A,ROW()*4+1)</f>
        <v>0</v>
      </c>
      <c r="C54" s="99">
        <f>INDEX('中間報告内訳（4~9月）'!B:B,ROW()*4+1)</f>
        <v>0</v>
      </c>
      <c r="D54" s="99">
        <f>INDEX('中間報告内訳（4~9月）'!C:C,ROW()*4+1)</f>
        <v>0</v>
      </c>
      <c r="E54" s="99">
        <f>INDEX('中間報告内訳（4~9月）'!D:D,ROW()*4+2)</f>
        <v>0</v>
      </c>
      <c r="F54" s="99">
        <f>INDEX('中間報告内訳（4~9月）'!F:F,ROW()*4+2)</f>
        <v>0</v>
      </c>
      <c r="G54" s="99">
        <f>INDEX('中間報告内訳（4~9月）'!H:H,ROW()*4+2)</f>
        <v>0</v>
      </c>
      <c r="H54" s="99">
        <f>INDEX('中間報告内訳（4~9月）'!J:J,ROW()*4+2)</f>
        <v>0</v>
      </c>
      <c r="I54" s="99">
        <f>INDEX('中間報告内訳（4~9月）'!L:L,ROW()*4+2)</f>
        <v>0</v>
      </c>
      <c r="J54" s="99">
        <f>INDEX('中間報告内訳（4~9月）'!N:N,ROW()*4+2)</f>
        <v>0</v>
      </c>
      <c r="K54" s="99">
        <f>INDEX('中間報告内訳（4~9月）'!D:D,ROW()*4+4)</f>
        <v>0</v>
      </c>
      <c r="L54" s="99">
        <f>INDEX('中間報告内訳（4~9月）'!F:F,ROW()*4+4)</f>
        <v>0</v>
      </c>
      <c r="M54" s="99">
        <f>INDEX('中間報告内訳（4~9月）'!H:H,ROW()*4+4)</f>
        <v>0</v>
      </c>
      <c r="N54" s="99">
        <f>INDEX('中間報告内訳（4~9月）'!J:J,ROW()*4+4)</f>
        <v>0</v>
      </c>
      <c r="O54" s="99">
        <f>INDEX('中間報告内訳（4~9月）'!L:L,ROW()*4+4)</f>
        <v>0</v>
      </c>
      <c r="P54" s="99">
        <f>INDEX('中間報告内訳（4~9月）'!N:N,ROW()*4+4)</f>
        <v>0</v>
      </c>
      <c r="Q54" s="99">
        <f t="shared" si="1"/>
        <v>0</v>
      </c>
      <c r="R54" s="99">
        <f t="shared" si="2"/>
        <v>0</v>
      </c>
      <c r="S54" s="99">
        <f t="shared" si="2"/>
        <v>0</v>
      </c>
      <c r="T54" s="99">
        <f t="shared" si="2"/>
        <v>0</v>
      </c>
      <c r="U54" s="99">
        <f t="shared" si="2"/>
        <v>0</v>
      </c>
      <c r="V54" s="99">
        <f t="shared" si="2"/>
        <v>0</v>
      </c>
      <c r="W54" s="99">
        <f t="shared" si="8"/>
        <v>0</v>
      </c>
      <c r="X54" s="99">
        <f t="shared" si="9"/>
        <v>0</v>
      </c>
      <c r="Y54" s="99">
        <f t="shared" si="7"/>
        <v>0</v>
      </c>
      <c r="Z54" s="99">
        <f t="shared" si="3"/>
        <v>0</v>
      </c>
      <c r="AA54" s="99">
        <f t="shared" si="3"/>
        <v>0</v>
      </c>
      <c r="AB54" s="99">
        <f t="shared" si="3"/>
        <v>0</v>
      </c>
      <c r="AC54" s="99">
        <f>INDEX('中間報告内訳（4~9月）'!P:P,ROW()*4+1)</f>
        <v>0</v>
      </c>
      <c r="AD54" s="99">
        <f>INDEX('中間報告内訳（4~9月）'!R:R,ROW()*4+1)</f>
        <v>0</v>
      </c>
    </row>
    <row r="55" spans="2:30">
      <c r="B55" s="99" t="str">
        <f>INDEX('中間報告内訳（4~9月）'!A:A,ROW()*4+1)</f>
        <v>小計</v>
      </c>
      <c r="C55" s="99">
        <f>INDEX('中間報告内訳（4~9月）'!B:B,ROW()*4+1)</f>
        <v>0</v>
      </c>
      <c r="D55" s="99">
        <f>INDEX('中間報告内訳（4~9月）'!C:C,ROW()*4+1)</f>
        <v>0</v>
      </c>
      <c r="E55" s="99">
        <f>INDEX('中間報告内訳（4~9月）'!D:D,ROW()*4+2)</f>
        <v>0</v>
      </c>
      <c r="F55" s="99">
        <f>INDEX('中間報告内訳（4~9月）'!F:F,ROW()*4+2)</f>
        <v>0</v>
      </c>
      <c r="G55" s="99">
        <f>INDEX('中間報告内訳（4~9月）'!H:H,ROW()*4+2)</f>
        <v>0</v>
      </c>
      <c r="H55" s="99">
        <f>INDEX('中間報告内訳（4~9月）'!J:J,ROW()*4+2)</f>
        <v>0</v>
      </c>
      <c r="I55" s="99">
        <f>INDEX('中間報告内訳（4~9月）'!L:L,ROW()*4+2)</f>
        <v>0</v>
      </c>
      <c r="J55" s="99">
        <f>INDEX('中間報告内訳（4~9月）'!N:N,ROW()*4+2)</f>
        <v>0</v>
      </c>
      <c r="K55" s="99">
        <f>INDEX('中間報告内訳（4~9月）'!D:D,ROW()*4+4)</f>
        <v>0</v>
      </c>
      <c r="L55" s="99">
        <f>INDEX('中間報告内訳（4~9月）'!F:F,ROW()*4+4)</f>
        <v>0</v>
      </c>
      <c r="M55" s="99">
        <f>INDEX('中間報告内訳（4~9月）'!H:H,ROW()*4+4)</f>
        <v>0</v>
      </c>
      <c r="N55" s="99">
        <f>INDEX('中間報告内訳（4~9月）'!J:J,ROW()*4+4)</f>
        <v>0</v>
      </c>
      <c r="O55" s="99">
        <f>INDEX('中間報告内訳（4~9月）'!L:L,ROW()*4+4)</f>
        <v>0</v>
      </c>
      <c r="P55" s="99">
        <f>INDEX('中間報告内訳（4~9月）'!N:N,ROW()*4+4)</f>
        <v>0</v>
      </c>
      <c r="Q55" s="99">
        <f t="shared" si="1"/>
        <v>0</v>
      </c>
      <c r="R55" s="99">
        <f t="shared" si="2"/>
        <v>0</v>
      </c>
      <c r="S55" s="99">
        <f t="shared" si="2"/>
        <v>0</v>
      </c>
      <c r="T55" s="99">
        <f t="shared" si="2"/>
        <v>0</v>
      </c>
      <c r="U55" s="99">
        <f t="shared" si="2"/>
        <v>0</v>
      </c>
      <c r="V55" s="99">
        <f t="shared" si="2"/>
        <v>0</v>
      </c>
      <c r="W55" s="99">
        <f t="shared" si="8"/>
        <v>0</v>
      </c>
      <c r="X55" s="99">
        <f t="shared" si="9"/>
        <v>0</v>
      </c>
      <c r="Y55" s="99">
        <f t="shared" si="7"/>
        <v>0</v>
      </c>
      <c r="Z55" s="99">
        <f t="shared" si="3"/>
        <v>0</v>
      </c>
      <c r="AA55" s="99">
        <f t="shared" si="3"/>
        <v>0</v>
      </c>
      <c r="AB55" s="99">
        <f t="shared" si="3"/>
        <v>0</v>
      </c>
      <c r="AC55" s="99">
        <f>INDEX('中間報告内訳（4~9月）'!P:P,ROW()*4+1)</f>
        <v>0</v>
      </c>
      <c r="AD55" s="99">
        <f>INDEX('中間報告内訳（4~9月）'!R:R,ROW()*4+1)</f>
        <v>0</v>
      </c>
    </row>
    <row r="56" spans="2:30">
      <c r="B56" s="99">
        <f>INDEX('中間報告内訳（4~9月）'!A:A,ROW()*4+1)</f>
        <v>0</v>
      </c>
      <c r="C56" s="99">
        <f>INDEX('中間報告内訳（4~9月）'!B:B,ROW()*4+1)</f>
        <v>0</v>
      </c>
      <c r="D56" s="99">
        <f>INDEX('中間報告内訳（4~9月）'!C:C,ROW()*4+1)</f>
        <v>0</v>
      </c>
      <c r="E56" s="99">
        <f>INDEX('中間報告内訳（4~9月）'!D:D,ROW()*4+2)</f>
        <v>0</v>
      </c>
      <c r="F56" s="99">
        <f>INDEX('中間報告内訳（4~9月）'!F:F,ROW()*4+2)</f>
        <v>0</v>
      </c>
      <c r="G56" s="99">
        <f>INDEX('中間報告内訳（4~9月）'!H:H,ROW()*4+2)</f>
        <v>0</v>
      </c>
      <c r="H56" s="99">
        <f>INDEX('中間報告内訳（4~9月）'!J:J,ROW()*4+2)</f>
        <v>0</v>
      </c>
      <c r="I56" s="99">
        <f>INDEX('中間報告内訳（4~9月）'!L:L,ROW()*4+2)</f>
        <v>0</v>
      </c>
      <c r="J56" s="99">
        <f>INDEX('中間報告内訳（4~9月）'!N:N,ROW()*4+2)</f>
        <v>0</v>
      </c>
      <c r="K56" s="99">
        <f>INDEX('中間報告内訳（4~9月）'!D:D,ROW()*4+4)</f>
        <v>0</v>
      </c>
      <c r="L56" s="99">
        <f>INDEX('中間報告内訳（4~9月）'!F:F,ROW()*4+4)</f>
        <v>0</v>
      </c>
      <c r="M56" s="99">
        <f>INDEX('中間報告内訳（4~9月）'!H:H,ROW()*4+4)</f>
        <v>0</v>
      </c>
      <c r="N56" s="99">
        <f>INDEX('中間報告内訳（4~9月）'!J:J,ROW()*4+4)</f>
        <v>0</v>
      </c>
      <c r="O56" s="99">
        <f>INDEX('中間報告内訳（4~9月）'!L:L,ROW()*4+4)</f>
        <v>0</v>
      </c>
      <c r="P56" s="99">
        <f>INDEX('中間報告内訳（4~9月）'!N:N,ROW()*4+4)</f>
        <v>0</v>
      </c>
      <c r="Q56" s="99">
        <f t="shared" si="1"/>
        <v>0</v>
      </c>
      <c r="R56" s="99">
        <f t="shared" si="2"/>
        <v>0</v>
      </c>
      <c r="S56" s="99">
        <f t="shared" si="2"/>
        <v>0</v>
      </c>
      <c r="T56" s="99">
        <f t="shared" si="2"/>
        <v>0</v>
      </c>
      <c r="U56" s="99">
        <f t="shared" si="2"/>
        <v>0</v>
      </c>
      <c r="V56" s="99">
        <f t="shared" si="2"/>
        <v>0</v>
      </c>
      <c r="W56" s="99">
        <f t="shared" si="8"/>
        <v>0</v>
      </c>
      <c r="X56" s="99">
        <f t="shared" si="9"/>
        <v>0</v>
      </c>
      <c r="Y56" s="99">
        <f t="shared" si="7"/>
        <v>0</v>
      </c>
      <c r="Z56" s="99">
        <f t="shared" si="3"/>
        <v>0</v>
      </c>
      <c r="AA56" s="99">
        <f t="shared" si="3"/>
        <v>0</v>
      </c>
      <c r="AB56" s="99">
        <f t="shared" si="3"/>
        <v>0</v>
      </c>
      <c r="AC56" s="99">
        <f>INDEX('中間報告内訳（4~9月）'!P:P,ROW()*4+1)</f>
        <v>0</v>
      </c>
      <c r="AD56" s="99">
        <f>INDEX('中間報告内訳（4~9月）'!R:R,ROW()*4+1)</f>
        <v>0</v>
      </c>
    </row>
    <row r="57" spans="2:30">
      <c r="B57" s="99">
        <f>INDEX('中間報告内訳（4~9月）'!A:A,ROW()*4+1)</f>
        <v>0</v>
      </c>
      <c r="C57" s="99">
        <f>INDEX('中間報告内訳（4~9月）'!B:B,ROW()*4+1)</f>
        <v>0</v>
      </c>
      <c r="D57" s="99">
        <f>INDEX('中間報告内訳（4~9月）'!C:C,ROW()*4+1)</f>
        <v>0</v>
      </c>
      <c r="E57" s="99">
        <f>INDEX('中間報告内訳（4~9月）'!D:D,ROW()*4+2)</f>
        <v>0</v>
      </c>
      <c r="F57" s="99">
        <f>INDEX('中間報告内訳（4~9月）'!F:F,ROW()*4+2)</f>
        <v>0</v>
      </c>
      <c r="G57" s="99">
        <f>INDEX('中間報告内訳（4~9月）'!H:H,ROW()*4+2)</f>
        <v>0</v>
      </c>
      <c r="H57" s="99">
        <f>INDEX('中間報告内訳（4~9月）'!J:J,ROW()*4+2)</f>
        <v>0</v>
      </c>
      <c r="I57" s="99">
        <f>INDEX('中間報告内訳（4~9月）'!L:L,ROW()*4+2)</f>
        <v>0</v>
      </c>
      <c r="J57" s="99">
        <f>INDEX('中間報告内訳（4~9月）'!N:N,ROW()*4+2)</f>
        <v>0</v>
      </c>
      <c r="K57" s="99">
        <f>INDEX('中間報告内訳（4~9月）'!D:D,ROW()*4+4)</f>
        <v>0</v>
      </c>
      <c r="L57" s="99">
        <f>INDEX('中間報告内訳（4~9月）'!F:F,ROW()*4+4)</f>
        <v>0</v>
      </c>
      <c r="M57" s="99">
        <f>INDEX('中間報告内訳（4~9月）'!H:H,ROW()*4+4)</f>
        <v>0</v>
      </c>
      <c r="N57" s="99">
        <f>INDEX('中間報告内訳（4~9月）'!J:J,ROW()*4+4)</f>
        <v>0</v>
      </c>
      <c r="O57" s="99">
        <f>INDEX('中間報告内訳（4~9月）'!L:L,ROW()*4+4)</f>
        <v>0</v>
      </c>
      <c r="P57" s="99">
        <f>INDEX('中間報告内訳（4~9月）'!N:N,ROW()*4+4)</f>
        <v>0</v>
      </c>
      <c r="Q57" s="99">
        <f t="shared" si="1"/>
        <v>0</v>
      </c>
      <c r="R57" s="99">
        <f t="shared" si="2"/>
        <v>0</v>
      </c>
      <c r="S57" s="99">
        <f t="shared" si="2"/>
        <v>0</v>
      </c>
      <c r="T57" s="99">
        <f t="shared" si="2"/>
        <v>0</v>
      </c>
      <c r="U57" s="99">
        <f t="shared" si="2"/>
        <v>0</v>
      </c>
      <c r="V57" s="99">
        <f t="shared" si="2"/>
        <v>0</v>
      </c>
      <c r="W57" s="99">
        <f t="shared" si="8"/>
        <v>0</v>
      </c>
      <c r="X57" s="99">
        <f t="shared" si="9"/>
        <v>0</v>
      </c>
      <c r="Y57" s="99">
        <f t="shared" si="7"/>
        <v>0</v>
      </c>
      <c r="Z57" s="99">
        <f t="shared" si="3"/>
        <v>0</v>
      </c>
      <c r="AA57" s="99">
        <f t="shared" si="3"/>
        <v>0</v>
      </c>
      <c r="AB57" s="99">
        <f t="shared" si="3"/>
        <v>0</v>
      </c>
      <c r="AC57" s="99">
        <f>INDEX('中間報告内訳（4~9月）'!P:P,ROW()*4+1)</f>
        <v>0</v>
      </c>
      <c r="AD57" s="99">
        <f>INDEX('中間報告内訳（4~9月）'!R:R,ROW()*4+1)</f>
        <v>0</v>
      </c>
    </row>
    <row r="58" spans="2:30">
      <c r="B58" s="99">
        <f>INDEX('中間報告内訳（4~9月）'!A:A,ROW()*4+1)</f>
        <v>0</v>
      </c>
      <c r="C58" s="99">
        <f>INDEX('中間報告内訳（4~9月）'!B:B,ROW()*4+1)</f>
        <v>0</v>
      </c>
      <c r="D58" s="99">
        <f>INDEX('中間報告内訳（4~9月）'!C:C,ROW()*4+1)</f>
        <v>0</v>
      </c>
      <c r="E58" s="99">
        <f>INDEX('中間報告内訳（4~9月）'!D:D,ROW()*4+2)</f>
        <v>0</v>
      </c>
      <c r="F58" s="99">
        <f>INDEX('中間報告内訳（4~9月）'!F:F,ROW()*4+2)</f>
        <v>0</v>
      </c>
      <c r="G58" s="99">
        <f>INDEX('中間報告内訳（4~9月）'!H:H,ROW()*4+2)</f>
        <v>0</v>
      </c>
      <c r="H58" s="99">
        <f>INDEX('中間報告内訳（4~9月）'!J:J,ROW()*4+2)</f>
        <v>0</v>
      </c>
      <c r="I58" s="99">
        <f>INDEX('中間報告内訳（4~9月）'!L:L,ROW()*4+2)</f>
        <v>0</v>
      </c>
      <c r="J58" s="99">
        <f>INDEX('中間報告内訳（4~9月）'!N:N,ROW()*4+2)</f>
        <v>0</v>
      </c>
      <c r="K58" s="99">
        <f>INDEX('中間報告内訳（4~9月）'!D:D,ROW()*4+4)</f>
        <v>0</v>
      </c>
      <c r="L58" s="99">
        <f>INDEX('中間報告内訳（4~9月）'!F:F,ROW()*4+4)</f>
        <v>0</v>
      </c>
      <c r="M58" s="99">
        <f>INDEX('中間報告内訳（4~9月）'!H:H,ROW()*4+4)</f>
        <v>0</v>
      </c>
      <c r="N58" s="99">
        <f>INDEX('中間報告内訳（4~9月）'!J:J,ROW()*4+4)</f>
        <v>0</v>
      </c>
      <c r="O58" s="99">
        <f>INDEX('中間報告内訳（4~9月）'!L:L,ROW()*4+4)</f>
        <v>0</v>
      </c>
      <c r="P58" s="99">
        <f>INDEX('中間報告内訳（4~9月）'!N:N,ROW()*4+4)</f>
        <v>0</v>
      </c>
      <c r="Q58" s="99">
        <f t="shared" si="1"/>
        <v>0</v>
      </c>
      <c r="R58" s="99">
        <f t="shared" si="2"/>
        <v>0</v>
      </c>
      <c r="S58" s="99">
        <f t="shared" si="2"/>
        <v>0</v>
      </c>
      <c r="T58" s="99">
        <f t="shared" si="2"/>
        <v>0</v>
      </c>
      <c r="U58" s="99">
        <f t="shared" si="2"/>
        <v>0</v>
      </c>
      <c r="V58" s="99">
        <f t="shared" si="2"/>
        <v>0</v>
      </c>
      <c r="W58" s="99">
        <f t="shared" si="8"/>
        <v>0</v>
      </c>
      <c r="X58" s="99">
        <f t="shared" si="9"/>
        <v>0</v>
      </c>
      <c r="Y58" s="99">
        <f t="shared" si="7"/>
        <v>0</v>
      </c>
      <c r="Z58" s="99">
        <f t="shared" si="3"/>
        <v>0</v>
      </c>
      <c r="AA58" s="99">
        <f t="shared" si="3"/>
        <v>0</v>
      </c>
      <c r="AB58" s="99">
        <f t="shared" si="3"/>
        <v>0</v>
      </c>
      <c r="AC58" s="99">
        <f>INDEX('中間報告内訳（4~9月）'!P:P,ROW()*4+1)</f>
        <v>0</v>
      </c>
      <c r="AD58" s="99">
        <f>INDEX('中間報告内訳（4~9月）'!R:R,ROW()*4+1)</f>
        <v>0</v>
      </c>
    </row>
    <row r="59" spans="2:30">
      <c r="B59" s="99">
        <f>INDEX('中間報告内訳（4~9月）'!A:A,ROW()*4+1)</f>
        <v>0</v>
      </c>
      <c r="C59" s="99">
        <f>INDEX('中間報告内訳（4~9月）'!B:B,ROW()*4+1)</f>
        <v>0</v>
      </c>
      <c r="D59" s="99">
        <f>INDEX('中間報告内訳（4~9月）'!C:C,ROW()*4+1)</f>
        <v>0</v>
      </c>
      <c r="E59" s="99">
        <f>INDEX('中間報告内訳（4~9月）'!D:D,ROW()*4+2)</f>
        <v>0</v>
      </c>
      <c r="F59" s="99">
        <f>INDEX('中間報告内訳（4~9月）'!F:F,ROW()*4+2)</f>
        <v>0</v>
      </c>
      <c r="G59" s="99">
        <f>INDEX('中間報告内訳（4~9月）'!H:H,ROW()*4+2)</f>
        <v>0</v>
      </c>
      <c r="H59" s="99">
        <f>INDEX('中間報告内訳（4~9月）'!J:J,ROW()*4+2)</f>
        <v>0</v>
      </c>
      <c r="I59" s="99">
        <f>INDEX('中間報告内訳（4~9月）'!L:L,ROW()*4+2)</f>
        <v>0</v>
      </c>
      <c r="J59" s="99">
        <f>INDEX('中間報告内訳（4~9月）'!N:N,ROW()*4+2)</f>
        <v>0</v>
      </c>
      <c r="K59" s="99">
        <f>INDEX('中間報告内訳（4~9月）'!D:D,ROW()*4+4)</f>
        <v>0</v>
      </c>
      <c r="L59" s="99">
        <f>INDEX('中間報告内訳（4~9月）'!F:F,ROW()*4+4)</f>
        <v>0</v>
      </c>
      <c r="M59" s="99">
        <f>INDEX('中間報告内訳（4~9月）'!H:H,ROW()*4+4)</f>
        <v>0</v>
      </c>
      <c r="N59" s="99">
        <f>INDEX('中間報告内訳（4~9月）'!J:J,ROW()*4+4)</f>
        <v>0</v>
      </c>
      <c r="O59" s="99">
        <f>INDEX('中間報告内訳（4~9月）'!L:L,ROW()*4+4)</f>
        <v>0</v>
      </c>
      <c r="P59" s="99">
        <f>INDEX('中間報告内訳（4~9月）'!N:N,ROW()*4+4)</f>
        <v>0</v>
      </c>
      <c r="Q59" s="99">
        <f t="shared" si="1"/>
        <v>0</v>
      </c>
      <c r="R59" s="99">
        <f t="shared" si="2"/>
        <v>0</v>
      </c>
      <c r="S59" s="99">
        <f t="shared" si="2"/>
        <v>0</v>
      </c>
      <c r="T59" s="99">
        <f t="shared" si="2"/>
        <v>0</v>
      </c>
      <c r="U59" s="99">
        <f t="shared" si="2"/>
        <v>0</v>
      </c>
      <c r="V59" s="99">
        <f t="shared" si="2"/>
        <v>0</v>
      </c>
      <c r="W59" s="99">
        <f t="shared" si="8"/>
        <v>0</v>
      </c>
      <c r="X59" s="99">
        <f t="shared" si="9"/>
        <v>0</v>
      </c>
      <c r="Y59" s="99">
        <f t="shared" si="7"/>
        <v>0</v>
      </c>
      <c r="Z59" s="99">
        <f t="shared" si="3"/>
        <v>0</v>
      </c>
      <c r="AA59" s="99">
        <f t="shared" si="3"/>
        <v>0</v>
      </c>
      <c r="AB59" s="99">
        <f t="shared" si="3"/>
        <v>0</v>
      </c>
      <c r="AC59" s="99">
        <f>INDEX('中間報告内訳（4~9月）'!P:P,ROW()*4+1)</f>
        <v>0</v>
      </c>
      <c r="AD59" s="99">
        <f>INDEX('中間報告内訳（4~9月）'!R:R,ROW()*4+1)</f>
        <v>0</v>
      </c>
    </row>
    <row r="60" spans="2:30">
      <c r="B60" s="99" t="str">
        <f>INDEX('中間報告内訳（4~9月）'!A:A,ROW()*4+1)</f>
        <v>小計</v>
      </c>
      <c r="C60" s="99">
        <f>INDEX('中間報告内訳（4~9月）'!B:B,ROW()*4+1)</f>
        <v>0</v>
      </c>
      <c r="D60" s="99">
        <f>INDEX('中間報告内訳（4~9月）'!C:C,ROW()*4+1)</f>
        <v>0</v>
      </c>
      <c r="E60" s="99">
        <f>INDEX('中間報告内訳（4~9月）'!D:D,ROW()*4+2)</f>
        <v>0</v>
      </c>
      <c r="F60" s="99">
        <f>INDEX('中間報告内訳（4~9月）'!F:F,ROW()*4+2)</f>
        <v>0</v>
      </c>
      <c r="G60" s="99">
        <f>INDEX('中間報告内訳（4~9月）'!H:H,ROW()*4+2)</f>
        <v>0</v>
      </c>
      <c r="H60" s="99">
        <f>INDEX('中間報告内訳（4~9月）'!J:J,ROW()*4+2)</f>
        <v>0</v>
      </c>
      <c r="I60" s="99">
        <f>INDEX('中間報告内訳（4~9月）'!L:L,ROW()*4+2)</f>
        <v>0</v>
      </c>
      <c r="J60" s="99">
        <f>INDEX('中間報告内訳（4~9月）'!N:N,ROW()*4+2)</f>
        <v>0</v>
      </c>
      <c r="K60" s="99">
        <f>INDEX('中間報告内訳（4~9月）'!D:D,ROW()*4+4)</f>
        <v>0</v>
      </c>
      <c r="L60" s="99">
        <f>INDEX('中間報告内訳（4~9月）'!F:F,ROW()*4+4)</f>
        <v>0</v>
      </c>
      <c r="M60" s="99">
        <f>INDEX('中間報告内訳（4~9月）'!H:H,ROW()*4+4)</f>
        <v>0</v>
      </c>
      <c r="N60" s="99">
        <f>INDEX('中間報告内訳（4~9月）'!J:J,ROW()*4+4)</f>
        <v>0</v>
      </c>
      <c r="O60" s="99">
        <f>INDEX('中間報告内訳（4~9月）'!L:L,ROW()*4+4)</f>
        <v>0</v>
      </c>
      <c r="P60" s="99">
        <f>INDEX('中間報告内訳（4~9月）'!N:N,ROW()*4+4)</f>
        <v>0</v>
      </c>
      <c r="Q60" s="99">
        <f t="shared" si="1"/>
        <v>0</v>
      </c>
      <c r="R60" s="99">
        <f t="shared" si="2"/>
        <v>0</v>
      </c>
      <c r="S60" s="99">
        <f t="shared" si="2"/>
        <v>0</v>
      </c>
      <c r="T60" s="99">
        <f t="shared" si="2"/>
        <v>0</v>
      </c>
      <c r="U60" s="99">
        <f t="shared" si="2"/>
        <v>0</v>
      </c>
      <c r="V60" s="99">
        <f t="shared" si="2"/>
        <v>0</v>
      </c>
      <c r="W60" s="99">
        <f t="shared" si="8"/>
        <v>0</v>
      </c>
      <c r="X60" s="99">
        <f t="shared" si="9"/>
        <v>0</v>
      </c>
      <c r="Y60" s="99">
        <f t="shared" si="7"/>
        <v>0</v>
      </c>
      <c r="Z60" s="99">
        <f t="shared" si="3"/>
        <v>0</v>
      </c>
      <c r="AA60" s="99">
        <f t="shared" si="3"/>
        <v>0</v>
      </c>
      <c r="AB60" s="99">
        <f t="shared" si="3"/>
        <v>0</v>
      </c>
      <c r="AC60" s="99">
        <f>INDEX('中間報告内訳（4~9月）'!P:P,ROW()*4+1)</f>
        <v>0</v>
      </c>
      <c r="AD60" s="99">
        <f>INDEX('中間報告内訳（4~9月）'!R:R,ROW()*4+1)</f>
        <v>0</v>
      </c>
    </row>
    <row r="61" spans="2:30">
      <c r="B61" s="99">
        <f>INDEX('中間報告内訳（4~9月）'!A:A,ROW()*4+1)</f>
        <v>0</v>
      </c>
      <c r="C61" s="99">
        <f>INDEX('中間報告内訳（4~9月）'!B:B,ROW()*4+1)</f>
        <v>0</v>
      </c>
      <c r="D61" s="99">
        <f>INDEX('中間報告内訳（4~9月）'!C:C,ROW()*4+1)</f>
        <v>0</v>
      </c>
      <c r="E61" s="99">
        <f>INDEX('中間報告内訳（4~9月）'!D:D,ROW()*4+2)</f>
        <v>0</v>
      </c>
      <c r="F61" s="99">
        <f>INDEX('中間報告内訳（4~9月）'!F:F,ROW()*4+2)</f>
        <v>0</v>
      </c>
      <c r="G61" s="99">
        <f>INDEX('中間報告内訳（4~9月）'!H:H,ROW()*4+2)</f>
        <v>0</v>
      </c>
      <c r="H61" s="99">
        <f>INDEX('中間報告内訳（4~9月）'!J:J,ROW()*4+2)</f>
        <v>0</v>
      </c>
      <c r="I61" s="99">
        <f>INDEX('中間報告内訳（4~9月）'!L:L,ROW()*4+2)</f>
        <v>0</v>
      </c>
      <c r="J61" s="99">
        <f>INDEX('中間報告内訳（4~9月）'!N:N,ROW()*4+2)</f>
        <v>0</v>
      </c>
      <c r="K61" s="99">
        <f>INDEX('中間報告内訳（4~9月）'!D:D,ROW()*4+4)</f>
        <v>0</v>
      </c>
      <c r="L61" s="99">
        <f>INDEX('中間報告内訳（4~9月）'!F:F,ROW()*4+4)</f>
        <v>0</v>
      </c>
      <c r="M61" s="99">
        <f>INDEX('中間報告内訳（4~9月）'!H:H,ROW()*4+4)</f>
        <v>0</v>
      </c>
      <c r="N61" s="99">
        <f>INDEX('中間報告内訳（4~9月）'!J:J,ROW()*4+4)</f>
        <v>0</v>
      </c>
      <c r="O61" s="99">
        <f>INDEX('中間報告内訳（4~9月）'!L:L,ROW()*4+4)</f>
        <v>0</v>
      </c>
      <c r="P61" s="99">
        <f>INDEX('中間報告内訳（4~9月）'!N:N,ROW()*4+4)</f>
        <v>0</v>
      </c>
      <c r="Q61" s="99">
        <f t="shared" si="1"/>
        <v>0</v>
      </c>
      <c r="R61" s="99">
        <f t="shared" si="2"/>
        <v>0</v>
      </c>
      <c r="S61" s="99">
        <f t="shared" si="2"/>
        <v>0</v>
      </c>
      <c r="T61" s="99">
        <f t="shared" si="2"/>
        <v>0</v>
      </c>
      <c r="U61" s="99">
        <f t="shared" si="2"/>
        <v>0</v>
      </c>
      <c r="V61" s="99">
        <f t="shared" ref="V61:AB100" si="10">IF(J61&lt;4500,J61,4500)</f>
        <v>0</v>
      </c>
      <c r="W61" s="99">
        <f t="shared" si="8"/>
        <v>0</v>
      </c>
      <c r="X61" s="99">
        <f t="shared" si="9"/>
        <v>0</v>
      </c>
      <c r="Y61" s="99">
        <f t="shared" si="7"/>
        <v>0</v>
      </c>
      <c r="Z61" s="99">
        <f t="shared" si="3"/>
        <v>0</v>
      </c>
      <c r="AA61" s="99">
        <f t="shared" si="3"/>
        <v>0</v>
      </c>
      <c r="AB61" s="99">
        <f t="shared" si="3"/>
        <v>0</v>
      </c>
      <c r="AC61" s="99">
        <f>INDEX('中間報告内訳（4~9月）'!P:P,ROW()*4+1)</f>
        <v>0</v>
      </c>
      <c r="AD61" s="99">
        <f>INDEX('中間報告内訳（4~9月）'!R:R,ROW()*4+1)</f>
        <v>0</v>
      </c>
    </row>
    <row r="62" spans="2:30">
      <c r="B62" s="99">
        <f>INDEX('中間報告内訳（4~9月）'!A:A,ROW()*4+1)</f>
        <v>0</v>
      </c>
      <c r="C62" s="99">
        <f>INDEX('中間報告内訳（4~9月）'!B:B,ROW()*4+1)</f>
        <v>0</v>
      </c>
      <c r="D62" s="99">
        <f>INDEX('中間報告内訳（4~9月）'!C:C,ROW()*4+1)</f>
        <v>0</v>
      </c>
      <c r="E62" s="99">
        <f>INDEX('中間報告内訳（4~9月）'!D:D,ROW()*4+2)</f>
        <v>0</v>
      </c>
      <c r="F62" s="99">
        <f>INDEX('中間報告内訳（4~9月）'!F:F,ROW()*4+2)</f>
        <v>0</v>
      </c>
      <c r="G62" s="99">
        <f>INDEX('中間報告内訳（4~9月）'!H:H,ROW()*4+2)</f>
        <v>0</v>
      </c>
      <c r="H62" s="99">
        <f>INDEX('中間報告内訳（4~9月）'!J:J,ROW()*4+2)</f>
        <v>0</v>
      </c>
      <c r="I62" s="99">
        <f>INDEX('中間報告内訳（4~9月）'!L:L,ROW()*4+2)</f>
        <v>0</v>
      </c>
      <c r="J62" s="99">
        <f>INDEX('中間報告内訳（4~9月）'!N:N,ROW()*4+2)</f>
        <v>0</v>
      </c>
      <c r="K62" s="99">
        <f>INDEX('中間報告内訳（4~9月）'!D:D,ROW()*4+4)</f>
        <v>0</v>
      </c>
      <c r="L62" s="99">
        <f>INDEX('中間報告内訳（4~9月）'!F:F,ROW()*4+4)</f>
        <v>0</v>
      </c>
      <c r="M62" s="99">
        <f>INDEX('中間報告内訳（4~9月）'!H:H,ROW()*4+4)</f>
        <v>0</v>
      </c>
      <c r="N62" s="99">
        <f>INDEX('中間報告内訳（4~9月）'!J:J,ROW()*4+4)</f>
        <v>0</v>
      </c>
      <c r="O62" s="99">
        <f>INDEX('中間報告内訳（4~9月）'!L:L,ROW()*4+4)</f>
        <v>0</v>
      </c>
      <c r="P62" s="99">
        <f>INDEX('中間報告内訳（4~9月）'!N:N,ROW()*4+4)</f>
        <v>0</v>
      </c>
      <c r="Q62" s="99">
        <f t="shared" si="1"/>
        <v>0</v>
      </c>
      <c r="R62" s="99">
        <f t="shared" si="2"/>
        <v>0</v>
      </c>
      <c r="S62" s="99">
        <f t="shared" si="2"/>
        <v>0</v>
      </c>
      <c r="T62" s="99">
        <f t="shared" si="2"/>
        <v>0</v>
      </c>
      <c r="U62" s="99">
        <f t="shared" si="2"/>
        <v>0</v>
      </c>
      <c r="V62" s="99">
        <f t="shared" si="10"/>
        <v>0</v>
      </c>
      <c r="W62" s="99">
        <f t="shared" si="8"/>
        <v>0</v>
      </c>
      <c r="X62" s="99">
        <f t="shared" si="9"/>
        <v>0</v>
      </c>
      <c r="Y62" s="99">
        <f t="shared" si="7"/>
        <v>0</v>
      </c>
      <c r="Z62" s="99">
        <f t="shared" si="3"/>
        <v>0</v>
      </c>
      <c r="AA62" s="99">
        <f t="shared" si="3"/>
        <v>0</v>
      </c>
      <c r="AB62" s="99">
        <f t="shared" si="3"/>
        <v>0</v>
      </c>
      <c r="AC62" s="99">
        <f>INDEX('中間報告内訳（4~9月）'!P:P,ROW()*4+1)</f>
        <v>0</v>
      </c>
      <c r="AD62" s="99">
        <f>INDEX('中間報告内訳（4~9月）'!R:R,ROW()*4+1)</f>
        <v>0</v>
      </c>
    </row>
    <row r="63" spans="2:30">
      <c r="B63" s="99">
        <f>INDEX('中間報告内訳（4~9月）'!A:A,ROW()*4+1)</f>
        <v>0</v>
      </c>
      <c r="C63" s="99">
        <f>INDEX('中間報告内訳（4~9月）'!B:B,ROW()*4+1)</f>
        <v>0</v>
      </c>
      <c r="D63" s="99">
        <f>INDEX('中間報告内訳（4~9月）'!C:C,ROW()*4+1)</f>
        <v>0</v>
      </c>
      <c r="E63" s="99">
        <f>INDEX('中間報告内訳（4~9月）'!D:D,ROW()*4+2)</f>
        <v>0</v>
      </c>
      <c r="F63" s="99">
        <f>INDEX('中間報告内訳（4~9月）'!F:F,ROW()*4+2)</f>
        <v>0</v>
      </c>
      <c r="G63" s="99">
        <f>INDEX('中間報告内訳（4~9月）'!H:H,ROW()*4+2)</f>
        <v>0</v>
      </c>
      <c r="H63" s="99">
        <f>INDEX('中間報告内訳（4~9月）'!J:J,ROW()*4+2)</f>
        <v>0</v>
      </c>
      <c r="I63" s="99">
        <f>INDEX('中間報告内訳（4~9月）'!L:L,ROW()*4+2)</f>
        <v>0</v>
      </c>
      <c r="J63" s="99">
        <f>INDEX('中間報告内訳（4~9月）'!N:N,ROW()*4+2)</f>
        <v>0</v>
      </c>
      <c r="K63" s="99">
        <f>INDEX('中間報告内訳（4~9月）'!D:D,ROW()*4+4)</f>
        <v>0</v>
      </c>
      <c r="L63" s="99">
        <f>INDEX('中間報告内訳（4~9月）'!F:F,ROW()*4+4)</f>
        <v>0</v>
      </c>
      <c r="M63" s="99">
        <f>INDEX('中間報告内訳（4~9月）'!H:H,ROW()*4+4)</f>
        <v>0</v>
      </c>
      <c r="N63" s="99">
        <f>INDEX('中間報告内訳（4~9月）'!J:J,ROW()*4+4)</f>
        <v>0</v>
      </c>
      <c r="O63" s="99">
        <f>INDEX('中間報告内訳（4~9月）'!L:L,ROW()*4+4)</f>
        <v>0</v>
      </c>
      <c r="P63" s="99">
        <f>INDEX('中間報告内訳（4~9月）'!N:N,ROW()*4+4)</f>
        <v>0</v>
      </c>
      <c r="Q63" s="99">
        <f t="shared" si="1"/>
        <v>0</v>
      </c>
      <c r="R63" s="99">
        <f t="shared" si="2"/>
        <v>0</v>
      </c>
      <c r="S63" s="99">
        <f t="shared" si="2"/>
        <v>0</v>
      </c>
      <c r="T63" s="99">
        <f t="shared" si="2"/>
        <v>0</v>
      </c>
      <c r="U63" s="99">
        <f t="shared" si="2"/>
        <v>0</v>
      </c>
      <c r="V63" s="99">
        <f t="shared" si="10"/>
        <v>0</v>
      </c>
      <c r="W63" s="99">
        <f t="shared" si="8"/>
        <v>0</v>
      </c>
      <c r="X63" s="99">
        <f t="shared" si="9"/>
        <v>0</v>
      </c>
      <c r="Y63" s="99">
        <f t="shared" si="7"/>
        <v>0</v>
      </c>
      <c r="Z63" s="99">
        <f t="shared" si="3"/>
        <v>0</v>
      </c>
      <c r="AA63" s="99">
        <f t="shared" si="3"/>
        <v>0</v>
      </c>
      <c r="AB63" s="99">
        <f t="shared" si="3"/>
        <v>0</v>
      </c>
      <c r="AC63" s="99">
        <f>INDEX('中間報告内訳（4~9月）'!P:P,ROW()*4+1)</f>
        <v>0</v>
      </c>
      <c r="AD63" s="99">
        <f>INDEX('中間報告内訳（4~9月）'!R:R,ROW()*4+1)</f>
        <v>0</v>
      </c>
    </row>
    <row r="64" spans="2:30">
      <c r="B64" s="99">
        <f>INDEX('中間報告内訳（4~9月）'!A:A,ROW()*4+1)</f>
        <v>0</v>
      </c>
      <c r="C64" s="99">
        <f>INDEX('中間報告内訳（4~9月）'!B:B,ROW()*4+1)</f>
        <v>0</v>
      </c>
      <c r="D64" s="99">
        <f>INDEX('中間報告内訳（4~9月）'!C:C,ROW()*4+1)</f>
        <v>0</v>
      </c>
      <c r="E64" s="99">
        <f>INDEX('中間報告内訳（4~9月）'!D:D,ROW()*4+2)</f>
        <v>0</v>
      </c>
      <c r="F64" s="99">
        <f>INDEX('中間報告内訳（4~9月）'!F:F,ROW()*4+2)</f>
        <v>0</v>
      </c>
      <c r="G64" s="99">
        <f>INDEX('中間報告内訳（4~9月）'!H:H,ROW()*4+2)</f>
        <v>0</v>
      </c>
      <c r="H64" s="99">
        <f>INDEX('中間報告内訳（4~9月）'!J:J,ROW()*4+2)</f>
        <v>0</v>
      </c>
      <c r="I64" s="99">
        <f>INDEX('中間報告内訳（4~9月）'!L:L,ROW()*4+2)</f>
        <v>0</v>
      </c>
      <c r="J64" s="99">
        <f>INDEX('中間報告内訳（4~9月）'!N:N,ROW()*4+2)</f>
        <v>0</v>
      </c>
      <c r="K64" s="99">
        <f>INDEX('中間報告内訳（4~9月）'!D:D,ROW()*4+4)</f>
        <v>0</v>
      </c>
      <c r="L64" s="99">
        <f>INDEX('中間報告内訳（4~9月）'!F:F,ROW()*4+4)</f>
        <v>0</v>
      </c>
      <c r="M64" s="99">
        <f>INDEX('中間報告内訳（4~9月）'!H:H,ROW()*4+4)</f>
        <v>0</v>
      </c>
      <c r="N64" s="99">
        <f>INDEX('中間報告内訳（4~9月）'!J:J,ROW()*4+4)</f>
        <v>0</v>
      </c>
      <c r="O64" s="99">
        <f>INDEX('中間報告内訳（4~9月）'!L:L,ROW()*4+4)</f>
        <v>0</v>
      </c>
      <c r="P64" s="99">
        <f>INDEX('中間報告内訳（4~9月）'!N:N,ROW()*4+4)</f>
        <v>0</v>
      </c>
      <c r="Q64" s="99">
        <f t="shared" si="1"/>
        <v>0</v>
      </c>
      <c r="R64" s="99">
        <f t="shared" si="2"/>
        <v>0</v>
      </c>
      <c r="S64" s="99">
        <f t="shared" si="2"/>
        <v>0</v>
      </c>
      <c r="T64" s="99">
        <f t="shared" si="2"/>
        <v>0</v>
      </c>
      <c r="U64" s="99">
        <f t="shared" si="2"/>
        <v>0</v>
      </c>
      <c r="V64" s="99">
        <f t="shared" si="10"/>
        <v>0</v>
      </c>
      <c r="W64" s="99">
        <f t="shared" si="8"/>
        <v>0</v>
      </c>
      <c r="X64" s="99">
        <f t="shared" si="9"/>
        <v>0</v>
      </c>
      <c r="Y64" s="99">
        <f t="shared" si="7"/>
        <v>0</v>
      </c>
      <c r="Z64" s="99">
        <f t="shared" si="3"/>
        <v>0</v>
      </c>
      <c r="AA64" s="99">
        <f t="shared" si="3"/>
        <v>0</v>
      </c>
      <c r="AB64" s="99">
        <f t="shared" si="3"/>
        <v>0</v>
      </c>
      <c r="AC64" s="99">
        <f>INDEX('中間報告内訳（4~9月）'!P:P,ROW()*4+1)</f>
        <v>0</v>
      </c>
      <c r="AD64" s="99">
        <f>INDEX('中間報告内訳（4~9月）'!R:R,ROW()*4+1)</f>
        <v>0</v>
      </c>
    </row>
    <row r="65" spans="2:30">
      <c r="B65" s="99">
        <f>INDEX('中間報告内訳（4~9月）'!A:A,ROW()*4+1)</f>
        <v>0</v>
      </c>
      <c r="C65" s="99">
        <f>INDEX('中間報告内訳（4~9月）'!B:B,ROW()*4+1)</f>
        <v>0</v>
      </c>
      <c r="D65" s="99">
        <f>INDEX('中間報告内訳（4~9月）'!C:C,ROW()*4+1)</f>
        <v>0</v>
      </c>
      <c r="E65" s="99">
        <f>INDEX('中間報告内訳（4~9月）'!D:D,ROW()*4+2)</f>
        <v>0</v>
      </c>
      <c r="F65" s="99">
        <f>INDEX('中間報告内訳（4~9月）'!F:F,ROW()*4+2)</f>
        <v>0</v>
      </c>
      <c r="G65" s="99">
        <f>INDEX('中間報告内訳（4~9月）'!H:H,ROW()*4+2)</f>
        <v>0</v>
      </c>
      <c r="H65" s="99">
        <f>INDEX('中間報告内訳（4~9月）'!J:J,ROW()*4+2)</f>
        <v>0</v>
      </c>
      <c r="I65" s="99">
        <f>INDEX('中間報告内訳（4~9月）'!L:L,ROW()*4+2)</f>
        <v>0</v>
      </c>
      <c r="J65" s="99">
        <f>INDEX('中間報告内訳（4~9月）'!N:N,ROW()*4+2)</f>
        <v>0</v>
      </c>
      <c r="K65" s="99">
        <f>INDEX('中間報告内訳（4~9月）'!D:D,ROW()*4+4)</f>
        <v>0</v>
      </c>
      <c r="L65" s="99">
        <f>INDEX('中間報告内訳（4~9月）'!F:F,ROW()*4+4)</f>
        <v>0</v>
      </c>
      <c r="M65" s="99">
        <f>INDEX('中間報告内訳（4~9月）'!H:H,ROW()*4+4)</f>
        <v>0</v>
      </c>
      <c r="N65" s="99">
        <f>INDEX('中間報告内訳（4~9月）'!J:J,ROW()*4+4)</f>
        <v>0</v>
      </c>
      <c r="O65" s="99">
        <f>INDEX('中間報告内訳（4~9月）'!L:L,ROW()*4+4)</f>
        <v>0</v>
      </c>
      <c r="P65" s="99">
        <f>INDEX('中間報告内訳（4~9月）'!N:N,ROW()*4+4)</f>
        <v>0</v>
      </c>
      <c r="Q65" s="99">
        <f t="shared" si="1"/>
        <v>0</v>
      </c>
      <c r="R65" s="99">
        <f t="shared" si="2"/>
        <v>0</v>
      </c>
      <c r="S65" s="99">
        <f t="shared" si="2"/>
        <v>0</v>
      </c>
      <c r="T65" s="99">
        <f t="shared" si="2"/>
        <v>0</v>
      </c>
      <c r="U65" s="99">
        <f t="shared" si="2"/>
        <v>0</v>
      </c>
      <c r="V65" s="99">
        <f t="shared" si="10"/>
        <v>0</v>
      </c>
      <c r="W65" s="99">
        <f t="shared" si="8"/>
        <v>0</v>
      </c>
      <c r="X65" s="99">
        <f t="shared" si="9"/>
        <v>0</v>
      </c>
      <c r="Y65" s="99">
        <f t="shared" si="7"/>
        <v>0</v>
      </c>
      <c r="Z65" s="99">
        <f t="shared" si="3"/>
        <v>0</v>
      </c>
      <c r="AA65" s="99">
        <f t="shared" si="3"/>
        <v>0</v>
      </c>
      <c r="AB65" s="99">
        <f t="shared" si="3"/>
        <v>0</v>
      </c>
      <c r="AC65" s="99">
        <f>INDEX('中間報告内訳（4~9月）'!P:P,ROW()*4+1)</f>
        <v>0</v>
      </c>
      <c r="AD65" s="99">
        <f>INDEX('中間報告内訳（4~9月）'!R:R,ROW()*4+1)</f>
        <v>0</v>
      </c>
    </row>
    <row r="66" spans="2:30">
      <c r="B66" s="99">
        <f>INDEX('中間報告内訳（4~9月）'!A:A,ROW()*4+1)</f>
        <v>0</v>
      </c>
      <c r="C66" s="99">
        <f>INDEX('中間報告内訳（4~9月）'!B:B,ROW()*4+1)</f>
        <v>0</v>
      </c>
      <c r="D66" s="99">
        <f>INDEX('中間報告内訳（4~9月）'!C:C,ROW()*4+1)</f>
        <v>0</v>
      </c>
      <c r="E66" s="99">
        <f>INDEX('中間報告内訳（4~9月）'!D:D,ROW()*4+2)</f>
        <v>0</v>
      </c>
      <c r="F66" s="99">
        <f>INDEX('中間報告内訳（4~9月）'!F:F,ROW()*4+2)</f>
        <v>0</v>
      </c>
      <c r="G66" s="99">
        <f>INDEX('中間報告内訳（4~9月）'!H:H,ROW()*4+2)</f>
        <v>0</v>
      </c>
      <c r="H66" s="99">
        <f>INDEX('中間報告内訳（4~9月）'!J:J,ROW()*4+2)</f>
        <v>0</v>
      </c>
      <c r="I66" s="99">
        <f>INDEX('中間報告内訳（4~9月）'!L:L,ROW()*4+2)</f>
        <v>0</v>
      </c>
      <c r="J66" s="99">
        <f>INDEX('中間報告内訳（4~9月）'!N:N,ROW()*4+2)</f>
        <v>0</v>
      </c>
      <c r="K66" s="99">
        <f>INDEX('中間報告内訳（4~9月）'!D:D,ROW()*4+4)</f>
        <v>0</v>
      </c>
      <c r="L66" s="99">
        <f>INDEX('中間報告内訳（4~9月）'!F:F,ROW()*4+4)</f>
        <v>0</v>
      </c>
      <c r="M66" s="99">
        <f>INDEX('中間報告内訳（4~9月）'!H:H,ROW()*4+4)</f>
        <v>0</v>
      </c>
      <c r="N66" s="99">
        <f>INDEX('中間報告内訳（4~9月）'!J:J,ROW()*4+4)</f>
        <v>0</v>
      </c>
      <c r="O66" s="99">
        <f>INDEX('中間報告内訳（4~9月）'!L:L,ROW()*4+4)</f>
        <v>0</v>
      </c>
      <c r="P66" s="99">
        <f>INDEX('中間報告内訳（4~9月）'!N:N,ROW()*4+4)</f>
        <v>0</v>
      </c>
      <c r="Q66" s="99">
        <f t="shared" ref="Q66:Q100" si="11">IF(E66&lt;4500,E66,4500)</f>
        <v>0</v>
      </c>
      <c r="R66" s="99">
        <f t="shared" ref="R66:U100" si="12">IF(F66&lt;4500,F66,4500)</f>
        <v>0</v>
      </c>
      <c r="S66" s="99">
        <f t="shared" si="12"/>
        <v>0</v>
      </c>
      <c r="T66" s="99">
        <f t="shared" si="12"/>
        <v>0</v>
      </c>
      <c r="U66" s="99">
        <f t="shared" si="12"/>
        <v>0</v>
      </c>
      <c r="V66" s="99">
        <f t="shared" si="10"/>
        <v>0</v>
      </c>
      <c r="W66" s="99">
        <f t="shared" si="8"/>
        <v>0</v>
      </c>
      <c r="X66" s="99">
        <f t="shared" si="9"/>
        <v>0</v>
      </c>
      <c r="Y66" s="99">
        <f t="shared" si="7"/>
        <v>0</v>
      </c>
      <c r="Z66" s="99">
        <f t="shared" ref="Z66:Z80" si="13">IF(N66&lt;4500,N66,4500)</f>
        <v>0</v>
      </c>
      <c r="AA66" s="99">
        <f t="shared" ref="AA66:AA80" si="14">IF(O66&lt;4500,O66,4500)</f>
        <v>0</v>
      </c>
      <c r="AB66" s="99">
        <f t="shared" ref="AB66:AB80" si="15">IF(P66&lt;4500,P66,4500)</f>
        <v>0</v>
      </c>
      <c r="AC66" s="99">
        <f>INDEX('中間報告内訳（4~9月）'!P:P,ROW()*4+1)</f>
        <v>0</v>
      </c>
      <c r="AD66" s="99">
        <f>INDEX('中間報告内訳（4~9月）'!R:R,ROW()*4+1)</f>
        <v>0</v>
      </c>
    </row>
    <row r="67" spans="2:30">
      <c r="B67" s="99">
        <f>INDEX('中間報告内訳（4~9月）'!A:A,ROW()*4+1)</f>
        <v>0</v>
      </c>
      <c r="C67" s="99">
        <f>INDEX('中間報告内訳（4~9月）'!B:B,ROW()*4+1)</f>
        <v>0</v>
      </c>
      <c r="D67" s="99">
        <f>INDEX('中間報告内訳（4~9月）'!C:C,ROW()*4+1)</f>
        <v>0</v>
      </c>
      <c r="E67" s="99">
        <f>INDEX('中間報告内訳（4~9月）'!D:D,ROW()*4+2)</f>
        <v>0</v>
      </c>
      <c r="F67" s="99">
        <f>INDEX('中間報告内訳（4~9月）'!F:F,ROW()*4+2)</f>
        <v>0</v>
      </c>
      <c r="G67" s="99">
        <f>INDEX('中間報告内訳（4~9月）'!H:H,ROW()*4+2)</f>
        <v>0</v>
      </c>
      <c r="H67" s="99">
        <f>INDEX('中間報告内訳（4~9月）'!J:J,ROW()*4+2)</f>
        <v>0</v>
      </c>
      <c r="I67" s="99">
        <f>INDEX('中間報告内訳（4~9月）'!L:L,ROW()*4+2)</f>
        <v>0</v>
      </c>
      <c r="J67" s="99">
        <f>INDEX('中間報告内訳（4~9月）'!N:N,ROW()*4+2)</f>
        <v>0</v>
      </c>
      <c r="K67" s="99">
        <f>INDEX('中間報告内訳（4~9月）'!D:D,ROW()*4+4)</f>
        <v>0</v>
      </c>
      <c r="L67" s="99">
        <f>INDEX('中間報告内訳（4~9月）'!F:F,ROW()*4+4)</f>
        <v>0</v>
      </c>
      <c r="M67" s="99">
        <f>INDEX('中間報告内訳（4~9月）'!H:H,ROW()*4+4)</f>
        <v>0</v>
      </c>
      <c r="N67" s="99">
        <f>INDEX('中間報告内訳（4~9月）'!J:J,ROW()*4+4)</f>
        <v>0</v>
      </c>
      <c r="O67" s="99">
        <f>INDEX('中間報告内訳（4~9月）'!L:L,ROW()*4+4)</f>
        <v>0</v>
      </c>
      <c r="P67" s="99">
        <f>INDEX('中間報告内訳（4~9月）'!N:N,ROW()*4+4)</f>
        <v>0</v>
      </c>
      <c r="Q67" s="99">
        <f t="shared" si="11"/>
        <v>0</v>
      </c>
      <c r="R67" s="99">
        <f t="shared" si="12"/>
        <v>0</v>
      </c>
      <c r="S67" s="99">
        <f t="shared" si="12"/>
        <v>0</v>
      </c>
      <c r="T67" s="99">
        <f t="shared" si="12"/>
        <v>0</v>
      </c>
      <c r="U67" s="99">
        <f t="shared" si="12"/>
        <v>0</v>
      </c>
      <c r="V67" s="99">
        <f t="shared" si="10"/>
        <v>0</v>
      </c>
      <c r="W67" s="99">
        <f t="shared" si="8"/>
        <v>0</v>
      </c>
      <c r="X67" s="99">
        <f t="shared" si="9"/>
        <v>0</v>
      </c>
      <c r="Y67" s="99">
        <f t="shared" si="7"/>
        <v>0</v>
      </c>
      <c r="Z67" s="99">
        <f t="shared" si="13"/>
        <v>0</v>
      </c>
      <c r="AA67" s="99">
        <f t="shared" si="14"/>
        <v>0</v>
      </c>
      <c r="AB67" s="99">
        <f t="shared" si="15"/>
        <v>0</v>
      </c>
      <c r="AC67" s="99">
        <f>INDEX('中間報告内訳（4~9月）'!P:P,ROW()*4+1)</f>
        <v>0</v>
      </c>
      <c r="AD67" s="99">
        <f>INDEX('中間報告内訳（4~9月）'!R:R,ROW()*4+1)</f>
        <v>0</v>
      </c>
    </row>
    <row r="68" spans="2:30">
      <c r="B68" s="99">
        <f>INDEX('中間報告内訳（4~9月）'!A:A,ROW()*4+1)</f>
        <v>0</v>
      </c>
      <c r="C68" s="99">
        <f>INDEX('中間報告内訳（4~9月）'!B:B,ROW()*4+1)</f>
        <v>0</v>
      </c>
      <c r="D68" s="99">
        <f>INDEX('中間報告内訳（4~9月）'!C:C,ROW()*4+1)</f>
        <v>0</v>
      </c>
      <c r="E68" s="99">
        <f>INDEX('中間報告内訳（4~9月）'!D:D,ROW()*4+2)</f>
        <v>0</v>
      </c>
      <c r="F68" s="99">
        <f>INDEX('中間報告内訳（4~9月）'!F:F,ROW()*4+2)</f>
        <v>0</v>
      </c>
      <c r="G68" s="99">
        <f>INDEX('中間報告内訳（4~9月）'!H:H,ROW()*4+2)</f>
        <v>0</v>
      </c>
      <c r="H68" s="99">
        <f>INDEX('中間報告内訳（4~9月）'!J:J,ROW()*4+2)</f>
        <v>0</v>
      </c>
      <c r="I68" s="99">
        <f>INDEX('中間報告内訳（4~9月）'!L:L,ROW()*4+2)</f>
        <v>0</v>
      </c>
      <c r="J68" s="99">
        <f>INDEX('中間報告内訳（4~9月）'!N:N,ROW()*4+2)</f>
        <v>0</v>
      </c>
      <c r="K68" s="99">
        <f>INDEX('中間報告内訳（4~9月）'!D:D,ROW()*4+4)</f>
        <v>0</v>
      </c>
      <c r="L68" s="99">
        <f>INDEX('中間報告内訳（4~9月）'!F:F,ROW()*4+4)</f>
        <v>0</v>
      </c>
      <c r="M68" s="99">
        <f>INDEX('中間報告内訳（4~9月）'!H:H,ROW()*4+4)</f>
        <v>0</v>
      </c>
      <c r="N68" s="99">
        <f>INDEX('中間報告内訳（4~9月）'!J:J,ROW()*4+4)</f>
        <v>0</v>
      </c>
      <c r="O68" s="99">
        <f>INDEX('中間報告内訳（4~9月）'!L:L,ROW()*4+4)</f>
        <v>0</v>
      </c>
      <c r="P68" s="99">
        <f>INDEX('中間報告内訳（4~9月）'!N:N,ROW()*4+4)</f>
        <v>0</v>
      </c>
      <c r="Q68" s="99">
        <f t="shared" si="11"/>
        <v>0</v>
      </c>
      <c r="R68" s="99">
        <f t="shared" si="12"/>
        <v>0</v>
      </c>
      <c r="S68" s="99">
        <f t="shared" si="12"/>
        <v>0</v>
      </c>
      <c r="T68" s="99">
        <f t="shared" si="12"/>
        <v>0</v>
      </c>
      <c r="U68" s="99">
        <f t="shared" si="12"/>
        <v>0</v>
      </c>
      <c r="V68" s="99">
        <f t="shared" si="10"/>
        <v>0</v>
      </c>
      <c r="W68" s="99">
        <f t="shared" si="8"/>
        <v>0</v>
      </c>
      <c r="X68" s="99">
        <f t="shared" si="9"/>
        <v>0</v>
      </c>
      <c r="Y68" s="99">
        <f t="shared" si="7"/>
        <v>0</v>
      </c>
      <c r="Z68" s="99">
        <f t="shared" si="13"/>
        <v>0</v>
      </c>
      <c r="AA68" s="99">
        <f t="shared" si="14"/>
        <v>0</v>
      </c>
      <c r="AB68" s="99">
        <f t="shared" si="15"/>
        <v>0</v>
      </c>
      <c r="AC68" s="99">
        <f>INDEX('中間報告内訳（4~9月）'!P:P,ROW()*4+1)</f>
        <v>0</v>
      </c>
      <c r="AD68" s="99">
        <f>INDEX('中間報告内訳（4~9月）'!R:R,ROW()*4+1)</f>
        <v>0</v>
      </c>
    </row>
    <row r="69" spans="2:30">
      <c r="B69" s="99">
        <f>INDEX('中間報告内訳（4~9月）'!A:A,ROW()*4+1)</f>
        <v>0</v>
      </c>
      <c r="C69" s="99">
        <f>INDEX('中間報告内訳（4~9月）'!B:B,ROW()*4+1)</f>
        <v>0</v>
      </c>
      <c r="D69" s="99">
        <f>INDEX('中間報告内訳（4~9月）'!C:C,ROW()*4+1)</f>
        <v>0</v>
      </c>
      <c r="E69" s="99">
        <f>INDEX('中間報告内訳（4~9月）'!D:D,ROW()*4+2)</f>
        <v>0</v>
      </c>
      <c r="F69" s="99">
        <f>INDEX('中間報告内訳（4~9月）'!F:F,ROW()*4+2)</f>
        <v>0</v>
      </c>
      <c r="G69" s="99">
        <f>INDEX('中間報告内訳（4~9月）'!H:H,ROW()*4+2)</f>
        <v>0</v>
      </c>
      <c r="H69" s="99">
        <f>INDEX('中間報告内訳（4~9月）'!J:J,ROW()*4+2)</f>
        <v>0</v>
      </c>
      <c r="I69" s="99">
        <f>INDEX('中間報告内訳（4~9月）'!L:L,ROW()*4+2)</f>
        <v>0</v>
      </c>
      <c r="J69" s="99">
        <f>INDEX('中間報告内訳（4~9月）'!N:N,ROW()*4+2)</f>
        <v>0</v>
      </c>
      <c r="K69" s="99">
        <f>INDEX('中間報告内訳（4~9月）'!D:D,ROW()*4+4)</f>
        <v>0</v>
      </c>
      <c r="L69" s="99">
        <f>INDEX('中間報告内訳（4~9月）'!F:F,ROW()*4+4)</f>
        <v>0</v>
      </c>
      <c r="M69" s="99">
        <f>INDEX('中間報告内訳（4~9月）'!H:H,ROW()*4+4)</f>
        <v>0</v>
      </c>
      <c r="N69" s="99">
        <f>INDEX('中間報告内訳（4~9月）'!J:J,ROW()*4+4)</f>
        <v>0</v>
      </c>
      <c r="O69" s="99">
        <f>INDEX('中間報告内訳（4~9月）'!L:L,ROW()*4+4)</f>
        <v>0</v>
      </c>
      <c r="P69" s="99">
        <f>INDEX('中間報告内訳（4~9月）'!N:N,ROW()*4+4)</f>
        <v>0</v>
      </c>
      <c r="Q69" s="99">
        <f t="shared" si="11"/>
        <v>0</v>
      </c>
      <c r="R69" s="99">
        <f t="shared" si="12"/>
        <v>0</v>
      </c>
      <c r="S69" s="99">
        <f t="shared" si="12"/>
        <v>0</v>
      </c>
      <c r="T69" s="99">
        <f t="shared" si="12"/>
        <v>0</v>
      </c>
      <c r="U69" s="99">
        <f t="shared" si="12"/>
        <v>0</v>
      </c>
      <c r="V69" s="99">
        <f t="shared" si="10"/>
        <v>0</v>
      </c>
      <c r="W69" s="99">
        <f t="shared" si="8"/>
        <v>0</v>
      </c>
      <c r="X69" s="99">
        <f t="shared" si="9"/>
        <v>0</v>
      </c>
      <c r="Y69" s="99">
        <f t="shared" si="7"/>
        <v>0</v>
      </c>
      <c r="Z69" s="99">
        <f t="shared" si="13"/>
        <v>0</v>
      </c>
      <c r="AA69" s="99">
        <f t="shared" si="14"/>
        <v>0</v>
      </c>
      <c r="AB69" s="99">
        <f t="shared" si="15"/>
        <v>0</v>
      </c>
      <c r="AC69" s="99">
        <f>INDEX('中間報告内訳（4~9月）'!P:P,ROW()*4+1)</f>
        <v>0</v>
      </c>
      <c r="AD69" s="99">
        <f>INDEX('中間報告内訳（4~9月）'!R:R,ROW()*4+1)</f>
        <v>0</v>
      </c>
    </row>
    <row r="70" spans="2:30">
      <c r="B70" s="99">
        <f>INDEX('中間報告内訳（4~9月）'!A:A,ROW()*4+1)</f>
        <v>0</v>
      </c>
      <c r="C70" s="99">
        <f>INDEX('中間報告内訳（4~9月）'!B:B,ROW()*4+1)</f>
        <v>0</v>
      </c>
      <c r="D70" s="99">
        <f>INDEX('中間報告内訳（4~9月）'!C:C,ROW()*4+1)</f>
        <v>0</v>
      </c>
      <c r="E70" s="99">
        <f>INDEX('中間報告内訳（4~9月）'!D:D,ROW()*4+2)</f>
        <v>0</v>
      </c>
      <c r="F70" s="99">
        <f>INDEX('中間報告内訳（4~9月）'!F:F,ROW()*4+2)</f>
        <v>0</v>
      </c>
      <c r="G70" s="99">
        <f>INDEX('中間報告内訳（4~9月）'!H:H,ROW()*4+2)</f>
        <v>0</v>
      </c>
      <c r="H70" s="99">
        <f>INDEX('中間報告内訳（4~9月）'!J:J,ROW()*4+2)</f>
        <v>0</v>
      </c>
      <c r="I70" s="99">
        <f>INDEX('中間報告内訳（4~9月）'!L:L,ROW()*4+2)</f>
        <v>0</v>
      </c>
      <c r="J70" s="99">
        <f>INDEX('中間報告内訳（4~9月）'!N:N,ROW()*4+2)</f>
        <v>0</v>
      </c>
      <c r="K70" s="99">
        <f>INDEX('中間報告内訳（4~9月）'!D:D,ROW()*4+4)</f>
        <v>0</v>
      </c>
      <c r="L70" s="99">
        <f>INDEX('中間報告内訳（4~9月）'!F:F,ROW()*4+4)</f>
        <v>0</v>
      </c>
      <c r="M70" s="99">
        <f>INDEX('中間報告内訳（4~9月）'!H:H,ROW()*4+4)</f>
        <v>0</v>
      </c>
      <c r="N70" s="99">
        <f>INDEX('中間報告内訳（4~9月）'!J:J,ROW()*4+4)</f>
        <v>0</v>
      </c>
      <c r="O70" s="99">
        <f>INDEX('中間報告内訳（4~9月）'!L:L,ROW()*4+4)</f>
        <v>0</v>
      </c>
      <c r="P70" s="99">
        <f>INDEX('中間報告内訳（4~9月）'!N:N,ROW()*4+4)</f>
        <v>0</v>
      </c>
      <c r="Q70" s="99">
        <f t="shared" si="11"/>
        <v>0</v>
      </c>
      <c r="R70" s="99">
        <f t="shared" si="12"/>
        <v>0</v>
      </c>
      <c r="S70" s="99">
        <f t="shared" si="12"/>
        <v>0</v>
      </c>
      <c r="T70" s="99">
        <f t="shared" si="12"/>
        <v>0</v>
      </c>
      <c r="U70" s="99">
        <f t="shared" si="12"/>
        <v>0</v>
      </c>
      <c r="V70" s="99">
        <f t="shared" si="10"/>
        <v>0</v>
      </c>
      <c r="W70" s="99">
        <f t="shared" si="8"/>
        <v>0</v>
      </c>
      <c r="X70" s="99">
        <f t="shared" si="9"/>
        <v>0</v>
      </c>
      <c r="Y70" s="99">
        <f t="shared" si="7"/>
        <v>0</v>
      </c>
      <c r="Z70" s="99">
        <f t="shared" si="13"/>
        <v>0</v>
      </c>
      <c r="AA70" s="99">
        <f t="shared" si="14"/>
        <v>0</v>
      </c>
      <c r="AB70" s="99">
        <f t="shared" si="15"/>
        <v>0</v>
      </c>
      <c r="AC70" s="99">
        <f>INDEX('中間報告内訳（4~9月）'!P:P,ROW()*4+1)</f>
        <v>0</v>
      </c>
      <c r="AD70" s="99">
        <f>INDEX('中間報告内訳（4~9月）'!R:R,ROW()*4+1)</f>
        <v>0</v>
      </c>
    </row>
    <row r="71" spans="2:30">
      <c r="B71" s="99">
        <f>INDEX('中間報告内訳（4~9月）'!A:A,ROW()*4+1)</f>
        <v>0</v>
      </c>
      <c r="C71" s="99">
        <f>INDEX('中間報告内訳（4~9月）'!B:B,ROW()*4+1)</f>
        <v>0</v>
      </c>
      <c r="D71" s="99">
        <f>INDEX('中間報告内訳（4~9月）'!C:C,ROW()*4+1)</f>
        <v>0</v>
      </c>
      <c r="E71" s="99">
        <f>INDEX('中間報告内訳（4~9月）'!D:D,ROW()*4+2)</f>
        <v>0</v>
      </c>
      <c r="F71" s="99">
        <f>INDEX('中間報告内訳（4~9月）'!F:F,ROW()*4+2)</f>
        <v>0</v>
      </c>
      <c r="G71" s="99">
        <f>INDEX('中間報告内訳（4~9月）'!H:H,ROW()*4+2)</f>
        <v>0</v>
      </c>
      <c r="H71" s="99">
        <f>INDEX('中間報告内訳（4~9月）'!J:J,ROW()*4+2)</f>
        <v>0</v>
      </c>
      <c r="I71" s="99">
        <f>INDEX('中間報告内訳（4~9月）'!L:L,ROW()*4+2)</f>
        <v>0</v>
      </c>
      <c r="J71" s="99">
        <f>INDEX('中間報告内訳（4~9月）'!N:N,ROW()*4+2)</f>
        <v>0</v>
      </c>
      <c r="K71" s="99">
        <f>INDEX('中間報告内訳（4~9月）'!D:D,ROW()*4+4)</f>
        <v>0</v>
      </c>
      <c r="L71" s="99">
        <f>INDEX('中間報告内訳（4~9月）'!F:F,ROW()*4+4)</f>
        <v>0</v>
      </c>
      <c r="M71" s="99">
        <f>INDEX('中間報告内訳（4~9月）'!H:H,ROW()*4+4)</f>
        <v>0</v>
      </c>
      <c r="N71" s="99">
        <f>INDEX('中間報告内訳（4~9月）'!J:J,ROW()*4+4)</f>
        <v>0</v>
      </c>
      <c r="O71" s="99">
        <f>INDEX('中間報告内訳（4~9月）'!L:L,ROW()*4+4)</f>
        <v>0</v>
      </c>
      <c r="P71" s="99">
        <f>INDEX('中間報告内訳（4~9月）'!N:N,ROW()*4+4)</f>
        <v>0</v>
      </c>
      <c r="Q71" s="99">
        <f t="shared" si="11"/>
        <v>0</v>
      </c>
      <c r="R71" s="99">
        <f t="shared" si="12"/>
        <v>0</v>
      </c>
      <c r="S71" s="99">
        <f t="shared" si="12"/>
        <v>0</v>
      </c>
      <c r="T71" s="99">
        <f t="shared" si="12"/>
        <v>0</v>
      </c>
      <c r="U71" s="99">
        <f t="shared" si="12"/>
        <v>0</v>
      </c>
      <c r="V71" s="99">
        <f t="shared" si="10"/>
        <v>0</v>
      </c>
      <c r="W71" s="99">
        <f t="shared" si="8"/>
        <v>0</v>
      </c>
      <c r="X71" s="99">
        <f t="shared" si="9"/>
        <v>0</v>
      </c>
      <c r="Y71" s="99">
        <f t="shared" ref="Y71:Y80" si="16">IF(M71&lt;4500,M71,4500)</f>
        <v>0</v>
      </c>
      <c r="Z71" s="99">
        <f t="shared" si="13"/>
        <v>0</v>
      </c>
      <c r="AA71" s="99">
        <f t="shared" si="14"/>
        <v>0</v>
      </c>
      <c r="AB71" s="99">
        <f t="shared" si="15"/>
        <v>0</v>
      </c>
      <c r="AC71" s="99">
        <f>INDEX('中間報告内訳（4~9月）'!P:P,ROW()*4+1)</f>
        <v>0</v>
      </c>
      <c r="AD71" s="99">
        <f>INDEX('中間報告内訳（4~9月）'!R:R,ROW()*4+1)</f>
        <v>0</v>
      </c>
    </row>
    <row r="72" spans="2:30">
      <c r="B72" s="99">
        <f>INDEX('中間報告内訳（4~9月）'!A:A,ROW()*4+1)</f>
        <v>0</v>
      </c>
      <c r="C72" s="99">
        <f>INDEX('中間報告内訳（4~9月）'!B:B,ROW()*4+1)</f>
        <v>0</v>
      </c>
      <c r="D72" s="99">
        <f>INDEX('中間報告内訳（4~9月）'!C:C,ROW()*4+1)</f>
        <v>0</v>
      </c>
      <c r="E72" s="99">
        <f>INDEX('中間報告内訳（4~9月）'!D:D,ROW()*4+2)</f>
        <v>0</v>
      </c>
      <c r="F72" s="99">
        <f>INDEX('中間報告内訳（4~9月）'!F:F,ROW()*4+2)</f>
        <v>0</v>
      </c>
      <c r="G72" s="99">
        <f>INDEX('中間報告内訳（4~9月）'!H:H,ROW()*4+2)</f>
        <v>0</v>
      </c>
      <c r="H72" s="99">
        <f>INDEX('中間報告内訳（4~9月）'!J:J,ROW()*4+2)</f>
        <v>0</v>
      </c>
      <c r="I72" s="99">
        <f>INDEX('中間報告内訳（4~9月）'!L:L,ROW()*4+2)</f>
        <v>0</v>
      </c>
      <c r="J72" s="99">
        <f>INDEX('中間報告内訳（4~9月）'!N:N,ROW()*4+2)</f>
        <v>0</v>
      </c>
      <c r="K72" s="99">
        <f>INDEX('中間報告内訳（4~9月）'!D:D,ROW()*4+4)</f>
        <v>0</v>
      </c>
      <c r="L72" s="99">
        <f>INDEX('中間報告内訳（4~9月）'!F:F,ROW()*4+4)</f>
        <v>0</v>
      </c>
      <c r="M72" s="99">
        <f>INDEX('中間報告内訳（4~9月）'!H:H,ROW()*4+4)</f>
        <v>0</v>
      </c>
      <c r="N72" s="99">
        <f>INDEX('中間報告内訳（4~9月）'!J:J,ROW()*4+4)</f>
        <v>0</v>
      </c>
      <c r="O72" s="99">
        <f>INDEX('中間報告内訳（4~9月）'!L:L,ROW()*4+4)</f>
        <v>0</v>
      </c>
      <c r="P72" s="99">
        <f>INDEX('中間報告内訳（4~9月）'!N:N,ROW()*4+4)</f>
        <v>0</v>
      </c>
      <c r="Q72" s="99">
        <f t="shared" si="11"/>
        <v>0</v>
      </c>
      <c r="R72" s="99">
        <f t="shared" si="12"/>
        <v>0</v>
      </c>
      <c r="S72" s="99">
        <f t="shared" si="12"/>
        <v>0</v>
      </c>
      <c r="T72" s="99">
        <f t="shared" si="12"/>
        <v>0</v>
      </c>
      <c r="U72" s="99">
        <f t="shared" si="12"/>
        <v>0</v>
      </c>
      <c r="V72" s="99">
        <f t="shared" si="10"/>
        <v>0</v>
      </c>
      <c r="W72" s="99">
        <f t="shared" si="8"/>
        <v>0</v>
      </c>
      <c r="X72" s="99">
        <f t="shared" si="9"/>
        <v>0</v>
      </c>
      <c r="Y72" s="99">
        <f t="shared" si="16"/>
        <v>0</v>
      </c>
      <c r="Z72" s="99">
        <f t="shared" si="13"/>
        <v>0</v>
      </c>
      <c r="AA72" s="99">
        <f t="shared" si="14"/>
        <v>0</v>
      </c>
      <c r="AB72" s="99">
        <f t="shared" si="15"/>
        <v>0</v>
      </c>
      <c r="AC72" s="99">
        <f>INDEX('中間報告内訳（4~9月）'!P:P,ROW()*4+1)</f>
        <v>0</v>
      </c>
      <c r="AD72" s="99">
        <f>INDEX('中間報告内訳（4~9月）'!R:R,ROW()*4+1)</f>
        <v>0</v>
      </c>
    </row>
    <row r="73" spans="2:30">
      <c r="B73" s="99">
        <f>INDEX('中間報告内訳（4~9月）'!A:A,ROW()*4+1)</f>
        <v>0</v>
      </c>
      <c r="C73" s="99">
        <f>INDEX('中間報告内訳（4~9月）'!B:B,ROW()*4+1)</f>
        <v>0</v>
      </c>
      <c r="D73" s="99">
        <f>INDEX('中間報告内訳（4~9月）'!C:C,ROW()*4+1)</f>
        <v>0</v>
      </c>
      <c r="E73" s="99">
        <f>INDEX('中間報告内訳（4~9月）'!D:D,ROW()*4+2)</f>
        <v>0</v>
      </c>
      <c r="F73" s="99">
        <f>INDEX('中間報告内訳（4~9月）'!F:F,ROW()*4+2)</f>
        <v>0</v>
      </c>
      <c r="G73" s="99">
        <f>INDEX('中間報告内訳（4~9月）'!H:H,ROW()*4+2)</f>
        <v>0</v>
      </c>
      <c r="H73" s="99">
        <f>INDEX('中間報告内訳（4~9月）'!J:J,ROW()*4+2)</f>
        <v>0</v>
      </c>
      <c r="I73" s="99">
        <f>INDEX('中間報告内訳（4~9月）'!L:L,ROW()*4+2)</f>
        <v>0</v>
      </c>
      <c r="J73" s="99">
        <f>INDEX('中間報告内訳（4~9月）'!N:N,ROW()*4+2)</f>
        <v>0</v>
      </c>
      <c r="K73" s="99">
        <f>INDEX('中間報告内訳（4~9月）'!D:D,ROW()*4+4)</f>
        <v>0</v>
      </c>
      <c r="L73" s="99">
        <f>INDEX('中間報告内訳（4~9月）'!F:F,ROW()*4+4)</f>
        <v>0</v>
      </c>
      <c r="M73" s="99">
        <f>INDEX('中間報告内訳（4~9月）'!H:H,ROW()*4+4)</f>
        <v>0</v>
      </c>
      <c r="N73" s="99">
        <f>INDEX('中間報告内訳（4~9月）'!J:J,ROW()*4+4)</f>
        <v>0</v>
      </c>
      <c r="O73" s="99">
        <f>INDEX('中間報告内訳（4~9月）'!L:L,ROW()*4+4)</f>
        <v>0</v>
      </c>
      <c r="P73" s="99">
        <f>INDEX('中間報告内訳（4~9月）'!N:N,ROW()*4+4)</f>
        <v>0</v>
      </c>
      <c r="Q73" s="99">
        <f t="shared" si="11"/>
        <v>0</v>
      </c>
      <c r="R73" s="99">
        <f t="shared" si="12"/>
        <v>0</v>
      </c>
      <c r="S73" s="99">
        <f t="shared" si="12"/>
        <v>0</v>
      </c>
      <c r="T73" s="99">
        <f t="shared" si="12"/>
        <v>0</v>
      </c>
      <c r="U73" s="99">
        <f t="shared" si="12"/>
        <v>0</v>
      </c>
      <c r="V73" s="99">
        <f t="shared" si="10"/>
        <v>0</v>
      </c>
      <c r="W73" s="99">
        <f t="shared" si="8"/>
        <v>0</v>
      </c>
      <c r="X73" s="99">
        <f t="shared" si="9"/>
        <v>0</v>
      </c>
      <c r="Y73" s="99">
        <f t="shared" si="16"/>
        <v>0</v>
      </c>
      <c r="Z73" s="99">
        <f t="shared" si="13"/>
        <v>0</v>
      </c>
      <c r="AA73" s="99">
        <f t="shared" si="14"/>
        <v>0</v>
      </c>
      <c r="AB73" s="99">
        <f t="shared" si="15"/>
        <v>0</v>
      </c>
      <c r="AC73" s="99">
        <f>INDEX('中間報告内訳（4~9月）'!P:P,ROW()*4+1)</f>
        <v>0</v>
      </c>
      <c r="AD73" s="99">
        <f>INDEX('中間報告内訳（4~9月）'!R:R,ROW()*4+1)</f>
        <v>0</v>
      </c>
    </row>
    <row r="74" spans="2:30">
      <c r="B74" s="99">
        <f>INDEX('中間報告内訳（4~9月）'!A:A,ROW()*4+1)</f>
        <v>0</v>
      </c>
      <c r="C74" s="99">
        <f>INDEX('中間報告内訳（4~9月）'!B:B,ROW()*4+1)</f>
        <v>0</v>
      </c>
      <c r="D74" s="99">
        <f>INDEX('中間報告内訳（4~9月）'!C:C,ROW()*4+1)</f>
        <v>0</v>
      </c>
      <c r="E74" s="99">
        <f>INDEX('中間報告内訳（4~9月）'!D:D,ROW()*4+2)</f>
        <v>0</v>
      </c>
      <c r="F74" s="99">
        <f>INDEX('中間報告内訳（4~9月）'!F:F,ROW()*4+2)</f>
        <v>0</v>
      </c>
      <c r="G74" s="99">
        <f>INDEX('中間報告内訳（4~9月）'!H:H,ROW()*4+2)</f>
        <v>0</v>
      </c>
      <c r="H74" s="99">
        <f>INDEX('中間報告内訳（4~9月）'!J:J,ROW()*4+2)</f>
        <v>0</v>
      </c>
      <c r="I74" s="99">
        <f>INDEX('中間報告内訳（4~9月）'!L:L,ROW()*4+2)</f>
        <v>0</v>
      </c>
      <c r="J74" s="99">
        <f>INDEX('中間報告内訳（4~9月）'!N:N,ROW()*4+2)</f>
        <v>0</v>
      </c>
      <c r="K74" s="99">
        <f>INDEX('中間報告内訳（4~9月）'!D:D,ROW()*4+4)</f>
        <v>0</v>
      </c>
      <c r="L74" s="99">
        <f>INDEX('中間報告内訳（4~9月）'!F:F,ROW()*4+4)</f>
        <v>0</v>
      </c>
      <c r="M74" s="99">
        <f>INDEX('中間報告内訳（4~9月）'!H:H,ROW()*4+4)</f>
        <v>0</v>
      </c>
      <c r="N74" s="99">
        <f>INDEX('中間報告内訳（4~9月）'!J:J,ROW()*4+4)</f>
        <v>0</v>
      </c>
      <c r="O74" s="99">
        <f>INDEX('中間報告内訳（4~9月）'!L:L,ROW()*4+4)</f>
        <v>0</v>
      </c>
      <c r="P74" s="99">
        <f>INDEX('中間報告内訳（4~9月）'!N:N,ROW()*4+4)</f>
        <v>0</v>
      </c>
      <c r="Q74" s="99">
        <f t="shared" si="11"/>
        <v>0</v>
      </c>
      <c r="R74" s="99">
        <f t="shared" si="12"/>
        <v>0</v>
      </c>
      <c r="S74" s="99">
        <f t="shared" si="12"/>
        <v>0</v>
      </c>
      <c r="T74" s="99">
        <f t="shared" si="12"/>
        <v>0</v>
      </c>
      <c r="U74" s="99">
        <f t="shared" si="12"/>
        <v>0</v>
      </c>
      <c r="V74" s="99">
        <f t="shared" si="10"/>
        <v>0</v>
      </c>
      <c r="W74" s="99">
        <f t="shared" si="8"/>
        <v>0</v>
      </c>
      <c r="X74" s="99">
        <f t="shared" si="9"/>
        <v>0</v>
      </c>
      <c r="Y74" s="99">
        <f t="shared" si="16"/>
        <v>0</v>
      </c>
      <c r="Z74" s="99">
        <f t="shared" si="13"/>
        <v>0</v>
      </c>
      <c r="AA74" s="99">
        <f t="shared" si="14"/>
        <v>0</v>
      </c>
      <c r="AB74" s="99">
        <f t="shared" si="15"/>
        <v>0</v>
      </c>
      <c r="AC74" s="99">
        <f>INDEX('中間報告内訳（4~9月）'!P:P,ROW()*4+1)</f>
        <v>0</v>
      </c>
      <c r="AD74" s="99">
        <f>INDEX('中間報告内訳（4~9月）'!R:R,ROW()*4+1)</f>
        <v>0</v>
      </c>
    </row>
    <row r="75" spans="2:30">
      <c r="B75" s="99">
        <f>INDEX('中間報告内訳（4~9月）'!A:A,ROW()*4+1)</f>
        <v>0</v>
      </c>
      <c r="C75" s="99">
        <f>INDEX('中間報告内訳（4~9月）'!B:B,ROW()*4+1)</f>
        <v>0</v>
      </c>
      <c r="D75" s="99">
        <f>INDEX('中間報告内訳（4~9月）'!C:C,ROW()*4+1)</f>
        <v>0</v>
      </c>
      <c r="E75" s="99">
        <f>INDEX('中間報告内訳（4~9月）'!D:D,ROW()*4+2)</f>
        <v>0</v>
      </c>
      <c r="F75" s="99">
        <f>INDEX('中間報告内訳（4~9月）'!F:F,ROW()*4+2)</f>
        <v>0</v>
      </c>
      <c r="G75" s="99">
        <f>INDEX('中間報告内訳（4~9月）'!H:H,ROW()*4+2)</f>
        <v>0</v>
      </c>
      <c r="H75" s="99">
        <f>INDEX('中間報告内訳（4~9月）'!J:J,ROW()*4+2)</f>
        <v>0</v>
      </c>
      <c r="I75" s="99">
        <f>INDEX('中間報告内訳（4~9月）'!L:L,ROW()*4+2)</f>
        <v>0</v>
      </c>
      <c r="J75" s="99">
        <f>INDEX('中間報告内訳（4~9月）'!N:N,ROW()*4+2)</f>
        <v>0</v>
      </c>
      <c r="K75" s="99">
        <f>INDEX('中間報告内訳（4~9月）'!D:D,ROW()*4+4)</f>
        <v>0</v>
      </c>
      <c r="L75" s="99">
        <f>INDEX('中間報告内訳（4~9月）'!F:F,ROW()*4+4)</f>
        <v>0</v>
      </c>
      <c r="M75" s="99">
        <f>INDEX('中間報告内訳（4~9月）'!H:H,ROW()*4+4)</f>
        <v>0</v>
      </c>
      <c r="N75" s="99">
        <f>INDEX('中間報告内訳（4~9月）'!J:J,ROW()*4+4)</f>
        <v>0</v>
      </c>
      <c r="O75" s="99">
        <f>INDEX('中間報告内訳（4~9月）'!L:L,ROW()*4+4)</f>
        <v>0</v>
      </c>
      <c r="P75" s="99">
        <f>INDEX('中間報告内訳（4~9月）'!N:N,ROW()*4+4)</f>
        <v>0</v>
      </c>
      <c r="Q75" s="99">
        <f t="shared" si="11"/>
        <v>0</v>
      </c>
      <c r="R75" s="99">
        <f t="shared" si="12"/>
        <v>0</v>
      </c>
      <c r="S75" s="99">
        <f t="shared" si="12"/>
        <v>0</v>
      </c>
      <c r="T75" s="99">
        <f t="shared" si="12"/>
        <v>0</v>
      </c>
      <c r="U75" s="99">
        <f t="shared" si="12"/>
        <v>0</v>
      </c>
      <c r="V75" s="99">
        <f t="shared" si="10"/>
        <v>0</v>
      </c>
      <c r="W75" s="99">
        <f t="shared" si="8"/>
        <v>0</v>
      </c>
      <c r="X75" s="99">
        <f t="shared" si="9"/>
        <v>0</v>
      </c>
      <c r="Y75" s="99">
        <f t="shared" si="16"/>
        <v>0</v>
      </c>
      <c r="Z75" s="99">
        <f t="shared" si="13"/>
        <v>0</v>
      </c>
      <c r="AA75" s="99">
        <f t="shared" si="14"/>
        <v>0</v>
      </c>
      <c r="AB75" s="99">
        <f t="shared" si="15"/>
        <v>0</v>
      </c>
      <c r="AC75" s="99">
        <f>INDEX('中間報告内訳（4~9月）'!P:P,ROW()*4+1)</f>
        <v>0</v>
      </c>
      <c r="AD75" s="99">
        <f>INDEX('中間報告内訳（4~9月）'!R:R,ROW()*4+1)</f>
        <v>0</v>
      </c>
    </row>
    <row r="76" spans="2:30">
      <c r="B76" s="99">
        <f>INDEX('中間報告内訳（4~9月）'!A:A,ROW()*4+1)</f>
        <v>0</v>
      </c>
      <c r="C76" s="99">
        <f>INDEX('中間報告内訳（4~9月）'!B:B,ROW()*4+1)</f>
        <v>0</v>
      </c>
      <c r="D76" s="99">
        <f>INDEX('中間報告内訳（4~9月）'!C:C,ROW()*4+1)</f>
        <v>0</v>
      </c>
      <c r="E76" s="99">
        <f>INDEX('中間報告内訳（4~9月）'!D:D,ROW()*4+2)</f>
        <v>0</v>
      </c>
      <c r="F76" s="99">
        <f>INDEX('中間報告内訳（4~9月）'!F:F,ROW()*4+2)</f>
        <v>0</v>
      </c>
      <c r="G76" s="99">
        <f>INDEX('中間報告内訳（4~9月）'!H:H,ROW()*4+2)</f>
        <v>0</v>
      </c>
      <c r="H76" s="99">
        <f>INDEX('中間報告内訳（4~9月）'!J:J,ROW()*4+2)</f>
        <v>0</v>
      </c>
      <c r="I76" s="99">
        <f>INDEX('中間報告内訳（4~9月）'!L:L,ROW()*4+2)</f>
        <v>0</v>
      </c>
      <c r="J76" s="99">
        <f>INDEX('中間報告内訳（4~9月）'!N:N,ROW()*4+2)</f>
        <v>0</v>
      </c>
      <c r="K76" s="99">
        <f>INDEX('中間報告内訳（4~9月）'!D:D,ROW()*4+4)</f>
        <v>0</v>
      </c>
      <c r="L76" s="99">
        <f>INDEX('中間報告内訳（4~9月）'!F:F,ROW()*4+4)</f>
        <v>0</v>
      </c>
      <c r="M76" s="99">
        <f>INDEX('中間報告内訳（4~9月）'!H:H,ROW()*4+4)</f>
        <v>0</v>
      </c>
      <c r="N76" s="99">
        <f>INDEX('中間報告内訳（4~9月）'!J:J,ROW()*4+4)</f>
        <v>0</v>
      </c>
      <c r="O76" s="99">
        <f>INDEX('中間報告内訳（4~9月）'!L:L,ROW()*4+4)</f>
        <v>0</v>
      </c>
      <c r="P76" s="99">
        <f>INDEX('中間報告内訳（4~9月）'!N:N,ROW()*4+4)</f>
        <v>0</v>
      </c>
      <c r="Q76" s="99">
        <f t="shared" si="11"/>
        <v>0</v>
      </c>
      <c r="R76" s="99">
        <f t="shared" si="12"/>
        <v>0</v>
      </c>
      <c r="S76" s="99">
        <f t="shared" si="12"/>
        <v>0</v>
      </c>
      <c r="T76" s="99">
        <f t="shared" si="12"/>
        <v>0</v>
      </c>
      <c r="U76" s="99">
        <f t="shared" si="12"/>
        <v>0</v>
      </c>
      <c r="V76" s="99">
        <f t="shared" si="10"/>
        <v>0</v>
      </c>
      <c r="W76" s="99">
        <f t="shared" si="8"/>
        <v>0</v>
      </c>
      <c r="X76" s="99">
        <f t="shared" si="9"/>
        <v>0</v>
      </c>
      <c r="Y76" s="99">
        <f t="shared" si="16"/>
        <v>0</v>
      </c>
      <c r="Z76" s="99">
        <f t="shared" si="13"/>
        <v>0</v>
      </c>
      <c r="AA76" s="99">
        <f t="shared" si="14"/>
        <v>0</v>
      </c>
      <c r="AB76" s="99">
        <f t="shared" si="15"/>
        <v>0</v>
      </c>
      <c r="AC76" s="99">
        <f>INDEX('中間報告内訳（4~9月）'!P:P,ROW()*4+1)</f>
        <v>0</v>
      </c>
      <c r="AD76" s="99">
        <f>INDEX('中間報告内訳（4~9月）'!R:R,ROW()*4+1)</f>
        <v>0</v>
      </c>
    </row>
    <row r="77" spans="2:30">
      <c r="B77" s="99">
        <f>INDEX('中間報告内訳（4~9月）'!A:A,ROW()*4+1)</f>
        <v>0</v>
      </c>
      <c r="C77" s="99">
        <f>INDEX('中間報告内訳（4~9月）'!B:B,ROW()*4+1)</f>
        <v>0</v>
      </c>
      <c r="D77" s="99">
        <f>INDEX('中間報告内訳（4~9月）'!C:C,ROW()*4+1)</f>
        <v>0</v>
      </c>
      <c r="E77" s="99">
        <f>INDEX('中間報告内訳（4~9月）'!D:D,ROW()*4+2)</f>
        <v>0</v>
      </c>
      <c r="F77" s="99">
        <f>INDEX('中間報告内訳（4~9月）'!F:F,ROW()*4+2)</f>
        <v>0</v>
      </c>
      <c r="G77" s="99">
        <f>INDEX('中間報告内訳（4~9月）'!H:H,ROW()*4+2)</f>
        <v>0</v>
      </c>
      <c r="H77" s="99">
        <f>INDEX('中間報告内訳（4~9月）'!J:J,ROW()*4+2)</f>
        <v>0</v>
      </c>
      <c r="I77" s="99">
        <f>INDEX('中間報告内訳（4~9月）'!L:L,ROW()*4+2)</f>
        <v>0</v>
      </c>
      <c r="J77" s="99">
        <f>INDEX('中間報告内訳（4~9月）'!N:N,ROW()*4+2)</f>
        <v>0</v>
      </c>
      <c r="K77" s="99">
        <f>INDEX('中間報告内訳（4~9月）'!D:D,ROW()*4+4)</f>
        <v>0</v>
      </c>
      <c r="L77" s="99">
        <f>INDEX('中間報告内訳（4~9月）'!F:F,ROW()*4+4)</f>
        <v>0</v>
      </c>
      <c r="M77" s="99">
        <f>INDEX('中間報告内訳（4~9月）'!H:H,ROW()*4+4)</f>
        <v>0</v>
      </c>
      <c r="N77" s="99">
        <f>INDEX('中間報告内訳（4~9月）'!J:J,ROW()*4+4)</f>
        <v>0</v>
      </c>
      <c r="O77" s="99">
        <f>INDEX('中間報告内訳（4~9月）'!L:L,ROW()*4+4)</f>
        <v>0</v>
      </c>
      <c r="P77" s="99">
        <f>INDEX('中間報告内訳（4~9月）'!N:N,ROW()*4+4)</f>
        <v>0</v>
      </c>
      <c r="Q77" s="99">
        <f t="shared" si="11"/>
        <v>0</v>
      </c>
      <c r="R77" s="99">
        <f t="shared" si="12"/>
        <v>0</v>
      </c>
      <c r="S77" s="99">
        <f t="shared" si="12"/>
        <v>0</v>
      </c>
      <c r="T77" s="99">
        <f t="shared" si="12"/>
        <v>0</v>
      </c>
      <c r="U77" s="99">
        <f t="shared" si="12"/>
        <v>0</v>
      </c>
      <c r="V77" s="99">
        <f t="shared" si="10"/>
        <v>0</v>
      </c>
      <c r="W77" s="99">
        <f t="shared" si="8"/>
        <v>0</v>
      </c>
      <c r="X77" s="99">
        <f t="shared" si="9"/>
        <v>0</v>
      </c>
      <c r="Y77" s="99">
        <f t="shared" si="16"/>
        <v>0</v>
      </c>
      <c r="Z77" s="99">
        <f t="shared" si="13"/>
        <v>0</v>
      </c>
      <c r="AA77" s="99">
        <f t="shared" si="14"/>
        <v>0</v>
      </c>
      <c r="AB77" s="99">
        <f t="shared" si="15"/>
        <v>0</v>
      </c>
      <c r="AC77" s="99">
        <f>INDEX('中間報告内訳（4~9月）'!P:P,ROW()*4+1)</f>
        <v>0</v>
      </c>
      <c r="AD77" s="99">
        <f>INDEX('中間報告内訳（4~9月）'!R:R,ROW()*4+1)</f>
        <v>0</v>
      </c>
    </row>
    <row r="78" spans="2:30">
      <c r="B78" s="99">
        <f>INDEX('中間報告内訳（4~9月）'!A:A,ROW()*4+1)</f>
        <v>0</v>
      </c>
      <c r="C78" s="99">
        <f>INDEX('中間報告内訳（4~9月）'!B:B,ROW()*4+1)</f>
        <v>0</v>
      </c>
      <c r="D78" s="99">
        <f>INDEX('中間報告内訳（4~9月）'!C:C,ROW()*4+1)</f>
        <v>0</v>
      </c>
      <c r="E78" s="99">
        <f>INDEX('中間報告内訳（4~9月）'!D:D,ROW()*4+2)</f>
        <v>0</v>
      </c>
      <c r="F78" s="99">
        <f>INDEX('中間報告内訳（4~9月）'!F:F,ROW()*4+2)</f>
        <v>0</v>
      </c>
      <c r="G78" s="99">
        <f>INDEX('中間報告内訳（4~9月）'!H:H,ROW()*4+2)</f>
        <v>0</v>
      </c>
      <c r="H78" s="99">
        <f>INDEX('中間報告内訳（4~9月）'!J:J,ROW()*4+2)</f>
        <v>0</v>
      </c>
      <c r="I78" s="99">
        <f>INDEX('中間報告内訳（4~9月）'!L:L,ROW()*4+2)</f>
        <v>0</v>
      </c>
      <c r="J78" s="99">
        <f>INDEX('中間報告内訳（4~9月）'!N:N,ROW()*4+2)</f>
        <v>0</v>
      </c>
      <c r="K78" s="99">
        <f>INDEX('中間報告内訳（4~9月）'!D:D,ROW()*4+4)</f>
        <v>0</v>
      </c>
      <c r="L78" s="99">
        <f>INDEX('中間報告内訳（4~9月）'!F:F,ROW()*4+4)</f>
        <v>0</v>
      </c>
      <c r="M78" s="99">
        <f>INDEX('中間報告内訳（4~9月）'!H:H,ROW()*4+4)</f>
        <v>0</v>
      </c>
      <c r="N78" s="99">
        <f>INDEX('中間報告内訳（4~9月）'!J:J,ROW()*4+4)</f>
        <v>0</v>
      </c>
      <c r="O78" s="99">
        <f>INDEX('中間報告内訳（4~9月）'!L:L,ROW()*4+4)</f>
        <v>0</v>
      </c>
      <c r="P78" s="99">
        <f>INDEX('中間報告内訳（4~9月）'!N:N,ROW()*4+4)</f>
        <v>0</v>
      </c>
      <c r="Q78" s="99">
        <f t="shared" si="11"/>
        <v>0</v>
      </c>
      <c r="R78" s="99">
        <f t="shared" si="12"/>
        <v>0</v>
      </c>
      <c r="S78" s="99">
        <f t="shared" si="12"/>
        <v>0</v>
      </c>
      <c r="T78" s="99">
        <f t="shared" si="12"/>
        <v>0</v>
      </c>
      <c r="U78" s="99">
        <f t="shared" si="12"/>
        <v>0</v>
      </c>
      <c r="V78" s="99">
        <f t="shared" si="10"/>
        <v>0</v>
      </c>
      <c r="W78" s="99">
        <f t="shared" si="8"/>
        <v>0</v>
      </c>
      <c r="X78" s="99">
        <f t="shared" si="9"/>
        <v>0</v>
      </c>
      <c r="Y78" s="99">
        <f t="shared" si="16"/>
        <v>0</v>
      </c>
      <c r="Z78" s="99">
        <f t="shared" si="13"/>
        <v>0</v>
      </c>
      <c r="AA78" s="99">
        <f t="shared" si="14"/>
        <v>0</v>
      </c>
      <c r="AB78" s="99">
        <f t="shared" si="15"/>
        <v>0</v>
      </c>
      <c r="AC78" s="99">
        <f>INDEX('中間報告内訳（4~9月）'!P:P,ROW()*4+1)</f>
        <v>0</v>
      </c>
      <c r="AD78" s="99">
        <f>INDEX('中間報告内訳（4~9月）'!R:R,ROW()*4+1)</f>
        <v>0</v>
      </c>
    </row>
    <row r="79" spans="2:30">
      <c r="B79" s="99">
        <f>INDEX('中間報告内訳（4~9月）'!A:A,ROW()*4+1)</f>
        <v>0</v>
      </c>
      <c r="C79" s="99">
        <f>INDEX('中間報告内訳（4~9月）'!B:B,ROW()*4+1)</f>
        <v>0</v>
      </c>
      <c r="D79" s="99">
        <f>INDEX('中間報告内訳（4~9月）'!C:C,ROW()*4+1)</f>
        <v>0</v>
      </c>
      <c r="E79" s="99">
        <f>INDEX('中間報告内訳（4~9月）'!D:D,ROW()*4+2)</f>
        <v>0</v>
      </c>
      <c r="F79" s="99">
        <f>INDEX('中間報告内訳（4~9月）'!F:F,ROW()*4+2)</f>
        <v>0</v>
      </c>
      <c r="G79" s="99">
        <f>INDEX('中間報告内訳（4~9月）'!H:H,ROW()*4+2)</f>
        <v>0</v>
      </c>
      <c r="H79" s="99">
        <f>INDEX('中間報告内訳（4~9月）'!J:J,ROW()*4+2)</f>
        <v>0</v>
      </c>
      <c r="I79" s="99">
        <f>INDEX('中間報告内訳（4~9月）'!L:L,ROW()*4+2)</f>
        <v>0</v>
      </c>
      <c r="J79" s="99">
        <f>INDEX('中間報告内訳（4~9月）'!N:N,ROW()*4+2)</f>
        <v>0</v>
      </c>
      <c r="K79" s="99">
        <f>INDEX('中間報告内訳（4~9月）'!D:D,ROW()*4+4)</f>
        <v>0</v>
      </c>
      <c r="L79" s="99">
        <f>INDEX('中間報告内訳（4~9月）'!F:F,ROW()*4+4)</f>
        <v>0</v>
      </c>
      <c r="M79" s="99">
        <f>INDEX('中間報告内訳（4~9月）'!H:H,ROW()*4+4)</f>
        <v>0</v>
      </c>
      <c r="N79" s="99">
        <f>INDEX('中間報告内訳（4~9月）'!J:J,ROW()*4+4)</f>
        <v>0</v>
      </c>
      <c r="O79" s="99">
        <f>INDEX('中間報告内訳（4~9月）'!L:L,ROW()*4+4)</f>
        <v>0</v>
      </c>
      <c r="P79" s="99">
        <f>INDEX('中間報告内訳（4~9月）'!N:N,ROW()*4+4)</f>
        <v>0</v>
      </c>
      <c r="Q79" s="99">
        <f t="shared" si="11"/>
        <v>0</v>
      </c>
      <c r="R79" s="99">
        <f t="shared" si="12"/>
        <v>0</v>
      </c>
      <c r="S79" s="99">
        <f t="shared" si="12"/>
        <v>0</v>
      </c>
      <c r="T79" s="99">
        <f t="shared" si="12"/>
        <v>0</v>
      </c>
      <c r="U79" s="99">
        <f t="shared" si="12"/>
        <v>0</v>
      </c>
      <c r="V79" s="99">
        <f t="shared" si="10"/>
        <v>0</v>
      </c>
      <c r="W79" s="99">
        <f t="shared" si="8"/>
        <v>0</v>
      </c>
      <c r="X79" s="99">
        <f t="shared" si="9"/>
        <v>0</v>
      </c>
      <c r="Y79" s="99">
        <f t="shared" si="16"/>
        <v>0</v>
      </c>
      <c r="Z79" s="99">
        <f t="shared" si="13"/>
        <v>0</v>
      </c>
      <c r="AA79" s="99">
        <f t="shared" si="14"/>
        <v>0</v>
      </c>
      <c r="AB79" s="99">
        <f t="shared" si="15"/>
        <v>0</v>
      </c>
      <c r="AC79" s="99">
        <f>INDEX('中間報告内訳（4~9月）'!P:P,ROW()*4+1)</f>
        <v>0</v>
      </c>
      <c r="AD79" s="99">
        <f>INDEX('中間報告内訳（4~9月）'!R:R,ROW()*4+1)</f>
        <v>0</v>
      </c>
    </row>
    <row r="80" spans="2:30">
      <c r="B80" s="99">
        <f>INDEX('中間報告内訳（4~9月）'!A:A,ROW()*4+1)</f>
        <v>0</v>
      </c>
      <c r="C80" s="99">
        <f>INDEX('中間報告内訳（4~9月）'!B:B,ROW()*4+1)</f>
        <v>0</v>
      </c>
      <c r="D80" s="99">
        <f>INDEX('中間報告内訳（4~9月）'!C:C,ROW()*4+1)</f>
        <v>0</v>
      </c>
      <c r="E80" s="99">
        <f>INDEX('中間報告内訳（4~9月）'!D:D,ROW()*4+2)</f>
        <v>0</v>
      </c>
      <c r="F80" s="99">
        <f>INDEX('中間報告内訳（4~9月）'!F:F,ROW()*4+2)</f>
        <v>0</v>
      </c>
      <c r="G80" s="99">
        <f>INDEX('中間報告内訳（4~9月）'!H:H,ROW()*4+2)</f>
        <v>0</v>
      </c>
      <c r="H80" s="99">
        <f>INDEX('中間報告内訳（4~9月）'!J:J,ROW()*4+2)</f>
        <v>0</v>
      </c>
      <c r="I80" s="99">
        <f>INDEX('中間報告内訳（4~9月）'!L:L,ROW()*4+2)</f>
        <v>0</v>
      </c>
      <c r="J80" s="99">
        <f>INDEX('中間報告内訳（4~9月）'!N:N,ROW()*4+2)</f>
        <v>0</v>
      </c>
      <c r="K80" s="99">
        <f>INDEX('中間報告内訳（4~9月）'!D:D,ROW()*4+4)</f>
        <v>0</v>
      </c>
      <c r="L80" s="99">
        <f>INDEX('中間報告内訳（4~9月）'!F:F,ROW()*4+4)</f>
        <v>0</v>
      </c>
      <c r="M80" s="99">
        <f>INDEX('中間報告内訳（4~9月）'!H:H,ROW()*4+4)</f>
        <v>0</v>
      </c>
      <c r="N80" s="99">
        <f>INDEX('中間報告内訳（4~9月）'!J:J,ROW()*4+4)</f>
        <v>0</v>
      </c>
      <c r="O80" s="99">
        <f>INDEX('中間報告内訳（4~9月）'!L:L,ROW()*4+4)</f>
        <v>0</v>
      </c>
      <c r="P80" s="99">
        <f>INDEX('中間報告内訳（4~9月）'!N:N,ROW()*4+4)</f>
        <v>0</v>
      </c>
      <c r="Q80" s="99">
        <f t="shared" si="11"/>
        <v>0</v>
      </c>
      <c r="R80" s="99">
        <f t="shared" si="12"/>
        <v>0</v>
      </c>
      <c r="S80" s="99">
        <f t="shared" si="12"/>
        <v>0</v>
      </c>
      <c r="T80" s="99">
        <f t="shared" si="12"/>
        <v>0</v>
      </c>
      <c r="U80" s="99">
        <f t="shared" si="12"/>
        <v>0</v>
      </c>
      <c r="V80" s="99">
        <f t="shared" si="10"/>
        <v>0</v>
      </c>
      <c r="W80" s="99">
        <f t="shared" si="8"/>
        <v>0</v>
      </c>
      <c r="X80" s="99">
        <f t="shared" si="9"/>
        <v>0</v>
      </c>
      <c r="Y80" s="99">
        <f t="shared" si="16"/>
        <v>0</v>
      </c>
      <c r="Z80" s="99">
        <f t="shared" si="13"/>
        <v>0</v>
      </c>
      <c r="AA80" s="99">
        <f t="shared" si="14"/>
        <v>0</v>
      </c>
      <c r="AB80" s="99">
        <f t="shared" si="15"/>
        <v>0</v>
      </c>
      <c r="AC80" s="99">
        <f>INDEX('中間報告内訳（4~9月）'!P:P,ROW()*4+1)</f>
        <v>0</v>
      </c>
      <c r="AD80" s="99">
        <f>INDEX('中間報告内訳（4~9月）'!R:R,ROW()*4+1)</f>
        <v>0</v>
      </c>
    </row>
    <row r="81" spans="2:30">
      <c r="B81" s="99">
        <f>INDEX('中間報告内訳（4~9月）'!A:A,ROW()*4+1)</f>
        <v>0</v>
      </c>
      <c r="C81" s="99">
        <f>INDEX('中間報告内訳（4~9月）'!B:B,ROW()*4+1)</f>
        <v>0</v>
      </c>
      <c r="D81" s="99">
        <f>INDEX('中間報告内訳（4~9月）'!C:C,ROW()*4+1)</f>
        <v>0</v>
      </c>
      <c r="E81" s="99">
        <f>INDEX('中間報告内訳（4~9月）'!D:D,ROW()*4+2)</f>
        <v>0</v>
      </c>
      <c r="F81" s="99">
        <f>INDEX('中間報告内訳（4~9月）'!F:F,ROW()*4+2)</f>
        <v>0</v>
      </c>
      <c r="G81" s="99">
        <f>INDEX('中間報告内訳（4~9月）'!H:H,ROW()*4+2)</f>
        <v>0</v>
      </c>
      <c r="H81" s="99">
        <f>INDEX('中間報告内訳（4~9月）'!J:J,ROW()*4+2)</f>
        <v>0</v>
      </c>
      <c r="I81" s="99">
        <f>INDEX('中間報告内訳（4~9月）'!L:L,ROW()*4+2)</f>
        <v>0</v>
      </c>
      <c r="J81" s="99">
        <f>INDEX('中間報告内訳（4~9月）'!N:N,ROW()*4+2)</f>
        <v>0</v>
      </c>
      <c r="K81" s="99">
        <f>INDEX('中間報告内訳（4~9月）'!D:D,ROW()*4+4)</f>
        <v>0</v>
      </c>
      <c r="L81" s="99">
        <f>INDEX('中間報告内訳（4~9月）'!F:F,ROW()*4+4)</f>
        <v>0</v>
      </c>
      <c r="M81" s="99">
        <f>INDEX('中間報告内訳（4~9月）'!H:H,ROW()*4+4)</f>
        <v>0</v>
      </c>
      <c r="N81" s="99">
        <f>INDEX('中間報告内訳（4~9月）'!J:J,ROW()*4+4)</f>
        <v>0</v>
      </c>
      <c r="O81" s="99">
        <f>INDEX('中間報告内訳（4~9月）'!L:L,ROW()*4+4)</f>
        <v>0</v>
      </c>
      <c r="P81" s="99">
        <f>INDEX('中間報告内訳（4~9月）'!N:N,ROW()*4+4)</f>
        <v>0</v>
      </c>
      <c r="Q81" s="99">
        <f t="shared" si="11"/>
        <v>0</v>
      </c>
      <c r="R81" s="99">
        <f t="shared" si="12"/>
        <v>0</v>
      </c>
      <c r="S81" s="99">
        <f t="shared" si="12"/>
        <v>0</v>
      </c>
      <c r="T81" s="99">
        <f t="shared" si="12"/>
        <v>0</v>
      </c>
      <c r="U81" s="99">
        <f t="shared" si="12"/>
        <v>0</v>
      </c>
      <c r="V81" s="99">
        <f t="shared" si="10"/>
        <v>0</v>
      </c>
      <c r="W81" s="99">
        <f t="shared" si="10"/>
        <v>0</v>
      </c>
      <c r="X81" s="99">
        <f t="shared" si="10"/>
        <v>0</v>
      </c>
      <c r="Y81" s="99">
        <f t="shared" si="10"/>
        <v>0</v>
      </c>
      <c r="Z81" s="99">
        <f t="shared" si="10"/>
        <v>0</v>
      </c>
      <c r="AA81" s="99">
        <f t="shared" si="10"/>
        <v>0</v>
      </c>
      <c r="AB81" s="99">
        <f t="shared" si="10"/>
        <v>0</v>
      </c>
      <c r="AC81" s="99">
        <f>INDEX('中間報告内訳（4~9月）'!P:P,ROW()*4+1)</f>
        <v>0</v>
      </c>
      <c r="AD81" s="99">
        <f>INDEX('中間報告内訳（4~9月）'!R:R,ROW()*4+1)</f>
        <v>0</v>
      </c>
    </row>
    <row r="82" spans="2:30">
      <c r="B82" s="99">
        <f>INDEX('中間報告内訳（4~9月）'!A:A,ROW()*4+1)</f>
        <v>0</v>
      </c>
      <c r="C82" s="99">
        <f>INDEX('中間報告内訳（4~9月）'!B:B,ROW()*4+1)</f>
        <v>0</v>
      </c>
      <c r="D82" s="99">
        <f>INDEX('中間報告内訳（4~9月）'!C:C,ROW()*4+1)</f>
        <v>0</v>
      </c>
      <c r="E82" s="99">
        <f>INDEX('中間報告内訳（4~9月）'!D:D,ROW()*4+2)</f>
        <v>0</v>
      </c>
      <c r="F82" s="99">
        <f>INDEX('中間報告内訳（4~9月）'!F:F,ROW()*4+2)</f>
        <v>0</v>
      </c>
      <c r="G82" s="99">
        <f>INDEX('中間報告内訳（4~9月）'!H:H,ROW()*4+2)</f>
        <v>0</v>
      </c>
      <c r="H82" s="99">
        <f>INDEX('中間報告内訳（4~9月）'!J:J,ROW()*4+2)</f>
        <v>0</v>
      </c>
      <c r="I82" s="99">
        <f>INDEX('中間報告内訳（4~9月）'!L:L,ROW()*4+2)</f>
        <v>0</v>
      </c>
      <c r="J82" s="99">
        <f>INDEX('中間報告内訳（4~9月）'!N:N,ROW()*4+2)</f>
        <v>0</v>
      </c>
      <c r="K82" s="99">
        <f>INDEX('中間報告内訳（4~9月）'!D:D,ROW()*4+4)</f>
        <v>0</v>
      </c>
      <c r="L82" s="99">
        <f>INDEX('中間報告内訳（4~9月）'!F:F,ROW()*4+4)</f>
        <v>0</v>
      </c>
      <c r="M82" s="99">
        <f>INDEX('中間報告内訳（4~9月）'!H:H,ROW()*4+4)</f>
        <v>0</v>
      </c>
      <c r="N82" s="99">
        <f>INDEX('中間報告内訳（4~9月）'!J:J,ROW()*4+4)</f>
        <v>0</v>
      </c>
      <c r="O82" s="99">
        <f>INDEX('中間報告内訳（4~9月）'!L:L,ROW()*4+4)</f>
        <v>0</v>
      </c>
      <c r="P82" s="99">
        <f>INDEX('中間報告内訳（4~9月）'!N:N,ROW()*4+4)</f>
        <v>0</v>
      </c>
      <c r="Q82" s="99">
        <f t="shared" si="11"/>
        <v>0</v>
      </c>
      <c r="R82" s="99">
        <f t="shared" si="12"/>
        <v>0</v>
      </c>
      <c r="S82" s="99">
        <f t="shared" si="12"/>
        <v>0</v>
      </c>
      <c r="T82" s="99">
        <f t="shared" si="12"/>
        <v>0</v>
      </c>
      <c r="U82" s="99">
        <f t="shared" si="12"/>
        <v>0</v>
      </c>
      <c r="V82" s="99">
        <f t="shared" si="10"/>
        <v>0</v>
      </c>
      <c r="W82" s="99">
        <f t="shared" si="10"/>
        <v>0</v>
      </c>
      <c r="X82" s="99">
        <f t="shared" si="10"/>
        <v>0</v>
      </c>
      <c r="Y82" s="99">
        <f t="shared" si="10"/>
        <v>0</v>
      </c>
      <c r="Z82" s="99">
        <f t="shared" si="10"/>
        <v>0</v>
      </c>
      <c r="AA82" s="99">
        <f t="shared" si="10"/>
        <v>0</v>
      </c>
      <c r="AB82" s="99">
        <f t="shared" si="10"/>
        <v>0</v>
      </c>
      <c r="AC82" s="99">
        <f>INDEX('中間報告内訳（4~9月）'!P:P,ROW()*4+1)</f>
        <v>0</v>
      </c>
      <c r="AD82" s="99">
        <f>INDEX('中間報告内訳（4~9月）'!R:R,ROW()*4+1)</f>
        <v>0</v>
      </c>
    </row>
    <row r="83" spans="2:30">
      <c r="B83" s="99">
        <f>INDEX('中間報告内訳（4~9月）'!A:A,ROW()*4+1)</f>
        <v>0</v>
      </c>
      <c r="C83" s="99">
        <f>INDEX('中間報告内訳（4~9月）'!B:B,ROW()*4+1)</f>
        <v>0</v>
      </c>
      <c r="D83" s="99">
        <f>INDEX('中間報告内訳（4~9月）'!C:C,ROW()*4+1)</f>
        <v>0</v>
      </c>
      <c r="E83" s="99">
        <f>INDEX('中間報告内訳（4~9月）'!D:D,ROW()*4+2)</f>
        <v>0</v>
      </c>
      <c r="F83" s="99">
        <f>INDEX('中間報告内訳（4~9月）'!F:F,ROW()*4+2)</f>
        <v>0</v>
      </c>
      <c r="G83" s="99">
        <f>INDEX('中間報告内訳（4~9月）'!H:H,ROW()*4+2)</f>
        <v>0</v>
      </c>
      <c r="H83" s="99">
        <f>INDEX('中間報告内訳（4~9月）'!J:J,ROW()*4+2)</f>
        <v>0</v>
      </c>
      <c r="I83" s="99">
        <f>INDEX('中間報告内訳（4~9月）'!L:L,ROW()*4+2)</f>
        <v>0</v>
      </c>
      <c r="J83" s="99">
        <f>INDEX('中間報告内訳（4~9月）'!N:N,ROW()*4+2)</f>
        <v>0</v>
      </c>
      <c r="K83" s="99">
        <f>INDEX('中間報告内訳（4~9月）'!D:D,ROW()*4+4)</f>
        <v>0</v>
      </c>
      <c r="L83" s="99">
        <f>INDEX('中間報告内訳（4~9月）'!F:F,ROW()*4+4)</f>
        <v>0</v>
      </c>
      <c r="M83" s="99">
        <f>INDEX('中間報告内訳（4~9月）'!H:H,ROW()*4+4)</f>
        <v>0</v>
      </c>
      <c r="N83" s="99">
        <f>INDEX('中間報告内訳（4~9月）'!J:J,ROW()*4+4)</f>
        <v>0</v>
      </c>
      <c r="O83" s="99">
        <f>INDEX('中間報告内訳（4~9月）'!L:L,ROW()*4+4)</f>
        <v>0</v>
      </c>
      <c r="P83" s="99">
        <f>INDEX('中間報告内訳（4~9月）'!N:N,ROW()*4+4)</f>
        <v>0</v>
      </c>
      <c r="Q83" s="99">
        <f t="shared" si="11"/>
        <v>0</v>
      </c>
      <c r="R83" s="99">
        <f t="shared" si="12"/>
        <v>0</v>
      </c>
      <c r="S83" s="99">
        <f t="shared" si="12"/>
        <v>0</v>
      </c>
      <c r="T83" s="99">
        <f t="shared" si="12"/>
        <v>0</v>
      </c>
      <c r="U83" s="99">
        <f t="shared" si="12"/>
        <v>0</v>
      </c>
      <c r="V83" s="99">
        <f t="shared" si="10"/>
        <v>0</v>
      </c>
      <c r="W83" s="99">
        <f t="shared" si="10"/>
        <v>0</v>
      </c>
      <c r="X83" s="99">
        <f t="shared" si="10"/>
        <v>0</v>
      </c>
      <c r="Y83" s="99">
        <f t="shared" si="10"/>
        <v>0</v>
      </c>
      <c r="Z83" s="99">
        <f t="shared" si="10"/>
        <v>0</v>
      </c>
      <c r="AA83" s="99">
        <f t="shared" si="10"/>
        <v>0</v>
      </c>
      <c r="AB83" s="99">
        <f t="shared" si="10"/>
        <v>0</v>
      </c>
      <c r="AC83" s="99">
        <f>INDEX('中間報告内訳（4~9月）'!P:P,ROW()*4+1)</f>
        <v>0</v>
      </c>
      <c r="AD83" s="99">
        <f>INDEX('中間報告内訳（4~9月）'!R:R,ROW()*4+1)</f>
        <v>0</v>
      </c>
    </row>
    <row r="84" spans="2:30">
      <c r="B84" s="99">
        <f>INDEX('中間報告内訳（4~9月）'!A:A,ROW()*4+1)</f>
        <v>0</v>
      </c>
      <c r="C84" s="99">
        <f>INDEX('中間報告内訳（4~9月）'!B:B,ROW()*4+1)</f>
        <v>0</v>
      </c>
      <c r="D84" s="99">
        <f>INDEX('中間報告内訳（4~9月）'!C:C,ROW()*4+1)</f>
        <v>0</v>
      </c>
      <c r="E84" s="99">
        <f>INDEX('中間報告内訳（4~9月）'!D:D,ROW()*4+2)</f>
        <v>0</v>
      </c>
      <c r="F84" s="99">
        <f>INDEX('中間報告内訳（4~9月）'!F:F,ROW()*4+2)</f>
        <v>0</v>
      </c>
      <c r="G84" s="99">
        <f>INDEX('中間報告内訳（4~9月）'!H:H,ROW()*4+2)</f>
        <v>0</v>
      </c>
      <c r="H84" s="99">
        <f>INDEX('中間報告内訳（4~9月）'!J:J,ROW()*4+2)</f>
        <v>0</v>
      </c>
      <c r="I84" s="99">
        <f>INDEX('中間報告内訳（4~9月）'!L:L,ROW()*4+2)</f>
        <v>0</v>
      </c>
      <c r="J84" s="99">
        <f>INDEX('中間報告内訳（4~9月）'!N:N,ROW()*4+2)</f>
        <v>0</v>
      </c>
      <c r="K84" s="99">
        <f>INDEX('中間報告内訳（4~9月）'!D:D,ROW()*4+4)</f>
        <v>0</v>
      </c>
      <c r="L84" s="99">
        <f>INDEX('中間報告内訳（4~9月）'!F:F,ROW()*4+4)</f>
        <v>0</v>
      </c>
      <c r="M84" s="99">
        <f>INDEX('中間報告内訳（4~9月）'!H:H,ROW()*4+4)</f>
        <v>0</v>
      </c>
      <c r="N84" s="99">
        <f>INDEX('中間報告内訳（4~9月）'!J:J,ROW()*4+4)</f>
        <v>0</v>
      </c>
      <c r="O84" s="99">
        <f>INDEX('中間報告内訳（4~9月）'!L:L,ROW()*4+4)</f>
        <v>0</v>
      </c>
      <c r="P84" s="99">
        <f>INDEX('中間報告内訳（4~9月）'!N:N,ROW()*4+4)</f>
        <v>0</v>
      </c>
      <c r="Q84" s="99">
        <f t="shared" si="11"/>
        <v>0</v>
      </c>
      <c r="R84" s="99">
        <f t="shared" si="12"/>
        <v>0</v>
      </c>
      <c r="S84" s="99">
        <f t="shared" si="12"/>
        <v>0</v>
      </c>
      <c r="T84" s="99">
        <f t="shared" si="12"/>
        <v>0</v>
      </c>
      <c r="U84" s="99">
        <f t="shared" si="12"/>
        <v>0</v>
      </c>
      <c r="V84" s="99">
        <f t="shared" si="10"/>
        <v>0</v>
      </c>
      <c r="W84" s="99">
        <f t="shared" si="10"/>
        <v>0</v>
      </c>
      <c r="X84" s="99">
        <f t="shared" si="10"/>
        <v>0</v>
      </c>
      <c r="Y84" s="99">
        <f t="shared" si="10"/>
        <v>0</v>
      </c>
      <c r="Z84" s="99">
        <f t="shared" si="10"/>
        <v>0</v>
      </c>
      <c r="AA84" s="99">
        <f t="shared" si="10"/>
        <v>0</v>
      </c>
      <c r="AB84" s="99">
        <f t="shared" si="10"/>
        <v>0</v>
      </c>
      <c r="AC84" s="99">
        <f>INDEX('中間報告内訳（4~9月）'!P:P,ROW()*4+1)</f>
        <v>0</v>
      </c>
      <c r="AD84" s="99">
        <f>INDEX('中間報告内訳（4~9月）'!R:R,ROW()*4+1)</f>
        <v>0</v>
      </c>
    </row>
    <row r="85" spans="2:30">
      <c r="B85" s="99">
        <f>INDEX('中間報告内訳（4~9月）'!A:A,ROW()*4+1)</f>
        <v>0</v>
      </c>
      <c r="C85" s="99">
        <f>INDEX('中間報告内訳（4~9月）'!B:B,ROW()*4+1)</f>
        <v>0</v>
      </c>
      <c r="D85" s="99">
        <f>INDEX('中間報告内訳（4~9月）'!C:C,ROW()*4+1)</f>
        <v>0</v>
      </c>
      <c r="E85" s="99">
        <f>INDEX('中間報告内訳（4~9月）'!D:D,ROW()*4+2)</f>
        <v>0</v>
      </c>
      <c r="F85" s="99">
        <f>INDEX('中間報告内訳（4~9月）'!F:F,ROW()*4+2)</f>
        <v>0</v>
      </c>
      <c r="G85" s="99">
        <f>INDEX('中間報告内訳（4~9月）'!H:H,ROW()*4+2)</f>
        <v>0</v>
      </c>
      <c r="H85" s="99">
        <f>INDEX('中間報告内訳（4~9月）'!J:J,ROW()*4+2)</f>
        <v>0</v>
      </c>
      <c r="I85" s="99">
        <f>INDEX('中間報告内訳（4~9月）'!L:L,ROW()*4+2)</f>
        <v>0</v>
      </c>
      <c r="J85" s="99">
        <f>INDEX('中間報告内訳（4~9月）'!N:N,ROW()*4+2)</f>
        <v>0</v>
      </c>
      <c r="K85" s="99">
        <f>INDEX('中間報告内訳（4~9月）'!D:D,ROW()*4+4)</f>
        <v>0</v>
      </c>
      <c r="L85" s="99">
        <f>INDEX('中間報告内訳（4~9月）'!F:F,ROW()*4+4)</f>
        <v>0</v>
      </c>
      <c r="M85" s="99">
        <f>INDEX('中間報告内訳（4~9月）'!H:H,ROW()*4+4)</f>
        <v>0</v>
      </c>
      <c r="N85" s="99">
        <f>INDEX('中間報告内訳（4~9月）'!J:J,ROW()*4+4)</f>
        <v>0</v>
      </c>
      <c r="O85" s="99">
        <f>INDEX('中間報告内訳（4~9月）'!L:L,ROW()*4+4)</f>
        <v>0</v>
      </c>
      <c r="P85" s="99">
        <f>INDEX('中間報告内訳（4~9月）'!N:N,ROW()*4+4)</f>
        <v>0</v>
      </c>
      <c r="Q85" s="99">
        <f t="shared" si="11"/>
        <v>0</v>
      </c>
      <c r="R85" s="99">
        <f t="shared" si="12"/>
        <v>0</v>
      </c>
      <c r="S85" s="99">
        <f t="shared" si="12"/>
        <v>0</v>
      </c>
      <c r="T85" s="99">
        <f t="shared" si="12"/>
        <v>0</v>
      </c>
      <c r="U85" s="99">
        <f t="shared" si="12"/>
        <v>0</v>
      </c>
      <c r="V85" s="99">
        <f t="shared" si="10"/>
        <v>0</v>
      </c>
      <c r="W85" s="99">
        <f t="shared" si="10"/>
        <v>0</v>
      </c>
      <c r="X85" s="99">
        <f t="shared" si="10"/>
        <v>0</v>
      </c>
      <c r="Y85" s="99">
        <f t="shared" si="10"/>
        <v>0</v>
      </c>
      <c r="Z85" s="99">
        <f t="shared" si="10"/>
        <v>0</v>
      </c>
      <c r="AA85" s="99">
        <f t="shared" si="10"/>
        <v>0</v>
      </c>
      <c r="AB85" s="99">
        <f t="shared" si="10"/>
        <v>0</v>
      </c>
      <c r="AC85" s="99">
        <f>INDEX('中間報告内訳（4~9月）'!P:P,ROW()*4+1)</f>
        <v>0</v>
      </c>
      <c r="AD85" s="99">
        <f>INDEX('中間報告内訳（4~9月）'!R:R,ROW()*4+1)</f>
        <v>0</v>
      </c>
    </row>
    <row r="86" spans="2:30">
      <c r="B86" s="99">
        <f>INDEX('中間報告内訳（4~9月）'!A:A,ROW()*4+1)</f>
        <v>0</v>
      </c>
      <c r="C86" s="99">
        <f>INDEX('中間報告内訳（4~9月）'!B:B,ROW()*4+1)</f>
        <v>0</v>
      </c>
      <c r="D86" s="99">
        <f>INDEX('中間報告内訳（4~9月）'!C:C,ROW()*4+1)</f>
        <v>0</v>
      </c>
      <c r="E86" s="99">
        <f>INDEX('中間報告内訳（4~9月）'!D:D,ROW()*4+2)</f>
        <v>0</v>
      </c>
      <c r="F86" s="99">
        <f>INDEX('中間報告内訳（4~9月）'!F:F,ROW()*4+2)</f>
        <v>0</v>
      </c>
      <c r="G86" s="99">
        <f>INDEX('中間報告内訳（4~9月）'!H:H,ROW()*4+2)</f>
        <v>0</v>
      </c>
      <c r="H86" s="99">
        <f>INDEX('中間報告内訳（4~9月）'!J:J,ROW()*4+2)</f>
        <v>0</v>
      </c>
      <c r="I86" s="99">
        <f>INDEX('中間報告内訳（4~9月）'!L:L,ROW()*4+2)</f>
        <v>0</v>
      </c>
      <c r="J86" s="99">
        <f>INDEX('中間報告内訳（4~9月）'!N:N,ROW()*4+2)</f>
        <v>0</v>
      </c>
      <c r="K86" s="99">
        <f>INDEX('中間報告内訳（4~9月）'!D:D,ROW()*4+4)</f>
        <v>0</v>
      </c>
      <c r="L86" s="99">
        <f>INDEX('中間報告内訳（4~9月）'!F:F,ROW()*4+4)</f>
        <v>0</v>
      </c>
      <c r="M86" s="99">
        <f>INDEX('中間報告内訳（4~9月）'!H:H,ROW()*4+4)</f>
        <v>0</v>
      </c>
      <c r="N86" s="99">
        <f>INDEX('中間報告内訳（4~9月）'!J:J,ROW()*4+4)</f>
        <v>0</v>
      </c>
      <c r="O86" s="99">
        <f>INDEX('中間報告内訳（4~9月）'!L:L,ROW()*4+4)</f>
        <v>0</v>
      </c>
      <c r="P86" s="99">
        <f>INDEX('中間報告内訳（4~9月）'!N:N,ROW()*4+4)</f>
        <v>0</v>
      </c>
      <c r="Q86" s="99">
        <f t="shared" si="11"/>
        <v>0</v>
      </c>
      <c r="R86" s="99">
        <f t="shared" si="12"/>
        <v>0</v>
      </c>
      <c r="S86" s="99">
        <f t="shared" si="12"/>
        <v>0</v>
      </c>
      <c r="T86" s="99">
        <f t="shared" si="12"/>
        <v>0</v>
      </c>
      <c r="U86" s="99">
        <f t="shared" si="12"/>
        <v>0</v>
      </c>
      <c r="V86" s="99">
        <f t="shared" si="10"/>
        <v>0</v>
      </c>
      <c r="W86" s="99">
        <f t="shared" si="10"/>
        <v>0</v>
      </c>
      <c r="X86" s="99">
        <f t="shared" si="10"/>
        <v>0</v>
      </c>
      <c r="Y86" s="99">
        <f t="shared" si="10"/>
        <v>0</v>
      </c>
      <c r="Z86" s="99">
        <f t="shared" si="10"/>
        <v>0</v>
      </c>
      <c r="AA86" s="99">
        <f t="shared" si="10"/>
        <v>0</v>
      </c>
      <c r="AB86" s="99">
        <f t="shared" si="10"/>
        <v>0</v>
      </c>
      <c r="AC86" s="99">
        <f>INDEX('中間報告内訳（4~9月）'!P:P,ROW()*4+1)</f>
        <v>0</v>
      </c>
      <c r="AD86" s="99">
        <f>INDEX('中間報告内訳（4~9月）'!R:R,ROW()*4+1)</f>
        <v>0</v>
      </c>
    </row>
    <row r="87" spans="2:30">
      <c r="B87" s="99">
        <f>INDEX('中間報告内訳（4~9月）'!A:A,ROW()*4+1)</f>
        <v>0</v>
      </c>
      <c r="C87" s="99">
        <f>INDEX('中間報告内訳（4~9月）'!B:B,ROW()*4+1)</f>
        <v>0</v>
      </c>
      <c r="D87" s="99">
        <f>INDEX('中間報告内訳（4~9月）'!C:C,ROW()*4+1)</f>
        <v>0</v>
      </c>
      <c r="E87" s="99">
        <f>INDEX('中間報告内訳（4~9月）'!D:D,ROW()*4+2)</f>
        <v>0</v>
      </c>
      <c r="F87" s="99">
        <f>INDEX('中間報告内訳（4~9月）'!F:F,ROW()*4+2)</f>
        <v>0</v>
      </c>
      <c r="G87" s="99">
        <f>INDEX('中間報告内訳（4~9月）'!H:H,ROW()*4+2)</f>
        <v>0</v>
      </c>
      <c r="H87" s="99">
        <f>INDEX('中間報告内訳（4~9月）'!J:J,ROW()*4+2)</f>
        <v>0</v>
      </c>
      <c r="I87" s="99">
        <f>INDEX('中間報告内訳（4~9月）'!L:L,ROW()*4+2)</f>
        <v>0</v>
      </c>
      <c r="J87" s="99">
        <f>INDEX('中間報告内訳（4~9月）'!N:N,ROW()*4+2)</f>
        <v>0</v>
      </c>
      <c r="K87" s="99">
        <f>INDEX('中間報告内訳（4~9月）'!D:D,ROW()*4+4)</f>
        <v>0</v>
      </c>
      <c r="L87" s="99">
        <f>INDEX('中間報告内訳（4~9月）'!F:F,ROW()*4+4)</f>
        <v>0</v>
      </c>
      <c r="M87" s="99">
        <f>INDEX('中間報告内訳（4~9月）'!H:H,ROW()*4+4)</f>
        <v>0</v>
      </c>
      <c r="N87" s="99">
        <f>INDEX('中間報告内訳（4~9月）'!J:J,ROW()*4+4)</f>
        <v>0</v>
      </c>
      <c r="O87" s="99">
        <f>INDEX('中間報告内訳（4~9月）'!L:L,ROW()*4+4)</f>
        <v>0</v>
      </c>
      <c r="P87" s="99">
        <f>INDEX('中間報告内訳（4~9月）'!N:N,ROW()*4+4)</f>
        <v>0</v>
      </c>
      <c r="Q87" s="99">
        <f t="shared" si="11"/>
        <v>0</v>
      </c>
      <c r="R87" s="99">
        <f t="shared" si="12"/>
        <v>0</v>
      </c>
      <c r="S87" s="99">
        <f t="shared" si="12"/>
        <v>0</v>
      </c>
      <c r="T87" s="99">
        <f t="shared" si="12"/>
        <v>0</v>
      </c>
      <c r="U87" s="99">
        <f t="shared" si="12"/>
        <v>0</v>
      </c>
      <c r="V87" s="99">
        <f t="shared" si="10"/>
        <v>0</v>
      </c>
      <c r="W87" s="99">
        <f t="shared" si="10"/>
        <v>0</v>
      </c>
      <c r="X87" s="99">
        <f t="shared" si="10"/>
        <v>0</v>
      </c>
      <c r="Y87" s="99">
        <f t="shared" si="10"/>
        <v>0</v>
      </c>
      <c r="Z87" s="99">
        <f t="shared" si="10"/>
        <v>0</v>
      </c>
      <c r="AA87" s="99">
        <f t="shared" si="10"/>
        <v>0</v>
      </c>
      <c r="AB87" s="99">
        <f t="shared" si="10"/>
        <v>0</v>
      </c>
      <c r="AC87" s="99">
        <f>INDEX('中間報告内訳（4~9月）'!P:P,ROW()*4+1)</f>
        <v>0</v>
      </c>
      <c r="AD87" s="99">
        <f>INDEX('中間報告内訳（4~9月）'!R:R,ROW()*4+1)</f>
        <v>0</v>
      </c>
    </row>
    <row r="88" spans="2:30">
      <c r="B88" s="99">
        <f>INDEX('中間報告内訳（4~9月）'!A:A,ROW()*4+1)</f>
        <v>0</v>
      </c>
      <c r="C88" s="99">
        <f>INDEX('中間報告内訳（4~9月）'!B:B,ROW()*4+1)</f>
        <v>0</v>
      </c>
      <c r="D88" s="99">
        <f>INDEX('中間報告内訳（4~9月）'!C:C,ROW()*4+1)</f>
        <v>0</v>
      </c>
      <c r="E88" s="99">
        <f>INDEX('中間報告内訳（4~9月）'!D:D,ROW()*4+2)</f>
        <v>0</v>
      </c>
      <c r="F88" s="99">
        <f>INDEX('中間報告内訳（4~9月）'!F:F,ROW()*4+2)</f>
        <v>0</v>
      </c>
      <c r="G88" s="99">
        <f>INDEX('中間報告内訳（4~9月）'!H:H,ROW()*4+2)</f>
        <v>0</v>
      </c>
      <c r="H88" s="99">
        <f>INDEX('中間報告内訳（4~9月）'!J:J,ROW()*4+2)</f>
        <v>0</v>
      </c>
      <c r="I88" s="99">
        <f>INDEX('中間報告内訳（4~9月）'!L:L,ROW()*4+2)</f>
        <v>0</v>
      </c>
      <c r="J88" s="99">
        <f>INDEX('中間報告内訳（4~9月）'!N:N,ROW()*4+2)</f>
        <v>0</v>
      </c>
      <c r="K88" s="99">
        <f>INDEX('中間報告内訳（4~9月）'!D:D,ROW()*4+4)</f>
        <v>0</v>
      </c>
      <c r="L88" s="99">
        <f>INDEX('中間報告内訳（4~9月）'!F:F,ROW()*4+4)</f>
        <v>0</v>
      </c>
      <c r="M88" s="99">
        <f>INDEX('中間報告内訳（4~9月）'!H:H,ROW()*4+4)</f>
        <v>0</v>
      </c>
      <c r="N88" s="99">
        <f>INDEX('中間報告内訳（4~9月）'!J:J,ROW()*4+4)</f>
        <v>0</v>
      </c>
      <c r="O88" s="99">
        <f>INDEX('中間報告内訳（4~9月）'!L:L,ROW()*4+4)</f>
        <v>0</v>
      </c>
      <c r="P88" s="99">
        <f>INDEX('中間報告内訳（4~9月）'!N:N,ROW()*4+4)</f>
        <v>0</v>
      </c>
      <c r="Q88" s="99">
        <f t="shared" si="11"/>
        <v>0</v>
      </c>
      <c r="R88" s="99">
        <f t="shared" si="12"/>
        <v>0</v>
      </c>
      <c r="S88" s="99">
        <f t="shared" si="12"/>
        <v>0</v>
      </c>
      <c r="T88" s="99">
        <f t="shared" si="12"/>
        <v>0</v>
      </c>
      <c r="U88" s="99">
        <f t="shared" si="12"/>
        <v>0</v>
      </c>
      <c r="V88" s="99">
        <f t="shared" si="10"/>
        <v>0</v>
      </c>
      <c r="W88" s="99">
        <f t="shared" si="10"/>
        <v>0</v>
      </c>
      <c r="X88" s="99">
        <f t="shared" si="10"/>
        <v>0</v>
      </c>
      <c r="Y88" s="99">
        <f t="shared" si="10"/>
        <v>0</v>
      </c>
      <c r="Z88" s="99">
        <f t="shared" si="10"/>
        <v>0</v>
      </c>
      <c r="AA88" s="99">
        <f t="shared" si="10"/>
        <v>0</v>
      </c>
      <c r="AB88" s="99">
        <f t="shared" si="10"/>
        <v>0</v>
      </c>
      <c r="AC88" s="99">
        <f>INDEX('中間報告内訳（4~9月）'!P:P,ROW()*4+1)</f>
        <v>0</v>
      </c>
      <c r="AD88" s="99">
        <f>INDEX('中間報告内訳（4~9月）'!R:R,ROW()*4+1)</f>
        <v>0</v>
      </c>
    </row>
    <row r="89" spans="2:30">
      <c r="B89" s="99">
        <f>INDEX('中間報告内訳（4~9月）'!A:A,ROW()*4+1)</f>
        <v>0</v>
      </c>
      <c r="C89" s="99">
        <f>INDEX('中間報告内訳（4~9月）'!B:B,ROW()*4+1)</f>
        <v>0</v>
      </c>
      <c r="D89" s="99">
        <f>INDEX('中間報告内訳（4~9月）'!C:C,ROW()*4+1)</f>
        <v>0</v>
      </c>
      <c r="E89" s="99">
        <f>INDEX('中間報告内訳（4~9月）'!D:D,ROW()*4+2)</f>
        <v>0</v>
      </c>
      <c r="F89" s="99">
        <f>INDEX('中間報告内訳（4~9月）'!F:F,ROW()*4+2)</f>
        <v>0</v>
      </c>
      <c r="G89" s="99">
        <f>INDEX('中間報告内訳（4~9月）'!H:H,ROW()*4+2)</f>
        <v>0</v>
      </c>
      <c r="H89" s="99">
        <f>INDEX('中間報告内訳（4~9月）'!J:J,ROW()*4+2)</f>
        <v>0</v>
      </c>
      <c r="I89" s="99">
        <f>INDEX('中間報告内訳（4~9月）'!L:L,ROW()*4+2)</f>
        <v>0</v>
      </c>
      <c r="J89" s="99">
        <f>INDEX('中間報告内訳（4~9月）'!N:N,ROW()*4+2)</f>
        <v>0</v>
      </c>
      <c r="K89" s="99">
        <f>INDEX('中間報告内訳（4~9月）'!D:D,ROW()*4+4)</f>
        <v>0</v>
      </c>
      <c r="L89" s="99">
        <f>INDEX('中間報告内訳（4~9月）'!F:F,ROW()*4+4)</f>
        <v>0</v>
      </c>
      <c r="M89" s="99">
        <f>INDEX('中間報告内訳（4~9月）'!H:H,ROW()*4+4)</f>
        <v>0</v>
      </c>
      <c r="N89" s="99">
        <f>INDEX('中間報告内訳（4~9月）'!J:J,ROW()*4+4)</f>
        <v>0</v>
      </c>
      <c r="O89" s="99">
        <f>INDEX('中間報告内訳（4~9月）'!L:L,ROW()*4+4)</f>
        <v>0</v>
      </c>
      <c r="P89" s="99">
        <f>INDEX('中間報告内訳（4~9月）'!N:N,ROW()*4+4)</f>
        <v>0</v>
      </c>
      <c r="Q89" s="99">
        <f t="shared" si="11"/>
        <v>0</v>
      </c>
      <c r="R89" s="99">
        <f t="shared" si="12"/>
        <v>0</v>
      </c>
      <c r="S89" s="99">
        <f t="shared" si="12"/>
        <v>0</v>
      </c>
      <c r="T89" s="99">
        <f t="shared" si="12"/>
        <v>0</v>
      </c>
      <c r="U89" s="99">
        <f t="shared" si="12"/>
        <v>0</v>
      </c>
      <c r="V89" s="99">
        <f t="shared" si="10"/>
        <v>0</v>
      </c>
      <c r="W89" s="99">
        <f t="shared" si="10"/>
        <v>0</v>
      </c>
      <c r="X89" s="99">
        <f t="shared" si="10"/>
        <v>0</v>
      </c>
      <c r="Y89" s="99">
        <f t="shared" si="10"/>
        <v>0</v>
      </c>
      <c r="Z89" s="99">
        <f t="shared" si="10"/>
        <v>0</v>
      </c>
      <c r="AA89" s="99">
        <f t="shared" si="10"/>
        <v>0</v>
      </c>
      <c r="AB89" s="99">
        <f t="shared" si="10"/>
        <v>0</v>
      </c>
      <c r="AC89" s="99">
        <f>INDEX('中間報告内訳（4~9月）'!P:P,ROW()*4+1)</f>
        <v>0</v>
      </c>
      <c r="AD89" s="99">
        <f>INDEX('中間報告内訳（4~9月）'!R:R,ROW()*4+1)</f>
        <v>0</v>
      </c>
    </row>
    <row r="90" spans="2:30">
      <c r="B90" s="99">
        <f>INDEX('中間報告内訳（4~9月）'!A:A,ROW()*4+1)</f>
        <v>0</v>
      </c>
      <c r="C90" s="99">
        <f>INDEX('中間報告内訳（4~9月）'!B:B,ROW()*4+1)</f>
        <v>0</v>
      </c>
      <c r="D90" s="99">
        <f>INDEX('中間報告内訳（4~9月）'!C:C,ROW()*4+1)</f>
        <v>0</v>
      </c>
      <c r="E90" s="99">
        <f>INDEX('中間報告内訳（4~9月）'!D:D,ROW()*4+2)</f>
        <v>0</v>
      </c>
      <c r="F90" s="99">
        <f>INDEX('中間報告内訳（4~9月）'!F:F,ROW()*4+2)</f>
        <v>0</v>
      </c>
      <c r="G90" s="99">
        <f>INDEX('中間報告内訳（4~9月）'!H:H,ROW()*4+2)</f>
        <v>0</v>
      </c>
      <c r="H90" s="99">
        <f>INDEX('中間報告内訳（4~9月）'!J:J,ROW()*4+2)</f>
        <v>0</v>
      </c>
      <c r="I90" s="99">
        <f>INDEX('中間報告内訳（4~9月）'!L:L,ROW()*4+2)</f>
        <v>0</v>
      </c>
      <c r="J90" s="99">
        <f>INDEX('中間報告内訳（4~9月）'!N:N,ROW()*4+2)</f>
        <v>0</v>
      </c>
      <c r="K90" s="99">
        <f>INDEX('中間報告内訳（4~9月）'!D:D,ROW()*4+4)</f>
        <v>0</v>
      </c>
      <c r="L90" s="99">
        <f>INDEX('中間報告内訳（4~9月）'!F:F,ROW()*4+4)</f>
        <v>0</v>
      </c>
      <c r="M90" s="99">
        <f>INDEX('中間報告内訳（4~9月）'!H:H,ROW()*4+4)</f>
        <v>0</v>
      </c>
      <c r="N90" s="99">
        <f>INDEX('中間報告内訳（4~9月）'!J:J,ROW()*4+4)</f>
        <v>0</v>
      </c>
      <c r="O90" s="99">
        <f>INDEX('中間報告内訳（4~9月）'!L:L,ROW()*4+4)</f>
        <v>0</v>
      </c>
      <c r="P90" s="99">
        <f>INDEX('中間報告内訳（4~9月）'!N:N,ROW()*4+4)</f>
        <v>0</v>
      </c>
      <c r="Q90" s="99">
        <f t="shared" si="11"/>
        <v>0</v>
      </c>
      <c r="R90" s="99">
        <f t="shared" si="12"/>
        <v>0</v>
      </c>
      <c r="S90" s="99">
        <f t="shared" si="12"/>
        <v>0</v>
      </c>
      <c r="T90" s="99">
        <f t="shared" si="12"/>
        <v>0</v>
      </c>
      <c r="U90" s="99">
        <f t="shared" si="12"/>
        <v>0</v>
      </c>
      <c r="V90" s="99">
        <f t="shared" si="10"/>
        <v>0</v>
      </c>
      <c r="W90" s="99">
        <f t="shared" si="10"/>
        <v>0</v>
      </c>
      <c r="X90" s="99">
        <f t="shared" si="10"/>
        <v>0</v>
      </c>
      <c r="Y90" s="99">
        <f t="shared" si="10"/>
        <v>0</v>
      </c>
      <c r="Z90" s="99">
        <f t="shared" si="10"/>
        <v>0</v>
      </c>
      <c r="AA90" s="99">
        <f t="shared" si="10"/>
        <v>0</v>
      </c>
      <c r="AB90" s="99">
        <f t="shared" si="10"/>
        <v>0</v>
      </c>
      <c r="AC90" s="99">
        <f>INDEX('中間報告内訳（4~9月）'!P:P,ROW()*4+1)</f>
        <v>0</v>
      </c>
      <c r="AD90" s="99">
        <f>INDEX('中間報告内訳（4~9月）'!R:R,ROW()*4+1)</f>
        <v>0</v>
      </c>
    </row>
    <row r="91" spans="2:30">
      <c r="B91" s="99">
        <f>INDEX('中間報告内訳（4~9月）'!A:A,ROW()*4+1)</f>
        <v>0</v>
      </c>
      <c r="C91" s="99">
        <f>INDEX('中間報告内訳（4~9月）'!B:B,ROW()*4+1)</f>
        <v>0</v>
      </c>
      <c r="D91" s="99">
        <f>INDEX('中間報告内訳（4~9月）'!C:C,ROW()*4+1)</f>
        <v>0</v>
      </c>
      <c r="E91" s="99">
        <f>INDEX('中間報告内訳（4~9月）'!D:D,ROW()*4+2)</f>
        <v>0</v>
      </c>
      <c r="F91" s="99">
        <f>INDEX('中間報告内訳（4~9月）'!F:F,ROW()*4+2)</f>
        <v>0</v>
      </c>
      <c r="G91" s="99">
        <f>INDEX('中間報告内訳（4~9月）'!H:H,ROW()*4+2)</f>
        <v>0</v>
      </c>
      <c r="H91" s="99">
        <f>INDEX('中間報告内訳（4~9月）'!J:J,ROW()*4+2)</f>
        <v>0</v>
      </c>
      <c r="I91" s="99">
        <f>INDEX('中間報告内訳（4~9月）'!L:L,ROW()*4+2)</f>
        <v>0</v>
      </c>
      <c r="J91" s="99">
        <f>INDEX('中間報告内訳（4~9月）'!N:N,ROW()*4+2)</f>
        <v>0</v>
      </c>
      <c r="K91" s="99">
        <f>INDEX('中間報告内訳（4~9月）'!D:D,ROW()*4+4)</f>
        <v>0</v>
      </c>
      <c r="L91" s="99">
        <f>INDEX('中間報告内訳（4~9月）'!F:F,ROW()*4+4)</f>
        <v>0</v>
      </c>
      <c r="M91" s="99">
        <f>INDEX('中間報告内訳（4~9月）'!H:H,ROW()*4+4)</f>
        <v>0</v>
      </c>
      <c r="N91" s="99">
        <f>INDEX('中間報告内訳（4~9月）'!J:J,ROW()*4+4)</f>
        <v>0</v>
      </c>
      <c r="O91" s="99">
        <f>INDEX('中間報告内訳（4~9月）'!L:L,ROW()*4+4)</f>
        <v>0</v>
      </c>
      <c r="P91" s="99">
        <f>INDEX('中間報告内訳（4~9月）'!N:N,ROW()*4+4)</f>
        <v>0</v>
      </c>
      <c r="Q91" s="99">
        <f t="shared" si="11"/>
        <v>0</v>
      </c>
      <c r="R91" s="99">
        <f t="shared" si="12"/>
        <v>0</v>
      </c>
      <c r="S91" s="99">
        <f t="shared" si="12"/>
        <v>0</v>
      </c>
      <c r="T91" s="99">
        <f t="shared" si="12"/>
        <v>0</v>
      </c>
      <c r="U91" s="99">
        <f t="shared" si="12"/>
        <v>0</v>
      </c>
      <c r="V91" s="99">
        <f t="shared" si="10"/>
        <v>0</v>
      </c>
      <c r="W91" s="99">
        <f t="shared" si="10"/>
        <v>0</v>
      </c>
      <c r="X91" s="99">
        <f t="shared" si="10"/>
        <v>0</v>
      </c>
      <c r="Y91" s="99">
        <f t="shared" si="10"/>
        <v>0</v>
      </c>
      <c r="Z91" s="99">
        <f t="shared" si="10"/>
        <v>0</v>
      </c>
      <c r="AA91" s="99">
        <f t="shared" si="10"/>
        <v>0</v>
      </c>
      <c r="AB91" s="99">
        <f t="shared" si="10"/>
        <v>0</v>
      </c>
      <c r="AC91" s="99">
        <f>INDEX('中間報告内訳（4~9月）'!P:P,ROW()*4+1)</f>
        <v>0</v>
      </c>
      <c r="AD91" s="99">
        <f>INDEX('中間報告内訳（4~9月）'!R:R,ROW()*4+1)</f>
        <v>0</v>
      </c>
    </row>
    <row r="92" spans="2:30">
      <c r="B92" s="99">
        <f>INDEX('中間報告内訳（4~9月）'!A:A,ROW()*4+1)</f>
        <v>0</v>
      </c>
      <c r="C92" s="99">
        <f>INDEX('中間報告内訳（4~9月）'!B:B,ROW()*4+1)</f>
        <v>0</v>
      </c>
      <c r="D92" s="99">
        <f>INDEX('中間報告内訳（4~9月）'!C:C,ROW()*4+1)</f>
        <v>0</v>
      </c>
      <c r="E92" s="99">
        <f>INDEX('中間報告内訳（4~9月）'!D:D,ROW()*4+2)</f>
        <v>0</v>
      </c>
      <c r="F92" s="99">
        <f>INDEX('中間報告内訳（4~9月）'!F:F,ROW()*4+2)</f>
        <v>0</v>
      </c>
      <c r="G92" s="99">
        <f>INDEX('中間報告内訳（4~9月）'!H:H,ROW()*4+2)</f>
        <v>0</v>
      </c>
      <c r="H92" s="99">
        <f>INDEX('中間報告内訳（4~9月）'!J:J,ROW()*4+2)</f>
        <v>0</v>
      </c>
      <c r="I92" s="99">
        <f>INDEX('中間報告内訳（4~9月）'!L:L,ROW()*4+2)</f>
        <v>0</v>
      </c>
      <c r="J92" s="99">
        <f>INDEX('中間報告内訳（4~9月）'!N:N,ROW()*4+2)</f>
        <v>0</v>
      </c>
      <c r="K92" s="99">
        <f>INDEX('中間報告内訳（4~9月）'!D:D,ROW()*4+4)</f>
        <v>0</v>
      </c>
      <c r="L92" s="99">
        <f>INDEX('中間報告内訳（4~9月）'!F:F,ROW()*4+4)</f>
        <v>0</v>
      </c>
      <c r="M92" s="99">
        <f>INDEX('中間報告内訳（4~9月）'!H:H,ROW()*4+4)</f>
        <v>0</v>
      </c>
      <c r="N92" s="99">
        <f>INDEX('中間報告内訳（4~9月）'!J:J,ROW()*4+4)</f>
        <v>0</v>
      </c>
      <c r="O92" s="99">
        <f>INDEX('中間報告内訳（4~9月）'!L:L,ROW()*4+4)</f>
        <v>0</v>
      </c>
      <c r="P92" s="99">
        <f>INDEX('中間報告内訳（4~9月）'!N:N,ROW()*4+4)</f>
        <v>0</v>
      </c>
      <c r="Q92" s="99">
        <f t="shared" si="11"/>
        <v>0</v>
      </c>
      <c r="R92" s="99">
        <f t="shared" si="12"/>
        <v>0</v>
      </c>
      <c r="S92" s="99">
        <f t="shared" si="12"/>
        <v>0</v>
      </c>
      <c r="T92" s="99">
        <f t="shared" si="12"/>
        <v>0</v>
      </c>
      <c r="U92" s="99">
        <f t="shared" si="12"/>
        <v>0</v>
      </c>
      <c r="V92" s="99">
        <f t="shared" si="10"/>
        <v>0</v>
      </c>
      <c r="W92" s="99">
        <f t="shared" si="10"/>
        <v>0</v>
      </c>
      <c r="X92" s="99">
        <f t="shared" si="10"/>
        <v>0</v>
      </c>
      <c r="Y92" s="99">
        <f t="shared" si="10"/>
        <v>0</v>
      </c>
      <c r="Z92" s="99">
        <f t="shared" si="10"/>
        <v>0</v>
      </c>
      <c r="AA92" s="99">
        <f t="shared" si="10"/>
        <v>0</v>
      </c>
      <c r="AB92" s="99">
        <f t="shared" si="10"/>
        <v>0</v>
      </c>
      <c r="AC92" s="99">
        <f>INDEX('中間報告内訳（4~9月）'!P:P,ROW()*4+1)</f>
        <v>0</v>
      </c>
      <c r="AD92" s="99">
        <f>INDEX('中間報告内訳（4~9月）'!R:R,ROW()*4+1)</f>
        <v>0</v>
      </c>
    </row>
    <row r="93" spans="2:30">
      <c r="B93" s="99">
        <f>INDEX('中間報告内訳（4~9月）'!A:A,ROW()*4+1)</f>
        <v>0</v>
      </c>
      <c r="C93" s="99">
        <f>INDEX('中間報告内訳（4~9月）'!B:B,ROW()*4+1)</f>
        <v>0</v>
      </c>
      <c r="D93" s="99">
        <f>INDEX('中間報告内訳（4~9月）'!C:C,ROW()*4+1)</f>
        <v>0</v>
      </c>
      <c r="E93" s="99">
        <f>INDEX('中間報告内訳（4~9月）'!D:D,ROW()*4+2)</f>
        <v>0</v>
      </c>
      <c r="F93" s="99">
        <f>INDEX('中間報告内訳（4~9月）'!F:F,ROW()*4+2)</f>
        <v>0</v>
      </c>
      <c r="G93" s="99">
        <f>INDEX('中間報告内訳（4~9月）'!H:H,ROW()*4+2)</f>
        <v>0</v>
      </c>
      <c r="H93" s="99">
        <f>INDEX('中間報告内訳（4~9月）'!J:J,ROW()*4+2)</f>
        <v>0</v>
      </c>
      <c r="I93" s="99">
        <f>INDEX('中間報告内訳（4~9月）'!L:L,ROW()*4+2)</f>
        <v>0</v>
      </c>
      <c r="J93" s="99">
        <f>INDEX('中間報告内訳（4~9月）'!N:N,ROW()*4+2)</f>
        <v>0</v>
      </c>
      <c r="K93" s="99">
        <f>INDEX('中間報告内訳（4~9月）'!D:D,ROW()*4+4)</f>
        <v>0</v>
      </c>
      <c r="L93" s="99">
        <f>INDEX('中間報告内訳（4~9月）'!F:F,ROW()*4+4)</f>
        <v>0</v>
      </c>
      <c r="M93" s="99">
        <f>INDEX('中間報告内訳（4~9月）'!H:H,ROW()*4+4)</f>
        <v>0</v>
      </c>
      <c r="N93" s="99">
        <f>INDEX('中間報告内訳（4~9月）'!J:J,ROW()*4+4)</f>
        <v>0</v>
      </c>
      <c r="O93" s="99">
        <f>INDEX('中間報告内訳（4~9月）'!L:L,ROW()*4+4)</f>
        <v>0</v>
      </c>
      <c r="P93" s="99">
        <f>INDEX('中間報告内訳（4~9月）'!N:N,ROW()*4+4)</f>
        <v>0</v>
      </c>
      <c r="Q93" s="99">
        <f t="shared" si="11"/>
        <v>0</v>
      </c>
      <c r="R93" s="99">
        <f t="shared" si="12"/>
        <v>0</v>
      </c>
      <c r="S93" s="99">
        <f t="shared" si="12"/>
        <v>0</v>
      </c>
      <c r="T93" s="99">
        <f t="shared" si="12"/>
        <v>0</v>
      </c>
      <c r="U93" s="99">
        <f t="shared" si="12"/>
        <v>0</v>
      </c>
      <c r="V93" s="99">
        <f t="shared" si="10"/>
        <v>0</v>
      </c>
      <c r="W93" s="99">
        <f t="shared" si="10"/>
        <v>0</v>
      </c>
      <c r="X93" s="99">
        <f t="shared" si="10"/>
        <v>0</v>
      </c>
      <c r="Y93" s="99">
        <f t="shared" si="10"/>
        <v>0</v>
      </c>
      <c r="Z93" s="99">
        <f t="shared" si="10"/>
        <v>0</v>
      </c>
      <c r="AA93" s="99">
        <f t="shared" si="10"/>
        <v>0</v>
      </c>
      <c r="AB93" s="99">
        <f t="shared" si="10"/>
        <v>0</v>
      </c>
      <c r="AC93" s="99">
        <f>INDEX('中間報告内訳（4~9月）'!P:P,ROW()*4+1)</f>
        <v>0</v>
      </c>
      <c r="AD93" s="99">
        <f>INDEX('中間報告内訳（4~9月）'!R:R,ROW()*4+1)</f>
        <v>0</v>
      </c>
    </row>
    <row r="94" spans="2:30">
      <c r="B94" s="99">
        <f>INDEX('中間報告内訳（4~9月）'!A:A,ROW()*4+1)</f>
        <v>0</v>
      </c>
      <c r="C94" s="99">
        <f>INDEX('中間報告内訳（4~9月）'!B:B,ROW()*4+1)</f>
        <v>0</v>
      </c>
      <c r="D94" s="99">
        <f>INDEX('中間報告内訳（4~9月）'!C:C,ROW()*4+1)</f>
        <v>0</v>
      </c>
      <c r="E94" s="99">
        <f>INDEX('中間報告内訳（4~9月）'!D:D,ROW()*4+2)</f>
        <v>0</v>
      </c>
      <c r="F94" s="99">
        <f>INDEX('中間報告内訳（4~9月）'!F:F,ROW()*4+2)</f>
        <v>0</v>
      </c>
      <c r="G94" s="99">
        <f>INDEX('中間報告内訳（4~9月）'!H:H,ROW()*4+2)</f>
        <v>0</v>
      </c>
      <c r="H94" s="99">
        <f>INDEX('中間報告内訳（4~9月）'!J:J,ROW()*4+2)</f>
        <v>0</v>
      </c>
      <c r="I94" s="99">
        <f>INDEX('中間報告内訳（4~9月）'!L:L,ROW()*4+2)</f>
        <v>0</v>
      </c>
      <c r="J94" s="99">
        <f>INDEX('中間報告内訳（4~9月）'!N:N,ROW()*4+2)</f>
        <v>0</v>
      </c>
      <c r="K94" s="99">
        <f>INDEX('中間報告内訳（4~9月）'!D:D,ROW()*4+4)</f>
        <v>0</v>
      </c>
      <c r="L94" s="99">
        <f>INDEX('中間報告内訳（4~9月）'!F:F,ROW()*4+4)</f>
        <v>0</v>
      </c>
      <c r="M94" s="99">
        <f>INDEX('中間報告内訳（4~9月）'!H:H,ROW()*4+4)</f>
        <v>0</v>
      </c>
      <c r="N94" s="99">
        <f>INDEX('中間報告内訳（4~9月）'!J:J,ROW()*4+4)</f>
        <v>0</v>
      </c>
      <c r="O94" s="99">
        <f>INDEX('中間報告内訳（4~9月）'!L:L,ROW()*4+4)</f>
        <v>0</v>
      </c>
      <c r="P94" s="99">
        <f>INDEX('中間報告内訳（4~9月）'!N:N,ROW()*4+4)</f>
        <v>0</v>
      </c>
      <c r="Q94" s="99">
        <f t="shared" si="11"/>
        <v>0</v>
      </c>
      <c r="R94" s="99">
        <f t="shared" si="12"/>
        <v>0</v>
      </c>
      <c r="S94" s="99">
        <f t="shared" si="12"/>
        <v>0</v>
      </c>
      <c r="T94" s="99">
        <f t="shared" si="12"/>
        <v>0</v>
      </c>
      <c r="U94" s="99">
        <f t="shared" si="12"/>
        <v>0</v>
      </c>
      <c r="V94" s="99">
        <f t="shared" si="10"/>
        <v>0</v>
      </c>
      <c r="W94" s="99">
        <f t="shared" si="10"/>
        <v>0</v>
      </c>
      <c r="X94" s="99">
        <f t="shared" si="10"/>
        <v>0</v>
      </c>
      <c r="Y94" s="99">
        <f t="shared" si="10"/>
        <v>0</v>
      </c>
      <c r="Z94" s="99">
        <f t="shared" si="10"/>
        <v>0</v>
      </c>
      <c r="AA94" s="99">
        <f t="shared" si="10"/>
        <v>0</v>
      </c>
      <c r="AB94" s="99">
        <f t="shared" si="10"/>
        <v>0</v>
      </c>
      <c r="AC94" s="99">
        <f>INDEX('中間報告内訳（4~9月）'!P:P,ROW()*4+1)</f>
        <v>0</v>
      </c>
      <c r="AD94" s="99">
        <f>INDEX('中間報告内訳（4~9月）'!R:R,ROW()*4+1)</f>
        <v>0</v>
      </c>
    </row>
    <row r="95" spans="2:30">
      <c r="B95" s="99">
        <f>INDEX('中間報告内訳（4~9月）'!A:A,ROW()*4+1)</f>
        <v>0</v>
      </c>
      <c r="C95" s="99">
        <f>INDEX('中間報告内訳（4~9月）'!B:B,ROW()*4+1)</f>
        <v>0</v>
      </c>
      <c r="D95" s="99">
        <f>INDEX('中間報告内訳（4~9月）'!C:C,ROW()*4+1)</f>
        <v>0</v>
      </c>
      <c r="E95" s="99">
        <f>INDEX('中間報告内訳（4~9月）'!D:D,ROW()*4+2)</f>
        <v>0</v>
      </c>
      <c r="F95" s="99">
        <f>INDEX('中間報告内訳（4~9月）'!F:F,ROW()*4+2)</f>
        <v>0</v>
      </c>
      <c r="G95" s="99">
        <f>INDEX('中間報告内訳（4~9月）'!H:H,ROW()*4+2)</f>
        <v>0</v>
      </c>
      <c r="H95" s="99">
        <f>INDEX('中間報告内訳（4~9月）'!J:J,ROW()*4+2)</f>
        <v>0</v>
      </c>
      <c r="I95" s="99">
        <f>INDEX('中間報告内訳（4~9月）'!L:L,ROW()*4+2)</f>
        <v>0</v>
      </c>
      <c r="J95" s="99">
        <f>INDEX('中間報告内訳（4~9月）'!N:N,ROW()*4+2)</f>
        <v>0</v>
      </c>
      <c r="K95" s="99">
        <f>INDEX('中間報告内訳（4~9月）'!D:D,ROW()*4+4)</f>
        <v>0</v>
      </c>
      <c r="L95" s="99">
        <f>INDEX('中間報告内訳（4~9月）'!F:F,ROW()*4+4)</f>
        <v>0</v>
      </c>
      <c r="M95" s="99">
        <f>INDEX('中間報告内訳（4~9月）'!H:H,ROW()*4+4)</f>
        <v>0</v>
      </c>
      <c r="N95" s="99">
        <f>INDEX('中間報告内訳（4~9月）'!J:J,ROW()*4+4)</f>
        <v>0</v>
      </c>
      <c r="O95" s="99">
        <f>INDEX('中間報告内訳（4~9月）'!L:L,ROW()*4+4)</f>
        <v>0</v>
      </c>
      <c r="P95" s="99">
        <f>INDEX('中間報告内訳（4~9月）'!N:N,ROW()*4+4)</f>
        <v>0</v>
      </c>
      <c r="Q95" s="99">
        <f t="shared" si="11"/>
        <v>0</v>
      </c>
      <c r="R95" s="99">
        <f t="shared" si="12"/>
        <v>0</v>
      </c>
      <c r="S95" s="99">
        <f t="shared" si="12"/>
        <v>0</v>
      </c>
      <c r="T95" s="99">
        <f t="shared" si="12"/>
        <v>0</v>
      </c>
      <c r="U95" s="99">
        <f t="shared" si="12"/>
        <v>0</v>
      </c>
      <c r="V95" s="99">
        <f t="shared" si="10"/>
        <v>0</v>
      </c>
      <c r="W95" s="99">
        <f t="shared" si="10"/>
        <v>0</v>
      </c>
      <c r="X95" s="99">
        <f t="shared" si="10"/>
        <v>0</v>
      </c>
      <c r="Y95" s="99">
        <f t="shared" si="10"/>
        <v>0</v>
      </c>
      <c r="Z95" s="99">
        <f t="shared" si="10"/>
        <v>0</v>
      </c>
      <c r="AA95" s="99">
        <f t="shared" si="10"/>
        <v>0</v>
      </c>
      <c r="AB95" s="99">
        <f t="shared" si="10"/>
        <v>0</v>
      </c>
      <c r="AC95" s="99">
        <f>INDEX('中間報告内訳（4~9月）'!P:P,ROW()*4+1)</f>
        <v>0</v>
      </c>
      <c r="AD95" s="99">
        <f>INDEX('中間報告内訳（4~9月）'!R:R,ROW()*4+1)</f>
        <v>0</v>
      </c>
    </row>
    <row r="96" spans="2:30">
      <c r="B96" s="99">
        <f>INDEX('中間報告内訳（4~9月）'!A:A,ROW()*4+1)</f>
        <v>0</v>
      </c>
      <c r="C96" s="99">
        <f>INDEX('中間報告内訳（4~9月）'!B:B,ROW()*4+1)</f>
        <v>0</v>
      </c>
      <c r="D96" s="99">
        <f>INDEX('中間報告内訳（4~9月）'!C:C,ROW()*4+1)</f>
        <v>0</v>
      </c>
      <c r="E96" s="99">
        <f>INDEX('中間報告内訳（4~9月）'!D:D,ROW()*4+2)</f>
        <v>0</v>
      </c>
      <c r="F96" s="99">
        <f>INDEX('中間報告内訳（4~9月）'!F:F,ROW()*4+2)</f>
        <v>0</v>
      </c>
      <c r="G96" s="99">
        <f>INDEX('中間報告内訳（4~9月）'!H:H,ROW()*4+2)</f>
        <v>0</v>
      </c>
      <c r="H96" s="99">
        <f>INDEX('中間報告内訳（4~9月）'!J:J,ROW()*4+2)</f>
        <v>0</v>
      </c>
      <c r="I96" s="99">
        <f>INDEX('中間報告内訳（4~9月）'!L:L,ROW()*4+2)</f>
        <v>0</v>
      </c>
      <c r="J96" s="99">
        <f>INDEX('中間報告内訳（4~9月）'!N:N,ROW()*4+2)</f>
        <v>0</v>
      </c>
      <c r="K96" s="99">
        <f>INDEX('中間報告内訳（4~9月）'!D:D,ROW()*4+4)</f>
        <v>0</v>
      </c>
      <c r="L96" s="99">
        <f>INDEX('中間報告内訳（4~9月）'!F:F,ROW()*4+4)</f>
        <v>0</v>
      </c>
      <c r="M96" s="99">
        <f>INDEX('中間報告内訳（4~9月）'!H:H,ROW()*4+4)</f>
        <v>0</v>
      </c>
      <c r="N96" s="99">
        <f>INDEX('中間報告内訳（4~9月）'!J:J,ROW()*4+4)</f>
        <v>0</v>
      </c>
      <c r="O96" s="99">
        <f>INDEX('中間報告内訳（4~9月）'!L:L,ROW()*4+4)</f>
        <v>0</v>
      </c>
      <c r="P96" s="99">
        <f>INDEX('中間報告内訳（4~9月）'!N:N,ROW()*4+4)</f>
        <v>0</v>
      </c>
      <c r="Q96" s="99">
        <f t="shared" si="11"/>
        <v>0</v>
      </c>
      <c r="R96" s="99">
        <f t="shared" si="12"/>
        <v>0</v>
      </c>
      <c r="S96" s="99">
        <f t="shared" si="12"/>
        <v>0</v>
      </c>
      <c r="T96" s="99">
        <f t="shared" si="12"/>
        <v>0</v>
      </c>
      <c r="U96" s="99">
        <f t="shared" si="12"/>
        <v>0</v>
      </c>
      <c r="V96" s="99">
        <f t="shared" si="10"/>
        <v>0</v>
      </c>
      <c r="W96" s="99">
        <f t="shared" si="10"/>
        <v>0</v>
      </c>
      <c r="X96" s="99">
        <f t="shared" si="10"/>
        <v>0</v>
      </c>
      <c r="Y96" s="99">
        <f t="shared" si="10"/>
        <v>0</v>
      </c>
      <c r="Z96" s="99">
        <f t="shared" si="10"/>
        <v>0</v>
      </c>
      <c r="AA96" s="99">
        <f t="shared" si="10"/>
        <v>0</v>
      </c>
      <c r="AB96" s="99">
        <f t="shared" si="10"/>
        <v>0</v>
      </c>
      <c r="AC96" s="99">
        <f>INDEX('中間報告内訳（4~9月）'!P:P,ROW()*4+1)</f>
        <v>0</v>
      </c>
      <c r="AD96" s="99">
        <f>INDEX('中間報告内訳（4~9月）'!R:R,ROW()*4+1)</f>
        <v>0</v>
      </c>
    </row>
    <row r="97" spans="2:30">
      <c r="B97" s="99">
        <f>INDEX('中間報告内訳（4~9月）'!A:A,ROW()*4+1)</f>
        <v>0</v>
      </c>
      <c r="C97" s="99">
        <f>INDEX('中間報告内訳（4~9月）'!B:B,ROW()*4+1)</f>
        <v>0</v>
      </c>
      <c r="D97" s="99">
        <f>INDEX('中間報告内訳（4~9月）'!C:C,ROW()*4+1)</f>
        <v>0</v>
      </c>
      <c r="E97" s="99">
        <f>INDEX('中間報告内訳（4~9月）'!D:D,ROW()*4+2)</f>
        <v>0</v>
      </c>
      <c r="F97" s="99">
        <f>INDEX('中間報告内訳（4~9月）'!F:F,ROW()*4+2)</f>
        <v>0</v>
      </c>
      <c r="G97" s="99">
        <f>INDEX('中間報告内訳（4~9月）'!H:H,ROW()*4+2)</f>
        <v>0</v>
      </c>
      <c r="H97" s="99">
        <f>INDEX('中間報告内訳（4~9月）'!J:J,ROW()*4+2)</f>
        <v>0</v>
      </c>
      <c r="I97" s="99">
        <f>INDEX('中間報告内訳（4~9月）'!L:L,ROW()*4+2)</f>
        <v>0</v>
      </c>
      <c r="J97" s="99">
        <f>INDEX('中間報告内訳（4~9月）'!N:N,ROW()*4+2)</f>
        <v>0</v>
      </c>
      <c r="K97" s="99">
        <f>INDEX('中間報告内訳（4~9月）'!D:D,ROW()*4+4)</f>
        <v>0</v>
      </c>
      <c r="L97" s="99">
        <f>INDEX('中間報告内訳（4~9月）'!F:F,ROW()*4+4)</f>
        <v>0</v>
      </c>
      <c r="M97" s="99">
        <f>INDEX('中間報告内訳（4~9月）'!H:H,ROW()*4+4)</f>
        <v>0</v>
      </c>
      <c r="N97" s="99">
        <f>INDEX('中間報告内訳（4~9月）'!J:J,ROW()*4+4)</f>
        <v>0</v>
      </c>
      <c r="O97" s="99">
        <f>INDEX('中間報告内訳（4~9月）'!L:L,ROW()*4+4)</f>
        <v>0</v>
      </c>
      <c r="P97" s="99">
        <f>INDEX('中間報告内訳（4~9月）'!N:N,ROW()*4+4)</f>
        <v>0</v>
      </c>
      <c r="Q97" s="99">
        <f t="shared" si="11"/>
        <v>0</v>
      </c>
      <c r="R97" s="99">
        <f t="shared" si="12"/>
        <v>0</v>
      </c>
      <c r="S97" s="99">
        <f t="shared" si="12"/>
        <v>0</v>
      </c>
      <c r="T97" s="99">
        <f t="shared" si="12"/>
        <v>0</v>
      </c>
      <c r="U97" s="99">
        <f t="shared" si="12"/>
        <v>0</v>
      </c>
      <c r="V97" s="99">
        <f t="shared" si="10"/>
        <v>0</v>
      </c>
      <c r="W97" s="99">
        <f t="shared" si="10"/>
        <v>0</v>
      </c>
      <c r="X97" s="99">
        <f t="shared" si="10"/>
        <v>0</v>
      </c>
      <c r="Y97" s="99">
        <f t="shared" si="10"/>
        <v>0</v>
      </c>
      <c r="Z97" s="99">
        <f t="shared" si="10"/>
        <v>0</v>
      </c>
      <c r="AA97" s="99">
        <f t="shared" si="10"/>
        <v>0</v>
      </c>
      <c r="AB97" s="99">
        <f t="shared" si="10"/>
        <v>0</v>
      </c>
      <c r="AC97" s="99">
        <f>INDEX('中間報告内訳（4~9月）'!P:P,ROW()*4+1)</f>
        <v>0</v>
      </c>
      <c r="AD97" s="99">
        <f>INDEX('中間報告内訳（4~9月）'!R:R,ROW()*4+1)</f>
        <v>0</v>
      </c>
    </row>
    <row r="98" spans="2:30">
      <c r="B98" s="99">
        <f>INDEX('中間報告内訳（4~9月）'!A:A,ROW()*4+1)</f>
        <v>0</v>
      </c>
      <c r="C98" s="99">
        <f>INDEX('中間報告内訳（4~9月）'!B:B,ROW()*4+1)</f>
        <v>0</v>
      </c>
      <c r="D98" s="99">
        <f>INDEX('中間報告内訳（4~9月）'!C:C,ROW()*4+1)</f>
        <v>0</v>
      </c>
      <c r="E98" s="99">
        <f>INDEX('中間報告内訳（4~9月）'!D:D,ROW()*4+2)</f>
        <v>0</v>
      </c>
      <c r="F98" s="99">
        <f>INDEX('中間報告内訳（4~9月）'!F:F,ROW()*4+2)</f>
        <v>0</v>
      </c>
      <c r="G98" s="99">
        <f>INDEX('中間報告内訳（4~9月）'!H:H,ROW()*4+2)</f>
        <v>0</v>
      </c>
      <c r="H98" s="99">
        <f>INDEX('中間報告内訳（4~9月）'!J:J,ROW()*4+2)</f>
        <v>0</v>
      </c>
      <c r="I98" s="99">
        <f>INDEX('中間報告内訳（4~9月）'!L:L,ROW()*4+2)</f>
        <v>0</v>
      </c>
      <c r="J98" s="99">
        <f>INDEX('中間報告内訳（4~9月）'!N:N,ROW()*4+2)</f>
        <v>0</v>
      </c>
      <c r="K98" s="99">
        <f>INDEX('中間報告内訳（4~9月）'!D:D,ROW()*4+4)</f>
        <v>0</v>
      </c>
      <c r="L98" s="99">
        <f>INDEX('中間報告内訳（4~9月）'!F:F,ROW()*4+4)</f>
        <v>0</v>
      </c>
      <c r="M98" s="99">
        <f>INDEX('中間報告内訳（4~9月）'!H:H,ROW()*4+4)</f>
        <v>0</v>
      </c>
      <c r="N98" s="99">
        <f>INDEX('中間報告内訳（4~9月）'!J:J,ROW()*4+4)</f>
        <v>0</v>
      </c>
      <c r="O98" s="99">
        <f>INDEX('中間報告内訳（4~9月）'!L:L,ROW()*4+4)</f>
        <v>0</v>
      </c>
      <c r="P98" s="99">
        <f>INDEX('中間報告内訳（4~9月）'!N:N,ROW()*4+4)</f>
        <v>0</v>
      </c>
      <c r="Q98" s="99">
        <f t="shared" si="11"/>
        <v>0</v>
      </c>
      <c r="R98" s="99">
        <f t="shared" si="12"/>
        <v>0</v>
      </c>
      <c r="S98" s="99">
        <f t="shared" si="12"/>
        <v>0</v>
      </c>
      <c r="T98" s="99">
        <f t="shared" si="12"/>
        <v>0</v>
      </c>
      <c r="U98" s="99">
        <f t="shared" si="12"/>
        <v>0</v>
      </c>
      <c r="V98" s="99">
        <f t="shared" si="10"/>
        <v>0</v>
      </c>
      <c r="W98" s="99">
        <f t="shared" si="10"/>
        <v>0</v>
      </c>
      <c r="X98" s="99">
        <f t="shared" si="10"/>
        <v>0</v>
      </c>
      <c r="Y98" s="99">
        <f t="shared" si="10"/>
        <v>0</v>
      </c>
      <c r="Z98" s="99">
        <f t="shared" si="10"/>
        <v>0</v>
      </c>
      <c r="AA98" s="99">
        <f t="shared" si="10"/>
        <v>0</v>
      </c>
      <c r="AB98" s="99">
        <f t="shared" si="10"/>
        <v>0</v>
      </c>
      <c r="AC98" s="99">
        <f>INDEX('中間報告内訳（4~9月）'!P:P,ROW()*4+1)</f>
        <v>0</v>
      </c>
      <c r="AD98" s="99">
        <f>INDEX('中間報告内訳（4~9月）'!R:R,ROW()*4+1)</f>
        <v>0</v>
      </c>
    </row>
    <row r="99" spans="2:30">
      <c r="B99" s="99">
        <f>INDEX('中間報告内訳（4~9月）'!A:A,ROW()*4+1)</f>
        <v>0</v>
      </c>
      <c r="C99" s="99">
        <f>INDEX('中間報告内訳（4~9月）'!B:B,ROW()*4+1)</f>
        <v>0</v>
      </c>
      <c r="D99" s="99">
        <f>INDEX('中間報告内訳（4~9月）'!C:C,ROW()*4+1)</f>
        <v>0</v>
      </c>
      <c r="E99" s="99">
        <f>INDEX('中間報告内訳（4~9月）'!D:D,ROW()*4+2)</f>
        <v>0</v>
      </c>
      <c r="F99" s="99">
        <f>INDEX('中間報告内訳（4~9月）'!F:F,ROW()*4+2)</f>
        <v>0</v>
      </c>
      <c r="G99" s="99">
        <f>INDEX('中間報告内訳（4~9月）'!H:H,ROW()*4+2)</f>
        <v>0</v>
      </c>
      <c r="H99" s="99">
        <f>INDEX('中間報告内訳（4~9月）'!J:J,ROW()*4+2)</f>
        <v>0</v>
      </c>
      <c r="I99" s="99">
        <f>INDEX('中間報告内訳（4~9月）'!L:L,ROW()*4+2)</f>
        <v>0</v>
      </c>
      <c r="J99" s="99">
        <f>INDEX('中間報告内訳（4~9月）'!N:N,ROW()*4+2)</f>
        <v>0</v>
      </c>
      <c r="K99" s="99">
        <f>INDEX('中間報告内訳（4~9月）'!D:D,ROW()*4+4)</f>
        <v>0</v>
      </c>
      <c r="L99" s="99">
        <f>INDEX('中間報告内訳（4~9月）'!F:F,ROW()*4+4)</f>
        <v>0</v>
      </c>
      <c r="M99" s="99">
        <f>INDEX('中間報告内訳（4~9月）'!H:H,ROW()*4+4)</f>
        <v>0</v>
      </c>
      <c r="N99" s="99">
        <f>INDEX('中間報告内訳（4~9月）'!J:J,ROW()*4+4)</f>
        <v>0</v>
      </c>
      <c r="O99" s="99">
        <f>INDEX('中間報告内訳（4~9月）'!L:L,ROW()*4+4)</f>
        <v>0</v>
      </c>
      <c r="P99" s="99">
        <f>INDEX('中間報告内訳（4~9月）'!N:N,ROW()*4+4)</f>
        <v>0</v>
      </c>
      <c r="Q99" s="99">
        <f t="shared" si="11"/>
        <v>0</v>
      </c>
      <c r="R99" s="99">
        <f t="shared" si="12"/>
        <v>0</v>
      </c>
      <c r="S99" s="99">
        <f t="shared" si="12"/>
        <v>0</v>
      </c>
      <c r="T99" s="99">
        <f t="shared" si="12"/>
        <v>0</v>
      </c>
      <c r="U99" s="99">
        <f t="shared" si="12"/>
        <v>0</v>
      </c>
      <c r="V99" s="99">
        <f t="shared" si="10"/>
        <v>0</v>
      </c>
      <c r="W99" s="99">
        <f t="shared" si="10"/>
        <v>0</v>
      </c>
      <c r="X99" s="99">
        <f t="shared" si="10"/>
        <v>0</v>
      </c>
      <c r="Y99" s="99">
        <f t="shared" si="10"/>
        <v>0</v>
      </c>
      <c r="Z99" s="99">
        <f t="shared" si="10"/>
        <v>0</v>
      </c>
      <c r="AA99" s="99">
        <f t="shared" si="10"/>
        <v>0</v>
      </c>
      <c r="AB99" s="99">
        <f t="shared" si="10"/>
        <v>0</v>
      </c>
      <c r="AC99" s="99">
        <f>INDEX('中間報告内訳（4~9月）'!P:P,ROW()*4+1)</f>
        <v>0</v>
      </c>
      <c r="AD99" s="99">
        <f>INDEX('中間報告内訳（4~9月）'!R:R,ROW()*4+1)</f>
        <v>0</v>
      </c>
    </row>
    <row r="100" spans="2:30">
      <c r="B100" s="99">
        <f>INDEX('中間報告内訳（4~9月）'!A:A,ROW()*4+1)</f>
        <v>0</v>
      </c>
      <c r="C100" s="99">
        <f>INDEX('中間報告内訳（4~9月）'!B:B,ROW()*4+1)</f>
        <v>0</v>
      </c>
      <c r="D100" s="99">
        <f>INDEX('中間報告内訳（4~9月）'!C:C,ROW()*4+1)</f>
        <v>0</v>
      </c>
      <c r="E100" s="99">
        <f>INDEX('中間報告内訳（4~9月）'!D:D,ROW()*4+2)</f>
        <v>0</v>
      </c>
      <c r="F100" s="99">
        <f>INDEX('中間報告内訳（4~9月）'!F:F,ROW()*4+2)</f>
        <v>0</v>
      </c>
      <c r="G100" s="99">
        <f>INDEX('中間報告内訳（4~9月）'!H:H,ROW()*4+2)</f>
        <v>0</v>
      </c>
      <c r="H100" s="99">
        <f>INDEX('中間報告内訳（4~9月）'!J:J,ROW()*4+2)</f>
        <v>0</v>
      </c>
      <c r="I100" s="99">
        <f>INDEX('中間報告内訳（4~9月）'!L:L,ROW()*4+2)</f>
        <v>0</v>
      </c>
      <c r="J100" s="99">
        <f>INDEX('中間報告内訳（4~9月）'!N:N,ROW()*4+2)</f>
        <v>0</v>
      </c>
      <c r="K100" s="99">
        <f>INDEX('中間報告内訳（4~9月）'!D:D,ROW()*4+4)</f>
        <v>0</v>
      </c>
      <c r="L100" s="99">
        <f>INDEX('中間報告内訳（4~9月）'!F:F,ROW()*4+4)</f>
        <v>0</v>
      </c>
      <c r="M100" s="99">
        <f>INDEX('中間報告内訳（4~9月）'!H:H,ROW()*4+4)</f>
        <v>0</v>
      </c>
      <c r="N100" s="99">
        <f>INDEX('中間報告内訳（4~9月）'!J:J,ROW()*4+4)</f>
        <v>0</v>
      </c>
      <c r="O100" s="99">
        <f>INDEX('中間報告内訳（4~9月）'!L:L,ROW()*4+4)</f>
        <v>0</v>
      </c>
      <c r="P100" s="99">
        <f>INDEX('中間報告内訳（4~9月）'!N:N,ROW()*4+4)</f>
        <v>0</v>
      </c>
      <c r="Q100" s="99">
        <f t="shared" si="11"/>
        <v>0</v>
      </c>
      <c r="R100" s="99">
        <f t="shared" si="12"/>
        <v>0</v>
      </c>
      <c r="S100" s="99">
        <f t="shared" si="12"/>
        <v>0</v>
      </c>
      <c r="T100" s="99">
        <f t="shared" si="12"/>
        <v>0</v>
      </c>
      <c r="U100" s="99">
        <f t="shared" si="12"/>
        <v>0</v>
      </c>
      <c r="V100" s="99">
        <f t="shared" si="10"/>
        <v>0</v>
      </c>
      <c r="W100" s="99">
        <f t="shared" si="10"/>
        <v>0</v>
      </c>
      <c r="X100" s="99">
        <f t="shared" si="10"/>
        <v>0</v>
      </c>
      <c r="Y100" s="99">
        <f t="shared" si="10"/>
        <v>0</v>
      </c>
      <c r="Z100" s="99">
        <f t="shared" si="10"/>
        <v>0</v>
      </c>
      <c r="AA100" s="99">
        <f t="shared" si="10"/>
        <v>0</v>
      </c>
      <c r="AB100" s="99">
        <f t="shared" si="10"/>
        <v>0</v>
      </c>
      <c r="AC100" s="99">
        <f>INDEX('中間報告内訳（4~9月）'!P:P,ROW()*4+1)</f>
        <v>0</v>
      </c>
      <c r="AD100" s="99">
        <f>INDEX('中間報告内訳（4~9月）'!R:R,ROW()*4+1)</f>
        <v>0</v>
      </c>
    </row>
  </sheetData>
  <phoneticPr fontId="4"/>
  <pageMargins left="0.7" right="0.7" top="0.75" bottom="0.75" header="0.3" footer="0.3"/>
  <pageSetup paperSize="9"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1"/>
  <sheetViews>
    <sheetView topLeftCell="A401" workbookViewId="0">
      <selection activeCell="B414" sqref="B414"/>
    </sheetView>
  </sheetViews>
  <sheetFormatPr defaultRowHeight="13.5"/>
  <cols>
    <col min="1" max="1" width="4.25" style="122" customWidth="1"/>
    <col min="2" max="2" width="25.125" style="122" customWidth="1"/>
    <col min="3" max="3" width="30.5" style="122" customWidth="1"/>
    <col min="4" max="4" width="20" style="122" customWidth="1"/>
    <col min="5" max="6" width="42" style="122" customWidth="1"/>
    <col min="7" max="7" width="13.875" style="122" customWidth="1"/>
    <col min="8" max="9" width="9" style="122"/>
    <col min="10" max="10" width="28.75" style="122" bestFit="1" customWidth="1"/>
    <col min="11" max="16" width="9" style="122"/>
    <col min="17" max="17" width="18.375" style="122" customWidth="1"/>
    <col min="18" max="18" width="27.25" style="122" bestFit="1" customWidth="1"/>
    <col min="19" max="19" width="15.625" style="122" customWidth="1"/>
    <col min="20" max="20" width="21" style="122" bestFit="1" customWidth="1"/>
    <col min="21" max="21" width="38.875" style="122" bestFit="1" customWidth="1"/>
    <col min="22" max="256" width="9" style="122"/>
    <col min="257" max="257" width="4.25" style="122" customWidth="1"/>
    <col min="258" max="258" width="25.125" style="122" customWidth="1"/>
    <col min="259" max="259" width="30.5" style="122" customWidth="1"/>
    <col min="260" max="260" width="20" style="122" customWidth="1"/>
    <col min="261" max="262" width="42" style="122" customWidth="1"/>
    <col min="263" max="263" width="13.875" style="122" customWidth="1"/>
    <col min="264" max="265" width="9" style="122"/>
    <col min="266" max="266" width="28.75" style="122" bestFit="1" customWidth="1"/>
    <col min="267" max="272" width="9" style="122"/>
    <col min="273" max="273" width="18.375" style="122" customWidth="1"/>
    <col min="274" max="274" width="27.25" style="122" bestFit="1" customWidth="1"/>
    <col min="275" max="275" width="15.625" style="122" customWidth="1"/>
    <col min="276" max="276" width="21" style="122" bestFit="1" customWidth="1"/>
    <col min="277" max="277" width="38.875" style="122" bestFit="1" customWidth="1"/>
    <col min="278" max="512" width="9" style="122"/>
    <col min="513" max="513" width="4.25" style="122" customWidth="1"/>
    <col min="514" max="514" width="25.125" style="122" customWidth="1"/>
    <col min="515" max="515" width="30.5" style="122" customWidth="1"/>
    <col min="516" max="516" width="20" style="122" customWidth="1"/>
    <col min="517" max="518" width="42" style="122" customWidth="1"/>
    <col min="519" max="519" width="13.875" style="122" customWidth="1"/>
    <col min="520" max="521" width="9" style="122"/>
    <col min="522" max="522" width="28.75" style="122" bestFit="1" customWidth="1"/>
    <col min="523" max="528" width="9" style="122"/>
    <col min="529" max="529" width="18.375" style="122" customWidth="1"/>
    <col min="530" max="530" width="27.25" style="122" bestFit="1" customWidth="1"/>
    <col min="531" max="531" width="15.625" style="122" customWidth="1"/>
    <col min="532" max="532" width="21" style="122" bestFit="1" customWidth="1"/>
    <col min="533" max="533" width="38.875" style="122" bestFit="1" customWidth="1"/>
    <col min="534" max="768" width="9" style="122"/>
    <col min="769" max="769" width="4.25" style="122" customWidth="1"/>
    <col min="770" max="770" width="25.125" style="122" customWidth="1"/>
    <col min="771" max="771" width="30.5" style="122" customWidth="1"/>
    <col min="772" max="772" width="20" style="122" customWidth="1"/>
    <col min="773" max="774" width="42" style="122" customWidth="1"/>
    <col min="775" max="775" width="13.875" style="122" customWidth="1"/>
    <col min="776" max="777" width="9" style="122"/>
    <col min="778" max="778" width="28.75" style="122" bestFit="1" customWidth="1"/>
    <col min="779" max="784" width="9" style="122"/>
    <col min="785" max="785" width="18.375" style="122" customWidth="1"/>
    <col min="786" max="786" width="27.25" style="122" bestFit="1" customWidth="1"/>
    <col min="787" max="787" width="15.625" style="122" customWidth="1"/>
    <col min="788" max="788" width="21" style="122" bestFit="1" customWidth="1"/>
    <col min="789" max="789" width="38.875" style="122" bestFit="1" customWidth="1"/>
    <col min="790" max="1024" width="9" style="122"/>
    <col min="1025" max="1025" width="4.25" style="122" customWidth="1"/>
    <col min="1026" max="1026" width="25.125" style="122" customWidth="1"/>
    <col min="1027" max="1027" width="30.5" style="122" customWidth="1"/>
    <col min="1028" max="1028" width="20" style="122" customWidth="1"/>
    <col min="1029" max="1030" width="42" style="122" customWidth="1"/>
    <col min="1031" max="1031" width="13.875" style="122" customWidth="1"/>
    <col min="1032" max="1033" width="9" style="122"/>
    <col min="1034" max="1034" width="28.75" style="122" bestFit="1" customWidth="1"/>
    <col min="1035" max="1040" width="9" style="122"/>
    <col min="1041" max="1041" width="18.375" style="122" customWidth="1"/>
    <col min="1042" max="1042" width="27.25" style="122" bestFit="1" customWidth="1"/>
    <col min="1043" max="1043" width="15.625" style="122" customWidth="1"/>
    <col min="1044" max="1044" width="21" style="122" bestFit="1" customWidth="1"/>
    <col min="1045" max="1045" width="38.875" style="122" bestFit="1" customWidth="1"/>
    <col min="1046" max="1280" width="9" style="122"/>
    <col min="1281" max="1281" width="4.25" style="122" customWidth="1"/>
    <col min="1282" max="1282" width="25.125" style="122" customWidth="1"/>
    <col min="1283" max="1283" width="30.5" style="122" customWidth="1"/>
    <col min="1284" max="1284" width="20" style="122" customWidth="1"/>
    <col min="1285" max="1286" width="42" style="122" customWidth="1"/>
    <col min="1287" max="1287" width="13.875" style="122" customWidth="1"/>
    <col min="1288" max="1289" width="9" style="122"/>
    <col min="1290" max="1290" width="28.75" style="122" bestFit="1" customWidth="1"/>
    <col min="1291" max="1296" width="9" style="122"/>
    <col min="1297" max="1297" width="18.375" style="122" customWidth="1"/>
    <col min="1298" max="1298" width="27.25" style="122" bestFit="1" customWidth="1"/>
    <col min="1299" max="1299" width="15.625" style="122" customWidth="1"/>
    <col min="1300" max="1300" width="21" style="122" bestFit="1" customWidth="1"/>
    <col min="1301" max="1301" width="38.875" style="122" bestFit="1" customWidth="1"/>
    <col min="1302" max="1536" width="9" style="122"/>
    <col min="1537" max="1537" width="4.25" style="122" customWidth="1"/>
    <col min="1538" max="1538" width="25.125" style="122" customWidth="1"/>
    <col min="1539" max="1539" width="30.5" style="122" customWidth="1"/>
    <col min="1540" max="1540" width="20" style="122" customWidth="1"/>
    <col min="1541" max="1542" width="42" style="122" customWidth="1"/>
    <col min="1543" max="1543" width="13.875" style="122" customWidth="1"/>
    <col min="1544" max="1545" width="9" style="122"/>
    <col min="1546" max="1546" width="28.75" style="122" bestFit="1" customWidth="1"/>
    <col min="1547" max="1552" width="9" style="122"/>
    <col min="1553" max="1553" width="18.375" style="122" customWidth="1"/>
    <col min="1554" max="1554" width="27.25" style="122" bestFit="1" customWidth="1"/>
    <col min="1555" max="1555" width="15.625" style="122" customWidth="1"/>
    <col min="1556" max="1556" width="21" style="122" bestFit="1" customWidth="1"/>
    <col min="1557" max="1557" width="38.875" style="122" bestFit="1" customWidth="1"/>
    <col min="1558" max="1792" width="9" style="122"/>
    <col min="1793" max="1793" width="4.25" style="122" customWidth="1"/>
    <col min="1794" max="1794" width="25.125" style="122" customWidth="1"/>
    <col min="1795" max="1795" width="30.5" style="122" customWidth="1"/>
    <col min="1796" max="1796" width="20" style="122" customWidth="1"/>
    <col min="1797" max="1798" width="42" style="122" customWidth="1"/>
    <col min="1799" max="1799" width="13.875" style="122" customWidth="1"/>
    <col min="1800" max="1801" width="9" style="122"/>
    <col min="1802" max="1802" width="28.75" style="122" bestFit="1" customWidth="1"/>
    <col min="1803" max="1808" width="9" style="122"/>
    <col min="1809" max="1809" width="18.375" style="122" customWidth="1"/>
    <col min="1810" max="1810" width="27.25" style="122" bestFit="1" customWidth="1"/>
    <col min="1811" max="1811" width="15.625" style="122" customWidth="1"/>
    <col min="1812" max="1812" width="21" style="122" bestFit="1" customWidth="1"/>
    <col min="1813" max="1813" width="38.875" style="122" bestFit="1" customWidth="1"/>
    <col min="1814" max="2048" width="9" style="122"/>
    <col min="2049" max="2049" width="4.25" style="122" customWidth="1"/>
    <col min="2050" max="2050" width="25.125" style="122" customWidth="1"/>
    <col min="2051" max="2051" width="30.5" style="122" customWidth="1"/>
    <col min="2052" max="2052" width="20" style="122" customWidth="1"/>
    <col min="2053" max="2054" width="42" style="122" customWidth="1"/>
    <col min="2055" max="2055" width="13.875" style="122" customWidth="1"/>
    <col min="2056" max="2057" width="9" style="122"/>
    <col min="2058" max="2058" width="28.75" style="122" bestFit="1" customWidth="1"/>
    <col min="2059" max="2064" width="9" style="122"/>
    <col min="2065" max="2065" width="18.375" style="122" customWidth="1"/>
    <col min="2066" max="2066" width="27.25" style="122" bestFit="1" customWidth="1"/>
    <col min="2067" max="2067" width="15.625" style="122" customWidth="1"/>
    <col min="2068" max="2068" width="21" style="122" bestFit="1" customWidth="1"/>
    <col min="2069" max="2069" width="38.875" style="122" bestFit="1" customWidth="1"/>
    <col min="2070" max="2304" width="9" style="122"/>
    <col min="2305" max="2305" width="4.25" style="122" customWidth="1"/>
    <col min="2306" max="2306" width="25.125" style="122" customWidth="1"/>
    <col min="2307" max="2307" width="30.5" style="122" customWidth="1"/>
    <col min="2308" max="2308" width="20" style="122" customWidth="1"/>
    <col min="2309" max="2310" width="42" style="122" customWidth="1"/>
    <col min="2311" max="2311" width="13.875" style="122" customWidth="1"/>
    <col min="2312" max="2313" width="9" style="122"/>
    <col min="2314" max="2314" width="28.75" style="122" bestFit="1" customWidth="1"/>
    <col min="2315" max="2320" width="9" style="122"/>
    <col min="2321" max="2321" width="18.375" style="122" customWidth="1"/>
    <col min="2322" max="2322" width="27.25" style="122" bestFit="1" customWidth="1"/>
    <col min="2323" max="2323" width="15.625" style="122" customWidth="1"/>
    <col min="2324" max="2324" width="21" style="122" bestFit="1" customWidth="1"/>
    <col min="2325" max="2325" width="38.875" style="122" bestFit="1" customWidth="1"/>
    <col min="2326" max="2560" width="9" style="122"/>
    <col min="2561" max="2561" width="4.25" style="122" customWidth="1"/>
    <col min="2562" max="2562" width="25.125" style="122" customWidth="1"/>
    <col min="2563" max="2563" width="30.5" style="122" customWidth="1"/>
    <col min="2564" max="2564" width="20" style="122" customWidth="1"/>
    <col min="2565" max="2566" width="42" style="122" customWidth="1"/>
    <col min="2567" max="2567" width="13.875" style="122" customWidth="1"/>
    <col min="2568" max="2569" width="9" style="122"/>
    <col min="2570" max="2570" width="28.75" style="122" bestFit="1" customWidth="1"/>
    <col min="2571" max="2576" width="9" style="122"/>
    <col min="2577" max="2577" width="18.375" style="122" customWidth="1"/>
    <col min="2578" max="2578" width="27.25" style="122" bestFit="1" customWidth="1"/>
    <col min="2579" max="2579" width="15.625" style="122" customWidth="1"/>
    <col min="2580" max="2580" width="21" style="122" bestFit="1" customWidth="1"/>
    <col min="2581" max="2581" width="38.875" style="122" bestFit="1" customWidth="1"/>
    <col min="2582" max="2816" width="9" style="122"/>
    <col min="2817" max="2817" width="4.25" style="122" customWidth="1"/>
    <col min="2818" max="2818" width="25.125" style="122" customWidth="1"/>
    <col min="2819" max="2819" width="30.5" style="122" customWidth="1"/>
    <col min="2820" max="2820" width="20" style="122" customWidth="1"/>
    <col min="2821" max="2822" width="42" style="122" customWidth="1"/>
    <col min="2823" max="2823" width="13.875" style="122" customWidth="1"/>
    <col min="2824" max="2825" width="9" style="122"/>
    <col min="2826" max="2826" width="28.75" style="122" bestFit="1" customWidth="1"/>
    <col min="2827" max="2832" width="9" style="122"/>
    <col min="2833" max="2833" width="18.375" style="122" customWidth="1"/>
    <col min="2834" max="2834" width="27.25" style="122" bestFit="1" customWidth="1"/>
    <col min="2835" max="2835" width="15.625" style="122" customWidth="1"/>
    <col min="2836" max="2836" width="21" style="122" bestFit="1" customWidth="1"/>
    <col min="2837" max="2837" width="38.875" style="122" bestFit="1" customWidth="1"/>
    <col min="2838" max="3072" width="9" style="122"/>
    <col min="3073" max="3073" width="4.25" style="122" customWidth="1"/>
    <col min="3074" max="3074" width="25.125" style="122" customWidth="1"/>
    <col min="3075" max="3075" width="30.5" style="122" customWidth="1"/>
    <col min="3076" max="3076" width="20" style="122" customWidth="1"/>
    <col min="3077" max="3078" width="42" style="122" customWidth="1"/>
    <col min="3079" max="3079" width="13.875" style="122" customWidth="1"/>
    <col min="3080" max="3081" width="9" style="122"/>
    <col min="3082" max="3082" width="28.75" style="122" bestFit="1" customWidth="1"/>
    <col min="3083" max="3088" width="9" style="122"/>
    <col min="3089" max="3089" width="18.375" style="122" customWidth="1"/>
    <col min="3090" max="3090" width="27.25" style="122" bestFit="1" customWidth="1"/>
    <col min="3091" max="3091" width="15.625" style="122" customWidth="1"/>
    <col min="3092" max="3092" width="21" style="122" bestFit="1" customWidth="1"/>
    <col min="3093" max="3093" width="38.875" style="122" bestFit="1" customWidth="1"/>
    <col min="3094" max="3328" width="9" style="122"/>
    <col min="3329" max="3329" width="4.25" style="122" customWidth="1"/>
    <col min="3330" max="3330" width="25.125" style="122" customWidth="1"/>
    <col min="3331" max="3331" width="30.5" style="122" customWidth="1"/>
    <col min="3332" max="3332" width="20" style="122" customWidth="1"/>
    <col min="3333" max="3334" width="42" style="122" customWidth="1"/>
    <col min="3335" max="3335" width="13.875" style="122" customWidth="1"/>
    <col min="3336" max="3337" width="9" style="122"/>
    <col min="3338" max="3338" width="28.75" style="122" bestFit="1" customWidth="1"/>
    <col min="3339" max="3344" width="9" style="122"/>
    <col min="3345" max="3345" width="18.375" style="122" customWidth="1"/>
    <col min="3346" max="3346" width="27.25" style="122" bestFit="1" customWidth="1"/>
    <col min="3347" max="3347" width="15.625" style="122" customWidth="1"/>
    <col min="3348" max="3348" width="21" style="122" bestFit="1" customWidth="1"/>
    <col min="3349" max="3349" width="38.875" style="122" bestFit="1" customWidth="1"/>
    <col min="3350" max="3584" width="9" style="122"/>
    <col min="3585" max="3585" width="4.25" style="122" customWidth="1"/>
    <col min="3586" max="3586" width="25.125" style="122" customWidth="1"/>
    <col min="3587" max="3587" width="30.5" style="122" customWidth="1"/>
    <col min="3588" max="3588" width="20" style="122" customWidth="1"/>
    <col min="3589" max="3590" width="42" style="122" customWidth="1"/>
    <col min="3591" max="3591" width="13.875" style="122" customWidth="1"/>
    <col min="3592" max="3593" width="9" style="122"/>
    <col min="3594" max="3594" width="28.75" style="122" bestFit="1" customWidth="1"/>
    <col min="3595" max="3600" width="9" style="122"/>
    <col min="3601" max="3601" width="18.375" style="122" customWidth="1"/>
    <col min="3602" max="3602" width="27.25" style="122" bestFit="1" customWidth="1"/>
    <col min="3603" max="3603" width="15.625" style="122" customWidth="1"/>
    <col min="3604" max="3604" width="21" style="122" bestFit="1" customWidth="1"/>
    <col min="3605" max="3605" width="38.875" style="122" bestFit="1" customWidth="1"/>
    <col min="3606" max="3840" width="9" style="122"/>
    <col min="3841" max="3841" width="4.25" style="122" customWidth="1"/>
    <col min="3842" max="3842" width="25.125" style="122" customWidth="1"/>
    <col min="3843" max="3843" width="30.5" style="122" customWidth="1"/>
    <col min="3844" max="3844" width="20" style="122" customWidth="1"/>
    <col min="3845" max="3846" width="42" style="122" customWidth="1"/>
    <col min="3847" max="3847" width="13.875" style="122" customWidth="1"/>
    <col min="3848" max="3849" width="9" style="122"/>
    <col min="3850" max="3850" width="28.75" style="122" bestFit="1" customWidth="1"/>
    <col min="3851" max="3856" width="9" style="122"/>
    <col min="3857" max="3857" width="18.375" style="122" customWidth="1"/>
    <col min="3858" max="3858" width="27.25" style="122" bestFit="1" customWidth="1"/>
    <col min="3859" max="3859" width="15.625" style="122" customWidth="1"/>
    <col min="3860" max="3860" width="21" style="122" bestFit="1" customWidth="1"/>
    <col min="3861" max="3861" width="38.875" style="122" bestFit="1" customWidth="1"/>
    <col min="3862" max="4096" width="9" style="122"/>
    <col min="4097" max="4097" width="4.25" style="122" customWidth="1"/>
    <col min="4098" max="4098" width="25.125" style="122" customWidth="1"/>
    <col min="4099" max="4099" width="30.5" style="122" customWidth="1"/>
    <col min="4100" max="4100" width="20" style="122" customWidth="1"/>
    <col min="4101" max="4102" width="42" style="122" customWidth="1"/>
    <col min="4103" max="4103" width="13.875" style="122" customWidth="1"/>
    <col min="4104" max="4105" width="9" style="122"/>
    <col min="4106" max="4106" width="28.75" style="122" bestFit="1" customWidth="1"/>
    <col min="4107" max="4112" width="9" style="122"/>
    <col min="4113" max="4113" width="18.375" style="122" customWidth="1"/>
    <col min="4114" max="4114" width="27.25" style="122" bestFit="1" customWidth="1"/>
    <col min="4115" max="4115" width="15.625" style="122" customWidth="1"/>
    <col min="4116" max="4116" width="21" style="122" bestFit="1" customWidth="1"/>
    <col min="4117" max="4117" width="38.875" style="122" bestFit="1" customWidth="1"/>
    <col min="4118" max="4352" width="9" style="122"/>
    <col min="4353" max="4353" width="4.25" style="122" customWidth="1"/>
    <col min="4354" max="4354" width="25.125" style="122" customWidth="1"/>
    <col min="4355" max="4355" width="30.5" style="122" customWidth="1"/>
    <col min="4356" max="4356" width="20" style="122" customWidth="1"/>
    <col min="4357" max="4358" width="42" style="122" customWidth="1"/>
    <col min="4359" max="4359" width="13.875" style="122" customWidth="1"/>
    <col min="4360" max="4361" width="9" style="122"/>
    <col min="4362" max="4362" width="28.75" style="122" bestFit="1" customWidth="1"/>
    <col min="4363" max="4368" width="9" style="122"/>
    <col min="4369" max="4369" width="18.375" style="122" customWidth="1"/>
    <col min="4370" max="4370" width="27.25" style="122" bestFit="1" customWidth="1"/>
    <col min="4371" max="4371" width="15.625" style="122" customWidth="1"/>
    <col min="4372" max="4372" width="21" style="122" bestFit="1" customWidth="1"/>
    <col min="4373" max="4373" width="38.875" style="122" bestFit="1" customWidth="1"/>
    <col min="4374" max="4608" width="9" style="122"/>
    <col min="4609" max="4609" width="4.25" style="122" customWidth="1"/>
    <col min="4610" max="4610" width="25.125" style="122" customWidth="1"/>
    <col min="4611" max="4611" width="30.5" style="122" customWidth="1"/>
    <col min="4612" max="4612" width="20" style="122" customWidth="1"/>
    <col min="4613" max="4614" width="42" style="122" customWidth="1"/>
    <col min="4615" max="4615" width="13.875" style="122" customWidth="1"/>
    <col min="4616" max="4617" width="9" style="122"/>
    <col min="4618" max="4618" width="28.75" style="122" bestFit="1" customWidth="1"/>
    <col min="4619" max="4624" width="9" style="122"/>
    <col min="4625" max="4625" width="18.375" style="122" customWidth="1"/>
    <col min="4626" max="4626" width="27.25" style="122" bestFit="1" customWidth="1"/>
    <col min="4627" max="4627" width="15.625" style="122" customWidth="1"/>
    <col min="4628" max="4628" width="21" style="122" bestFit="1" customWidth="1"/>
    <col min="4629" max="4629" width="38.875" style="122" bestFit="1" customWidth="1"/>
    <col min="4630" max="4864" width="9" style="122"/>
    <col min="4865" max="4865" width="4.25" style="122" customWidth="1"/>
    <col min="4866" max="4866" width="25.125" style="122" customWidth="1"/>
    <col min="4867" max="4867" width="30.5" style="122" customWidth="1"/>
    <col min="4868" max="4868" width="20" style="122" customWidth="1"/>
    <col min="4869" max="4870" width="42" style="122" customWidth="1"/>
    <col min="4871" max="4871" width="13.875" style="122" customWidth="1"/>
    <col min="4872" max="4873" width="9" style="122"/>
    <col min="4874" max="4874" width="28.75" style="122" bestFit="1" customWidth="1"/>
    <col min="4875" max="4880" width="9" style="122"/>
    <col min="4881" max="4881" width="18.375" style="122" customWidth="1"/>
    <col min="4882" max="4882" width="27.25" style="122" bestFit="1" customWidth="1"/>
    <col min="4883" max="4883" width="15.625" style="122" customWidth="1"/>
    <col min="4884" max="4884" width="21" style="122" bestFit="1" customWidth="1"/>
    <col min="4885" max="4885" width="38.875" style="122" bestFit="1" customWidth="1"/>
    <col min="4886" max="5120" width="9" style="122"/>
    <col min="5121" max="5121" width="4.25" style="122" customWidth="1"/>
    <col min="5122" max="5122" width="25.125" style="122" customWidth="1"/>
    <col min="5123" max="5123" width="30.5" style="122" customWidth="1"/>
    <col min="5124" max="5124" width="20" style="122" customWidth="1"/>
    <col min="5125" max="5126" width="42" style="122" customWidth="1"/>
    <col min="5127" max="5127" width="13.875" style="122" customWidth="1"/>
    <col min="5128" max="5129" width="9" style="122"/>
    <col min="5130" max="5130" width="28.75" style="122" bestFit="1" customWidth="1"/>
    <col min="5131" max="5136" width="9" style="122"/>
    <col min="5137" max="5137" width="18.375" style="122" customWidth="1"/>
    <col min="5138" max="5138" width="27.25" style="122" bestFit="1" customWidth="1"/>
    <col min="5139" max="5139" width="15.625" style="122" customWidth="1"/>
    <col min="5140" max="5140" width="21" style="122" bestFit="1" customWidth="1"/>
    <col min="5141" max="5141" width="38.875" style="122" bestFit="1" customWidth="1"/>
    <col min="5142" max="5376" width="9" style="122"/>
    <col min="5377" max="5377" width="4.25" style="122" customWidth="1"/>
    <col min="5378" max="5378" width="25.125" style="122" customWidth="1"/>
    <col min="5379" max="5379" width="30.5" style="122" customWidth="1"/>
    <col min="5380" max="5380" width="20" style="122" customWidth="1"/>
    <col min="5381" max="5382" width="42" style="122" customWidth="1"/>
    <col min="5383" max="5383" width="13.875" style="122" customWidth="1"/>
    <col min="5384" max="5385" width="9" style="122"/>
    <col min="5386" max="5386" width="28.75" style="122" bestFit="1" customWidth="1"/>
    <col min="5387" max="5392" width="9" style="122"/>
    <col min="5393" max="5393" width="18.375" style="122" customWidth="1"/>
    <col min="5394" max="5394" width="27.25" style="122" bestFit="1" customWidth="1"/>
    <col min="5395" max="5395" width="15.625" style="122" customWidth="1"/>
    <col min="5396" max="5396" width="21" style="122" bestFit="1" customWidth="1"/>
    <col min="5397" max="5397" width="38.875" style="122" bestFit="1" customWidth="1"/>
    <col min="5398" max="5632" width="9" style="122"/>
    <col min="5633" max="5633" width="4.25" style="122" customWidth="1"/>
    <col min="5634" max="5634" width="25.125" style="122" customWidth="1"/>
    <col min="5635" max="5635" width="30.5" style="122" customWidth="1"/>
    <col min="5636" max="5636" width="20" style="122" customWidth="1"/>
    <col min="5637" max="5638" width="42" style="122" customWidth="1"/>
    <col min="5639" max="5639" width="13.875" style="122" customWidth="1"/>
    <col min="5640" max="5641" width="9" style="122"/>
    <col min="5642" max="5642" width="28.75" style="122" bestFit="1" customWidth="1"/>
    <col min="5643" max="5648" width="9" style="122"/>
    <col min="5649" max="5649" width="18.375" style="122" customWidth="1"/>
    <col min="5650" max="5650" width="27.25" style="122" bestFit="1" customWidth="1"/>
    <col min="5651" max="5651" width="15.625" style="122" customWidth="1"/>
    <col min="5652" max="5652" width="21" style="122" bestFit="1" customWidth="1"/>
    <col min="5653" max="5653" width="38.875" style="122" bestFit="1" customWidth="1"/>
    <col min="5654" max="5888" width="9" style="122"/>
    <col min="5889" max="5889" width="4.25" style="122" customWidth="1"/>
    <col min="5890" max="5890" width="25.125" style="122" customWidth="1"/>
    <col min="5891" max="5891" width="30.5" style="122" customWidth="1"/>
    <col min="5892" max="5892" width="20" style="122" customWidth="1"/>
    <col min="5893" max="5894" width="42" style="122" customWidth="1"/>
    <col min="5895" max="5895" width="13.875" style="122" customWidth="1"/>
    <col min="5896" max="5897" width="9" style="122"/>
    <col min="5898" max="5898" width="28.75" style="122" bestFit="1" customWidth="1"/>
    <col min="5899" max="5904" width="9" style="122"/>
    <col min="5905" max="5905" width="18.375" style="122" customWidth="1"/>
    <col min="5906" max="5906" width="27.25" style="122" bestFit="1" customWidth="1"/>
    <col min="5907" max="5907" width="15.625" style="122" customWidth="1"/>
    <col min="5908" max="5908" width="21" style="122" bestFit="1" customWidth="1"/>
    <col min="5909" max="5909" width="38.875" style="122" bestFit="1" customWidth="1"/>
    <col min="5910" max="6144" width="9" style="122"/>
    <col min="6145" max="6145" width="4.25" style="122" customWidth="1"/>
    <col min="6146" max="6146" width="25.125" style="122" customWidth="1"/>
    <col min="6147" max="6147" width="30.5" style="122" customWidth="1"/>
    <col min="6148" max="6148" width="20" style="122" customWidth="1"/>
    <col min="6149" max="6150" width="42" style="122" customWidth="1"/>
    <col min="6151" max="6151" width="13.875" style="122" customWidth="1"/>
    <col min="6152" max="6153" width="9" style="122"/>
    <col min="6154" max="6154" width="28.75" style="122" bestFit="1" customWidth="1"/>
    <col min="6155" max="6160" width="9" style="122"/>
    <col min="6161" max="6161" width="18.375" style="122" customWidth="1"/>
    <col min="6162" max="6162" width="27.25" style="122" bestFit="1" customWidth="1"/>
    <col min="6163" max="6163" width="15.625" style="122" customWidth="1"/>
    <col min="6164" max="6164" width="21" style="122" bestFit="1" customWidth="1"/>
    <col min="6165" max="6165" width="38.875" style="122" bestFit="1" customWidth="1"/>
    <col min="6166" max="6400" width="9" style="122"/>
    <col min="6401" max="6401" width="4.25" style="122" customWidth="1"/>
    <col min="6402" max="6402" width="25.125" style="122" customWidth="1"/>
    <col min="6403" max="6403" width="30.5" style="122" customWidth="1"/>
    <col min="6404" max="6404" width="20" style="122" customWidth="1"/>
    <col min="6405" max="6406" width="42" style="122" customWidth="1"/>
    <col min="6407" max="6407" width="13.875" style="122" customWidth="1"/>
    <col min="6408" max="6409" width="9" style="122"/>
    <col min="6410" max="6410" width="28.75" style="122" bestFit="1" customWidth="1"/>
    <col min="6411" max="6416" width="9" style="122"/>
    <col min="6417" max="6417" width="18.375" style="122" customWidth="1"/>
    <col min="6418" max="6418" width="27.25" style="122" bestFit="1" customWidth="1"/>
    <col min="6419" max="6419" width="15.625" style="122" customWidth="1"/>
    <col min="6420" max="6420" width="21" style="122" bestFit="1" customWidth="1"/>
    <col min="6421" max="6421" width="38.875" style="122" bestFit="1" customWidth="1"/>
    <col min="6422" max="6656" width="9" style="122"/>
    <col min="6657" max="6657" width="4.25" style="122" customWidth="1"/>
    <col min="6658" max="6658" width="25.125" style="122" customWidth="1"/>
    <col min="6659" max="6659" width="30.5" style="122" customWidth="1"/>
    <col min="6660" max="6660" width="20" style="122" customWidth="1"/>
    <col min="6661" max="6662" width="42" style="122" customWidth="1"/>
    <col min="6663" max="6663" width="13.875" style="122" customWidth="1"/>
    <col min="6664" max="6665" width="9" style="122"/>
    <col min="6666" max="6666" width="28.75" style="122" bestFit="1" customWidth="1"/>
    <col min="6667" max="6672" width="9" style="122"/>
    <col min="6673" max="6673" width="18.375" style="122" customWidth="1"/>
    <col min="6674" max="6674" width="27.25" style="122" bestFit="1" customWidth="1"/>
    <col min="6675" max="6675" width="15.625" style="122" customWidth="1"/>
    <col min="6676" max="6676" width="21" style="122" bestFit="1" customWidth="1"/>
    <col min="6677" max="6677" width="38.875" style="122" bestFit="1" customWidth="1"/>
    <col min="6678" max="6912" width="9" style="122"/>
    <col min="6913" max="6913" width="4.25" style="122" customWidth="1"/>
    <col min="6914" max="6914" width="25.125" style="122" customWidth="1"/>
    <col min="6915" max="6915" width="30.5" style="122" customWidth="1"/>
    <col min="6916" max="6916" width="20" style="122" customWidth="1"/>
    <col min="6917" max="6918" width="42" style="122" customWidth="1"/>
    <col min="6919" max="6919" width="13.875" style="122" customWidth="1"/>
    <col min="6920" max="6921" width="9" style="122"/>
    <col min="6922" max="6922" width="28.75" style="122" bestFit="1" customWidth="1"/>
    <col min="6923" max="6928" width="9" style="122"/>
    <col min="6929" max="6929" width="18.375" style="122" customWidth="1"/>
    <col min="6930" max="6930" width="27.25" style="122" bestFit="1" customWidth="1"/>
    <col min="6931" max="6931" width="15.625" style="122" customWidth="1"/>
    <col min="6932" max="6932" width="21" style="122" bestFit="1" customWidth="1"/>
    <col min="6933" max="6933" width="38.875" style="122" bestFit="1" customWidth="1"/>
    <col min="6934" max="7168" width="9" style="122"/>
    <col min="7169" max="7169" width="4.25" style="122" customWidth="1"/>
    <col min="7170" max="7170" width="25.125" style="122" customWidth="1"/>
    <col min="7171" max="7171" width="30.5" style="122" customWidth="1"/>
    <col min="7172" max="7172" width="20" style="122" customWidth="1"/>
    <col min="7173" max="7174" width="42" style="122" customWidth="1"/>
    <col min="7175" max="7175" width="13.875" style="122" customWidth="1"/>
    <col min="7176" max="7177" width="9" style="122"/>
    <col min="7178" max="7178" width="28.75" style="122" bestFit="1" customWidth="1"/>
    <col min="7179" max="7184" width="9" style="122"/>
    <col min="7185" max="7185" width="18.375" style="122" customWidth="1"/>
    <col min="7186" max="7186" width="27.25" style="122" bestFit="1" customWidth="1"/>
    <col min="7187" max="7187" width="15.625" style="122" customWidth="1"/>
    <col min="7188" max="7188" width="21" style="122" bestFit="1" customWidth="1"/>
    <col min="7189" max="7189" width="38.875" style="122" bestFit="1" customWidth="1"/>
    <col min="7190" max="7424" width="9" style="122"/>
    <col min="7425" max="7425" width="4.25" style="122" customWidth="1"/>
    <col min="7426" max="7426" width="25.125" style="122" customWidth="1"/>
    <col min="7427" max="7427" width="30.5" style="122" customWidth="1"/>
    <col min="7428" max="7428" width="20" style="122" customWidth="1"/>
    <col min="7429" max="7430" width="42" style="122" customWidth="1"/>
    <col min="7431" max="7431" width="13.875" style="122" customWidth="1"/>
    <col min="7432" max="7433" width="9" style="122"/>
    <col min="7434" max="7434" width="28.75" style="122" bestFit="1" customWidth="1"/>
    <col min="7435" max="7440" width="9" style="122"/>
    <col min="7441" max="7441" width="18.375" style="122" customWidth="1"/>
    <col min="7442" max="7442" width="27.25" style="122" bestFit="1" customWidth="1"/>
    <col min="7443" max="7443" width="15.625" style="122" customWidth="1"/>
    <col min="7444" max="7444" width="21" style="122" bestFit="1" customWidth="1"/>
    <col min="7445" max="7445" width="38.875" style="122" bestFit="1" customWidth="1"/>
    <col min="7446" max="7680" width="9" style="122"/>
    <col min="7681" max="7681" width="4.25" style="122" customWidth="1"/>
    <col min="7682" max="7682" width="25.125" style="122" customWidth="1"/>
    <col min="7683" max="7683" width="30.5" style="122" customWidth="1"/>
    <col min="7684" max="7684" width="20" style="122" customWidth="1"/>
    <col min="7685" max="7686" width="42" style="122" customWidth="1"/>
    <col min="7687" max="7687" width="13.875" style="122" customWidth="1"/>
    <col min="7688" max="7689" width="9" style="122"/>
    <col min="7690" max="7690" width="28.75" style="122" bestFit="1" customWidth="1"/>
    <col min="7691" max="7696" width="9" style="122"/>
    <col min="7697" max="7697" width="18.375" style="122" customWidth="1"/>
    <col min="7698" max="7698" width="27.25" style="122" bestFit="1" customWidth="1"/>
    <col min="7699" max="7699" width="15.625" style="122" customWidth="1"/>
    <col min="7700" max="7700" width="21" style="122" bestFit="1" customWidth="1"/>
    <col min="7701" max="7701" width="38.875" style="122" bestFit="1" customWidth="1"/>
    <col min="7702" max="7936" width="9" style="122"/>
    <col min="7937" max="7937" width="4.25" style="122" customWidth="1"/>
    <col min="7938" max="7938" width="25.125" style="122" customWidth="1"/>
    <col min="7939" max="7939" width="30.5" style="122" customWidth="1"/>
    <col min="7940" max="7940" width="20" style="122" customWidth="1"/>
    <col min="7941" max="7942" width="42" style="122" customWidth="1"/>
    <col min="7943" max="7943" width="13.875" style="122" customWidth="1"/>
    <col min="7944" max="7945" width="9" style="122"/>
    <col min="7946" max="7946" width="28.75" style="122" bestFit="1" customWidth="1"/>
    <col min="7947" max="7952" width="9" style="122"/>
    <col min="7953" max="7953" width="18.375" style="122" customWidth="1"/>
    <col min="7954" max="7954" width="27.25" style="122" bestFit="1" customWidth="1"/>
    <col min="7955" max="7955" width="15.625" style="122" customWidth="1"/>
    <col min="7956" max="7956" width="21" style="122" bestFit="1" customWidth="1"/>
    <col min="7957" max="7957" width="38.875" style="122" bestFit="1" customWidth="1"/>
    <col min="7958" max="8192" width="9" style="122"/>
    <col min="8193" max="8193" width="4.25" style="122" customWidth="1"/>
    <col min="8194" max="8194" width="25.125" style="122" customWidth="1"/>
    <col min="8195" max="8195" width="30.5" style="122" customWidth="1"/>
    <col min="8196" max="8196" width="20" style="122" customWidth="1"/>
    <col min="8197" max="8198" width="42" style="122" customWidth="1"/>
    <col min="8199" max="8199" width="13.875" style="122" customWidth="1"/>
    <col min="8200" max="8201" width="9" style="122"/>
    <col min="8202" max="8202" width="28.75" style="122" bestFit="1" customWidth="1"/>
    <col min="8203" max="8208" width="9" style="122"/>
    <col min="8209" max="8209" width="18.375" style="122" customWidth="1"/>
    <col min="8210" max="8210" width="27.25" style="122" bestFit="1" customWidth="1"/>
    <col min="8211" max="8211" width="15.625" style="122" customWidth="1"/>
    <col min="8212" max="8212" width="21" style="122" bestFit="1" customWidth="1"/>
    <col min="8213" max="8213" width="38.875" style="122" bestFit="1" customWidth="1"/>
    <col min="8214" max="8448" width="9" style="122"/>
    <col min="8449" max="8449" width="4.25" style="122" customWidth="1"/>
    <col min="8450" max="8450" width="25.125" style="122" customWidth="1"/>
    <col min="8451" max="8451" width="30.5" style="122" customWidth="1"/>
    <col min="8452" max="8452" width="20" style="122" customWidth="1"/>
    <col min="8453" max="8454" width="42" style="122" customWidth="1"/>
    <col min="8455" max="8455" width="13.875" style="122" customWidth="1"/>
    <col min="8456" max="8457" width="9" style="122"/>
    <col min="8458" max="8458" width="28.75" style="122" bestFit="1" customWidth="1"/>
    <col min="8459" max="8464" width="9" style="122"/>
    <col min="8465" max="8465" width="18.375" style="122" customWidth="1"/>
    <col min="8466" max="8466" width="27.25" style="122" bestFit="1" customWidth="1"/>
    <col min="8467" max="8467" width="15.625" style="122" customWidth="1"/>
    <col min="8468" max="8468" width="21" style="122" bestFit="1" customWidth="1"/>
    <col min="8469" max="8469" width="38.875" style="122" bestFit="1" customWidth="1"/>
    <col min="8470" max="8704" width="9" style="122"/>
    <col min="8705" max="8705" width="4.25" style="122" customWidth="1"/>
    <col min="8706" max="8706" width="25.125" style="122" customWidth="1"/>
    <col min="8707" max="8707" width="30.5" style="122" customWidth="1"/>
    <col min="8708" max="8708" width="20" style="122" customWidth="1"/>
    <col min="8709" max="8710" width="42" style="122" customWidth="1"/>
    <col min="8711" max="8711" width="13.875" style="122" customWidth="1"/>
    <col min="8712" max="8713" width="9" style="122"/>
    <col min="8714" max="8714" width="28.75" style="122" bestFit="1" customWidth="1"/>
    <col min="8715" max="8720" width="9" style="122"/>
    <col min="8721" max="8721" width="18.375" style="122" customWidth="1"/>
    <col min="8722" max="8722" width="27.25" style="122" bestFit="1" customWidth="1"/>
    <col min="8723" max="8723" width="15.625" style="122" customWidth="1"/>
    <col min="8724" max="8724" width="21" style="122" bestFit="1" customWidth="1"/>
    <col min="8725" max="8725" width="38.875" style="122" bestFit="1" customWidth="1"/>
    <col min="8726" max="8960" width="9" style="122"/>
    <col min="8961" max="8961" width="4.25" style="122" customWidth="1"/>
    <col min="8962" max="8962" width="25.125" style="122" customWidth="1"/>
    <col min="8963" max="8963" width="30.5" style="122" customWidth="1"/>
    <col min="8964" max="8964" width="20" style="122" customWidth="1"/>
    <col min="8965" max="8966" width="42" style="122" customWidth="1"/>
    <col min="8967" max="8967" width="13.875" style="122" customWidth="1"/>
    <col min="8968" max="8969" width="9" style="122"/>
    <col min="8970" max="8970" width="28.75" style="122" bestFit="1" customWidth="1"/>
    <col min="8971" max="8976" width="9" style="122"/>
    <col min="8977" max="8977" width="18.375" style="122" customWidth="1"/>
    <col min="8978" max="8978" width="27.25" style="122" bestFit="1" customWidth="1"/>
    <col min="8979" max="8979" width="15.625" style="122" customWidth="1"/>
    <col min="8980" max="8980" width="21" style="122" bestFit="1" customWidth="1"/>
    <col min="8981" max="8981" width="38.875" style="122" bestFit="1" customWidth="1"/>
    <col min="8982" max="9216" width="9" style="122"/>
    <col min="9217" max="9217" width="4.25" style="122" customWidth="1"/>
    <col min="9218" max="9218" width="25.125" style="122" customWidth="1"/>
    <col min="9219" max="9219" width="30.5" style="122" customWidth="1"/>
    <col min="9220" max="9220" width="20" style="122" customWidth="1"/>
    <col min="9221" max="9222" width="42" style="122" customWidth="1"/>
    <col min="9223" max="9223" width="13.875" style="122" customWidth="1"/>
    <col min="9224" max="9225" width="9" style="122"/>
    <col min="9226" max="9226" width="28.75" style="122" bestFit="1" customWidth="1"/>
    <col min="9227" max="9232" width="9" style="122"/>
    <col min="9233" max="9233" width="18.375" style="122" customWidth="1"/>
    <col min="9234" max="9234" width="27.25" style="122" bestFit="1" customWidth="1"/>
    <col min="9235" max="9235" width="15.625" style="122" customWidth="1"/>
    <col min="9236" max="9236" width="21" style="122" bestFit="1" customWidth="1"/>
    <col min="9237" max="9237" width="38.875" style="122" bestFit="1" customWidth="1"/>
    <col min="9238" max="9472" width="9" style="122"/>
    <col min="9473" max="9473" width="4.25" style="122" customWidth="1"/>
    <col min="9474" max="9474" width="25.125" style="122" customWidth="1"/>
    <col min="9475" max="9475" width="30.5" style="122" customWidth="1"/>
    <col min="9476" max="9476" width="20" style="122" customWidth="1"/>
    <col min="9477" max="9478" width="42" style="122" customWidth="1"/>
    <col min="9479" max="9479" width="13.875" style="122" customWidth="1"/>
    <col min="9480" max="9481" width="9" style="122"/>
    <col min="9482" max="9482" width="28.75" style="122" bestFit="1" customWidth="1"/>
    <col min="9483" max="9488" width="9" style="122"/>
    <col min="9489" max="9489" width="18.375" style="122" customWidth="1"/>
    <col min="9490" max="9490" width="27.25" style="122" bestFit="1" customWidth="1"/>
    <col min="9491" max="9491" width="15.625" style="122" customWidth="1"/>
    <col min="9492" max="9492" width="21" style="122" bestFit="1" customWidth="1"/>
    <col min="9493" max="9493" width="38.875" style="122" bestFit="1" customWidth="1"/>
    <col min="9494" max="9728" width="9" style="122"/>
    <col min="9729" max="9729" width="4.25" style="122" customWidth="1"/>
    <col min="9730" max="9730" width="25.125" style="122" customWidth="1"/>
    <col min="9731" max="9731" width="30.5" style="122" customWidth="1"/>
    <col min="9732" max="9732" width="20" style="122" customWidth="1"/>
    <col min="9733" max="9734" width="42" style="122" customWidth="1"/>
    <col min="9735" max="9735" width="13.875" style="122" customWidth="1"/>
    <col min="9736" max="9737" width="9" style="122"/>
    <col min="9738" max="9738" width="28.75" style="122" bestFit="1" customWidth="1"/>
    <col min="9739" max="9744" width="9" style="122"/>
    <col min="9745" max="9745" width="18.375" style="122" customWidth="1"/>
    <col min="9746" max="9746" width="27.25" style="122" bestFit="1" customWidth="1"/>
    <col min="9747" max="9747" width="15.625" style="122" customWidth="1"/>
    <col min="9748" max="9748" width="21" style="122" bestFit="1" customWidth="1"/>
    <col min="9749" max="9749" width="38.875" style="122" bestFit="1" customWidth="1"/>
    <col min="9750" max="9984" width="9" style="122"/>
    <col min="9985" max="9985" width="4.25" style="122" customWidth="1"/>
    <col min="9986" max="9986" width="25.125" style="122" customWidth="1"/>
    <col min="9987" max="9987" width="30.5" style="122" customWidth="1"/>
    <col min="9988" max="9988" width="20" style="122" customWidth="1"/>
    <col min="9989" max="9990" width="42" style="122" customWidth="1"/>
    <col min="9991" max="9991" width="13.875" style="122" customWidth="1"/>
    <col min="9992" max="9993" width="9" style="122"/>
    <col min="9994" max="9994" width="28.75" style="122" bestFit="1" customWidth="1"/>
    <col min="9995" max="10000" width="9" style="122"/>
    <col min="10001" max="10001" width="18.375" style="122" customWidth="1"/>
    <col min="10002" max="10002" width="27.25" style="122" bestFit="1" customWidth="1"/>
    <col min="10003" max="10003" width="15.625" style="122" customWidth="1"/>
    <col min="10004" max="10004" width="21" style="122" bestFit="1" customWidth="1"/>
    <col min="10005" max="10005" width="38.875" style="122" bestFit="1" customWidth="1"/>
    <col min="10006" max="10240" width="9" style="122"/>
    <col min="10241" max="10241" width="4.25" style="122" customWidth="1"/>
    <col min="10242" max="10242" width="25.125" style="122" customWidth="1"/>
    <col min="10243" max="10243" width="30.5" style="122" customWidth="1"/>
    <col min="10244" max="10244" width="20" style="122" customWidth="1"/>
    <col min="10245" max="10246" width="42" style="122" customWidth="1"/>
    <col min="10247" max="10247" width="13.875" style="122" customWidth="1"/>
    <col min="10248" max="10249" width="9" style="122"/>
    <col min="10250" max="10250" width="28.75" style="122" bestFit="1" customWidth="1"/>
    <col min="10251" max="10256" width="9" style="122"/>
    <col min="10257" max="10257" width="18.375" style="122" customWidth="1"/>
    <col min="10258" max="10258" width="27.25" style="122" bestFit="1" customWidth="1"/>
    <col min="10259" max="10259" width="15.625" style="122" customWidth="1"/>
    <col min="10260" max="10260" width="21" style="122" bestFit="1" customWidth="1"/>
    <col min="10261" max="10261" width="38.875" style="122" bestFit="1" customWidth="1"/>
    <col min="10262" max="10496" width="9" style="122"/>
    <col min="10497" max="10497" width="4.25" style="122" customWidth="1"/>
    <col min="10498" max="10498" width="25.125" style="122" customWidth="1"/>
    <col min="10499" max="10499" width="30.5" style="122" customWidth="1"/>
    <col min="10500" max="10500" width="20" style="122" customWidth="1"/>
    <col min="10501" max="10502" width="42" style="122" customWidth="1"/>
    <col min="10503" max="10503" width="13.875" style="122" customWidth="1"/>
    <col min="10504" max="10505" width="9" style="122"/>
    <col min="10506" max="10506" width="28.75" style="122" bestFit="1" customWidth="1"/>
    <col min="10507" max="10512" width="9" style="122"/>
    <col min="10513" max="10513" width="18.375" style="122" customWidth="1"/>
    <col min="10514" max="10514" width="27.25" style="122" bestFit="1" customWidth="1"/>
    <col min="10515" max="10515" width="15.625" style="122" customWidth="1"/>
    <col min="10516" max="10516" width="21" style="122" bestFit="1" customWidth="1"/>
    <col min="10517" max="10517" width="38.875" style="122" bestFit="1" customWidth="1"/>
    <col min="10518" max="10752" width="9" style="122"/>
    <col min="10753" max="10753" width="4.25" style="122" customWidth="1"/>
    <col min="10754" max="10754" width="25.125" style="122" customWidth="1"/>
    <col min="10755" max="10755" width="30.5" style="122" customWidth="1"/>
    <col min="10756" max="10756" width="20" style="122" customWidth="1"/>
    <col min="10757" max="10758" width="42" style="122" customWidth="1"/>
    <col min="10759" max="10759" width="13.875" style="122" customWidth="1"/>
    <col min="10760" max="10761" width="9" style="122"/>
    <col min="10762" max="10762" width="28.75" style="122" bestFit="1" customWidth="1"/>
    <col min="10763" max="10768" width="9" style="122"/>
    <col min="10769" max="10769" width="18.375" style="122" customWidth="1"/>
    <col min="10770" max="10770" width="27.25" style="122" bestFit="1" customWidth="1"/>
    <col min="10771" max="10771" width="15.625" style="122" customWidth="1"/>
    <col min="10772" max="10772" width="21" style="122" bestFit="1" customWidth="1"/>
    <col min="10773" max="10773" width="38.875" style="122" bestFit="1" customWidth="1"/>
    <col min="10774" max="11008" width="9" style="122"/>
    <col min="11009" max="11009" width="4.25" style="122" customWidth="1"/>
    <col min="11010" max="11010" width="25.125" style="122" customWidth="1"/>
    <col min="11011" max="11011" width="30.5" style="122" customWidth="1"/>
    <col min="11012" max="11012" width="20" style="122" customWidth="1"/>
    <col min="11013" max="11014" width="42" style="122" customWidth="1"/>
    <col min="11015" max="11015" width="13.875" style="122" customWidth="1"/>
    <col min="11016" max="11017" width="9" style="122"/>
    <col min="11018" max="11018" width="28.75" style="122" bestFit="1" customWidth="1"/>
    <col min="11019" max="11024" width="9" style="122"/>
    <col min="11025" max="11025" width="18.375" style="122" customWidth="1"/>
    <col min="11026" max="11026" width="27.25" style="122" bestFit="1" customWidth="1"/>
    <col min="11027" max="11027" width="15.625" style="122" customWidth="1"/>
    <col min="11028" max="11028" width="21" style="122" bestFit="1" customWidth="1"/>
    <col min="11029" max="11029" width="38.875" style="122" bestFit="1" customWidth="1"/>
    <col min="11030" max="11264" width="9" style="122"/>
    <col min="11265" max="11265" width="4.25" style="122" customWidth="1"/>
    <col min="11266" max="11266" width="25.125" style="122" customWidth="1"/>
    <col min="11267" max="11267" width="30.5" style="122" customWidth="1"/>
    <col min="11268" max="11268" width="20" style="122" customWidth="1"/>
    <col min="11269" max="11270" width="42" style="122" customWidth="1"/>
    <col min="11271" max="11271" width="13.875" style="122" customWidth="1"/>
    <col min="11272" max="11273" width="9" style="122"/>
    <col min="11274" max="11274" width="28.75" style="122" bestFit="1" customWidth="1"/>
    <col min="11275" max="11280" width="9" style="122"/>
    <col min="11281" max="11281" width="18.375" style="122" customWidth="1"/>
    <col min="11282" max="11282" width="27.25" style="122" bestFit="1" customWidth="1"/>
    <col min="11283" max="11283" width="15.625" style="122" customWidth="1"/>
    <col min="11284" max="11284" width="21" style="122" bestFit="1" customWidth="1"/>
    <col min="11285" max="11285" width="38.875" style="122" bestFit="1" customWidth="1"/>
    <col min="11286" max="11520" width="9" style="122"/>
    <col min="11521" max="11521" width="4.25" style="122" customWidth="1"/>
    <col min="11522" max="11522" width="25.125" style="122" customWidth="1"/>
    <col min="11523" max="11523" width="30.5" style="122" customWidth="1"/>
    <col min="11524" max="11524" width="20" style="122" customWidth="1"/>
    <col min="11525" max="11526" width="42" style="122" customWidth="1"/>
    <col min="11527" max="11527" width="13.875" style="122" customWidth="1"/>
    <col min="11528" max="11529" width="9" style="122"/>
    <col min="11530" max="11530" width="28.75" style="122" bestFit="1" customWidth="1"/>
    <col min="11531" max="11536" width="9" style="122"/>
    <col min="11537" max="11537" width="18.375" style="122" customWidth="1"/>
    <col min="11538" max="11538" width="27.25" style="122" bestFit="1" customWidth="1"/>
    <col min="11539" max="11539" width="15.625" style="122" customWidth="1"/>
    <col min="11540" max="11540" width="21" style="122" bestFit="1" customWidth="1"/>
    <col min="11541" max="11541" width="38.875" style="122" bestFit="1" customWidth="1"/>
    <col min="11542" max="11776" width="9" style="122"/>
    <col min="11777" max="11777" width="4.25" style="122" customWidth="1"/>
    <col min="11778" max="11778" width="25.125" style="122" customWidth="1"/>
    <col min="11779" max="11779" width="30.5" style="122" customWidth="1"/>
    <col min="11780" max="11780" width="20" style="122" customWidth="1"/>
    <col min="11781" max="11782" width="42" style="122" customWidth="1"/>
    <col min="11783" max="11783" width="13.875" style="122" customWidth="1"/>
    <col min="11784" max="11785" width="9" style="122"/>
    <col min="11786" max="11786" width="28.75" style="122" bestFit="1" customWidth="1"/>
    <col min="11787" max="11792" width="9" style="122"/>
    <col min="11793" max="11793" width="18.375" style="122" customWidth="1"/>
    <col min="11794" max="11794" width="27.25" style="122" bestFit="1" customWidth="1"/>
    <col min="11795" max="11795" width="15.625" style="122" customWidth="1"/>
    <col min="11796" max="11796" width="21" style="122" bestFit="1" customWidth="1"/>
    <col min="11797" max="11797" width="38.875" style="122" bestFit="1" customWidth="1"/>
    <col min="11798" max="12032" width="9" style="122"/>
    <col min="12033" max="12033" width="4.25" style="122" customWidth="1"/>
    <col min="12034" max="12034" width="25.125" style="122" customWidth="1"/>
    <col min="12035" max="12035" width="30.5" style="122" customWidth="1"/>
    <col min="12036" max="12036" width="20" style="122" customWidth="1"/>
    <col min="12037" max="12038" width="42" style="122" customWidth="1"/>
    <col min="12039" max="12039" width="13.875" style="122" customWidth="1"/>
    <col min="12040" max="12041" width="9" style="122"/>
    <col min="12042" max="12042" width="28.75" style="122" bestFit="1" customWidth="1"/>
    <col min="12043" max="12048" width="9" style="122"/>
    <col min="12049" max="12049" width="18.375" style="122" customWidth="1"/>
    <col min="12050" max="12050" width="27.25" style="122" bestFit="1" customWidth="1"/>
    <col min="12051" max="12051" width="15.625" style="122" customWidth="1"/>
    <col min="12052" max="12052" width="21" style="122" bestFit="1" customWidth="1"/>
    <col min="12053" max="12053" width="38.875" style="122" bestFit="1" customWidth="1"/>
    <col min="12054" max="12288" width="9" style="122"/>
    <col min="12289" max="12289" width="4.25" style="122" customWidth="1"/>
    <col min="12290" max="12290" width="25.125" style="122" customWidth="1"/>
    <col min="12291" max="12291" width="30.5" style="122" customWidth="1"/>
    <col min="12292" max="12292" width="20" style="122" customWidth="1"/>
    <col min="12293" max="12294" width="42" style="122" customWidth="1"/>
    <col min="12295" max="12295" width="13.875" style="122" customWidth="1"/>
    <col min="12296" max="12297" width="9" style="122"/>
    <col min="12298" max="12298" width="28.75" style="122" bestFit="1" customWidth="1"/>
    <col min="12299" max="12304" width="9" style="122"/>
    <col min="12305" max="12305" width="18.375" style="122" customWidth="1"/>
    <col min="12306" max="12306" width="27.25" style="122" bestFit="1" customWidth="1"/>
    <col min="12307" max="12307" width="15.625" style="122" customWidth="1"/>
    <col min="12308" max="12308" width="21" style="122" bestFit="1" customWidth="1"/>
    <col min="12309" max="12309" width="38.875" style="122" bestFit="1" customWidth="1"/>
    <col min="12310" max="12544" width="9" style="122"/>
    <col min="12545" max="12545" width="4.25" style="122" customWidth="1"/>
    <col min="12546" max="12546" width="25.125" style="122" customWidth="1"/>
    <col min="12547" max="12547" width="30.5" style="122" customWidth="1"/>
    <col min="12548" max="12548" width="20" style="122" customWidth="1"/>
    <col min="12549" max="12550" width="42" style="122" customWidth="1"/>
    <col min="12551" max="12551" width="13.875" style="122" customWidth="1"/>
    <col min="12552" max="12553" width="9" style="122"/>
    <col min="12554" max="12554" width="28.75" style="122" bestFit="1" customWidth="1"/>
    <col min="12555" max="12560" width="9" style="122"/>
    <col min="12561" max="12561" width="18.375" style="122" customWidth="1"/>
    <col min="12562" max="12562" width="27.25" style="122" bestFit="1" customWidth="1"/>
    <col min="12563" max="12563" width="15.625" style="122" customWidth="1"/>
    <col min="12564" max="12564" width="21" style="122" bestFit="1" customWidth="1"/>
    <col min="12565" max="12565" width="38.875" style="122" bestFit="1" customWidth="1"/>
    <col min="12566" max="12800" width="9" style="122"/>
    <col min="12801" max="12801" width="4.25" style="122" customWidth="1"/>
    <col min="12802" max="12802" width="25.125" style="122" customWidth="1"/>
    <col min="12803" max="12803" width="30.5" style="122" customWidth="1"/>
    <col min="12804" max="12804" width="20" style="122" customWidth="1"/>
    <col min="12805" max="12806" width="42" style="122" customWidth="1"/>
    <col min="12807" max="12807" width="13.875" style="122" customWidth="1"/>
    <col min="12808" max="12809" width="9" style="122"/>
    <col min="12810" max="12810" width="28.75" style="122" bestFit="1" customWidth="1"/>
    <col min="12811" max="12816" width="9" style="122"/>
    <col min="12817" max="12817" width="18.375" style="122" customWidth="1"/>
    <col min="12818" max="12818" width="27.25" style="122" bestFit="1" customWidth="1"/>
    <col min="12819" max="12819" width="15.625" style="122" customWidth="1"/>
    <col min="12820" max="12820" width="21" style="122" bestFit="1" customWidth="1"/>
    <col min="12821" max="12821" width="38.875" style="122" bestFit="1" customWidth="1"/>
    <col min="12822" max="13056" width="9" style="122"/>
    <col min="13057" max="13057" width="4.25" style="122" customWidth="1"/>
    <col min="13058" max="13058" width="25.125" style="122" customWidth="1"/>
    <col min="13059" max="13059" width="30.5" style="122" customWidth="1"/>
    <col min="13060" max="13060" width="20" style="122" customWidth="1"/>
    <col min="13061" max="13062" width="42" style="122" customWidth="1"/>
    <col min="13063" max="13063" width="13.875" style="122" customWidth="1"/>
    <col min="13064" max="13065" width="9" style="122"/>
    <col min="13066" max="13066" width="28.75" style="122" bestFit="1" customWidth="1"/>
    <col min="13067" max="13072" width="9" style="122"/>
    <col min="13073" max="13073" width="18.375" style="122" customWidth="1"/>
    <col min="13074" max="13074" width="27.25" style="122" bestFit="1" customWidth="1"/>
    <col min="13075" max="13075" width="15.625" style="122" customWidth="1"/>
    <col min="13076" max="13076" width="21" style="122" bestFit="1" customWidth="1"/>
    <col min="13077" max="13077" width="38.875" style="122" bestFit="1" customWidth="1"/>
    <col min="13078" max="13312" width="9" style="122"/>
    <col min="13313" max="13313" width="4.25" style="122" customWidth="1"/>
    <col min="13314" max="13314" width="25.125" style="122" customWidth="1"/>
    <col min="13315" max="13315" width="30.5" style="122" customWidth="1"/>
    <col min="13316" max="13316" width="20" style="122" customWidth="1"/>
    <col min="13317" max="13318" width="42" style="122" customWidth="1"/>
    <col min="13319" max="13319" width="13.875" style="122" customWidth="1"/>
    <col min="13320" max="13321" width="9" style="122"/>
    <col min="13322" max="13322" width="28.75" style="122" bestFit="1" customWidth="1"/>
    <col min="13323" max="13328" width="9" style="122"/>
    <col min="13329" max="13329" width="18.375" style="122" customWidth="1"/>
    <col min="13330" max="13330" width="27.25" style="122" bestFit="1" customWidth="1"/>
    <col min="13331" max="13331" width="15.625" style="122" customWidth="1"/>
    <col min="13332" max="13332" width="21" style="122" bestFit="1" customWidth="1"/>
    <col min="13333" max="13333" width="38.875" style="122" bestFit="1" customWidth="1"/>
    <col min="13334" max="13568" width="9" style="122"/>
    <col min="13569" max="13569" width="4.25" style="122" customWidth="1"/>
    <col min="13570" max="13570" width="25.125" style="122" customWidth="1"/>
    <col min="13571" max="13571" width="30.5" style="122" customWidth="1"/>
    <col min="13572" max="13572" width="20" style="122" customWidth="1"/>
    <col min="13573" max="13574" width="42" style="122" customWidth="1"/>
    <col min="13575" max="13575" width="13.875" style="122" customWidth="1"/>
    <col min="13576" max="13577" width="9" style="122"/>
    <col min="13578" max="13578" width="28.75" style="122" bestFit="1" customWidth="1"/>
    <col min="13579" max="13584" width="9" style="122"/>
    <col min="13585" max="13585" width="18.375" style="122" customWidth="1"/>
    <col min="13586" max="13586" width="27.25" style="122" bestFit="1" customWidth="1"/>
    <col min="13587" max="13587" width="15.625" style="122" customWidth="1"/>
    <col min="13588" max="13588" width="21" style="122" bestFit="1" customWidth="1"/>
    <col min="13589" max="13589" width="38.875" style="122" bestFit="1" customWidth="1"/>
    <col min="13590" max="13824" width="9" style="122"/>
    <col min="13825" max="13825" width="4.25" style="122" customWidth="1"/>
    <col min="13826" max="13826" width="25.125" style="122" customWidth="1"/>
    <col min="13827" max="13827" width="30.5" style="122" customWidth="1"/>
    <col min="13828" max="13828" width="20" style="122" customWidth="1"/>
    <col min="13829" max="13830" width="42" style="122" customWidth="1"/>
    <col min="13831" max="13831" width="13.875" style="122" customWidth="1"/>
    <col min="13832" max="13833" width="9" style="122"/>
    <col min="13834" max="13834" width="28.75" style="122" bestFit="1" customWidth="1"/>
    <col min="13835" max="13840" width="9" style="122"/>
    <col min="13841" max="13841" width="18.375" style="122" customWidth="1"/>
    <col min="13842" max="13842" width="27.25" style="122" bestFit="1" customWidth="1"/>
    <col min="13843" max="13843" width="15.625" style="122" customWidth="1"/>
    <col min="13844" max="13844" width="21" style="122" bestFit="1" customWidth="1"/>
    <col min="13845" max="13845" width="38.875" style="122" bestFit="1" customWidth="1"/>
    <col min="13846" max="14080" width="9" style="122"/>
    <col min="14081" max="14081" width="4.25" style="122" customWidth="1"/>
    <col min="14082" max="14082" width="25.125" style="122" customWidth="1"/>
    <col min="14083" max="14083" width="30.5" style="122" customWidth="1"/>
    <col min="14084" max="14084" width="20" style="122" customWidth="1"/>
    <col min="14085" max="14086" width="42" style="122" customWidth="1"/>
    <col min="14087" max="14087" width="13.875" style="122" customWidth="1"/>
    <col min="14088" max="14089" width="9" style="122"/>
    <col min="14090" max="14090" width="28.75" style="122" bestFit="1" customWidth="1"/>
    <col min="14091" max="14096" width="9" style="122"/>
    <col min="14097" max="14097" width="18.375" style="122" customWidth="1"/>
    <col min="14098" max="14098" width="27.25" style="122" bestFit="1" customWidth="1"/>
    <col min="14099" max="14099" width="15.625" style="122" customWidth="1"/>
    <col min="14100" max="14100" width="21" style="122" bestFit="1" customWidth="1"/>
    <col min="14101" max="14101" width="38.875" style="122" bestFit="1" customWidth="1"/>
    <col min="14102" max="14336" width="9" style="122"/>
    <col min="14337" max="14337" width="4.25" style="122" customWidth="1"/>
    <col min="14338" max="14338" width="25.125" style="122" customWidth="1"/>
    <col min="14339" max="14339" width="30.5" style="122" customWidth="1"/>
    <col min="14340" max="14340" width="20" style="122" customWidth="1"/>
    <col min="14341" max="14342" width="42" style="122" customWidth="1"/>
    <col min="14343" max="14343" width="13.875" style="122" customWidth="1"/>
    <col min="14344" max="14345" width="9" style="122"/>
    <col min="14346" max="14346" width="28.75" style="122" bestFit="1" customWidth="1"/>
    <col min="14347" max="14352" width="9" style="122"/>
    <col min="14353" max="14353" width="18.375" style="122" customWidth="1"/>
    <col min="14354" max="14354" width="27.25" style="122" bestFit="1" customWidth="1"/>
    <col min="14355" max="14355" width="15.625" style="122" customWidth="1"/>
    <col min="14356" max="14356" width="21" style="122" bestFit="1" customWidth="1"/>
    <col min="14357" max="14357" width="38.875" style="122" bestFit="1" customWidth="1"/>
    <col min="14358" max="14592" width="9" style="122"/>
    <col min="14593" max="14593" width="4.25" style="122" customWidth="1"/>
    <col min="14594" max="14594" width="25.125" style="122" customWidth="1"/>
    <col min="14595" max="14595" width="30.5" style="122" customWidth="1"/>
    <col min="14596" max="14596" width="20" style="122" customWidth="1"/>
    <col min="14597" max="14598" width="42" style="122" customWidth="1"/>
    <col min="14599" max="14599" width="13.875" style="122" customWidth="1"/>
    <col min="14600" max="14601" width="9" style="122"/>
    <col min="14602" max="14602" width="28.75" style="122" bestFit="1" customWidth="1"/>
    <col min="14603" max="14608" width="9" style="122"/>
    <col min="14609" max="14609" width="18.375" style="122" customWidth="1"/>
    <col min="14610" max="14610" width="27.25" style="122" bestFit="1" customWidth="1"/>
    <col min="14611" max="14611" width="15.625" style="122" customWidth="1"/>
    <col min="14612" max="14612" width="21" style="122" bestFit="1" customWidth="1"/>
    <col min="14613" max="14613" width="38.875" style="122" bestFit="1" customWidth="1"/>
    <col min="14614" max="14848" width="9" style="122"/>
    <col min="14849" max="14849" width="4.25" style="122" customWidth="1"/>
    <col min="14850" max="14850" width="25.125" style="122" customWidth="1"/>
    <col min="14851" max="14851" width="30.5" style="122" customWidth="1"/>
    <col min="14852" max="14852" width="20" style="122" customWidth="1"/>
    <col min="14853" max="14854" width="42" style="122" customWidth="1"/>
    <col min="14855" max="14855" width="13.875" style="122" customWidth="1"/>
    <col min="14856" max="14857" width="9" style="122"/>
    <col min="14858" max="14858" width="28.75" style="122" bestFit="1" customWidth="1"/>
    <col min="14859" max="14864" width="9" style="122"/>
    <col min="14865" max="14865" width="18.375" style="122" customWidth="1"/>
    <col min="14866" max="14866" width="27.25" style="122" bestFit="1" customWidth="1"/>
    <col min="14867" max="14867" width="15.625" style="122" customWidth="1"/>
    <col min="14868" max="14868" width="21" style="122" bestFit="1" customWidth="1"/>
    <col min="14869" max="14869" width="38.875" style="122" bestFit="1" customWidth="1"/>
    <col min="14870" max="15104" width="9" style="122"/>
    <col min="15105" max="15105" width="4.25" style="122" customWidth="1"/>
    <col min="15106" max="15106" width="25.125" style="122" customWidth="1"/>
    <col min="15107" max="15107" width="30.5" style="122" customWidth="1"/>
    <col min="15108" max="15108" width="20" style="122" customWidth="1"/>
    <col min="15109" max="15110" width="42" style="122" customWidth="1"/>
    <col min="15111" max="15111" width="13.875" style="122" customWidth="1"/>
    <col min="15112" max="15113" width="9" style="122"/>
    <col min="15114" max="15114" width="28.75" style="122" bestFit="1" customWidth="1"/>
    <col min="15115" max="15120" width="9" style="122"/>
    <col min="15121" max="15121" width="18.375" style="122" customWidth="1"/>
    <col min="15122" max="15122" width="27.25" style="122" bestFit="1" customWidth="1"/>
    <col min="15123" max="15123" width="15.625" style="122" customWidth="1"/>
    <col min="15124" max="15124" width="21" style="122" bestFit="1" customWidth="1"/>
    <col min="15125" max="15125" width="38.875" style="122" bestFit="1" customWidth="1"/>
    <col min="15126" max="15360" width="9" style="122"/>
    <col min="15361" max="15361" width="4.25" style="122" customWidth="1"/>
    <col min="15362" max="15362" width="25.125" style="122" customWidth="1"/>
    <col min="15363" max="15363" width="30.5" style="122" customWidth="1"/>
    <col min="15364" max="15364" width="20" style="122" customWidth="1"/>
    <col min="15365" max="15366" width="42" style="122" customWidth="1"/>
    <col min="15367" max="15367" width="13.875" style="122" customWidth="1"/>
    <col min="15368" max="15369" width="9" style="122"/>
    <col min="15370" max="15370" width="28.75" style="122" bestFit="1" customWidth="1"/>
    <col min="15371" max="15376" width="9" style="122"/>
    <col min="15377" max="15377" width="18.375" style="122" customWidth="1"/>
    <col min="15378" max="15378" width="27.25" style="122" bestFit="1" customWidth="1"/>
    <col min="15379" max="15379" width="15.625" style="122" customWidth="1"/>
    <col min="15380" max="15380" width="21" style="122" bestFit="1" customWidth="1"/>
    <col min="15381" max="15381" width="38.875" style="122" bestFit="1" customWidth="1"/>
    <col min="15382" max="15616" width="9" style="122"/>
    <col min="15617" max="15617" width="4.25" style="122" customWidth="1"/>
    <col min="15618" max="15618" width="25.125" style="122" customWidth="1"/>
    <col min="15619" max="15619" width="30.5" style="122" customWidth="1"/>
    <col min="15620" max="15620" width="20" style="122" customWidth="1"/>
    <col min="15621" max="15622" width="42" style="122" customWidth="1"/>
    <col min="15623" max="15623" width="13.875" style="122" customWidth="1"/>
    <col min="15624" max="15625" width="9" style="122"/>
    <col min="15626" max="15626" width="28.75" style="122" bestFit="1" customWidth="1"/>
    <col min="15627" max="15632" width="9" style="122"/>
    <col min="15633" max="15633" width="18.375" style="122" customWidth="1"/>
    <col min="15634" max="15634" width="27.25" style="122" bestFit="1" customWidth="1"/>
    <col min="15635" max="15635" width="15.625" style="122" customWidth="1"/>
    <col min="15636" max="15636" width="21" style="122" bestFit="1" customWidth="1"/>
    <col min="15637" max="15637" width="38.875" style="122" bestFit="1" customWidth="1"/>
    <col min="15638" max="15872" width="9" style="122"/>
    <col min="15873" max="15873" width="4.25" style="122" customWidth="1"/>
    <col min="15874" max="15874" width="25.125" style="122" customWidth="1"/>
    <col min="15875" max="15875" width="30.5" style="122" customWidth="1"/>
    <col min="15876" max="15876" width="20" style="122" customWidth="1"/>
    <col min="15877" max="15878" width="42" style="122" customWidth="1"/>
    <col min="15879" max="15879" width="13.875" style="122" customWidth="1"/>
    <col min="15880" max="15881" width="9" style="122"/>
    <col min="15882" max="15882" width="28.75" style="122" bestFit="1" customWidth="1"/>
    <col min="15883" max="15888" width="9" style="122"/>
    <col min="15889" max="15889" width="18.375" style="122" customWidth="1"/>
    <col min="15890" max="15890" width="27.25" style="122" bestFit="1" customWidth="1"/>
    <col min="15891" max="15891" width="15.625" style="122" customWidth="1"/>
    <col min="15892" max="15892" width="21" style="122" bestFit="1" customWidth="1"/>
    <col min="15893" max="15893" width="38.875" style="122" bestFit="1" customWidth="1"/>
    <col min="15894" max="16128" width="9" style="122"/>
    <col min="16129" max="16129" width="4.25" style="122" customWidth="1"/>
    <col min="16130" max="16130" width="25.125" style="122" customWidth="1"/>
    <col min="16131" max="16131" width="30.5" style="122" customWidth="1"/>
    <col min="16132" max="16132" width="20" style="122" customWidth="1"/>
    <col min="16133" max="16134" width="42" style="122" customWidth="1"/>
    <col min="16135" max="16135" width="13.875" style="122" customWidth="1"/>
    <col min="16136" max="16137" width="9" style="122"/>
    <col min="16138" max="16138" width="28.75" style="122" bestFit="1" customWidth="1"/>
    <col min="16139" max="16144" width="9" style="122"/>
    <col min="16145" max="16145" width="18.375" style="122" customWidth="1"/>
    <col min="16146" max="16146" width="27.25" style="122" bestFit="1" customWidth="1"/>
    <col min="16147" max="16147" width="15.625" style="122" customWidth="1"/>
    <col min="16148" max="16148" width="21" style="122" bestFit="1" customWidth="1"/>
    <col min="16149" max="16149" width="38.875" style="122" bestFit="1" customWidth="1"/>
    <col min="16150" max="16384" width="9" style="122"/>
  </cols>
  <sheetData>
    <row r="1" spans="1:28">
      <c r="A1" s="119" t="s">
        <v>699</v>
      </c>
      <c r="B1" s="119" t="s">
        <v>700</v>
      </c>
      <c r="C1" s="119"/>
      <c r="D1" s="120"/>
      <c r="E1" s="121"/>
      <c r="F1" s="119"/>
      <c r="G1" s="119"/>
      <c r="H1" s="119"/>
      <c r="I1" s="119"/>
      <c r="J1" s="119"/>
      <c r="K1" s="119"/>
      <c r="L1" s="119"/>
      <c r="M1" s="119"/>
      <c r="N1" s="119"/>
      <c r="O1" s="119"/>
      <c r="P1" s="119"/>
      <c r="Q1" s="119"/>
      <c r="R1" s="119"/>
      <c r="S1" s="119"/>
      <c r="T1" s="120"/>
      <c r="U1" s="120"/>
      <c r="V1" s="119"/>
      <c r="W1" s="119"/>
      <c r="X1" s="119"/>
      <c r="Y1" s="119"/>
      <c r="Z1" s="119"/>
      <c r="AA1" s="119"/>
      <c r="AB1" s="119"/>
    </row>
    <row r="2" spans="1:28" s="126" customFormat="1">
      <c r="A2" s="120" t="s">
        <v>1383</v>
      </c>
      <c r="B2" s="123" t="s">
        <v>1384</v>
      </c>
      <c r="C2" s="124"/>
      <c r="D2" s="123"/>
      <c r="E2" s="125"/>
      <c r="F2" s="120"/>
      <c r="G2" s="124"/>
      <c r="H2" s="120"/>
      <c r="I2" s="124"/>
      <c r="J2" s="124"/>
      <c r="K2" s="124"/>
      <c r="L2" s="124"/>
      <c r="M2" s="124"/>
      <c r="N2" s="124"/>
      <c r="O2" s="124"/>
      <c r="P2" s="124"/>
      <c r="Q2" s="124"/>
      <c r="R2" s="124"/>
      <c r="S2" s="124"/>
      <c r="T2" s="124"/>
      <c r="U2" s="124"/>
      <c r="V2" s="124"/>
      <c r="W2" s="124"/>
      <c r="X2" s="124"/>
      <c r="Z2" s="124"/>
    </row>
    <row r="3" spans="1:28" s="126" customFormat="1">
      <c r="A3" s="120" t="s">
        <v>1385</v>
      </c>
      <c r="B3" s="124" t="s">
        <v>67</v>
      </c>
      <c r="C3" s="124"/>
      <c r="D3" s="123"/>
      <c r="E3" s="125"/>
      <c r="F3" s="120"/>
      <c r="G3" s="124"/>
      <c r="H3" s="120"/>
      <c r="I3" s="124"/>
      <c r="J3" s="124"/>
      <c r="K3" s="124"/>
      <c r="L3" s="124"/>
      <c r="M3" s="124"/>
      <c r="N3" s="124"/>
      <c r="O3" s="124"/>
      <c r="P3" s="124"/>
      <c r="Q3" s="124"/>
      <c r="R3" s="124"/>
      <c r="S3" s="124"/>
      <c r="T3" s="124"/>
      <c r="U3" s="124"/>
      <c r="V3" s="124"/>
      <c r="W3" s="124"/>
      <c r="X3" s="124"/>
      <c r="Z3" s="124"/>
      <c r="AA3" s="124"/>
    </row>
    <row r="4" spans="1:28" s="131" customFormat="1">
      <c r="A4" s="127" t="s">
        <v>1386</v>
      </c>
      <c r="B4" s="128" t="s">
        <v>71</v>
      </c>
      <c r="C4" s="128"/>
      <c r="D4" s="129"/>
      <c r="E4" s="130"/>
      <c r="F4" s="127"/>
      <c r="G4" s="128"/>
      <c r="H4" s="127"/>
      <c r="I4" s="128"/>
      <c r="J4" s="128"/>
      <c r="K4" s="128"/>
      <c r="L4" s="128"/>
      <c r="M4" s="128"/>
      <c r="N4" s="128"/>
      <c r="O4" s="128"/>
      <c r="P4" s="128"/>
      <c r="Q4" s="128"/>
      <c r="R4" s="128"/>
      <c r="S4" s="128"/>
      <c r="T4" s="128"/>
      <c r="U4" s="128"/>
      <c r="V4" s="128"/>
      <c r="W4" s="128"/>
      <c r="X4" s="128"/>
      <c r="Z4" s="128"/>
      <c r="AA4" s="128"/>
    </row>
    <row r="5" spans="1:28" s="126" customFormat="1">
      <c r="A5" s="120" t="s">
        <v>1387</v>
      </c>
      <c r="B5" s="124" t="s">
        <v>74</v>
      </c>
      <c r="C5" s="123"/>
      <c r="D5" s="123"/>
      <c r="E5" s="125"/>
      <c r="F5" s="120"/>
      <c r="G5" s="124"/>
      <c r="H5" s="120"/>
      <c r="I5" s="124"/>
      <c r="J5" s="124"/>
      <c r="K5" s="124"/>
      <c r="L5" s="124"/>
      <c r="M5" s="124"/>
      <c r="N5" s="124"/>
      <c r="O5" s="124"/>
      <c r="P5" s="124"/>
      <c r="Q5" s="124"/>
      <c r="R5" s="124"/>
      <c r="S5" s="124"/>
      <c r="T5" s="124"/>
      <c r="U5" s="124"/>
      <c r="V5" s="124"/>
      <c r="W5" s="124"/>
      <c r="X5" s="124"/>
      <c r="Z5" s="124"/>
    </row>
    <row r="6" spans="1:28" s="126" customFormat="1">
      <c r="A6" s="120" t="s">
        <v>1388</v>
      </c>
      <c r="B6" s="124" t="s">
        <v>76</v>
      </c>
      <c r="C6" s="124"/>
      <c r="D6" s="123"/>
      <c r="E6" s="125"/>
      <c r="F6" s="120"/>
      <c r="G6" s="124"/>
      <c r="H6" s="120"/>
      <c r="I6" s="124"/>
      <c r="J6" s="124"/>
      <c r="K6" s="124"/>
      <c r="L6" s="124"/>
      <c r="M6" s="124"/>
      <c r="N6" s="124"/>
      <c r="O6" s="124"/>
      <c r="P6" s="124"/>
      <c r="Q6" s="124"/>
      <c r="R6" s="124"/>
      <c r="S6" s="124"/>
      <c r="T6" s="123"/>
      <c r="U6" s="123"/>
      <c r="V6" s="124"/>
      <c r="W6" s="124"/>
      <c r="X6" s="124"/>
      <c r="Z6" s="124"/>
      <c r="AA6" s="124"/>
    </row>
    <row r="7" spans="1:28" s="126" customFormat="1">
      <c r="A7" s="132" t="s">
        <v>1389</v>
      </c>
      <c r="B7" s="124" t="s">
        <v>80</v>
      </c>
      <c r="C7" s="124"/>
      <c r="D7" s="123"/>
      <c r="E7" s="125"/>
      <c r="F7" s="120"/>
      <c r="G7" s="124"/>
      <c r="H7" s="120"/>
      <c r="I7" s="124"/>
      <c r="J7" s="124"/>
      <c r="K7" s="124"/>
      <c r="L7" s="124"/>
      <c r="M7" s="124"/>
      <c r="N7" s="124"/>
      <c r="O7" s="124"/>
      <c r="P7" s="124"/>
      <c r="Q7" s="124"/>
      <c r="R7" s="124"/>
      <c r="S7" s="124"/>
      <c r="T7" s="124"/>
      <c r="U7" s="124"/>
      <c r="V7" s="124"/>
      <c r="W7" s="124"/>
      <c r="X7" s="124"/>
      <c r="Z7" s="124"/>
      <c r="AA7" s="124"/>
    </row>
    <row r="8" spans="1:28" s="126" customFormat="1">
      <c r="A8" s="132" t="s">
        <v>1390</v>
      </c>
      <c r="B8" s="124" t="s">
        <v>84</v>
      </c>
      <c r="C8" s="124"/>
      <c r="D8" s="123"/>
      <c r="E8" s="125"/>
      <c r="F8" s="120"/>
      <c r="G8" s="124"/>
      <c r="H8" s="120"/>
      <c r="I8" s="124"/>
      <c r="J8" s="124"/>
      <c r="K8" s="124"/>
      <c r="L8" s="124"/>
      <c r="M8" s="124"/>
      <c r="N8" s="124"/>
      <c r="O8" s="124"/>
      <c r="P8" s="124"/>
      <c r="Q8" s="124"/>
      <c r="R8" s="124"/>
      <c r="S8" s="124"/>
      <c r="T8" s="124"/>
      <c r="U8" s="124"/>
      <c r="V8" s="124"/>
      <c r="W8" s="124"/>
      <c r="X8" s="124"/>
      <c r="Z8" s="124"/>
      <c r="AA8" s="124"/>
    </row>
    <row r="9" spans="1:28" s="126" customFormat="1">
      <c r="A9" s="132" t="s">
        <v>1391</v>
      </c>
      <c r="B9" s="124" t="s">
        <v>88</v>
      </c>
      <c r="C9" s="124"/>
      <c r="D9" s="123"/>
      <c r="E9" s="125"/>
      <c r="F9" s="125"/>
      <c r="G9" s="124"/>
      <c r="H9" s="120"/>
      <c r="I9" s="124"/>
      <c r="J9" s="123"/>
      <c r="K9" s="123"/>
      <c r="L9" s="123"/>
      <c r="M9" s="133"/>
      <c r="N9" s="133"/>
      <c r="O9" s="133"/>
      <c r="P9" s="133"/>
      <c r="Q9" s="133"/>
      <c r="R9" s="124"/>
      <c r="S9" s="124"/>
      <c r="T9" s="123"/>
      <c r="U9" s="123"/>
      <c r="V9" s="124"/>
      <c r="W9" s="124"/>
      <c r="X9" s="124"/>
      <c r="Z9" s="124"/>
      <c r="AA9" s="124"/>
    </row>
    <row r="10" spans="1:28" s="126" customFormat="1">
      <c r="A10" s="132" t="s">
        <v>1392</v>
      </c>
      <c r="B10" s="124" t="s">
        <v>92</v>
      </c>
      <c r="C10" s="123"/>
      <c r="D10" s="123"/>
      <c r="E10" s="125"/>
      <c r="F10" s="120"/>
      <c r="G10" s="124"/>
      <c r="H10" s="120"/>
      <c r="I10" s="124"/>
      <c r="J10" s="124"/>
      <c r="K10" s="124"/>
      <c r="L10" s="124"/>
      <c r="M10" s="123"/>
      <c r="N10" s="124"/>
      <c r="O10" s="124"/>
      <c r="P10" s="124"/>
      <c r="Q10" s="124"/>
      <c r="R10" s="124"/>
      <c r="S10" s="124"/>
      <c r="T10" s="123"/>
      <c r="U10" s="123"/>
      <c r="V10" s="124"/>
      <c r="W10" s="124"/>
      <c r="X10" s="124"/>
      <c r="Z10" s="124"/>
      <c r="AA10" s="124"/>
    </row>
    <row r="11" spans="1:28" s="131" customFormat="1">
      <c r="A11" s="134" t="s">
        <v>1393</v>
      </c>
      <c r="B11" s="128" t="s">
        <v>96</v>
      </c>
      <c r="C11" s="128"/>
      <c r="D11" s="129"/>
      <c r="E11" s="130"/>
      <c r="F11" s="127"/>
      <c r="G11" s="129"/>
      <c r="H11" s="127"/>
      <c r="I11" s="128"/>
      <c r="J11" s="128"/>
      <c r="K11" s="128"/>
      <c r="L11" s="128"/>
      <c r="M11" s="128"/>
      <c r="N11" s="128"/>
      <c r="O11" s="128"/>
      <c r="P11" s="128"/>
      <c r="Q11" s="128"/>
      <c r="R11" s="128"/>
      <c r="S11" s="128"/>
      <c r="T11" s="129"/>
      <c r="U11" s="130"/>
      <c r="V11" s="128"/>
      <c r="W11" s="128"/>
      <c r="X11" s="128"/>
      <c r="Z11" s="128"/>
      <c r="AA11" s="128"/>
    </row>
    <row r="12" spans="1:28" s="131" customFormat="1">
      <c r="A12" s="134" t="s">
        <v>1394</v>
      </c>
      <c r="B12" s="128" t="s">
        <v>100</v>
      </c>
      <c r="C12" s="128"/>
      <c r="D12" s="129"/>
      <c r="E12" s="130"/>
      <c r="F12" s="127"/>
      <c r="G12" s="128"/>
      <c r="H12" s="127"/>
      <c r="I12" s="128"/>
      <c r="J12" s="130"/>
      <c r="K12" s="130"/>
      <c r="L12" s="130"/>
      <c r="M12" s="130"/>
      <c r="N12" s="130"/>
      <c r="O12" s="130"/>
      <c r="P12" s="130"/>
      <c r="Q12" s="130"/>
      <c r="R12" s="130"/>
      <c r="S12" s="130"/>
      <c r="T12" s="128"/>
      <c r="U12" s="128"/>
      <c r="V12" s="128"/>
      <c r="W12" s="128"/>
      <c r="X12" s="128"/>
      <c r="Z12" s="128"/>
      <c r="AA12" s="128"/>
    </row>
    <row r="13" spans="1:28" s="131" customFormat="1">
      <c r="A13" s="135" t="s">
        <v>1395</v>
      </c>
      <c r="B13" s="129" t="s">
        <v>701</v>
      </c>
      <c r="C13" s="129"/>
      <c r="D13" s="129"/>
      <c r="E13" s="130"/>
      <c r="F13" s="127"/>
      <c r="G13" s="128"/>
      <c r="H13" s="127"/>
      <c r="I13" s="128"/>
      <c r="J13" s="128"/>
      <c r="K13" s="128"/>
      <c r="L13" s="128"/>
      <c r="M13" s="128"/>
      <c r="N13" s="128"/>
      <c r="O13" s="128"/>
      <c r="P13" s="129"/>
      <c r="Q13" s="129"/>
      <c r="R13" s="129"/>
      <c r="S13" s="129"/>
      <c r="T13" s="129"/>
      <c r="U13" s="129"/>
      <c r="V13" s="128"/>
      <c r="W13" s="128"/>
      <c r="X13" s="128"/>
      <c r="Z13" s="128"/>
      <c r="AA13" s="128"/>
    </row>
    <row r="14" spans="1:28" s="126" customFormat="1">
      <c r="A14" s="132" t="s">
        <v>1396</v>
      </c>
      <c r="B14" s="124" t="s">
        <v>108</v>
      </c>
      <c r="C14" s="123"/>
      <c r="D14" s="123"/>
      <c r="E14" s="125"/>
      <c r="F14" s="120"/>
      <c r="G14" s="124"/>
      <c r="H14" s="120"/>
      <c r="I14" s="124"/>
      <c r="J14" s="124"/>
      <c r="K14" s="124"/>
      <c r="L14" s="124"/>
      <c r="M14" s="124"/>
      <c r="N14" s="124"/>
      <c r="O14" s="124"/>
      <c r="P14" s="124"/>
      <c r="Q14" s="124"/>
      <c r="R14" s="124"/>
      <c r="S14" s="124"/>
      <c r="T14" s="124"/>
      <c r="U14" s="124"/>
      <c r="V14" s="124"/>
      <c r="W14" s="124"/>
      <c r="X14" s="124"/>
      <c r="Z14" s="124"/>
      <c r="AA14" s="124"/>
    </row>
    <row r="15" spans="1:28" s="126" customFormat="1">
      <c r="A15" s="132" t="s">
        <v>702</v>
      </c>
      <c r="B15" s="124" t="s">
        <v>112</v>
      </c>
      <c r="C15" s="124"/>
      <c r="D15" s="123"/>
      <c r="E15" s="125"/>
      <c r="F15" s="120"/>
      <c r="G15" s="124"/>
      <c r="H15" s="120"/>
      <c r="I15" s="124"/>
      <c r="J15" s="124"/>
      <c r="K15" s="124"/>
      <c r="L15" s="124"/>
      <c r="M15" s="124"/>
      <c r="N15" s="124"/>
      <c r="O15" s="124"/>
      <c r="P15" s="124"/>
      <c r="Q15" s="124"/>
      <c r="R15" s="124"/>
      <c r="S15" s="124"/>
      <c r="T15" s="124"/>
      <c r="U15" s="124"/>
      <c r="V15" s="124"/>
      <c r="W15" s="124"/>
      <c r="X15" s="124"/>
      <c r="Z15" s="124"/>
      <c r="AA15" s="124"/>
    </row>
    <row r="16" spans="1:28" s="126" customFormat="1">
      <c r="A16" s="136" t="s">
        <v>703</v>
      </c>
      <c r="B16" s="124" t="s">
        <v>116</v>
      </c>
      <c r="C16" s="124"/>
      <c r="D16" s="123"/>
      <c r="E16" s="125"/>
      <c r="F16" s="124"/>
      <c r="G16" s="124"/>
      <c r="H16" s="124"/>
      <c r="I16" s="124"/>
      <c r="J16" s="124"/>
      <c r="K16" s="124"/>
      <c r="L16" s="124"/>
      <c r="M16" s="124"/>
      <c r="N16" s="124"/>
      <c r="O16" s="124"/>
      <c r="P16" s="124"/>
      <c r="Q16" s="124"/>
      <c r="R16" s="124"/>
      <c r="S16" s="124"/>
      <c r="T16" s="124"/>
      <c r="U16" s="124"/>
      <c r="V16" s="124"/>
      <c r="W16" s="124"/>
      <c r="X16" s="124"/>
      <c r="Z16" s="124"/>
      <c r="AA16" s="124"/>
    </row>
    <row r="17" spans="1:27" s="126" customFormat="1">
      <c r="A17" s="136" t="s">
        <v>1397</v>
      </c>
      <c r="B17" s="123" t="s">
        <v>704</v>
      </c>
      <c r="C17" s="124"/>
      <c r="D17" s="125"/>
      <c r="E17" s="125"/>
      <c r="F17" s="124"/>
      <c r="G17" s="124"/>
      <c r="H17" s="124"/>
      <c r="I17" s="124"/>
      <c r="J17" s="124"/>
      <c r="K17" s="124"/>
      <c r="L17" s="124"/>
      <c r="M17" s="124"/>
      <c r="N17" s="124"/>
      <c r="O17" s="124"/>
      <c r="P17" s="124"/>
      <c r="Q17" s="124"/>
      <c r="R17" s="124"/>
      <c r="S17" s="124"/>
      <c r="T17" s="123"/>
      <c r="U17" s="125"/>
      <c r="V17" s="124"/>
      <c r="W17" s="124"/>
      <c r="X17" s="124"/>
      <c r="Z17" s="124"/>
      <c r="AA17" s="124"/>
    </row>
    <row r="18" spans="1:27" s="138" customFormat="1">
      <c r="A18" s="137" t="s">
        <v>705</v>
      </c>
      <c r="B18" s="123" t="s">
        <v>124</v>
      </c>
      <c r="C18" s="123"/>
      <c r="D18" s="125"/>
      <c r="E18" s="123"/>
      <c r="F18" s="123"/>
      <c r="G18" s="123"/>
      <c r="H18" s="123"/>
      <c r="I18" s="123"/>
      <c r="J18" s="123"/>
      <c r="K18" s="123"/>
      <c r="L18" s="123"/>
      <c r="M18" s="123"/>
      <c r="N18" s="123"/>
      <c r="O18" s="123"/>
      <c r="P18" s="123"/>
      <c r="Q18" s="123"/>
      <c r="R18" s="123"/>
      <c r="S18" s="123"/>
      <c r="T18" s="125"/>
      <c r="U18" s="125"/>
      <c r="V18" s="123"/>
      <c r="W18" s="123"/>
      <c r="X18" s="123"/>
      <c r="Z18" s="123"/>
      <c r="AA18" s="123"/>
    </row>
    <row r="19" spans="1:27" s="126" customFormat="1">
      <c r="A19" s="132" t="s">
        <v>706</v>
      </c>
      <c r="B19" s="124" t="s">
        <v>128</v>
      </c>
      <c r="C19" s="124"/>
      <c r="D19" s="125"/>
      <c r="E19" s="125"/>
      <c r="F19" s="120"/>
      <c r="G19" s="124"/>
      <c r="H19" s="120"/>
      <c r="I19" s="124"/>
      <c r="J19" s="124"/>
      <c r="K19" s="124"/>
      <c r="L19" s="124"/>
      <c r="M19" s="124"/>
      <c r="N19" s="124"/>
      <c r="O19" s="124"/>
      <c r="P19" s="124"/>
      <c r="Q19" s="124"/>
      <c r="R19" s="124"/>
      <c r="S19" s="124"/>
      <c r="T19" s="125"/>
      <c r="U19" s="125"/>
      <c r="V19" s="124"/>
      <c r="W19" s="124"/>
      <c r="X19" s="124"/>
      <c r="Z19" s="124"/>
      <c r="AA19" s="124"/>
    </row>
    <row r="20" spans="1:27" s="142" customFormat="1">
      <c r="A20" s="139" t="s">
        <v>707</v>
      </c>
      <c r="B20" s="140" t="s">
        <v>132</v>
      </c>
      <c r="C20" s="140"/>
      <c r="D20" s="140"/>
      <c r="E20" s="141"/>
      <c r="F20" s="140"/>
      <c r="G20" s="140"/>
      <c r="H20" s="140"/>
      <c r="I20" s="140"/>
      <c r="J20" s="140"/>
      <c r="K20" s="140"/>
      <c r="L20" s="140"/>
      <c r="M20" s="140"/>
      <c r="N20" s="140"/>
      <c r="O20" s="140"/>
      <c r="P20" s="140"/>
      <c r="Q20" s="140"/>
      <c r="R20" s="140"/>
      <c r="S20" s="140"/>
      <c r="T20" s="140"/>
      <c r="U20" s="140"/>
      <c r="V20" s="140"/>
      <c r="W20" s="140"/>
      <c r="X20" s="140"/>
      <c r="Z20" s="140"/>
      <c r="AA20" s="140"/>
    </row>
    <row r="21" spans="1:27" s="131" customFormat="1" ht="12">
      <c r="A21" s="143" t="s">
        <v>708</v>
      </c>
      <c r="B21" s="128" t="s">
        <v>136</v>
      </c>
      <c r="C21" s="128"/>
      <c r="D21" s="128"/>
      <c r="E21" s="130"/>
      <c r="F21" s="128"/>
      <c r="G21" s="128"/>
      <c r="H21" s="128"/>
      <c r="I21" s="128"/>
      <c r="J21" s="128"/>
      <c r="K21" s="128"/>
      <c r="L21" s="128"/>
      <c r="M21" s="128"/>
      <c r="N21" s="128"/>
      <c r="O21" s="128"/>
      <c r="P21" s="128"/>
      <c r="Q21" s="128"/>
      <c r="R21" s="128"/>
      <c r="S21" s="128"/>
      <c r="T21" s="128"/>
      <c r="U21" s="128"/>
      <c r="V21" s="128"/>
      <c r="W21" s="128"/>
      <c r="X21" s="128"/>
      <c r="Z21" s="128"/>
    </row>
    <row r="22" spans="1:27" s="126" customFormat="1">
      <c r="A22" s="136" t="s">
        <v>709</v>
      </c>
      <c r="B22" s="124" t="s">
        <v>140</v>
      </c>
      <c r="C22" s="124"/>
      <c r="D22" s="124"/>
      <c r="E22" s="125"/>
      <c r="F22" s="124"/>
      <c r="G22" s="124"/>
      <c r="H22" s="124"/>
      <c r="I22" s="124"/>
      <c r="J22" s="124"/>
      <c r="K22" s="124"/>
      <c r="L22" s="124"/>
      <c r="M22" s="124"/>
      <c r="N22" s="124"/>
      <c r="O22" s="124"/>
      <c r="P22" s="124"/>
      <c r="Q22" s="124"/>
      <c r="R22" s="124"/>
      <c r="S22" s="124"/>
      <c r="T22" s="124"/>
      <c r="U22" s="123"/>
      <c r="V22" s="124"/>
      <c r="W22" s="124"/>
      <c r="X22" s="124"/>
      <c r="Z22" s="124"/>
      <c r="AA22" s="124"/>
    </row>
    <row r="23" spans="1:27" s="126" customFormat="1" ht="12">
      <c r="A23" s="136" t="s">
        <v>710</v>
      </c>
      <c r="B23" s="124" t="s">
        <v>144</v>
      </c>
      <c r="C23" s="124"/>
      <c r="D23" s="124"/>
      <c r="E23" s="125"/>
      <c r="F23" s="124"/>
      <c r="G23" s="124"/>
      <c r="H23" s="124"/>
      <c r="I23" s="124"/>
      <c r="J23" s="124"/>
      <c r="K23" s="124"/>
      <c r="L23" s="124"/>
      <c r="M23" s="124"/>
      <c r="N23" s="124"/>
      <c r="O23" s="124"/>
      <c r="P23" s="124"/>
      <c r="Q23" s="124"/>
      <c r="R23" s="124"/>
      <c r="S23" s="124"/>
      <c r="T23" s="124"/>
      <c r="U23" s="124"/>
      <c r="V23" s="124"/>
      <c r="W23" s="124"/>
      <c r="X23" s="124"/>
      <c r="Z23" s="124"/>
      <c r="AA23" s="124"/>
    </row>
    <row r="24" spans="1:27" s="126" customFormat="1" ht="12">
      <c r="A24" s="136" t="s">
        <v>711</v>
      </c>
      <c r="B24" s="124" t="s">
        <v>146</v>
      </c>
      <c r="C24" s="124"/>
      <c r="D24" s="124"/>
      <c r="E24" s="125"/>
      <c r="F24" s="124"/>
      <c r="G24" s="124"/>
      <c r="H24" s="124"/>
      <c r="I24" s="124"/>
      <c r="J24" s="124"/>
      <c r="K24" s="124"/>
      <c r="L24" s="124"/>
      <c r="M24" s="124"/>
      <c r="N24" s="124"/>
      <c r="O24" s="124"/>
      <c r="P24" s="124"/>
      <c r="Q24" s="124"/>
      <c r="R24" s="124"/>
      <c r="S24" s="124"/>
      <c r="T24" s="124"/>
      <c r="U24" s="124"/>
      <c r="V24" s="124"/>
      <c r="W24" s="124"/>
      <c r="X24" s="124"/>
      <c r="Z24" s="124"/>
      <c r="AA24" s="124"/>
    </row>
    <row r="25" spans="1:27" s="126" customFormat="1" ht="12">
      <c r="A25" s="136" t="s">
        <v>712</v>
      </c>
      <c r="B25" s="124" t="s">
        <v>148</v>
      </c>
      <c r="C25" s="124"/>
      <c r="D25" s="124"/>
      <c r="E25" s="125"/>
      <c r="F25" s="124"/>
      <c r="G25" s="124"/>
      <c r="H25" s="124"/>
      <c r="I25" s="124"/>
      <c r="J25" s="124"/>
      <c r="K25" s="124"/>
      <c r="L25" s="124"/>
      <c r="M25" s="124"/>
      <c r="N25" s="124"/>
      <c r="O25" s="125"/>
      <c r="P25" s="125"/>
      <c r="Q25" s="125"/>
      <c r="R25" s="125"/>
      <c r="S25" s="125"/>
      <c r="T25" s="124"/>
      <c r="U25" s="124"/>
      <c r="V25" s="124"/>
      <c r="W25" s="124"/>
      <c r="X25" s="124"/>
      <c r="Z25" s="124"/>
      <c r="AA25" s="124"/>
    </row>
    <row r="26" spans="1:27" s="126" customFormat="1" ht="12">
      <c r="A26" s="136" t="s">
        <v>713</v>
      </c>
      <c r="B26" s="124" t="s">
        <v>152</v>
      </c>
      <c r="C26" s="124"/>
      <c r="D26" s="124"/>
      <c r="E26" s="125"/>
      <c r="F26" s="124"/>
      <c r="G26" s="124"/>
      <c r="H26" s="124"/>
      <c r="I26" s="124"/>
      <c r="J26" s="124"/>
      <c r="K26" s="124"/>
      <c r="L26" s="124"/>
      <c r="M26" s="124"/>
      <c r="N26" s="124"/>
      <c r="O26" s="124"/>
      <c r="P26" s="124"/>
      <c r="Q26" s="124"/>
      <c r="R26" s="124"/>
      <c r="S26" s="124"/>
      <c r="T26" s="124"/>
      <c r="U26" s="124"/>
      <c r="V26" s="124"/>
      <c r="W26" s="124"/>
      <c r="X26" s="124"/>
      <c r="Z26" s="124"/>
      <c r="AA26" s="124"/>
    </row>
    <row r="27" spans="1:27" s="126" customFormat="1" ht="12">
      <c r="A27" s="136" t="s">
        <v>714</v>
      </c>
      <c r="B27" s="124" t="s">
        <v>156</v>
      </c>
      <c r="C27" s="124"/>
      <c r="D27" s="124"/>
      <c r="E27" s="125"/>
      <c r="F27" s="124"/>
      <c r="G27" s="124"/>
      <c r="H27" s="124"/>
      <c r="I27" s="124"/>
      <c r="J27" s="124"/>
      <c r="K27" s="124"/>
      <c r="L27" s="124"/>
      <c r="M27" s="124"/>
      <c r="N27" s="124"/>
      <c r="O27" s="124"/>
      <c r="P27" s="124"/>
      <c r="Q27" s="124"/>
      <c r="R27" s="124"/>
      <c r="S27" s="124"/>
      <c r="T27" s="124"/>
      <c r="U27" s="124"/>
      <c r="V27" s="124"/>
      <c r="W27" s="124"/>
      <c r="X27" s="124"/>
      <c r="Z27" s="124"/>
      <c r="AA27" s="124"/>
    </row>
    <row r="28" spans="1:27" s="126" customFormat="1">
      <c r="A28" s="136" t="s">
        <v>715</v>
      </c>
      <c r="B28" s="124" t="s">
        <v>160</v>
      </c>
      <c r="C28" s="124"/>
      <c r="D28" s="123"/>
      <c r="E28" s="125"/>
      <c r="F28" s="124"/>
      <c r="G28" s="144"/>
      <c r="H28" s="124"/>
      <c r="I28" s="124"/>
      <c r="J28" s="124"/>
      <c r="K28" s="124"/>
      <c r="L28" s="124"/>
      <c r="M28" s="124"/>
      <c r="N28" s="124"/>
      <c r="O28" s="124"/>
      <c r="P28" s="124"/>
      <c r="Q28" s="124"/>
      <c r="R28" s="123"/>
      <c r="S28" s="124"/>
      <c r="T28" s="133"/>
      <c r="U28" s="133"/>
      <c r="V28" s="124"/>
      <c r="W28" s="124"/>
      <c r="X28" s="124"/>
      <c r="Z28" s="124"/>
      <c r="AA28" s="124"/>
    </row>
    <row r="29" spans="1:27" s="131" customFormat="1">
      <c r="A29" s="143" t="s">
        <v>716</v>
      </c>
      <c r="B29" s="129" t="s">
        <v>717</v>
      </c>
      <c r="C29" s="128"/>
      <c r="D29" s="129"/>
      <c r="E29" s="130"/>
      <c r="F29" s="128"/>
      <c r="G29" s="129"/>
      <c r="H29" s="128"/>
      <c r="I29" s="128"/>
      <c r="J29" s="130"/>
      <c r="K29" s="130"/>
      <c r="L29" s="130"/>
      <c r="M29" s="130"/>
      <c r="N29" s="130"/>
      <c r="O29" s="130"/>
      <c r="P29" s="130"/>
      <c r="Q29" s="130"/>
      <c r="R29" s="130"/>
      <c r="S29" s="130"/>
      <c r="T29" s="129"/>
      <c r="U29" s="129"/>
      <c r="V29" s="128"/>
      <c r="W29" s="128"/>
      <c r="X29" s="128"/>
      <c r="Z29" s="128"/>
      <c r="AA29" s="128"/>
    </row>
    <row r="30" spans="1:27" s="126" customFormat="1">
      <c r="A30" s="136" t="s">
        <v>719</v>
      </c>
      <c r="B30" s="124" t="s">
        <v>168</v>
      </c>
      <c r="C30" s="124"/>
      <c r="D30" s="124"/>
      <c r="E30" s="125"/>
      <c r="F30" s="123"/>
      <c r="G30" s="124"/>
      <c r="H30" s="124"/>
      <c r="I30" s="124"/>
      <c r="J30" s="124"/>
      <c r="K30" s="124"/>
      <c r="L30" s="124"/>
      <c r="M30" s="124"/>
      <c r="N30" s="124"/>
      <c r="O30" s="124"/>
      <c r="P30" s="124"/>
      <c r="Q30" s="124"/>
      <c r="R30" s="124"/>
      <c r="S30" s="124"/>
      <c r="T30" s="124"/>
      <c r="U30" s="124"/>
      <c r="V30" s="124"/>
      <c r="W30" s="124"/>
      <c r="X30" s="124"/>
      <c r="Z30" s="124"/>
      <c r="AA30" s="124"/>
    </row>
    <row r="31" spans="1:27" s="131" customFormat="1" ht="12">
      <c r="A31" s="143" t="s">
        <v>720</v>
      </c>
      <c r="B31" s="128" t="s">
        <v>172</v>
      </c>
      <c r="C31" s="128"/>
      <c r="D31" s="128"/>
      <c r="E31" s="130"/>
      <c r="F31" s="128"/>
      <c r="G31" s="128"/>
      <c r="H31" s="128"/>
      <c r="I31" s="128"/>
      <c r="J31" s="128"/>
      <c r="K31" s="128"/>
      <c r="L31" s="128"/>
      <c r="M31" s="128"/>
      <c r="N31" s="128"/>
      <c r="O31" s="128"/>
      <c r="P31" s="128"/>
      <c r="Q31" s="128"/>
      <c r="R31" s="128"/>
      <c r="S31" s="128"/>
      <c r="T31" s="128"/>
      <c r="U31" s="128"/>
      <c r="V31" s="128"/>
      <c r="W31" s="128"/>
      <c r="X31" s="128"/>
      <c r="Z31" s="128"/>
      <c r="AA31" s="128"/>
    </row>
    <row r="32" spans="1:27" s="142" customFormat="1">
      <c r="A32" s="139" t="s">
        <v>721</v>
      </c>
      <c r="B32" s="140" t="s">
        <v>176</v>
      </c>
      <c r="C32" s="140"/>
      <c r="D32" s="140"/>
      <c r="E32" s="141"/>
      <c r="F32" s="145"/>
      <c r="G32" s="140"/>
      <c r="H32" s="145"/>
      <c r="I32" s="140"/>
      <c r="J32" s="140"/>
      <c r="K32" s="140"/>
      <c r="L32" s="140"/>
      <c r="M32" s="140"/>
      <c r="N32" s="140"/>
      <c r="O32" s="140"/>
      <c r="P32" s="140"/>
      <c r="Q32" s="140"/>
      <c r="R32" s="140"/>
      <c r="S32" s="140"/>
      <c r="T32" s="140"/>
      <c r="U32" s="140"/>
      <c r="V32" s="140"/>
      <c r="W32" s="140"/>
      <c r="X32" s="140"/>
      <c r="Z32" s="140"/>
      <c r="AA32" s="140"/>
    </row>
    <row r="33" spans="1:27" s="126" customFormat="1">
      <c r="A33" s="136" t="s">
        <v>722</v>
      </c>
      <c r="B33" s="124" t="s">
        <v>180</v>
      </c>
      <c r="C33" s="124"/>
      <c r="D33" s="123"/>
      <c r="E33" s="125"/>
      <c r="F33" s="124"/>
      <c r="G33" s="124"/>
      <c r="H33" s="124"/>
      <c r="I33" s="124"/>
      <c r="J33" s="124"/>
      <c r="K33" s="124"/>
      <c r="L33" s="124"/>
      <c r="M33" s="124"/>
      <c r="N33" s="124"/>
      <c r="O33" s="124"/>
      <c r="P33" s="124"/>
      <c r="Q33" s="124"/>
      <c r="R33" s="124"/>
      <c r="S33" s="124"/>
      <c r="T33" s="146"/>
      <c r="U33" s="146"/>
      <c r="V33" s="124"/>
      <c r="W33" s="124"/>
      <c r="X33" s="124"/>
      <c r="Z33" s="124"/>
      <c r="AA33" s="124"/>
    </row>
    <row r="34" spans="1:27" s="126" customFormat="1" ht="12">
      <c r="A34" s="136" t="s">
        <v>723</v>
      </c>
      <c r="B34" s="124" t="s">
        <v>184</v>
      </c>
      <c r="C34" s="124"/>
      <c r="D34" s="124"/>
      <c r="E34" s="125"/>
      <c r="F34" s="124"/>
      <c r="G34" s="124"/>
      <c r="H34" s="124"/>
      <c r="I34" s="124"/>
      <c r="J34" s="124"/>
      <c r="K34" s="124"/>
      <c r="L34" s="124"/>
      <c r="M34" s="124"/>
      <c r="N34" s="124"/>
      <c r="O34" s="124"/>
      <c r="P34" s="124"/>
      <c r="Q34" s="124"/>
      <c r="R34" s="124"/>
      <c r="S34" s="124"/>
      <c r="T34" s="124"/>
      <c r="U34" s="124"/>
      <c r="V34" s="124"/>
      <c r="W34" s="124"/>
      <c r="X34" s="124"/>
      <c r="Z34" s="124"/>
      <c r="AA34" s="124"/>
    </row>
    <row r="35" spans="1:27" s="131" customFormat="1" ht="12">
      <c r="A35" s="143" t="s">
        <v>724</v>
      </c>
      <c r="B35" s="128" t="s">
        <v>188</v>
      </c>
      <c r="C35" s="128"/>
      <c r="D35" s="128"/>
      <c r="E35" s="130"/>
      <c r="F35" s="128"/>
      <c r="G35" s="128"/>
      <c r="H35" s="128"/>
      <c r="I35" s="128"/>
      <c r="J35" s="128"/>
      <c r="K35" s="128"/>
      <c r="L35" s="128"/>
      <c r="M35" s="128"/>
      <c r="N35" s="128"/>
      <c r="O35" s="128"/>
      <c r="P35" s="128"/>
      <c r="Q35" s="128"/>
      <c r="R35" s="128"/>
      <c r="S35" s="128"/>
      <c r="T35" s="128"/>
      <c r="U35" s="128"/>
      <c r="V35" s="128"/>
      <c r="W35" s="128"/>
      <c r="X35" s="128"/>
      <c r="Z35" s="128"/>
      <c r="AA35" s="128"/>
    </row>
    <row r="36" spans="1:27" s="126" customFormat="1" ht="12">
      <c r="A36" s="136" t="s">
        <v>725</v>
      </c>
      <c r="B36" s="124" t="s">
        <v>192</v>
      </c>
      <c r="C36" s="124"/>
      <c r="D36" s="124"/>
      <c r="E36" s="125"/>
      <c r="F36" s="124"/>
      <c r="G36" s="124"/>
      <c r="H36" s="124"/>
      <c r="I36" s="124"/>
      <c r="J36" s="147"/>
      <c r="K36" s="147"/>
      <c r="L36" s="147"/>
      <c r="M36" s="147"/>
      <c r="N36" s="147"/>
      <c r="O36" s="147"/>
      <c r="P36" s="147"/>
      <c r="Q36" s="147"/>
      <c r="R36" s="124"/>
      <c r="S36" s="124"/>
      <c r="T36" s="124"/>
      <c r="U36" s="124"/>
      <c r="V36" s="124"/>
      <c r="W36" s="124"/>
      <c r="X36" s="124"/>
      <c r="Z36" s="124"/>
      <c r="AA36" s="124"/>
    </row>
    <row r="37" spans="1:27" s="126" customFormat="1" ht="12">
      <c r="A37" s="136" t="s">
        <v>726</v>
      </c>
      <c r="B37" s="124" t="s">
        <v>196</v>
      </c>
      <c r="C37" s="124"/>
      <c r="D37" s="124"/>
      <c r="E37" s="125"/>
      <c r="F37" s="124"/>
      <c r="G37" s="124"/>
      <c r="H37" s="124"/>
      <c r="I37" s="125"/>
      <c r="J37" s="147"/>
      <c r="K37" s="147"/>
      <c r="L37" s="147"/>
      <c r="M37" s="147"/>
      <c r="N37" s="147"/>
      <c r="O37" s="147"/>
      <c r="P37" s="147"/>
      <c r="Q37" s="147"/>
      <c r="R37" s="124"/>
      <c r="S37" s="124"/>
      <c r="T37" s="124"/>
      <c r="U37" s="124"/>
      <c r="V37" s="124"/>
      <c r="W37" s="124"/>
      <c r="X37" s="124"/>
      <c r="Z37" s="124"/>
      <c r="AA37" s="124"/>
    </row>
    <row r="38" spans="1:27" s="126" customFormat="1">
      <c r="A38" s="136" t="s">
        <v>727</v>
      </c>
      <c r="B38" s="124" t="s">
        <v>200</v>
      </c>
      <c r="C38" s="123"/>
      <c r="D38" s="124"/>
      <c r="E38" s="125"/>
      <c r="F38" s="124"/>
      <c r="G38" s="124"/>
      <c r="H38" s="124"/>
      <c r="I38" s="124"/>
      <c r="J38" s="148"/>
      <c r="K38" s="148"/>
      <c r="L38" s="148"/>
      <c r="M38" s="148"/>
      <c r="N38" s="148"/>
      <c r="O38" s="147"/>
      <c r="P38" s="148"/>
      <c r="Q38" s="148"/>
      <c r="R38" s="124"/>
      <c r="S38" s="124"/>
      <c r="T38" s="124"/>
      <c r="U38" s="124"/>
      <c r="V38" s="124"/>
      <c r="W38" s="124"/>
      <c r="X38" s="124"/>
      <c r="Z38" s="124"/>
      <c r="AA38" s="124"/>
    </row>
    <row r="39" spans="1:27" s="126" customFormat="1" ht="12">
      <c r="A39" s="136" t="s">
        <v>728</v>
      </c>
      <c r="B39" s="124" t="s">
        <v>204</v>
      </c>
      <c r="C39" s="124"/>
      <c r="D39" s="124"/>
      <c r="E39" s="125"/>
      <c r="F39" s="124"/>
      <c r="G39" s="124"/>
      <c r="H39" s="124"/>
      <c r="I39" s="124"/>
      <c r="J39" s="124"/>
      <c r="K39" s="124"/>
      <c r="L39" s="124"/>
      <c r="M39" s="124"/>
      <c r="N39" s="124"/>
      <c r="O39" s="124"/>
      <c r="P39" s="124"/>
      <c r="Q39" s="124"/>
      <c r="R39" s="124"/>
      <c r="S39" s="124"/>
      <c r="T39" s="124"/>
      <c r="U39" s="124"/>
      <c r="V39" s="124"/>
      <c r="W39" s="124"/>
      <c r="X39" s="124"/>
      <c r="Z39" s="124"/>
      <c r="AA39" s="124"/>
    </row>
    <row r="40" spans="1:27" s="131" customFormat="1">
      <c r="A40" s="143" t="s">
        <v>729</v>
      </c>
      <c r="B40" s="129" t="s">
        <v>208</v>
      </c>
      <c r="C40" s="128"/>
      <c r="D40" s="129"/>
      <c r="E40" s="130"/>
      <c r="F40" s="128"/>
      <c r="G40" s="128"/>
      <c r="H40" s="128"/>
      <c r="I40" s="128"/>
      <c r="J40" s="128"/>
      <c r="K40" s="128"/>
      <c r="L40" s="128"/>
      <c r="M40" s="128"/>
      <c r="N40" s="128"/>
      <c r="O40" s="128"/>
      <c r="P40" s="128"/>
      <c r="Q40" s="128"/>
      <c r="R40" s="128"/>
      <c r="S40" s="128"/>
      <c r="T40" s="130"/>
      <c r="U40" s="130"/>
      <c r="V40" s="128"/>
      <c r="W40" s="128"/>
      <c r="X40" s="128"/>
      <c r="Z40" s="128"/>
      <c r="AA40" s="128"/>
    </row>
    <row r="41" spans="1:27" s="126" customFormat="1">
      <c r="A41" s="136" t="s">
        <v>730</v>
      </c>
      <c r="B41" s="124" t="s">
        <v>212</v>
      </c>
      <c r="C41" s="124"/>
      <c r="D41" s="123"/>
      <c r="E41" s="125"/>
      <c r="F41" s="124"/>
      <c r="G41" s="124"/>
      <c r="H41" s="124"/>
      <c r="I41" s="124"/>
      <c r="J41" s="124"/>
      <c r="K41" s="124"/>
      <c r="L41" s="124"/>
      <c r="M41" s="124"/>
      <c r="N41" s="124"/>
      <c r="O41" s="124"/>
      <c r="P41" s="124"/>
      <c r="Q41" s="124"/>
      <c r="R41" s="124"/>
      <c r="S41" s="124"/>
      <c r="T41" s="123"/>
      <c r="U41" s="123"/>
      <c r="V41" s="124"/>
      <c r="W41" s="124"/>
      <c r="X41" s="124"/>
      <c r="Z41" s="124"/>
      <c r="AA41" s="124"/>
    </row>
    <row r="42" spans="1:27" s="126" customFormat="1" ht="12">
      <c r="A42" s="136" t="s">
        <v>731</v>
      </c>
      <c r="B42" s="124" t="s">
        <v>216</v>
      </c>
      <c r="C42" s="124"/>
      <c r="D42" s="147"/>
      <c r="E42" s="125"/>
      <c r="F42" s="124"/>
      <c r="G42" s="124"/>
      <c r="H42" s="124"/>
      <c r="I42" s="124"/>
      <c r="J42" s="124"/>
      <c r="K42" s="124"/>
      <c r="L42" s="124"/>
      <c r="M42" s="124"/>
      <c r="N42" s="124"/>
      <c r="O42" s="124"/>
      <c r="P42" s="124"/>
      <c r="Q42" s="124"/>
      <c r="R42" s="124"/>
      <c r="S42" s="124"/>
      <c r="T42" s="124"/>
      <c r="U42" s="124"/>
      <c r="V42" s="124"/>
      <c r="W42" s="124"/>
      <c r="X42" s="124"/>
      <c r="Z42" s="124"/>
      <c r="AA42" s="124"/>
    </row>
    <row r="43" spans="1:27" s="126" customFormat="1" ht="12">
      <c r="A43" s="136" t="s">
        <v>732</v>
      </c>
      <c r="B43" s="124" t="s">
        <v>220</v>
      </c>
      <c r="C43" s="124"/>
      <c r="D43" s="147"/>
      <c r="E43" s="125"/>
      <c r="F43" s="124"/>
      <c r="G43" s="144"/>
      <c r="H43" s="124"/>
      <c r="I43" s="124"/>
      <c r="J43" s="124"/>
      <c r="K43" s="124"/>
      <c r="L43" s="124"/>
      <c r="M43" s="124"/>
      <c r="N43" s="124"/>
      <c r="O43" s="124"/>
      <c r="P43" s="124"/>
      <c r="Q43" s="124"/>
      <c r="R43" s="124"/>
      <c r="S43" s="124"/>
      <c r="T43" s="124"/>
      <c r="U43" s="124"/>
      <c r="V43" s="124"/>
      <c r="W43" s="124"/>
      <c r="X43" s="124"/>
      <c r="Z43" s="124"/>
    </row>
    <row r="44" spans="1:27" s="126" customFormat="1" ht="12">
      <c r="A44" s="136" t="s">
        <v>733</v>
      </c>
      <c r="B44" s="124" t="s">
        <v>224</v>
      </c>
      <c r="C44" s="124"/>
      <c r="D44" s="147"/>
      <c r="E44" s="125"/>
      <c r="F44" s="124"/>
      <c r="G44" s="124"/>
      <c r="H44" s="124"/>
      <c r="I44" s="124"/>
      <c r="J44" s="124"/>
      <c r="K44" s="124"/>
      <c r="L44" s="124"/>
      <c r="M44" s="124"/>
      <c r="N44" s="124"/>
      <c r="O44" s="124"/>
      <c r="P44" s="124"/>
      <c r="Q44" s="124"/>
      <c r="R44" s="124"/>
      <c r="S44" s="124"/>
      <c r="T44" s="124"/>
      <c r="U44" s="124"/>
      <c r="V44" s="124"/>
      <c r="W44" s="124"/>
      <c r="X44" s="124"/>
      <c r="Z44" s="124"/>
      <c r="AA44" s="124"/>
    </row>
    <row r="45" spans="1:27" s="126" customFormat="1" ht="12">
      <c r="A45" s="136" t="s">
        <v>734</v>
      </c>
      <c r="B45" s="124" t="s">
        <v>228</v>
      </c>
      <c r="C45" s="124"/>
      <c r="D45" s="147"/>
      <c r="E45" s="125"/>
      <c r="F45" s="124"/>
      <c r="G45" s="124"/>
      <c r="H45" s="124"/>
      <c r="I45" s="124"/>
      <c r="J45" s="124"/>
      <c r="K45" s="124"/>
      <c r="L45" s="124"/>
      <c r="M45" s="124"/>
      <c r="N45" s="124"/>
      <c r="O45" s="124"/>
      <c r="P45" s="124"/>
      <c r="Q45" s="124"/>
      <c r="R45" s="124"/>
      <c r="S45" s="147"/>
      <c r="T45" s="147"/>
      <c r="U45" s="147"/>
      <c r="V45" s="124"/>
      <c r="W45" s="124"/>
      <c r="X45" s="124"/>
      <c r="Z45" s="124"/>
      <c r="AA45" s="124"/>
    </row>
    <row r="46" spans="1:27" s="126" customFormat="1">
      <c r="A46" s="136" t="s">
        <v>735</v>
      </c>
      <c r="B46" s="124" t="s">
        <v>232</v>
      </c>
      <c r="C46" s="124"/>
      <c r="D46" s="148"/>
      <c r="E46" s="125"/>
      <c r="F46" s="124"/>
      <c r="G46" s="144"/>
      <c r="H46" s="124"/>
      <c r="I46" s="124"/>
      <c r="J46" s="124"/>
      <c r="K46" s="124"/>
      <c r="L46" s="124"/>
      <c r="M46" s="124"/>
      <c r="N46" s="124"/>
      <c r="O46" s="124"/>
      <c r="P46" s="124"/>
      <c r="Q46" s="124"/>
      <c r="R46" s="124"/>
      <c r="S46" s="147"/>
      <c r="T46" s="148"/>
      <c r="U46" s="148"/>
      <c r="V46" s="124"/>
      <c r="W46" s="124"/>
      <c r="X46" s="124"/>
      <c r="Z46" s="124"/>
      <c r="AA46" s="124"/>
    </row>
    <row r="47" spans="1:27" s="131" customFormat="1">
      <c r="A47" s="143" t="s">
        <v>736</v>
      </c>
      <c r="B47" s="128" t="s">
        <v>236</v>
      </c>
      <c r="C47" s="128"/>
      <c r="D47" s="129"/>
      <c r="E47" s="130"/>
      <c r="F47" s="128"/>
      <c r="G47" s="128"/>
      <c r="H47" s="128"/>
      <c r="I47" s="130"/>
      <c r="J47" s="128"/>
      <c r="K47" s="128"/>
      <c r="L47" s="128"/>
      <c r="M47" s="128"/>
      <c r="N47" s="128"/>
      <c r="O47" s="128"/>
      <c r="P47" s="128"/>
      <c r="Q47" s="128"/>
      <c r="R47" s="128"/>
      <c r="S47" s="128"/>
      <c r="T47" s="128"/>
      <c r="U47" s="128"/>
      <c r="V47" s="128"/>
      <c r="W47" s="128"/>
      <c r="X47" s="128"/>
      <c r="Z47" s="128"/>
    </row>
    <row r="48" spans="1:27" s="126" customFormat="1" ht="12">
      <c r="A48" s="136" t="s">
        <v>737</v>
      </c>
      <c r="B48" s="124" t="s">
        <v>738</v>
      </c>
      <c r="C48" s="124"/>
      <c r="D48" s="147"/>
      <c r="E48" s="125"/>
      <c r="F48" s="124"/>
      <c r="G48" s="144"/>
      <c r="H48" s="125"/>
      <c r="I48" s="124"/>
      <c r="J48" s="124"/>
      <c r="K48" s="124"/>
      <c r="L48" s="124"/>
      <c r="M48" s="124"/>
      <c r="N48" s="124"/>
      <c r="O48" s="124"/>
      <c r="P48" s="124"/>
      <c r="Q48" s="124"/>
      <c r="R48" s="124"/>
      <c r="S48" s="147"/>
      <c r="T48" s="147"/>
      <c r="U48" s="147"/>
      <c r="V48" s="124"/>
      <c r="W48" s="124"/>
      <c r="X48" s="124"/>
      <c r="Z48" s="124"/>
      <c r="AA48" s="124"/>
    </row>
    <row r="49" spans="1:27" s="126" customFormat="1">
      <c r="A49" s="136" t="s">
        <v>739</v>
      </c>
      <c r="B49" s="124" t="s">
        <v>244</v>
      </c>
      <c r="C49" s="124"/>
      <c r="D49" s="148"/>
      <c r="E49" s="125"/>
      <c r="F49" s="124"/>
      <c r="G49" s="124"/>
      <c r="H49" s="124"/>
      <c r="I49" s="124"/>
      <c r="J49" s="124"/>
      <c r="K49" s="124"/>
      <c r="L49" s="124"/>
      <c r="M49" s="124"/>
      <c r="N49" s="124"/>
      <c r="O49" s="124"/>
      <c r="P49" s="124"/>
      <c r="Q49" s="124"/>
      <c r="R49" s="124"/>
      <c r="S49" s="147"/>
      <c r="T49" s="148"/>
      <c r="U49" s="148"/>
      <c r="V49" s="124"/>
      <c r="W49" s="124"/>
      <c r="X49" s="124"/>
      <c r="Z49" s="124"/>
      <c r="AA49" s="124"/>
    </row>
    <row r="50" spans="1:27" s="126" customFormat="1" ht="12">
      <c r="A50" s="136" t="s">
        <v>740</v>
      </c>
      <c r="B50" s="124" t="s">
        <v>248</v>
      </c>
      <c r="C50" s="124"/>
      <c r="D50" s="147"/>
      <c r="E50" s="125"/>
      <c r="F50" s="124"/>
      <c r="G50" s="124"/>
      <c r="H50" s="124"/>
      <c r="I50" s="124"/>
      <c r="J50" s="124"/>
      <c r="K50" s="124"/>
      <c r="L50" s="124"/>
      <c r="M50" s="124"/>
      <c r="N50" s="124"/>
      <c r="O50" s="124"/>
      <c r="P50" s="124"/>
      <c r="Q50" s="124"/>
      <c r="R50" s="124"/>
      <c r="S50" s="147"/>
      <c r="T50" s="147"/>
      <c r="U50" s="147"/>
      <c r="V50" s="124"/>
      <c r="W50" s="124"/>
      <c r="X50" s="124"/>
      <c r="Z50" s="124"/>
      <c r="AA50" s="124"/>
    </row>
    <row r="51" spans="1:27" s="126" customFormat="1" ht="12">
      <c r="A51" s="136" t="s">
        <v>718</v>
      </c>
      <c r="B51" s="124" t="s">
        <v>252</v>
      </c>
      <c r="C51" s="124"/>
      <c r="D51" s="147"/>
      <c r="E51" s="125"/>
      <c r="F51" s="124"/>
      <c r="G51" s="124"/>
      <c r="H51" s="125"/>
      <c r="I51" s="124"/>
      <c r="J51" s="124"/>
      <c r="K51" s="124"/>
      <c r="L51" s="124"/>
      <c r="M51" s="124"/>
      <c r="N51" s="124"/>
      <c r="O51" s="124"/>
      <c r="P51" s="124"/>
      <c r="Q51" s="124"/>
      <c r="R51" s="124"/>
      <c r="S51" s="147"/>
      <c r="T51" s="147"/>
      <c r="U51" s="147"/>
      <c r="V51" s="124"/>
      <c r="W51" s="124"/>
      <c r="X51" s="124"/>
      <c r="Z51" s="124"/>
      <c r="AA51" s="124"/>
    </row>
    <row r="52" spans="1:27" s="126" customFormat="1" ht="12">
      <c r="A52" s="136" t="s">
        <v>741</v>
      </c>
      <c r="B52" s="124" t="s">
        <v>256</v>
      </c>
      <c r="C52" s="124"/>
      <c r="D52" s="125"/>
      <c r="E52" s="125"/>
      <c r="F52" s="124"/>
      <c r="G52" s="125"/>
      <c r="H52" s="124"/>
      <c r="I52" s="124"/>
      <c r="J52" s="124"/>
      <c r="K52" s="124"/>
      <c r="L52" s="124"/>
      <c r="M52" s="124"/>
      <c r="N52" s="124"/>
      <c r="O52" s="124"/>
      <c r="P52" s="124"/>
      <c r="Q52" s="124"/>
      <c r="R52" s="124"/>
      <c r="S52" s="147"/>
      <c r="T52" s="149"/>
      <c r="U52" s="149"/>
      <c r="V52" s="124"/>
      <c r="W52" s="124"/>
      <c r="X52" s="124"/>
      <c r="Z52" s="124"/>
      <c r="AA52" s="124"/>
    </row>
    <row r="53" spans="1:27" s="126" customFormat="1">
      <c r="A53" s="136" t="s">
        <v>742</v>
      </c>
      <c r="B53" s="124" t="s">
        <v>260</v>
      </c>
      <c r="C53" s="124"/>
      <c r="D53" s="150"/>
      <c r="E53" s="125"/>
      <c r="F53" s="124"/>
      <c r="G53" s="124"/>
      <c r="H53" s="124"/>
      <c r="I53" s="124"/>
      <c r="J53" s="124"/>
      <c r="K53" s="124"/>
      <c r="L53" s="124"/>
      <c r="M53" s="124"/>
      <c r="N53" s="124"/>
      <c r="O53" s="124"/>
      <c r="P53" s="124"/>
      <c r="Q53" s="124"/>
      <c r="R53" s="124"/>
      <c r="S53" s="147"/>
      <c r="T53" s="151"/>
      <c r="U53" s="150"/>
      <c r="V53" s="124"/>
      <c r="W53" s="124"/>
      <c r="X53" s="124"/>
      <c r="Z53" s="124"/>
      <c r="AA53" s="124"/>
    </row>
    <row r="54" spans="1:27" s="126" customFormat="1">
      <c r="A54" s="136" t="s">
        <v>743</v>
      </c>
      <c r="B54" s="124" t="s">
        <v>264</v>
      </c>
      <c r="C54" s="123"/>
      <c r="D54" s="150"/>
      <c r="E54" s="125"/>
      <c r="F54" s="124"/>
      <c r="G54" s="123"/>
      <c r="H54" s="124"/>
      <c r="I54" s="124"/>
      <c r="J54" s="124"/>
      <c r="K54" s="124"/>
      <c r="L54" s="124"/>
      <c r="M54" s="124"/>
      <c r="N54" s="124"/>
      <c r="O54" s="124"/>
      <c r="P54" s="124"/>
      <c r="Q54" s="124"/>
      <c r="R54" s="124"/>
      <c r="S54" s="147"/>
      <c r="T54" s="148"/>
      <c r="U54" s="148"/>
      <c r="V54" s="124"/>
      <c r="W54" s="124"/>
      <c r="X54" s="124"/>
      <c r="Z54" s="124"/>
      <c r="AA54" s="124"/>
    </row>
    <row r="55" spans="1:27" s="126" customFormat="1" ht="12">
      <c r="A55" s="136" t="s">
        <v>744</v>
      </c>
      <c r="B55" s="124" t="s">
        <v>268</v>
      </c>
      <c r="C55" s="124"/>
      <c r="D55" s="124"/>
      <c r="E55" s="125"/>
      <c r="F55" s="124"/>
      <c r="G55" s="124"/>
      <c r="H55" s="124"/>
      <c r="I55" s="124"/>
      <c r="J55" s="124"/>
      <c r="K55" s="124"/>
      <c r="L55" s="124"/>
      <c r="M55" s="124"/>
      <c r="N55" s="124"/>
      <c r="O55" s="124"/>
      <c r="P55" s="124"/>
      <c r="Q55" s="124"/>
      <c r="R55" s="124"/>
      <c r="S55" s="124"/>
      <c r="T55" s="124"/>
      <c r="U55" s="124"/>
      <c r="V55" s="124"/>
      <c r="W55" s="124"/>
      <c r="X55" s="124"/>
      <c r="Z55" s="124"/>
      <c r="AA55" s="124"/>
    </row>
    <row r="56" spans="1:27" s="126" customFormat="1">
      <c r="A56" s="136" t="s">
        <v>745</v>
      </c>
      <c r="B56" s="124" t="s">
        <v>272</v>
      </c>
      <c r="C56" s="125"/>
      <c r="D56" s="124"/>
      <c r="E56" s="125"/>
      <c r="F56" s="124"/>
      <c r="G56" s="124"/>
      <c r="H56" s="124"/>
      <c r="I56" s="124"/>
      <c r="J56" s="124"/>
      <c r="K56" s="124"/>
      <c r="L56" s="124"/>
      <c r="M56" s="124"/>
      <c r="N56" s="124"/>
      <c r="O56" s="124"/>
      <c r="P56" s="124"/>
      <c r="Q56" s="124"/>
      <c r="R56" s="123"/>
      <c r="S56" s="124"/>
      <c r="T56" s="124"/>
      <c r="U56" s="124"/>
      <c r="V56" s="124"/>
      <c r="W56" s="124"/>
      <c r="X56" s="124"/>
      <c r="Z56" s="124"/>
      <c r="AA56" s="124"/>
    </row>
    <row r="57" spans="1:27" s="131" customFormat="1">
      <c r="A57" s="143" t="s">
        <v>746</v>
      </c>
      <c r="B57" s="128" t="s">
        <v>276</v>
      </c>
      <c r="C57" s="128"/>
      <c r="D57" s="129"/>
      <c r="E57" s="130"/>
      <c r="F57" s="128"/>
      <c r="G57" s="152"/>
      <c r="H57" s="128"/>
      <c r="I57" s="128"/>
      <c r="J57" s="128"/>
      <c r="K57" s="128"/>
      <c r="L57" s="128"/>
      <c r="M57" s="128"/>
      <c r="N57" s="128"/>
      <c r="O57" s="128"/>
      <c r="P57" s="128"/>
      <c r="Q57" s="128"/>
      <c r="R57" s="129"/>
      <c r="S57" s="128"/>
      <c r="T57" s="129"/>
      <c r="U57" s="129"/>
      <c r="V57" s="128"/>
      <c r="W57" s="128"/>
      <c r="X57" s="128"/>
      <c r="Z57" s="128"/>
      <c r="AA57" s="128"/>
    </row>
    <row r="58" spans="1:27" s="126" customFormat="1">
      <c r="A58" s="136" t="s">
        <v>747</v>
      </c>
      <c r="B58" s="124" t="s">
        <v>280</v>
      </c>
      <c r="C58" s="153"/>
      <c r="D58" s="150"/>
      <c r="E58" s="125"/>
      <c r="F58" s="124"/>
      <c r="G58" s="153"/>
      <c r="H58" s="124"/>
      <c r="I58" s="124"/>
      <c r="J58" s="124"/>
      <c r="K58" s="124"/>
      <c r="L58" s="124"/>
      <c r="M58" s="124"/>
      <c r="N58" s="124"/>
      <c r="O58" s="124"/>
      <c r="P58" s="125"/>
      <c r="Q58" s="123"/>
      <c r="R58" s="153"/>
      <c r="S58" s="153"/>
      <c r="T58" s="150"/>
      <c r="U58" s="150"/>
      <c r="V58" s="124"/>
      <c r="W58" s="124"/>
      <c r="X58" s="124"/>
      <c r="Z58" s="124"/>
      <c r="AA58" s="124"/>
    </row>
    <row r="59" spans="1:27" s="126" customFormat="1" ht="12">
      <c r="A59" s="136" t="s">
        <v>748</v>
      </c>
      <c r="B59" s="124" t="s">
        <v>284</v>
      </c>
      <c r="C59" s="124"/>
      <c r="D59" s="124"/>
      <c r="E59" s="125"/>
      <c r="F59" s="124"/>
      <c r="G59" s="124"/>
      <c r="H59" s="124"/>
      <c r="I59" s="124"/>
      <c r="J59" s="124"/>
      <c r="K59" s="124"/>
      <c r="L59" s="124"/>
      <c r="M59" s="124"/>
      <c r="N59" s="124"/>
      <c r="O59" s="124"/>
      <c r="P59" s="124"/>
      <c r="Q59" s="124"/>
      <c r="R59" s="124"/>
      <c r="S59" s="124"/>
      <c r="T59" s="124"/>
      <c r="U59" s="124"/>
      <c r="V59" s="124"/>
      <c r="W59" s="124"/>
      <c r="X59" s="124"/>
      <c r="Z59" s="124"/>
      <c r="AA59" s="124"/>
    </row>
    <row r="60" spans="1:27" s="142" customFormat="1" ht="12">
      <c r="A60" s="154" t="s">
        <v>749</v>
      </c>
      <c r="B60" s="140" t="s">
        <v>288</v>
      </c>
      <c r="C60" s="140"/>
      <c r="D60" s="140"/>
      <c r="E60" s="141"/>
      <c r="F60" s="140"/>
      <c r="G60" s="140"/>
      <c r="H60" s="140"/>
      <c r="I60" s="140"/>
      <c r="J60" s="140"/>
      <c r="K60" s="140"/>
      <c r="L60" s="140"/>
      <c r="M60" s="140"/>
      <c r="N60" s="140"/>
      <c r="O60" s="140"/>
      <c r="P60" s="140"/>
      <c r="Q60" s="140"/>
      <c r="R60" s="140"/>
      <c r="S60" s="140"/>
      <c r="T60" s="140"/>
      <c r="U60" s="140"/>
      <c r="V60" s="140"/>
      <c r="W60" s="140"/>
      <c r="X60" s="140"/>
      <c r="Z60" s="140"/>
      <c r="AA60" s="140"/>
    </row>
    <row r="61" spans="1:27" s="126" customFormat="1" ht="12">
      <c r="A61" s="136" t="s">
        <v>750</v>
      </c>
      <c r="B61" s="124" t="s">
        <v>292</v>
      </c>
      <c r="C61" s="124"/>
      <c r="D61" s="124"/>
      <c r="E61" s="125"/>
      <c r="F61" s="124"/>
      <c r="G61" s="124"/>
      <c r="H61" s="124"/>
      <c r="I61" s="124"/>
      <c r="J61" s="124"/>
      <c r="K61" s="124"/>
      <c r="L61" s="124"/>
      <c r="M61" s="124"/>
      <c r="N61" s="124"/>
      <c r="O61" s="124"/>
      <c r="P61" s="124"/>
      <c r="Q61" s="124"/>
      <c r="R61" s="124"/>
      <c r="S61" s="124"/>
      <c r="T61" s="124"/>
      <c r="U61" s="124"/>
      <c r="V61" s="124"/>
      <c r="W61" s="124"/>
      <c r="X61" s="124"/>
      <c r="Z61" s="124"/>
      <c r="AA61" s="124"/>
    </row>
    <row r="62" spans="1:27" s="126" customFormat="1">
      <c r="A62" s="136" t="s">
        <v>751</v>
      </c>
      <c r="B62" s="124" t="s">
        <v>296</v>
      </c>
      <c r="C62" s="155"/>
      <c r="D62" s="156"/>
      <c r="E62" s="125"/>
      <c r="F62" s="124"/>
      <c r="G62" s="124"/>
      <c r="H62" s="124"/>
      <c r="I62" s="124"/>
      <c r="J62" s="124"/>
      <c r="K62" s="124"/>
      <c r="L62" s="124"/>
      <c r="M62" s="124"/>
      <c r="N62" s="124"/>
      <c r="O62" s="124"/>
      <c r="P62" s="124"/>
      <c r="Q62" s="124"/>
      <c r="R62" s="148"/>
      <c r="S62" s="148"/>
      <c r="T62" s="148"/>
      <c r="U62" s="148"/>
      <c r="V62" s="124"/>
      <c r="W62" s="124"/>
      <c r="X62" s="124"/>
      <c r="Z62" s="124"/>
      <c r="AA62" s="124"/>
    </row>
    <row r="63" spans="1:27" s="126" customFormat="1" ht="12">
      <c r="A63" s="136" t="s">
        <v>752</v>
      </c>
      <c r="B63" s="124" t="s">
        <v>300</v>
      </c>
      <c r="C63" s="124"/>
      <c r="D63" s="124"/>
      <c r="E63" s="125"/>
      <c r="F63" s="124"/>
      <c r="G63" s="124"/>
      <c r="H63" s="124"/>
      <c r="I63" s="124"/>
      <c r="J63" s="124"/>
      <c r="K63" s="124"/>
      <c r="L63" s="124"/>
      <c r="M63" s="124"/>
      <c r="N63" s="124"/>
      <c r="O63" s="124"/>
      <c r="P63" s="124"/>
      <c r="Q63" s="124"/>
      <c r="R63" s="124"/>
      <c r="S63" s="124"/>
      <c r="T63" s="124"/>
      <c r="U63" s="124"/>
      <c r="V63" s="124"/>
      <c r="W63" s="124"/>
      <c r="X63" s="124"/>
      <c r="Z63" s="124"/>
    </row>
    <row r="64" spans="1:27" s="126" customFormat="1" ht="12">
      <c r="A64" s="136" t="s">
        <v>753</v>
      </c>
      <c r="B64" s="124" t="s">
        <v>304</v>
      </c>
      <c r="C64" s="124"/>
      <c r="D64" s="124"/>
      <c r="E64" s="125"/>
      <c r="F64" s="124"/>
      <c r="G64" s="124"/>
      <c r="H64" s="124"/>
      <c r="I64" s="124"/>
      <c r="J64" s="124"/>
      <c r="K64" s="124"/>
      <c r="L64" s="124"/>
      <c r="M64" s="124"/>
      <c r="N64" s="124"/>
      <c r="O64" s="124"/>
      <c r="P64" s="124"/>
      <c r="Q64" s="124"/>
      <c r="R64" s="124"/>
      <c r="S64" s="124"/>
      <c r="T64" s="124"/>
      <c r="U64" s="124"/>
      <c r="V64" s="124"/>
      <c r="W64" s="124"/>
      <c r="X64" s="124"/>
      <c r="Z64" s="124"/>
      <c r="AA64" s="124"/>
    </row>
    <row r="65" spans="1:27" s="142" customFormat="1">
      <c r="A65" s="154" t="s">
        <v>754</v>
      </c>
      <c r="B65" s="140" t="s">
        <v>308</v>
      </c>
      <c r="C65" s="140"/>
      <c r="D65" s="140"/>
      <c r="E65" s="141"/>
      <c r="F65" s="145"/>
      <c r="G65" s="140"/>
      <c r="H65" s="145"/>
      <c r="I65" s="140"/>
      <c r="J65" s="140"/>
      <c r="K65" s="140"/>
      <c r="L65" s="140"/>
      <c r="M65" s="140"/>
      <c r="N65" s="140"/>
      <c r="O65" s="140"/>
      <c r="P65" s="140"/>
      <c r="Q65" s="140"/>
      <c r="R65" s="140"/>
      <c r="S65" s="140"/>
      <c r="T65" s="140"/>
      <c r="U65" s="140"/>
      <c r="V65" s="140"/>
      <c r="W65" s="140"/>
      <c r="X65" s="140"/>
      <c r="Z65" s="140"/>
    </row>
    <row r="66" spans="1:27" s="126" customFormat="1" ht="12">
      <c r="A66" s="136" t="s">
        <v>755</v>
      </c>
      <c r="B66" s="157" t="s">
        <v>756</v>
      </c>
      <c r="C66" s="124"/>
      <c r="D66" s="124"/>
      <c r="E66" s="125"/>
      <c r="F66" s="124"/>
      <c r="G66" s="124"/>
      <c r="H66" s="124"/>
      <c r="I66" s="124"/>
      <c r="J66" s="124"/>
      <c r="K66" s="124"/>
      <c r="L66" s="124"/>
      <c r="M66" s="124"/>
      <c r="N66" s="124"/>
      <c r="O66" s="124"/>
      <c r="P66" s="124"/>
      <c r="Q66" s="124"/>
      <c r="R66" s="124"/>
      <c r="S66" s="124"/>
      <c r="T66" s="124"/>
      <c r="U66" s="124"/>
      <c r="V66" s="124"/>
      <c r="W66" s="124"/>
      <c r="X66" s="124"/>
      <c r="Z66" s="124"/>
    </row>
    <row r="67" spans="1:27" s="161" customFormat="1" ht="12">
      <c r="A67" s="158" t="s">
        <v>1398</v>
      </c>
      <c r="B67" s="159" t="s">
        <v>316</v>
      </c>
      <c r="C67" s="159"/>
      <c r="D67" s="159"/>
      <c r="E67" s="160"/>
      <c r="F67" s="159"/>
      <c r="G67" s="159"/>
      <c r="H67" s="159"/>
      <c r="I67" s="159"/>
      <c r="J67" s="159"/>
      <c r="K67" s="159"/>
      <c r="L67" s="159"/>
      <c r="M67" s="159"/>
      <c r="N67" s="159"/>
      <c r="O67" s="159"/>
      <c r="P67" s="159"/>
      <c r="Q67" s="159"/>
      <c r="R67" s="159"/>
      <c r="S67" s="159"/>
      <c r="T67" s="159"/>
      <c r="U67" s="159"/>
      <c r="V67" s="159"/>
      <c r="W67" s="159"/>
      <c r="X67" s="159"/>
      <c r="Z67" s="159"/>
      <c r="AA67" s="159"/>
    </row>
    <row r="68" spans="1:27" s="126" customFormat="1" ht="12">
      <c r="A68" s="136" t="s">
        <v>1399</v>
      </c>
      <c r="B68" s="124" t="s">
        <v>320</v>
      </c>
      <c r="C68" s="124"/>
      <c r="D68" s="124"/>
      <c r="E68" s="125"/>
      <c r="F68" s="124"/>
      <c r="G68" s="124"/>
      <c r="H68" s="124"/>
      <c r="I68" s="124"/>
      <c r="J68" s="124"/>
      <c r="K68" s="124"/>
      <c r="L68" s="124"/>
      <c r="M68" s="124"/>
      <c r="N68" s="124"/>
      <c r="O68" s="124"/>
      <c r="P68" s="124"/>
      <c r="Q68" s="124"/>
      <c r="R68" s="124"/>
      <c r="S68" s="124"/>
      <c r="T68" s="124"/>
      <c r="U68" s="124"/>
      <c r="V68" s="124"/>
      <c r="W68" s="124"/>
      <c r="X68" s="124"/>
      <c r="Z68" s="124"/>
      <c r="AA68" s="124"/>
    </row>
    <row r="69" spans="1:27" s="126" customFormat="1">
      <c r="A69" s="136" t="s">
        <v>1400</v>
      </c>
      <c r="B69" s="124" t="s">
        <v>324</v>
      </c>
      <c r="C69" s="123"/>
      <c r="D69" s="123"/>
      <c r="E69" s="125"/>
      <c r="F69" s="123"/>
      <c r="G69" s="144"/>
      <c r="H69" s="124"/>
      <c r="I69" s="124"/>
      <c r="J69" s="155"/>
      <c r="K69" s="156"/>
      <c r="L69" s="156"/>
      <c r="M69" s="156"/>
      <c r="N69" s="156"/>
      <c r="O69" s="124"/>
      <c r="P69" s="162"/>
      <c r="Q69" s="162"/>
      <c r="R69" s="162"/>
      <c r="S69" s="162"/>
      <c r="T69" s="148"/>
      <c r="U69" s="148"/>
      <c r="V69" s="124"/>
      <c r="W69" s="124"/>
      <c r="X69" s="124"/>
      <c r="Z69" s="124"/>
      <c r="AA69" s="124"/>
    </row>
    <row r="70" spans="1:27" s="167" customFormat="1">
      <c r="A70" s="163" t="s">
        <v>1401</v>
      </c>
      <c r="B70" s="164" t="s">
        <v>328</v>
      </c>
      <c r="C70" s="165"/>
      <c r="D70" s="165"/>
      <c r="E70" s="166"/>
      <c r="F70" s="124"/>
      <c r="G70" s="164"/>
      <c r="H70" s="164"/>
      <c r="I70" s="164"/>
      <c r="J70" s="164"/>
      <c r="K70" s="164"/>
      <c r="L70" s="164"/>
      <c r="M70" s="164"/>
      <c r="N70" s="164"/>
      <c r="O70" s="164"/>
      <c r="P70" s="164"/>
      <c r="Q70" s="164"/>
      <c r="R70" s="164"/>
      <c r="S70" s="164"/>
      <c r="T70" s="164"/>
      <c r="U70" s="164"/>
      <c r="V70" s="164"/>
      <c r="W70" s="164"/>
      <c r="X70" s="164"/>
      <c r="Z70" s="164"/>
      <c r="AA70" s="164"/>
    </row>
    <row r="71" spans="1:27" s="126" customFormat="1" ht="12">
      <c r="A71" s="136" t="s">
        <v>757</v>
      </c>
      <c r="B71" s="125" t="s">
        <v>758</v>
      </c>
      <c r="C71" s="124"/>
      <c r="D71" s="124"/>
      <c r="E71" s="125"/>
      <c r="F71" s="124"/>
      <c r="G71" s="124"/>
      <c r="H71" s="124"/>
      <c r="I71" s="124"/>
      <c r="J71" s="124"/>
      <c r="K71" s="124"/>
      <c r="L71" s="124"/>
      <c r="M71" s="124"/>
      <c r="N71" s="124"/>
      <c r="O71" s="124"/>
      <c r="P71" s="124"/>
      <c r="Q71" s="124"/>
      <c r="R71" s="124"/>
      <c r="S71" s="124"/>
      <c r="T71" s="124"/>
      <c r="U71" s="124"/>
      <c r="V71" s="124"/>
      <c r="W71" s="124"/>
      <c r="X71" s="124"/>
      <c r="Z71" s="124"/>
      <c r="AA71" s="124"/>
    </row>
    <row r="72" spans="1:27" s="126" customFormat="1" ht="12">
      <c r="A72" s="136" t="s">
        <v>759</v>
      </c>
      <c r="B72" s="124" t="s">
        <v>334</v>
      </c>
      <c r="C72" s="124"/>
      <c r="D72" s="124"/>
      <c r="E72" s="125"/>
      <c r="F72" s="124"/>
      <c r="G72" s="124"/>
      <c r="H72" s="124"/>
      <c r="I72" s="124"/>
      <c r="J72" s="124"/>
      <c r="K72" s="124"/>
      <c r="L72" s="124"/>
      <c r="M72" s="124"/>
      <c r="N72" s="124"/>
      <c r="O72" s="124"/>
      <c r="P72" s="124"/>
      <c r="Q72" s="124"/>
      <c r="R72" s="124"/>
      <c r="S72" s="124"/>
      <c r="T72" s="124"/>
      <c r="U72" s="124"/>
      <c r="V72" s="124"/>
      <c r="W72" s="124"/>
      <c r="X72" s="124"/>
      <c r="Z72" s="124"/>
      <c r="AA72" s="124"/>
    </row>
    <row r="73" spans="1:27" s="126" customFormat="1" ht="12">
      <c r="A73" s="136" t="s">
        <v>760</v>
      </c>
      <c r="B73" s="124" t="s">
        <v>338</v>
      </c>
      <c r="C73" s="124"/>
      <c r="D73" s="125"/>
      <c r="E73" s="125"/>
      <c r="F73" s="124"/>
      <c r="G73" s="124"/>
      <c r="H73" s="124"/>
      <c r="I73" s="124"/>
      <c r="J73" s="124"/>
      <c r="K73" s="124"/>
      <c r="L73" s="124"/>
      <c r="M73" s="124"/>
      <c r="N73" s="124"/>
      <c r="O73" s="124"/>
      <c r="P73" s="124"/>
      <c r="Q73" s="124"/>
      <c r="R73" s="124"/>
      <c r="S73" s="124"/>
      <c r="T73" s="124"/>
      <c r="U73" s="124"/>
      <c r="V73" s="124"/>
      <c r="W73" s="124"/>
      <c r="X73" s="124"/>
      <c r="Z73" s="124"/>
      <c r="AA73" s="124"/>
    </row>
    <row r="74" spans="1:27" s="126" customFormat="1" ht="12">
      <c r="A74" s="136" t="s">
        <v>761</v>
      </c>
      <c r="B74" s="124" t="s">
        <v>342</v>
      </c>
      <c r="C74" s="124"/>
      <c r="D74" s="124"/>
      <c r="E74" s="125"/>
      <c r="F74" s="124"/>
      <c r="G74" s="124"/>
      <c r="H74" s="124"/>
      <c r="I74" s="124"/>
      <c r="J74" s="124"/>
      <c r="K74" s="124"/>
      <c r="L74" s="124"/>
      <c r="M74" s="124"/>
      <c r="N74" s="124"/>
      <c r="O74" s="124"/>
      <c r="P74" s="124"/>
      <c r="Q74" s="124"/>
      <c r="R74" s="124"/>
      <c r="S74" s="124"/>
      <c r="T74" s="124"/>
      <c r="U74" s="124"/>
      <c r="V74" s="124"/>
      <c r="W74" s="124"/>
      <c r="X74" s="124"/>
      <c r="Z74" s="124"/>
      <c r="AA74" s="124"/>
    </row>
    <row r="75" spans="1:27" s="126" customFormat="1" ht="12">
      <c r="A75" s="136" t="s">
        <v>762</v>
      </c>
      <c r="B75" s="124" t="s">
        <v>346</v>
      </c>
      <c r="C75" s="124"/>
      <c r="D75" s="124"/>
      <c r="E75" s="125"/>
      <c r="F75" s="124"/>
      <c r="G75" s="124"/>
      <c r="H75" s="124"/>
      <c r="I75" s="124"/>
      <c r="J75" s="124"/>
      <c r="K75" s="124"/>
      <c r="L75" s="124"/>
      <c r="M75" s="124"/>
      <c r="N75" s="124"/>
      <c r="O75" s="124"/>
      <c r="P75" s="124"/>
      <c r="Q75" s="124"/>
      <c r="R75" s="124"/>
      <c r="S75" s="124"/>
      <c r="T75" s="124"/>
      <c r="U75" s="124"/>
      <c r="V75" s="124"/>
      <c r="W75" s="124"/>
      <c r="X75" s="124"/>
      <c r="Z75" s="124"/>
      <c r="AA75" s="124"/>
    </row>
    <row r="76" spans="1:27" s="126" customFormat="1" ht="12">
      <c r="A76" s="136" t="s">
        <v>763</v>
      </c>
      <c r="B76" s="124" t="s">
        <v>350</v>
      </c>
      <c r="C76" s="124"/>
      <c r="D76" s="124"/>
      <c r="E76" s="125"/>
      <c r="F76" s="124"/>
      <c r="G76" s="124"/>
      <c r="H76" s="124"/>
      <c r="I76" s="124"/>
      <c r="J76" s="124"/>
      <c r="K76" s="124"/>
      <c r="L76" s="124"/>
      <c r="M76" s="124"/>
      <c r="N76" s="124"/>
      <c r="O76" s="124"/>
      <c r="P76" s="124"/>
      <c r="Q76" s="124"/>
      <c r="R76" s="124"/>
      <c r="S76" s="124"/>
      <c r="T76" s="124"/>
      <c r="U76" s="124"/>
      <c r="V76" s="124"/>
      <c r="W76" s="124"/>
      <c r="X76" s="124"/>
      <c r="Z76" s="124"/>
      <c r="AA76" s="124"/>
    </row>
    <row r="77" spans="1:27" s="142" customFormat="1">
      <c r="A77" s="140" t="s">
        <v>764</v>
      </c>
      <c r="B77" s="140" t="s">
        <v>354</v>
      </c>
      <c r="C77" s="140"/>
      <c r="D77" s="140"/>
      <c r="E77" s="141"/>
      <c r="F77" s="145"/>
      <c r="G77" s="140"/>
      <c r="H77" s="145"/>
      <c r="I77" s="140"/>
      <c r="J77" s="140"/>
      <c r="K77" s="140"/>
      <c r="L77" s="140"/>
      <c r="M77" s="140"/>
      <c r="N77" s="140"/>
      <c r="O77" s="140"/>
      <c r="P77" s="140"/>
      <c r="Q77" s="140"/>
      <c r="R77" s="140"/>
      <c r="S77" s="140"/>
      <c r="T77" s="140"/>
      <c r="U77" s="140"/>
      <c r="V77" s="140"/>
    </row>
    <row r="78" spans="1:27" s="126" customFormat="1">
      <c r="A78" s="124" t="s">
        <v>765</v>
      </c>
      <c r="B78" s="124" t="s">
        <v>357</v>
      </c>
      <c r="C78" s="124"/>
      <c r="D78" s="123"/>
      <c r="E78" s="125"/>
      <c r="F78" s="124"/>
      <c r="G78" s="124"/>
      <c r="H78" s="124"/>
      <c r="I78" s="124"/>
      <c r="J78" s="124"/>
      <c r="K78" s="124"/>
      <c r="L78" s="124"/>
      <c r="M78" s="124"/>
      <c r="N78" s="124"/>
      <c r="O78" s="124"/>
      <c r="P78" s="124"/>
      <c r="Q78" s="124"/>
      <c r="R78" s="124"/>
      <c r="S78" s="124"/>
      <c r="T78" s="123"/>
      <c r="U78" s="123"/>
      <c r="V78" s="124"/>
      <c r="W78" s="124"/>
      <c r="X78" s="124"/>
      <c r="Z78" s="124"/>
    </row>
    <row r="79" spans="1:27" s="126" customFormat="1" ht="12">
      <c r="A79" s="124" t="s">
        <v>766</v>
      </c>
      <c r="B79" s="124" t="s">
        <v>361</v>
      </c>
      <c r="C79" s="124"/>
      <c r="D79" s="124"/>
      <c r="E79" s="125"/>
      <c r="F79" s="124"/>
      <c r="G79" s="124"/>
      <c r="H79" s="125"/>
      <c r="I79" s="124"/>
      <c r="J79" s="124"/>
      <c r="K79" s="124"/>
      <c r="L79" s="124"/>
      <c r="M79" s="124"/>
      <c r="N79" s="124"/>
      <c r="O79" s="124"/>
      <c r="P79" s="124"/>
      <c r="Q79" s="124"/>
      <c r="R79" s="124"/>
      <c r="S79" s="124"/>
      <c r="T79" s="124"/>
      <c r="U79" s="124"/>
      <c r="V79" s="124"/>
      <c r="W79" s="124"/>
      <c r="X79" s="124"/>
      <c r="Z79" s="124"/>
      <c r="AA79" s="124"/>
    </row>
    <row r="80" spans="1:27" s="126" customFormat="1" ht="13.5" customHeight="1">
      <c r="A80" s="124" t="s">
        <v>767</v>
      </c>
      <c r="B80" s="124" t="s">
        <v>365</v>
      </c>
      <c r="C80" s="124"/>
      <c r="D80" s="123"/>
      <c r="E80" s="125"/>
      <c r="F80" s="124"/>
      <c r="G80" s="124"/>
      <c r="H80" s="124"/>
      <c r="I80" s="124"/>
      <c r="J80" s="148"/>
      <c r="K80" s="168"/>
      <c r="L80" s="162"/>
      <c r="M80" s="148"/>
      <c r="N80" s="148"/>
      <c r="O80" s="147"/>
      <c r="P80" s="169"/>
      <c r="Q80" s="148"/>
      <c r="R80" s="162"/>
      <c r="S80" s="162"/>
      <c r="T80" s="148"/>
      <c r="U80" s="123"/>
      <c r="V80" s="124"/>
      <c r="W80" s="124"/>
      <c r="X80" s="124"/>
      <c r="Z80" s="124"/>
      <c r="AA80" s="124"/>
    </row>
    <row r="81" spans="1:27" s="142" customFormat="1" ht="12">
      <c r="A81" s="140" t="s">
        <v>768</v>
      </c>
      <c r="B81" s="140" t="s">
        <v>369</v>
      </c>
      <c r="C81" s="140"/>
      <c r="D81" s="140"/>
      <c r="E81" s="141"/>
      <c r="F81" s="140"/>
      <c r="G81" s="140"/>
      <c r="H81" s="140"/>
      <c r="I81" s="140"/>
      <c r="J81" s="140"/>
      <c r="K81" s="140"/>
      <c r="L81" s="140"/>
      <c r="M81" s="140"/>
      <c r="N81" s="140"/>
      <c r="O81" s="140"/>
      <c r="P81" s="140"/>
      <c r="Q81" s="140"/>
      <c r="R81" s="140"/>
      <c r="S81" s="140"/>
      <c r="T81" s="140"/>
      <c r="U81" s="140"/>
      <c r="V81" s="140"/>
      <c r="W81" s="140"/>
      <c r="X81" s="140"/>
      <c r="Z81" s="140"/>
      <c r="AA81" s="140"/>
    </row>
    <row r="82" spans="1:27" s="131" customFormat="1">
      <c r="A82" s="128" t="s">
        <v>769</v>
      </c>
      <c r="B82" s="128" t="s">
        <v>373</v>
      </c>
      <c r="C82" s="128"/>
      <c r="D82" s="128"/>
      <c r="E82" s="130"/>
      <c r="F82" s="128"/>
      <c r="G82" s="128"/>
      <c r="H82" s="128"/>
      <c r="I82" s="128"/>
      <c r="J82" s="128"/>
      <c r="K82" s="128"/>
      <c r="L82" s="128"/>
      <c r="M82" s="128"/>
      <c r="N82" s="128"/>
      <c r="O82" s="128"/>
      <c r="P82" s="128"/>
      <c r="Q82" s="128"/>
      <c r="R82" s="129"/>
      <c r="S82" s="128"/>
      <c r="T82" s="128"/>
      <c r="U82" s="128"/>
      <c r="V82" s="128"/>
      <c r="W82" s="128"/>
      <c r="X82" s="128"/>
      <c r="Z82" s="128"/>
      <c r="AA82" s="128"/>
    </row>
    <row r="83" spans="1:27" s="126" customFormat="1" ht="12">
      <c r="A83" s="124" t="s">
        <v>770</v>
      </c>
      <c r="B83" s="124" t="s">
        <v>377</v>
      </c>
      <c r="C83" s="124"/>
      <c r="D83" s="125"/>
      <c r="E83" s="125"/>
      <c r="F83" s="124"/>
      <c r="G83" s="124"/>
      <c r="H83" s="124"/>
      <c r="I83" s="124"/>
      <c r="J83" s="124"/>
      <c r="K83" s="124"/>
      <c r="L83" s="124"/>
      <c r="M83" s="124"/>
      <c r="N83" s="124"/>
      <c r="O83" s="124"/>
      <c r="P83" s="124"/>
      <c r="Q83" s="124"/>
      <c r="R83" s="124"/>
      <c r="S83" s="124"/>
      <c r="T83" s="124"/>
      <c r="U83" s="124"/>
      <c r="V83" s="124"/>
      <c r="W83" s="124"/>
      <c r="X83" s="124"/>
      <c r="Z83" s="124"/>
      <c r="AA83" s="124"/>
    </row>
    <row r="84" spans="1:27" s="131" customFormat="1" ht="12">
      <c r="A84" s="128" t="s">
        <v>771</v>
      </c>
      <c r="B84" s="128" t="s">
        <v>381</v>
      </c>
      <c r="C84" s="128"/>
      <c r="D84" s="128"/>
      <c r="E84" s="130"/>
      <c r="F84" s="128"/>
      <c r="G84" s="128"/>
      <c r="H84" s="128"/>
      <c r="I84" s="128"/>
      <c r="J84" s="130"/>
      <c r="K84" s="128"/>
      <c r="L84" s="128"/>
      <c r="M84" s="128"/>
      <c r="N84" s="130"/>
      <c r="O84" s="128"/>
      <c r="P84" s="128"/>
      <c r="Q84" s="128"/>
      <c r="R84" s="128"/>
      <c r="S84" s="128"/>
      <c r="T84" s="128"/>
      <c r="U84" s="128"/>
      <c r="V84" s="128"/>
      <c r="W84" s="128"/>
      <c r="X84" s="128"/>
      <c r="Z84" s="128"/>
      <c r="AA84" s="128"/>
    </row>
    <row r="85" spans="1:27" s="126" customFormat="1" ht="12">
      <c r="A85" s="124" t="s">
        <v>772</v>
      </c>
      <c r="B85" s="124" t="s">
        <v>385</v>
      </c>
      <c r="C85" s="124"/>
      <c r="D85" s="124"/>
      <c r="E85" s="125"/>
      <c r="F85" s="124"/>
      <c r="G85" s="124"/>
      <c r="H85" s="124"/>
      <c r="I85" s="124"/>
      <c r="J85" s="125"/>
      <c r="K85" s="124"/>
      <c r="L85" s="124"/>
      <c r="M85" s="124"/>
      <c r="N85" s="125"/>
      <c r="O85" s="124"/>
      <c r="P85" s="124"/>
      <c r="Q85" s="124"/>
      <c r="R85" s="124"/>
      <c r="S85" s="124"/>
      <c r="T85" s="124"/>
      <c r="U85" s="124"/>
      <c r="V85" s="124"/>
      <c r="W85" s="124"/>
      <c r="X85" s="124"/>
      <c r="Z85" s="124"/>
      <c r="AA85" s="124"/>
    </row>
    <row r="86" spans="1:27" s="126" customFormat="1" ht="12">
      <c r="A86" s="124" t="s">
        <v>773</v>
      </c>
      <c r="B86" s="124" t="s">
        <v>389</v>
      </c>
      <c r="C86" s="124"/>
      <c r="D86" s="124"/>
      <c r="E86" s="125"/>
      <c r="F86" s="124"/>
      <c r="G86" s="124"/>
      <c r="H86" s="124"/>
      <c r="I86" s="124"/>
      <c r="J86" s="124"/>
      <c r="K86" s="124"/>
      <c r="L86" s="124"/>
      <c r="M86" s="124"/>
      <c r="N86" s="124"/>
      <c r="O86" s="124"/>
      <c r="P86" s="124"/>
      <c r="Q86" s="124"/>
      <c r="R86" s="124"/>
      <c r="S86" s="124"/>
      <c r="T86" s="124"/>
      <c r="U86" s="124"/>
      <c r="V86" s="124"/>
    </row>
    <row r="87" spans="1:27" s="131" customFormat="1">
      <c r="A87" s="128" t="s">
        <v>774</v>
      </c>
      <c r="B87" s="128" t="s">
        <v>393</v>
      </c>
      <c r="C87" s="128"/>
      <c r="D87" s="128"/>
      <c r="E87" s="130"/>
      <c r="F87" s="128"/>
      <c r="G87" s="128"/>
      <c r="H87" s="128"/>
      <c r="I87" s="128"/>
      <c r="J87" s="128"/>
      <c r="K87" s="128"/>
      <c r="L87" s="128"/>
      <c r="M87" s="128"/>
      <c r="N87" s="128"/>
      <c r="O87" s="128"/>
      <c r="P87" s="128"/>
      <c r="Q87" s="128"/>
      <c r="R87" s="129"/>
      <c r="S87" s="128"/>
      <c r="T87" s="128"/>
      <c r="U87" s="128"/>
      <c r="V87" s="128"/>
      <c r="W87" s="128"/>
      <c r="X87" s="128"/>
      <c r="Z87" s="128"/>
    </row>
    <row r="88" spans="1:27" s="126" customFormat="1">
      <c r="A88" s="124" t="s">
        <v>775</v>
      </c>
      <c r="B88" s="124" t="s">
        <v>397</v>
      </c>
      <c r="C88" s="124"/>
      <c r="D88" s="123"/>
      <c r="E88" s="125"/>
      <c r="F88" s="124"/>
      <c r="G88" s="124"/>
      <c r="H88" s="124"/>
      <c r="I88" s="124"/>
      <c r="J88" s="124"/>
      <c r="K88" s="124"/>
      <c r="L88" s="124"/>
      <c r="M88" s="124"/>
      <c r="N88" s="124"/>
      <c r="O88" s="124"/>
      <c r="P88" s="124"/>
      <c r="Q88" s="124"/>
      <c r="R88" s="123"/>
      <c r="S88" s="124"/>
      <c r="T88" s="148"/>
      <c r="U88" s="123"/>
      <c r="V88" s="124"/>
      <c r="W88" s="124"/>
      <c r="X88" s="124"/>
      <c r="Z88" s="124"/>
      <c r="AA88" s="124"/>
    </row>
    <row r="89" spans="1:27" s="126" customFormat="1">
      <c r="A89" s="124" t="s">
        <v>776</v>
      </c>
      <c r="B89" s="124" t="s">
        <v>399</v>
      </c>
      <c r="C89" s="147"/>
      <c r="D89" s="148"/>
      <c r="E89" s="125"/>
      <c r="F89" s="124"/>
      <c r="G89" s="124"/>
      <c r="H89" s="124"/>
      <c r="I89" s="124"/>
      <c r="J89" s="124"/>
      <c r="K89" s="124"/>
      <c r="L89" s="124"/>
      <c r="M89" s="124"/>
      <c r="N89" s="124"/>
      <c r="O89" s="124"/>
      <c r="P89" s="124"/>
      <c r="Q89" s="124"/>
      <c r="R89" s="124"/>
      <c r="S89" s="124"/>
      <c r="T89" s="148"/>
      <c r="U89" s="148"/>
      <c r="V89" s="124"/>
      <c r="W89" s="124"/>
      <c r="X89" s="124"/>
      <c r="Z89" s="124"/>
      <c r="AA89" s="124"/>
    </row>
    <row r="90" spans="1:27" s="161" customFormat="1" ht="12">
      <c r="A90" s="159" t="s">
        <v>777</v>
      </c>
      <c r="B90" s="159" t="s">
        <v>403</v>
      </c>
      <c r="C90" s="159"/>
      <c r="D90" s="159"/>
      <c r="E90" s="160"/>
      <c r="F90" s="159"/>
      <c r="G90" s="159"/>
      <c r="H90" s="159"/>
      <c r="I90" s="159"/>
      <c r="J90" s="159"/>
      <c r="K90" s="159"/>
      <c r="L90" s="159"/>
      <c r="M90" s="159"/>
      <c r="N90" s="159"/>
      <c r="O90" s="159"/>
      <c r="P90" s="159"/>
      <c r="Q90" s="159"/>
      <c r="R90" s="159"/>
      <c r="S90" s="159"/>
      <c r="T90" s="159"/>
      <c r="U90" s="159"/>
      <c r="V90" s="159"/>
      <c r="W90" s="159"/>
      <c r="X90" s="159"/>
      <c r="Z90" s="159"/>
      <c r="AA90" s="159"/>
    </row>
    <row r="91" spans="1:27" s="131" customFormat="1" ht="12">
      <c r="A91" s="128" t="s">
        <v>778</v>
      </c>
      <c r="B91" s="128" t="s">
        <v>407</v>
      </c>
      <c r="C91" s="128"/>
      <c r="D91" s="128"/>
      <c r="E91" s="130"/>
      <c r="F91" s="128"/>
      <c r="G91" s="128"/>
      <c r="H91" s="128"/>
      <c r="I91" s="128"/>
      <c r="J91" s="128"/>
      <c r="K91" s="128"/>
      <c r="L91" s="128"/>
      <c r="M91" s="128"/>
      <c r="N91" s="128"/>
      <c r="O91" s="128"/>
      <c r="P91" s="128"/>
      <c r="Q91" s="128"/>
      <c r="R91" s="128"/>
      <c r="S91" s="128"/>
      <c r="T91" s="128"/>
      <c r="U91" s="128"/>
      <c r="V91" s="128"/>
      <c r="W91" s="128"/>
      <c r="X91" s="128"/>
      <c r="Z91" s="128"/>
      <c r="AA91" s="128"/>
    </row>
    <row r="92" spans="1:27" s="142" customFormat="1">
      <c r="A92" s="140" t="s">
        <v>779</v>
      </c>
      <c r="B92" s="140" t="s">
        <v>411</v>
      </c>
      <c r="C92" s="140"/>
      <c r="D92" s="140"/>
      <c r="E92" s="141"/>
      <c r="F92" s="145"/>
      <c r="G92" s="140"/>
      <c r="H92" s="145"/>
      <c r="I92" s="140"/>
      <c r="J92" s="140"/>
      <c r="K92" s="140"/>
      <c r="L92" s="140"/>
      <c r="M92" s="140"/>
      <c r="N92" s="140"/>
      <c r="O92" s="140"/>
      <c r="P92" s="140"/>
      <c r="Q92" s="140"/>
      <c r="R92" s="140"/>
      <c r="S92" s="140"/>
      <c r="U92" s="140"/>
      <c r="V92" s="140"/>
      <c r="W92" s="140"/>
      <c r="X92" s="140"/>
      <c r="Z92" s="140"/>
    </row>
    <row r="93" spans="1:27" s="131" customFormat="1">
      <c r="A93" s="128" t="s">
        <v>780</v>
      </c>
      <c r="B93" s="128" t="s">
        <v>415</v>
      </c>
      <c r="C93" s="128"/>
      <c r="D93" s="129"/>
      <c r="E93" s="130"/>
      <c r="F93" s="128"/>
      <c r="G93" s="128"/>
      <c r="H93" s="128"/>
      <c r="I93" s="128"/>
      <c r="J93" s="128"/>
      <c r="K93" s="128"/>
      <c r="L93" s="128"/>
      <c r="M93" s="128"/>
      <c r="N93" s="128"/>
      <c r="O93" s="128"/>
      <c r="P93" s="128"/>
      <c r="Q93" s="128"/>
      <c r="R93" s="128"/>
      <c r="S93" s="128"/>
      <c r="T93" s="129"/>
      <c r="U93" s="129"/>
      <c r="V93" s="128"/>
      <c r="W93" s="128"/>
      <c r="X93" s="128"/>
      <c r="Z93" s="128"/>
      <c r="AA93" s="128"/>
    </row>
    <row r="94" spans="1:27" s="131" customFormat="1" ht="12">
      <c r="A94" s="128" t="s">
        <v>781</v>
      </c>
      <c r="B94" s="128" t="s">
        <v>419</v>
      </c>
      <c r="C94" s="128"/>
      <c r="D94" s="128"/>
      <c r="E94" s="130"/>
      <c r="F94" s="128"/>
      <c r="G94" s="128"/>
      <c r="H94" s="128"/>
      <c r="I94" s="128"/>
      <c r="J94" s="128"/>
      <c r="K94" s="128"/>
      <c r="L94" s="128"/>
      <c r="M94" s="128"/>
      <c r="N94" s="128"/>
      <c r="O94" s="128"/>
      <c r="P94" s="128"/>
      <c r="Q94" s="128"/>
      <c r="R94" s="128"/>
      <c r="S94" s="128"/>
      <c r="T94" s="128"/>
      <c r="U94" s="128"/>
      <c r="V94" s="128"/>
      <c r="W94" s="128"/>
      <c r="X94" s="128"/>
      <c r="Z94" s="128"/>
      <c r="AA94" s="128"/>
    </row>
    <row r="95" spans="1:27" s="126" customFormat="1">
      <c r="A95" s="124" t="s">
        <v>782</v>
      </c>
      <c r="B95" s="124" t="s">
        <v>423</v>
      </c>
      <c r="C95" s="124"/>
      <c r="D95" s="123"/>
      <c r="E95" s="125"/>
      <c r="F95" s="124"/>
      <c r="G95" s="123"/>
      <c r="H95" s="124"/>
      <c r="I95" s="124"/>
      <c r="J95" s="124"/>
      <c r="K95" s="124"/>
      <c r="L95" s="124"/>
      <c r="M95" s="124"/>
      <c r="N95" s="124"/>
      <c r="O95" s="124"/>
      <c r="P95" s="124"/>
      <c r="Q95" s="124"/>
      <c r="R95" s="124"/>
      <c r="S95" s="124"/>
      <c r="T95" s="123"/>
      <c r="U95" s="123"/>
      <c r="V95" s="124"/>
      <c r="W95" s="124"/>
      <c r="X95" s="124"/>
      <c r="Z95" s="124"/>
      <c r="AA95" s="124"/>
    </row>
    <row r="96" spans="1:27" s="126" customFormat="1" ht="12">
      <c r="A96" s="124" t="s">
        <v>783</v>
      </c>
      <c r="B96" s="124" t="s">
        <v>427</v>
      </c>
      <c r="C96" s="124"/>
      <c r="D96" s="124"/>
      <c r="E96" s="125"/>
      <c r="F96" s="124"/>
      <c r="G96" s="124"/>
      <c r="H96" s="124"/>
      <c r="I96" s="124"/>
      <c r="J96" s="124"/>
      <c r="K96" s="124"/>
      <c r="L96" s="124"/>
      <c r="M96" s="124"/>
      <c r="N96" s="124"/>
      <c r="O96" s="124"/>
      <c r="P96" s="124"/>
      <c r="Q96" s="124"/>
      <c r="R96" s="124"/>
      <c r="S96" s="124"/>
      <c r="T96" s="147"/>
      <c r="U96" s="147"/>
      <c r="V96" s="124"/>
      <c r="W96" s="124"/>
      <c r="X96" s="124"/>
      <c r="Z96" s="124"/>
      <c r="AA96" s="124"/>
    </row>
    <row r="97" spans="1:27" s="131" customFormat="1">
      <c r="A97" s="128" t="s">
        <v>784</v>
      </c>
      <c r="B97" s="128" t="s">
        <v>431</v>
      </c>
      <c r="C97" s="129"/>
      <c r="D97" s="128"/>
      <c r="E97" s="130"/>
      <c r="F97" s="128"/>
      <c r="G97" s="128"/>
      <c r="H97" s="128"/>
      <c r="I97" s="128"/>
      <c r="J97" s="128"/>
      <c r="K97" s="128"/>
      <c r="L97" s="128"/>
      <c r="M97" s="128"/>
      <c r="N97" s="128"/>
      <c r="O97" s="128"/>
      <c r="P97" s="128"/>
      <c r="Q97" s="128"/>
      <c r="R97" s="128"/>
      <c r="S97" s="128"/>
      <c r="T97" s="128"/>
      <c r="U97" s="128"/>
      <c r="V97" s="128"/>
      <c r="W97" s="128"/>
      <c r="X97" s="128"/>
      <c r="Z97" s="128"/>
      <c r="AA97" s="128"/>
    </row>
    <row r="98" spans="1:27" s="126" customFormat="1" ht="12">
      <c r="A98" s="124" t="s">
        <v>785</v>
      </c>
      <c r="B98" s="124" t="s">
        <v>435</v>
      </c>
      <c r="C98" s="124"/>
      <c r="D98" s="125"/>
      <c r="E98" s="125"/>
      <c r="F98" s="124"/>
      <c r="G98" s="124"/>
      <c r="H98" s="124"/>
      <c r="I98" s="124"/>
      <c r="J98" s="124"/>
      <c r="K98" s="124"/>
      <c r="L98" s="124"/>
      <c r="M98" s="124"/>
      <c r="N98" s="124"/>
      <c r="O98" s="124"/>
      <c r="P98" s="124"/>
      <c r="Q98" s="124"/>
      <c r="R98" s="124"/>
      <c r="S98" s="124"/>
      <c r="T98" s="147"/>
      <c r="U98" s="147"/>
      <c r="V98" s="124"/>
      <c r="W98" s="124"/>
      <c r="X98" s="124"/>
      <c r="Z98" s="124"/>
      <c r="AA98" s="124"/>
    </row>
    <row r="99" spans="1:27" s="131" customFormat="1">
      <c r="A99" s="128" t="s">
        <v>786</v>
      </c>
      <c r="B99" s="128" t="s">
        <v>439</v>
      </c>
      <c r="C99" s="128"/>
      <c r="D99" s="129"/>
      <c r="E99" s="130"/>
      <c r="F99" s="128"/>
      <c r="G99" s="128"/>
      <c r="H99" s="128"/>
      <c r="I99" s="128"/>
      <c r="J99" s="128"/>
      <c r="K99" s="128"/>
      <c r="L99" s="128"/>
      <c r="M99" s="128"/>
      <c r="N99" s="128"/>
      <c r="O99" s="128"/>
      <c r="P99" s="128"/>
      <c r="Q99" s="128"/>
      <c r="R99" s="128"/>
      <c r="S99" s="128"/>
      <c r="T99" s="129"/>
      <c r="U99" s="129"/>
      <c r="V99" s="128"/>
      <c r="W99" s="128"/>
      <c r="X99" s="128"/>
      <c r="Z99" s="128"/>
    </row>
    <row r="100" spans="1:27" s="126" customFormat="1" ht="12">
      <c r="A100" s="124" t="s">
        <v>787</v>
      </c>
      <c r="B100" s="124" t="s">
        <v>443</v>
      </c>
      <c r="C100" s="124"/>
      <c r="D100" s="124"/>
      <c r="E100" s="125"/>
      <c r="F100" s="124"/>
      <c r="G100" s="124"/>
      <c r="H100" s="124"/>
      <c r="I100" s="124"/>
      <c r="J100" s="124"/>
      <c r="K100" s="124"/>
      <c r="L100" s="124"/>
      <c r="M100" s="124"/>
      <c r="N100" s="124"/>
      <c r="O100" s="124"/>
      <c r="P100" s="124"/>
      <c r="Q100" s="124"/>
      <c r="R100" s="124"/>
      <c r="S100" s="124"/>
      <c r="T100" s="124"/>
      <c r="U100" s="124"/>
      <c r="V100" s="124"/>
      <c r="W100" s="124"/>
      <c r="X100" s="124"/>
      <c r="Z100" s="124"/>
      <c r="AA100" s="124"/>
    </row>
    <row r="101" spans="1:27" s="126" customFormat="1">
      <c r="A101" s="123" t="s">
        <v>788</v>
      </c>
      <c r="B101" s="124" t="s">
        <v>447</v>
      </c>
      <c r="C101" s="124"/>
      <c r="D101" s="125"/>
      <c r="E101" s="125"/>
      <c r="F101" s="124"/>
      <c r="G101" s="124"/>
      <c r="H101" s="124"/>
      <c r="I101" s="124"/>
      <c r="J101" s="124"/>
      <c r="K101" s="124"/>
      <c r="L101" s="124"/>
      <c r="M101" s="124"/>
      <c r="N101" s="124"/>
      <c r="O101" s="124"/>
      <c r="P101" s="124"/>
      <c r="Q101" s="124"/>
      <c r="R101" s="124"/>
      <c r="S101" s="124"/>
      <c r="T101" s="123"/>
      <c r="U101" s="125"/>
      <c r="V101" s="124"/>
      <c r="W101" s="124"/>
      <c r="X101" s="124"/>
      <c r="Z101" s="124"/>
      <c r="AA101" s="124"/>
    </row>
    <row r="102" spans="1:27" s="131" customFormat="1" ht="12">
      <c r="A102" s="128" t="s">
        <v>789</v>
      </c>
      <c r="B102" s="128" t="s">
        <v>451</v>
      </c>
      <c r="C102" s="128"/>
      <c r="D102" s="128"/>
      <c r="E102" s="130"/>
      <c r="F102" s="128"/>
      <c r="G102" s="128"/>
      <c r="H102" s="128"/>
      <c r="I102" s="128"/>
      <c r="J102" s="128"/>
      <c r="K102" s="128"/>
      <c r="L102" s="128"/>
      <c r="M102" s="128"/>
      <c r="N102" s="128"/>
      <c r="O102" s="128"/>
      <c r="P102" s="128"/>
      <c r="Q102" s="128"/>
      <c r="R102" s="128"/>
      <c r="S102" s="128"/>
      <c r="T102" s="128"/>
      <c r="U102" s="128"/>
      <c r="V102" s="128"/>
      <c r="W102" s="128"/>
      <c r="X102" s="128"/>
      <c r="Z102" s="128"/>
      <c r="AA102" s="128"/>
    </row>
    <row r="103" spans="1:27" s="131" customFormat="1" ht="12">
      <c r="A103" s="128" t="s">
        <v>790</v>
      </c>
      <c r="B103" s="128" t="s">
        <v>455</v>
      </c>
      <c r="C103" s="128"/>
      <c r="D103" s="128"/>
      <c r="E103" s="130"/>
      <c r="F103" s="128"/>
      <c r="G103" s="128"/>
      <c r="H103" s="128"/>
      <c r="I103" s="128"/>
      <c r="J103" s="170"/>
      <c r="K103" s="170"/>
      <c r="L103" s="170"/>
      <c r="M103" s="170"/>
      <c r="N103" s="170"/>
      <c r="O103" s="170"/>
      <c r="P103" s="170"/>
      <c r="Q103" s="170"/>
      <c r="R103" s="170"/>
      <c r="S103" s="170"/>
      <c r="T103" s="128"/>
      <c r="U103" s="128"/>
      <c r="V103" s="128"/>
      <c r="W103" s="128"/>
      <c r="X103" s="128"/>
      <c r="Z103" s="128"/>
      <c r="AA103" s="128"/>
    </row>
    <row r="104" spans="1:27" s="142" customFormat="1">
      <c r="A104" s="140" t="s">
        <v>791</v>
      </c>
      <c r="B104" s="140" t="s">
        <v>457</v>
      </c>
      <c r="C104" s="140"/>
      <c r="D104" s="140"/>
      <c r="E104" s="141"/>
      <c r="F104" s="145"/>
      <c r="G104" s="140"/>
      <c r="H104" s="145"/>
      <c r="I104" s="140"/>
      <c r="J104" s="140"/>
      <c r="K104" s="140"/>
      <c r="L104" s="140"/>
      <c r="M104" s="140"/>
      <c r="N104" s="140"/>
      <c r="O104" s="140"/>
      <c r="P104" s="140"/>
      <c r="Q104" s="140"/>
      <c r="R104" s="140"/>
      <c r="S104" s="140"/>
      <c r="T104" s="140"/>
      <c r="U104" s="140"/>
      <c r="V104" s="140"/>
      <c r="W104" s="140"/>
      <c r="X104" s="140"/>
      <c r="Z104" s="140"/>
      <c r="AA104" s="140"/>
    </row>
    <row r="105" spans="1:27" s="126" customFormat="1" ht="12">
      <c r="A105" s="124" t="s">
        <v>792</v>
      </c>
      <c r="B105" s="124" t="s">
        <v>461</v>
      </c>
      <c r="C105" s="124"/>
      <c r="D105" s="124"/>
      <c r="E105" s="125"/>
      <c r="F105" s="124"/>
      <c r="G105" s="124"/>
      <c r="H105" s="124"/>
      <c r="I105" s="124"/>
      <c r="J105" s="124"/>
      <c r="K105" s="124"/>
      <c r="L105" s="124"/>
      <c r="M105" s="124"/>
      <c r="N105" s="124"/>
      <c r="O105" s="124"/>
      <c r="P105" s="124"/>
      <c r="Q105" s="124"/>
      <c r="R105" s="124"/>
      <c r="S105" s="124"/>
      <c r="T105" s="124"/>
      <c r="U105" s="124"/>
      <c r="V105" s="124"/>
      <c r="W105" s="124"/>
      <c r="X105" s="124"/>
      <c r="Z105" s="124"/>
      <c r="AA105" s="124"/>
    </row>
    <row r="106" spans="1:27" s="131" customFormat="1" ht="12">
      <c r="A106" s="128" t="s">
        <v>793</v>
      </c>
      <c r="B106" s="128" t="s">
        <v>465</v>
      </c>
      <c r="C106" s="128"/>
      <c r="D106" s="128"/>
      <c r="E106" s="130"/>
      <c r="F106" s="128"/>
      <c r="G106" s="128"/>
      <c r="H106" s="128"/>
      <c r="I106" s="128"/>
      <c r="J106" s="128"/>
      <c r="K106" s="128"/>
      <c r="L106" s="128"/>
      <c r="M106" s="128"/>
      <c r="N106" s="128"/>
      <c r="O106" s="128"/>
      <c r="P106" s="128"/>
      <c r="Q106" s="128"/>
      <c r="R106" s="128"/>
      <c r="S106" s="128"/>
      <c r="T106" s="128"/>
      <c r="U106" s="128"/>
      <c r="V106" s="128"/>
      <c r="W106" s="128"/>
      <c r="X106" s="128"/>
      <c r="Z106" s="128"/>
    </row>
    <row r="107" spans="1:27" s="131" customFormat="1" ht="12">
      <c r="A107" s="128" t="s">
        <v>794</v>
      </c>
      <c r="B107" s="128" t="s">
        <v>469</v>
      </c>
      <c r="C107" s="128"/>
      <c r="D107" s="128"/>
      <c r="E107" s="130"/>
      <c r="F107" s="128"/>
      <c r="G107" s="128"/>
      <c r="H107" s="128"/>
      <c r="I107" s="128"/>
      <c r="J107" s="128"/>
      <c r="K107" s="128"/>
      <c r="L107" s="128"/>
      <c r="M107" s="128"/>
      <c r="N107" s="128"/>
      <c r="O107" s="128"/>
      <c r="P107" s="128"/>
      <c r="Q107" s="128"/>
      <c r="R107" s="128"/>
      <c r="S107" s="128"/>
      <c r="T107" s="128"/>
      <c r="U107" s="128"/>
      <c r="V107" s="128"/>
      <c r="W107" s="128"/>
      <c r="X107" s="128"/>
      <c r="Z107" s="128"/>
      <c r="AA107" s="128"/>
    </row>
    <row r="108" spans="1:27" s="126" customFormat="1">
      <c r="A108" s="124" t="s">
        <v>795</v>
      </c>
      <c r="B108" s="124" t="s">
        <v>473</v>
      </c>
      <c r="C108" s="124"/>
      <c r="D108" s="162"/>
      <c r="E108" s="125"/>
      <c r="F108" s="124"/>
      <c r="G108" s="124"/>
      <c r="H108" s="124"/>
      <c r="I108" s="124"/>
      <c r="J108" s="124"/>
      <c r="K108" s="124"/>
      <c r="L108" s="124"/>
      <c r="M108" s="124"/>
      <c r="N108" s="124"/>
      <c r="O108" s="124"/>
      <c r="P108" s="124"/>
      <c r="Q108" s="124"/>
      <c r="R108" s="124"/>
      <c r="S108" s="124"/>
      <c r="T108" s="162"/>
      <c r="U108" s="148"/>
      <c r="V108" s="124"/>
      <c r="W108" s="124"/>
      <c r="X108" s="124"/>
      <c r="Z108" s="124"/>
      <c r="AA108" s="124"/>
    </row>
    <row r="109" spans="1:27" s="126" customFormat="1">
      <c r="A109" s="124" t="s">
        <v>796</v>
      </c>
      <c r="B109" s="124" t="s">
        <v>477</v>
      </c>
      <c r="C109" s="124"/>
      <c r="D109" s="148"/>
      <c r="E109" s="125"/>
      <c r="F109" s="124"/>
      <c r="G109" s="124"/>
      <c r="H109" s="124"/>
      <c r="I109" s="124"/>
      <c r="J109" s="124"/>
      <c r="K109" s="124"/>
      <c r="L109" s="124"/>
      <c r="M109" s="124"/>
      <c r="N109" s="124"/>
      <c r="O109" s="124"/>
      <c r="P109" s="124"/>
      <c r="Q109" s="124"/>
      <c r="R109" s="124"/>
      <c r="S109" s="124"/>
      <c r="T109" s="148"/>
      <c r="U109" s="148"/>
      <c r="V109" s="124"/>
      <c r="W109" s="124"/>
      <c r="X109" s="124"/>
      <c r="Z109" s="124"/>
      <c r="AA109" s="124"/>
    </row>
    <row r="110" spans="1:27" s="126" customFormat="1" ht="12">
      <c r="A110" s="124" t="s">
        <v>797</v>
      </c>
      <c r="B110" s="124" t="s">
        <v>481</v>
      </c>
      <c r="C110" s="124"/>
      <c r="D110" s="124"/>
      <c r="E110" s="125"/>
      <c r="F110" s="124"/>
      <c r="G110" s="124"/>
      <c r="H110" s="124"/>
      <c r="I110" s="124"/>
      <c r="J110" s="124"/>
      <c r="K110" s="124"/>
      <c r="L110" s="124"/>
      <c r="M110" s="124"/>
      <c r="N110" s="124"/>
      <c r="O110" s="124"/>
      <c r="P110" s="124"/>
      <c r="Q110" s="124"/>
      <c r="R110" s="124"/>
      <c r="S110" s="124"/>
      <c r="T110" s="124"/>
      <c r="U110" s="124"/>
      <c r="V110" s="124"/>
      <c r="W110" s="124"/>
      <c r="X110" s="124"/>
      <c r="Z110" s="124"/>
      <c r="AA110" s="124"/>
    </row>
    <row r="111" spans="1:27" s="126" customFormat="1" ht="12">
      <c r="A111" s="124" t="s">
        <v>798</v>
      </c>
      <c r="B111" s="124" t="s">
        <v>485</v>
      </c>
      <c r="C111" s="124"/>
      <c r="D111" s="124"/>
      <c r="E111" s="125"/>
      <c r="F111" s="124"/>
      <c r="G111" s="124"/>
      <c r="H111" s="124"/>
      <c r="I111" s="124"/>
      <c r="J111" s="124"/>
      <c r="K111" s="124"/>
      <c r="L111" s="124"/>
      <c r="M111" s="124"/>
      <c r="N111" s="124"/>
      <c r="O111" s="124"/>
      <c r="P111" s="124"/>
      <c r="Q111" s="124"/>
      <c r="R111" s="124"/>
      <c r="S111" s="124"/>
      <c r="T111" s="124"/>
      <c r="U111" s="124"/>
      <c r="V111" s="124"/>
      <c r="W111" s="124"/>
      <c r="X111" s="124"/>
      <c r="Z111" s="124"/>
      <c r="AA111" s="124"/>
    </row>
    <row r="112" spans="1:27" s="126" customFormat="1" ht="12">
      <c r="A112" s="124" t="s">
        <v>799</v>
      </c>
      <c r="B112" s="124" t="s">
        <v>489</v>
      </c>
      <c r="C112" s="124"/>
      <c r="D112" s="124"/>
      <c r="E112" s="125"/>
      <c r="F112" s="124"/>
      <c r="G112" s="124"/>
      <c r="H112" s="124"/>
      <c r="I112" s="124"/>
      <c r="J112" s="124"/>
      <c r="K112" s="124"/>
      <c r="L112" s="124"/>
      <c r="M112" s="124"/>
      <c r="N112" s="124"/>
      <c r="O112" s="124"/>
      <c r="P112" s="124"/>
      <c r="Q112" s="124"/>
      <c r="R112" s="124"/>
      <c r="S112" s="124"/>
      <c r="T112" s="124"/>
      <c r="U112" s="124"/>
      <c r="V112" s="124"/>
      <c r="W112" s="124"/>
      <c r="X112" s="124"/>
      <c r="Z112" s="124"/>
      <c r="AA112" s="124"/>
    </row>
    <row r="113" spans="1:27" s="126" customFormat="1" ht="12">
      <c r="A113" s="124" t="s">
        <v>800</v>
      </c>
      <c r="B113" s="124" t="s">
        <v>493</v>
      </c>
      <c r="C113" s="124"/>
      <c r="D113" s="124"/>
      <c r="E113" s="125"/>
      <c r="F113" s="124"/>
      <c r="G113" s="124"/>
      <c r="H113" s="124"/>
      <c r="I113" s="124"/>
      <c r="J113" s="124"/>
      <c r="K113" s="124"/>
      <c r="L113" s="124"/>
      <c r="M113" s="124"/>
      <c r="N113" s="124"/>
      <c r="O113" s="124"/>
      <c r="P113" s="124"/>
      <c r="Q113" s="124"/>
      <c r="R113" s="124"/>
      <c r="S113" s="124"/>
      <c r="T113" s="124"/>
      <c r="U113" s="124"/>
      <c r="V113" s="124"/>
      <c r="W113" s="124"/>
      <c r="X113" s="124"/>
      <c r="Z113" s="124"/>
      <c r="AA113" s="124"/>
    </row>
    <row r="114" spans="1:27" s="126" customFormat="1">
      <c r="A114" s="124" t="s">
        <v>801</v>
      </c>
      <c r="B114" s="124" t="s">
        <v>497</v>
      </c>
      <c r="C114" s="124"/>
      <c r="D114" s="123"/>
      <c r="E114" s="125"/>
      <c r="F114" s="124"/>
      <c r="G114" s="123"/>
      <c r="H114" s="124"/>
      <c r="I114" s="124"/>
      <c r="J114" s="124"/>
      <c r="K114" s="124"/>
      <c r="L114" s="124"/>
      <c r="M114" s="124"/>
      <c r="N114" s="124"/>
      <c r="O114" s="124"/>
      <c r="P114" s="124"/>
      <c r="Q114" s="124"/>
      <c r="R114" s="124"/>
      <c r="S114" s="124"/>
      <c r="T114" s="123"/>
      <c r="U114" s="124"/>
      <c r="V114" s="124"/>
      <c r="W114" s="124"/>
      <c r="X114" s="124"/>
      <c r="Z114" s="124"/>
      <c r="AA114" s="124"/>
    </row>
    <row r="115" spans="1:27" s="126" customFormat="1" ht="12">
      <c r="A115" s="124" t="s">
        <v>802</v>
      </c>
      <c r="B115" s="124" t="s">
        <v>501</v>
      </c>
      <c r="C115" s="124"/>
      <c r="D115" s="124"/>
      <c r="E115" s="125"/>
      <c r="F115" s="124"/>
      <c r="G115" s="124"/>
      <c r="H115" s="124"/>
      <c r="I115" s="124"/>
      <c r="J115" s="124"/>
      <c r="K115" s="124"/>
      <c r="L115" s="124"/>
      <c r="M115" s="124"/>
      <c r="N115" s="124"/>
      <c r="O115" s="124"/>
      <c r="P115" s="124"/>
      <c r="Q115" s="124"/>
      <c r="R115" s="124"/>
      <c r="S115" s="124"/>
      <c r="T115" s="124"/>
      <c r="U115" s="124"/>
      <c r="V115" s="124"/>
      <c r="W115" s="124"/>
      <c r="X115" s="124"/>
      <c r="Z115" s="124"/>
      <c r="AA115" s="124"/>
    </row>
    <row r="116" spans="1:27" s="126" customFormat="1" ht="12">
      <c r="A116" s="124" t="s">
        <v>803</v>
      </c>
      <c r="B116" s="124" t="s">
        <v>505</v>
      </c>
      <c r="C116" s="124"/>
      <c r="D116" s="124"/>
      <c r="E116" s="125"/>
      <c r="F116" s="124"/>
      <c r="G116" s="124"/>
      <c r="H116" s="124"/>
      <c r="I116" s="124"/>
      <c r="J116" s="153"/>
      <c r="K116" s="153"/>
      <c r="L116" s="153"/>
      <c r="M116" s="153"/>
      <c r="N116" s="153"/>
      <c r="O116" s="153"/>
      <c r="P116" s="153"/>
      <c r="Q116" s="153"/>
      <c r="R116" s="153"/>
      <c r="S116" s="153"/>
      <c r="T116" s="153"/>
      <c r="U116" s="153"/>
      <c r="V116" s="124"/>
      <c r="W116" s="124"/>
      <c r="X116" s="124"/>
      <c r="Z116" s="124"/>
      <c r="AA116" s="124"/>
    </row>
    <row r="117" spans="1:27" s="131" customFormat="1" ht="12">
      <c r="A117" s="128" t="s">
        <v>804</v>
      </c>
      <c r="B117" s="128" t="s">
        <v>509</v>
      </c>
      <c r="C117" s="128"/>
      <c r="D117" s="128"/>
      <c r="E117" s="130"/>
      <c r="F117" s="128"/>
      <c r="G117" s="128"/>
      <c r="H117" s="128"/>
      <c r="I117" s="128"/>
      <c r="J117" s="128"/>
      <c r="K117" s="128"/>
      <c r="L117" s="128"/>
      <c r="M117" s="128"/>
      <c r="N117" s="128"/>
      <c r="O117" s="128"/>
      <c r="P117" s="128"/>
      <c r="Q117" s="128"/>
      <c r="R117" s="128"/>
      <c r="S117" s="128"/>
      <c r="T117" s="128"/>
      <c r="U117" s="128"/>
      <c r="V117" s="128"/>
      <c r="W117" s="128"/>
      <c r="X117" s="128"/>
      <c r="Z117" s="128"/>
      <c r="AA117" s="128"/>
    </row>
    <row r="118" spans="1:27" s="126" customFormat="1" ht="12">
      <c r="A118" s="124" t="s">
        <v>805</v>
      </c>
      <c r="B118" s="124" t="s">
        <v>513</v>
      </c>
      <c r="C118" s="124"/>
      <c r="D118" s="125"/>
      <c r="E118" s="125"/>
      <c r="F118" s="124"/>
      <c r="G118" s="124"/>
      <c r="H118" s="124"/>
      <c r="I118" s="124"/>
      <c r="J118" s="124"/>
      <c r="K118" s="124"/>
      <c r="L118" s="124"/>
      <c r="M118" s="124"/>
      <c r="N118" s="124"/>
      <c r="O118" s="124"/>
      <c r="P118" s="124"/>
      <c r="Q118" s="124"/>
      <c r="R118" s="124"/>
      <c r="S118" s="124"/>
      <c r="T118" s="124"/>
      <c r="U118" s="124"/>
      <c r="V118" s="124"/>
      <c r="W118" s="124"/>
      <c r="X118" s="124"/>
      <c r="Z118" s="124"/>
      <c r="AA118" s="124"/>
    </row>
    <row r="119" spans="1:27" s="126" customFormat="1" ht="12">
      <c r="A119" s="124" t="s">
        <v>806</v>
      </c>
      <c r="B119" s="124" t="s">
        <v>517</v>
      </c>
      <c r="C119" s="124"/>
      <c r="D119" s="125"/>
      <c r="E119" s="125"/>
      <c r="F119" s="124"/>
      <c r="G119" s="124"/>
      <c r="H119" s="153"/>
      <c r="I119" s="124"/>
      <c r="J119" s="124"/>
      <c r="K119" s="124"/>
      <c r="L119" s="124"/>
      <c r="M119" s="124"/>
      <c r="N119" s="124"/>
      <c r="O119" s="124"/>
      <c r="P119" s="124"/>
      <c r="Q119" s="124"/>
      <c r="R119" s="124"/>
      <c r="S119" s="124"/>
      <c r="T119" s="124"/>
      <c r="U119" s="124"/>
      <c r="V119" s="124"/>
      <c r="W119" s="124"/>
      <c r="X119" s="124"/>
      <c r="Z119" s="124"/>
      <c r="AA119" s="124"/>
    </row>
    <row r="120" spans="1:27" s="126" customFormat="1">
      <c r="A120" s="124" t="s">
        <v>807</v>
      </c>
      <c r="B120" s="123" t="s">
        <v>808</v>
      </c>
      <c r="C120" s="124"/>
      <c r="D120" s="125"/>
      <c r="E120" s="125"/>
      <c r="F120" s="124"/>
      <c r="G120" s="124"/>
      <c r="H120" s="124"/>
      <c r="I120" s="124"/>
      <c r="J120" s="124"/>
      <c r="K120" s="124"/>
      <c r="L120" s="124"/>
      <c r="M120" s="124"/>
      <c r="N120" s="124"/>
      <c r="O120" s="124"/>
      <c r="P120" s="124"/>
      <c r="Q120" s="124"/>
      <c r="R120" s="124"/>
      <c r="S120" s="124"/>
      <c r="T120" s="171"/>
      <c r="U120" s="171"/>
      <c r="V120" s="124"/>
      <c r="W120" s="124"/>
      <c r="X120" s="124"/>
      <c r="Z120" s="124"/>
    </row>
    <row r="121" spans="1:27" s="131" customFormat="1" ht="12">
      <c r="A121" s="128" t="s">
        <v>809</v>
      </c>
      <c r="B121" s="128" t="s">
        <v>525</v>
      </c>
      <c r="C121" s="128"/>
      <c r="D121" s="128"/>
      <c r="E121" s="130"/>
      <c r="F121" s="128"/>
      <c r="G121" s="128"/>
      <c r="H121" s="128"/>
      <c r="I121" s="128"/>
      <c r="J121" s="128"/>
      <c r="K121" s="128"/>
      <c r="L121" s="128"/>
      <c r="M121" s="128"/>
      <c r="N121" s="128"/>
      <c r="O121" s="128"/>
      <c r="P121" s="128"/>
      <c r="Q121" s="128"/>
      <c r="R121" s="128"/>
      <c r="S121" s="128"/>
      <c r="T121" s="128"/>
      <c r="U121" s="128"/>
      <c r="V121" s="128"/>
      <c r="W121" s="128"/>
      <c r="X121" s="128"/>
      <c r="Z121" s="128"/>
      <c r="AA121" s="128"/>
    </row>
    <row r="122" spans="1:27" s="126" customFormat="1">
      <c r="A122" s="124" t="s">
        <v>810</v>
      </c>
      <c r="B122" s="123" t="s">
        <v>529</v>
      </c>
      <c r="C122" s="124"/>
      <c r="D122" s="124"/>
      <c r="E122" s="125"/>
      <c r="F122" s="124"/>
      <c r="G122" s="124"/>
      <c r="H122" s="125"/>
      <c r="I122" s="124"/>
      <c r="J122" s="124"/>
      <c r="K122" s="124"/>
      <c r="L122" s="124"/>
      <c r="M122" s="124"/>
      <c r="N122" s="124"/>
      <c r="O122" s="147"/>
      <c r="P122" s="147"/>
      <c r="Q122" s="147"/>
      <c r="R122" s="147"/>
      <c r="S122" s="124"/>
      <c r="T122" s="124"/>
      <c r="U122" s="124"/>
      <c r="V122" s="124"/>
      <c r="W122" s="124"/>
      <c r="X122" s="124"/>
      <c r="Z122" s="124"/>
      <c r="AA122" s="124"/>
    </row>
    <row r="123" spans="1:27" s="126" customFormat="1" ht="12">
      <c r="A123" s="124" t="s">
        <v>811</v>
      </c>
      <c r="B123" s="124" t="s">
        <v>533</v>
      </c>
      <c r="C123" s="124"/>
      <c r="D123" s="124"/>
      <c r="E123" s="125"/>
      <c r="F123" s="124"/>
      <c r="G123" s="124"/>
      <c r="H123" s="124"/>
      <c r="I123" s="124"/>
      <c r="J123" s="124"/>
      <c r="K123" s="124"/>
      <c r="L123" s="124"/>
      <c r="M123" s="124"/>
      <c r="N123" s="124"/>
      <c r="O123" s="147"/>
      <c r="P123" s="147"/>
      <c r="Q123" s="147"/>
      <c r="R123" s="147"/>
      <c r="S123" s="124"/>
      <c r="T123" s="124"/>
      <c r="U123" s="124"/>
      <c r="V123" s="124"/>
      <c r="W123" s="124"/>
      <c r="X123" s="124"/>
      <c r="Z123" s="124"/>
      <c r="AA123" s="124"/>
    </row>
    <row r="124" spans="1:27" s="126" customFormat="1">
      <c r="A124" s="124" t="s">
        <v>812</v>
      </c>
      <c r="B124" s="123" t="s">
        <v>537</v>
      </c>
      <c r="C124" s="124"/>
      <c r="D124" s="123"/>
      <c r="E124" s="149"/>
      <c r="F124" s="124"/>
      <c r="G124" s="124"/>
      <c r="H124" s="124"/>
      <c r="I124" s="124"/>
      <c r="J124" s="124"/>
      <c r="K124" s="124"/>
      <c r="L124" s="124"/>
      <c r="M124" s="124"/>
      <c r="N124" s="124"/>
      <c r="O124" s="147"/>
      <c r="P124" s="147"/>
      <c r="Q124" s="147"/>
      <c r="R124" s="147"/>
      <c r="S124" s="124"/>
      <c r="T124" s="123"/>
      <c r="U124" s="123"/>
      <c r="V124" s="124"/>
      <c r="W124" s="124"/>
      <c r="X124" s="124"/>
      <c r="Z124" s="124"/>
      <c r="AA124" s="124"/>
    </row>
    <row r="125" spans="1:27" s="126" customFormat="1">
      <c r="A125" s="124" t="s">
        <v>813</v>
      </c>
      <c r="B125" s="124" t="s">
        <v>540</v>
      </c>
      <c r="C125" s="124"/>
      <c r="D125" s="123"/>
      <c r="E125" s="125"/>
      <c r="F125" s="124"/>
      <c r="G125" s="124"/>
      <c r="H125" s="124"/>
      <c r="I125" s="124"/>
      <c r="J125" s="162"/>
      <c r="K125" s="172"/>
      <c r="L125" s="173"/>
      <c r="M125" s="156"/>
      <c r="N125" s="156"/>
      <c r="O125" s="147"/>
      <c r="P125" s="174"/>
      <c r="Q125" s="148"/>
      <c r="R125" s="147"/>
      <c r="S125" s="124"/>
      <c r="T125" s="123"/>
      <c r="U125" s="123"/>
      <c r="V125" s="124"/>
      <c r="W125" s="124"/>
      <c r="X125" s="124"/>
      <c r="Z125" s="124"/>
      <c r="AA125" s="124"/>
    </row>
    <row r="126" spans="1:27" s="126" customFormat="1" ht="12">
      <c r="A126" s="124" t="s">
        <v>814</v>
      </c>
      <c r="B126" s="124" t="s">
        <v>544</v>
      </c>
      <c r="C126" s="124"/>
      <c r="D126" s="124"/>
      <c r="E126" s="125"/>
      <c r="F126" s="124"/>
      <c r="G126" s="124"/>
      <c r="H126" s="124"/>
      <c r="I126" s="124"/>
      <c r="J126" s="124"/>
      <c r="K126" s="124"/>
      <c r="L126" s="124"/>
      <c r="M126" s="124"/>
      <c r="N126" s="124"/>
      <c r="O126" s="147"/>
      <c r="P126" s="147"/>
      <c r="Q126" s="147"/>
      <c r="R126" s="147"/>
      <c r="S126" s="124"/>
      <c r="T126" s="124"/>
      <c r="U126" s="124"/>
      <c r="V126" s="124"/>
      <c r="W126" s="124"/>
      <c r="X126" s="124"/>
      <c r="Z126" s="124"/>
      <c r="AA126" s="124"/>
    </row>
    <row r="127" spans="1:27" s="126" customFormat="1" ht="12">
      <c r="A127" s="124" t="s">
        <v>815</v>
      </c>
      <c r="B127" s="124" t="s">
        <v>548</v>
      </c>
      <c r="C127" s="124"/>
      <c r="D127" s="125"/>
      <c r="E127" s="125"/>
      <c r="F127" s="124"/>
      <c r="G127" s="124"/>
      <c r="H127" s="124"/>
      <c r="I127" s="124"/>
      <c r="J127" s="124"/>
      <c r="K127" s="124"/>
      <c r="L127" s="124"/>
      <c r="M127" s="124"/>
      <c r="N127" s="124"/>
      <c r="O127" s="147"/>
      <c r="P127" s="147"/>
      <c r="Q127" s="147"/>
      <c r="R127" s="147"/>
      <c r="S127" s="124"/>
      <c r="T127" s="124"/>
      <c r="U127" s="124"/>
      <c r="V127" s="124"/>
      <c r="W127" s="124"/>
      <c r="X127" s="124"/>
      <c r="Z127" s="124"/>
      <c r="AA127" s="124"/>
    </row>
    <row r="128" spans="1:27" s="131" customFormat="1">
      <c r="A128" s="128" t="s">
        <v>816</v>
      </c>
      <c r="B128" s="128" t="s">
        <v>550</v>
      </c>
      <c r="C128" s="129"/>
      <c r="D128" s="130"/>
      <c r="E128" s="130"/>
      <c r="F128" s="128"/>
      <c r="G128" s="128"/>
      <c r="H128" s="128"/>
      <c r="I128" s="128"/>
      <c r="J128" s="128"/>
      <c r="K128" s="128"/>
      <c r="L128" s="128"/>
      <c r="M128" s="128"/>
      <c r="N128" s="128"/>
      <c r="O128" s="128"/>
      <c r="P128" s="130"/>
      <c r="Q128" s="129"/>
      <c r="R128" s="130"/>
      <c r="S128" s="130"/>
      <c r="T128" s="175"/>
      <c r="U128" s="130"/>
      <c r="V128" s="128"/>
      <c r="W128" s="128"/>
      <c r="X128" s="128"/>
      <c r="Z128" s="128"/>
      <c r="AA128" s="128"/>
    </row>
    <row r="129" spans="1:27" s="126" customFormat="1">
      <c r="A129" s="124" t="s">
        <v>817</v>
      </c>
      <c r="B129" s="123" t="s">
        <v>818</v>
      </c>
      <c r="C129" s="123"/>
      <c r="D129" s="124"/>
      <c r="E129" s="125"/>
      <c r="F129" s="124"/>
      <c r="G129" s="124"/>
      <c r="H129" s="124"/>
      <c r="I129" s="124"/>
      <c r="J129" s="124"/>
      <c r="K129" s="124"/>
      <c r="L129" s="124"/>
      <c r="M129" s="124"/>
      <c r="N129" s="124"/>
      <c r="O129" s="124"/>
      <c r="P129" s="124"/>
      <c r="Q129" s="124"/>
      <c r="R129" s="124"/>
      <c r="S129" s="124"/>
      <c r="T129" s="124"/>
      <c r="U129" s="124"/>
      <c r="V129" s="124"/>
      <c r="W129" s="124"/>
      <c r="X129" s="124"/>
      <c r="Z129" s="124"/>
      <c r="AA129" s="124"/>
    </row>
    <row r="130" spans="1:27" s="126" customFormat="1" ht="12">
      <c r="A130" s="124" t="s">
        <v>819</v>
      </c>
      <c r="B130" s="124" t="s">
        <v>558</v>
      </c>
      <c r="C130" s="124"/>
      <c r="D130" s="124"/>
      <c r="E130" s="125"/>
      <c r="F130" s="124"/>
      <c r="G130" s="124"/>
      <c r="H130" s="124"/>
      <c r="I130" s="124"/>
      <c r="J130" s="124"/>
      <c r="K130" s="124"/>
      <c r="L130" s="124"/>
      <c r="M130" s="124"/>
      <c r="N130" s="124"/>
      <c r="O130" s="124"/>
      <c r="P130" s="124"/>
      <c r="Q130" s="124"/>
      <c r="R130" s="124"/>
      <c r="S130" s="124"/>
      <c r="T130" s="124"/>
      <c r="U130" s="124"/>
      <c r="V130" s="124"/>
      <c r="W130" s="124"/>
      <c r="X130" s="124"/>
      <c r="Z130" s="124"/>
      <c r="AA130" s="124"/>
    </row>
    <row r="131" spans="1:27" s="126" customFormat="1">
      <c r="A131" s="124" t="s">
        <v>820</v>
      </c>
      <c r="B131" s="124" t="s">
        <v>562</v>
      </c>
      <c r="C131" s="147"/>
      <c r="D131" s="123"/>
      <c r="E131" s="125"/>
      <c r="F131" s="147"/>
      <c r="G131" s="147"/>
      <c r="H131" s="124"/>
      <c r="I131" s="124"/>
      <c r="J131" s="124"/>
      <c r="K131" s="124"/>
      <c r="L131" s="124"/>
      <c r="M131" s="124"/>
      <c r="N131" s="124"/>
      <c r="O131" s="124"/>
      <c r="P131" s="124"/>
      <c r="Q131" s="124"/>
      <c r="R131" s="123"/>
      <c r="S131" s="124"/>
      <c r="T131" s="148"/>
      <c r="U131" s="123"/>
      <c r="V131" s="124"/>
      <c r="W131" s="124"/>
      <c r="X131" s="124"/>
      <c r="Z131" s="124"/>
      <c r="AA131" s="124"/>
    </row>
    <row r="132" spans="1:27" s="126" customFormat="1">
      <c r="A132" s="124" t="s">
        <v>821</v>
      </c>
      <c r="B132" s="124" t="s">
        <v>564</v>
      </c>
      <c r="C132" s="147"/>
      <c r="D132" s="148"/>
      <c r="E132" s="149"/>
      <c r="F132" s="147"/>
      <c r="G132" s="176"/>
      <c r="H132" s="124"/>
      <c r="I132" s="124"/>
      <c r="J132" s="124"/>
      <c r="K132" s="124"/>
      <c r="L132" s="124"/>
      <c r="M132" s="124"/>
      <c r="N132" s="124"/>
      <c r="O132" s="124"/>
      <c r="P132" s="124"/>
      <c r="Q132" s="147"/>
      <c r="R132" s="147"/>
      <c r="S132" s="147"/>
      <c r="T132" s="148"/>
      <c r="U132" s="148"/>
      <c r="V132" s="124"/>
      <c r="W132" s="124"/>
      <c r="X132" s="124"/>
      <c r="Z132" s="124"/>
      <c r="AA132" s="124"/>
    </row>
    <row r="133" spans="1:27" s="126" customFormat="1" ht="12">
      <c r="A133" s="124" t="s">
        <v>822</v>
      </c>
      <c r="B133" s="124" t="s">
        <v>568</v>
      </c>
      <c r="C133" s="147"/>
      <c r="D133" s="147"/>
      <c r="E133" s="149"/>
      <c r="F133" s="147"/>
      <c r="G133" s="147"/>
      <c r="H133" s="124"/>
      <c r="I133" s="124"/>
      <c r="J133" s="124"/>
      <c r="K133" s="124"/>
      <c r="L133" s="124"/>
      <c r="M133" s="124"/>
      <c r="N133" s="124"/>
      <c r="O133" s="124"/>
      <c r="P133" s="124"/>
      <c r="Q133" s="147"/>
      <c r="R133" s="147"/>
      <c r="S133" s="147"/>
      <c r="T133" s="147"/>
      <c r="U133" s="147"/>
      <c r="V133" s="124"/>
      <c r="W133" s="124"/>
      <c r="X133" s="124"/>
      <c r="Z133" s="124"/>
      <c r="AA133" s="124"/>
    </row>
    <row r="134" spans="1:27" s="126" customFormat="1" ht="12">
      <c r="A134" s="124" t="s">
        <v>823</v>
      </c>
      <c r="B134" s="124" t="s">
        <v>572</v>
      </c>
      <c r="C134" s="147"/>
      <c r="D134" s="147"/>
      <c r="E134" s="149"/>
      <c r="F134" s="147"/>
      <c r="G134" s="147"/>
      <c r="H134" s="124"/>
      <c r="I134" s="124"/>
      <c r="J134" s="153"/>
      <c r="K134" s="153"/>
      <c r="L134" s="153"/>
      <c r="M134" s="153"/>
      <c r="N134" s="153"/>
      <c r="O134" s="153"/>
      <c r="P134" s="153"/>
      <c r="Q134" s="153"/>
      <c r="R134" s="149"/>
      <c r="S134" s="149"/>
      <c r="T134" s="147"/>
      <c r="U134" s="147"/>
      <c r="V134" s="124"/>
      <c r="W134" s="124"/>
      <c r="X134" s="124"/>
      <c r="Z134" s="124"/>
    </row>
    <row r="135" spans="1:27" s="131" customFormat="1">
      <c r="A135" s="128" t="s">
        <v>824</v>
      </c>
      <c r="B135" s="128" t="s">
        <v>576</v>
      </c>
      <c r="C135" s="128"/>
      <c r="D135" s="129"/>
      <c r="E135" s="130"/>
      <c r="F135" s="128"/>
      <c r="G135" s="170"/>
      <c r="H135" s="128"/>
      <c r="I135" s="128"/>
      <c r="J135" s="128"/>
      <c r="K135" s="128"/>
      <c r="L135" s="128"/>
      <c r="M135" s="128"/>
      <c r="N135" s="128"/>
      <c r="O135" s="128"/>
      <c r="P135" s="128"/>
      <c r="Q135" s="128"/>
      <c r="R135" s="128"/>
      <c r="S135" s="128"/>
      <c r="T135" s="129"/>
      <c r="U135" s="129"/>
      <c r="V135" s="128"/>
      <c r="W135" s="128"/>
      <c r="X135" s="128"/>
      <c r="Z135" s="128"/>
      <c r="AA135" s="128"/>
    </row>
    <row r="136" spans="1:27" s="126" customFormat="1">
      <c r="A136" s="124" t="s">
        <v>825</v>
      </c>
      <c r="B136" s="123" t="s">
        <v>580</v>
      </c>
      <c r="C136" s="147"/>
      <c r="D136" s="147"/>
      <c r="E136" s="149"/>
      <c r="F136" s="147"/>
      <c r="G136" s="147"/>
      <c r="H136" s="124"/>
      <c r="I136" s="124"/>
      <c r="J136" s="124"/>
      <c r="K136" s="124"/>
      <c r="L136" s="124"/>
      <c r="M136" s="124"/>
      <c r="N136" s="124"/>
      <c r="O136" s="124"/>
      <c r="P136" s="124"/>
      <c r="Q136" s="147"/>
      <c r="R136" s="147"/>
      <c r="S136" s="147"/>
      <c r="T136" s="147"/>
      <c r="U136" s="147"/>
      <c r="V136" s="124"/>
      <c r="W136" s="124"/>
      <c r="X136" s="124"/>
      <c r="Z136" s="124"/>
      <c r="AA136" s="124"/>
    </row>
    <row r="137" spans="1:27" s="131" customFormat="1" ht="12">
      <c r="A137" s="128" t="s">
        <v>826</v>
      </c>
      <c r="B137" s="128" t="s">
        <v>584</v>
      </c>
      <c r="C137" s="128"/>
      <c r="D137" s="128"/>
      <c r="E137" s="130"/>
      <c r="F137" s="128"/>
      <c r="G137" s="128"/>
      <c r="H137" s="130"/>
      <c r="I137" s="128"/>
      <c r="J137" s="128"/>
      <c r="K137" s="128"/>
      <c r="L137" s="128"/>
      <c r="M137" s="128"/>
      <c r="N137" s="128"/>
      <c r="O137" s="128"/>
      <c r="P137" s="128"/>
      <c r="Q137" s="128"/>
      <c r="R137" s="128"/>
      <c r="S137" s="128"/>
      <c r="T137" s="128"/>
      <c r="U137" s="128"/>
      <c r="V137" s="128"/>
      <c r="W137" s="128"/>
      <c r="X137" s="128"/>
      <c r="Z137" s="128"/>
    </row>
    <row r="138" spans="1:27" s="131" customFormat="1" ht="12">
      <c r="A138" s="128" t="s">
        <v>827</v>
      </c>
      <c r="B138" s="128" t="s">
        <v>588</v>
      </c>
      <c r="C138" s="128"/>
      <c r="D138" s="128"/>
      <c r="E138" s="130"/>
      <c r="F138" s="128"/>
      <c r="G138" s="128"/>
      <c r="H138" s="128"/>
      <c r="I138" s="128"/>
      <c r="J138" s="128"/>
      <c r="K138" s="128"/>
      <c r="L138" s="128"/>
      <c r="M138" s="128"/>
      <c r="N138" s="128"/>
      <c r="O138" s="128"/>
      <c r="P138" s="128"/>
      <c r="Q138" s="128"/>
      <c r="R138" s="128"/>
      <c r="S138" s="128"/>
      <c r="T138" s="128"/>
      <c r="U138" s="128"/>
      <c r="V138" s="128"/>
      <c r="W138" s="128"/>
      <c r="X138" s="128"/>
      <c r="Z138" s="128"/>
      <c r="AA138" s="128"/>
    </row>
    <row r="139" spans="1:27" s="126" customFormat="1">
      <c r="A139" s="124" t="s">
        <v>828</v>
      </c>
      <c r="B139" s="124" t="s">
        <v>592</v>
      </c>
      <c r="C139" s="123"/>
      <c r="D139" s="123"/>
      <c r="E139" s="149"/>
      <c r="F139" s="147"/>
      <c r="G139" s="147"/>
      <c r="H139" s="125"/>
      <c r="I139" s="124"/>
      <c r="J139" s="124"/>
      <c r="K139" s="124"/>
      <c r="L139" s="124"/>
      <c r="M139" s="124"/>
      <c r="N139" s="124"/>
      <c r="O139" s="124"/>
      <c r="P139" s="124"/>
      <c r="Q139" s="147"/>
      <c r="R139" s="153"/>
      <c r="S139" s="153"/>
      <c r="T139" s="148"/>
      <c r="U139" s="148"/>
      <c r="V139" s="124"/>
      <c r="W139" s="124"/>
      <c r="X139" s="124"/>
      <c r="Z139" s="124"/>
      <c r="AA139" s="124"/>
    </row>
    <row r="140" spans="1:27" s="126" customFormat="1" ht="12">
      <c r="A140" s="124" t="s">
        <v>829</v>
      </c>
      <c r="B140" s="124" t="s">
        <v>596</v>
      </c>
      <c r="C140" s="147"/>
      <c r="D140" s="125"/>
      <c r="E140" s="177"/>
      <c r="F140" s="176"/>
      <c r="G140" s="147"/>
      <c r="H140" s="178"/>
      <c r="I140" s="144"/>
      <c r="J140" s="124"/>
      <c r="K140" s="124"/>
      <c r="L140" s="124"/>
      <c r="M140" s="124"/>
      <c r="N140" s="124"/>
      <c r="O140" s="124"/>
      <c r="P140" s="124"/>
      <c r="Q140" s="147"/>
      <c r="R140" s="147"/>
      <c r="S140" s="147"/>
      <c r="T140" s="149"/>
      <c r="U140" s="149"/>
      <c r="W140" s="124"/>
      <c r="X140" s="124"/>
      <c r="Z140" s="124"/>
    </row>
    <row r="141" spans="1:27" s="126" customFormat="1">
      <c r="A141" s="179" t="s">
        <v>830</v>
      </c>
      <c r="B141" s="144" t="s">
        <v>831</v>
      </c>
      <c r="C141" s="176"/>
      <c r="D141" s="180"/>
      <c r="E141" s="177"/>
      <c r="F141" s="176"/>
      <c r="G141" s="176"/>
      <c r="H141" s="178"/>
      <c r="I141" s="144"/>
      <c r="J141" s="144"/>
      <c r="K141" s="124"/>
      <c r="L141" s="124"/>
      <c r="M141" s="124"/>
      <c r="N141" s="144"/>
      <c r="O141" s="124"/>
      <c r="P141" s="124"/>
      <c r="Q141" s="147"/>
      <c r="R141" s="147"/>
      <c r="S141" s="147"/>
      <c r="T141" s="148"/>
      <c r="U141" s="148"/>
      <c r="W141" s="124"/>
      <c r="X141" s="124"/>
      <c r="Z141" s="124"/>
    </row>
    <row r="142" spans="1:27" s="131" customFormat="1" ht="12">
      <c r="A142" s="181" t="s">
        <v>832</v>
      </c>
      <c r="B142" s="152" t="s">
        <v>833</v>
      </c>
      <c r="C142" s="152"/>
      <c r="D142" s="152"/>
      <c r="E142" s="175"/>
      <c r="F142" s="152"/>
      <c r="G142" s="152"/>
      <c r="H142" s="182"/>
      <c r="I142" s="152"/>
      <c r="J142" s="152"/>
      <c r="K142" s="128"/>
      <c r="L142" s="128"/>
      <c r="M142" s="128"/>
      <c r="N142" s="152"/>
      <c r="O142" s="128"/>
      <c r="P142" s="128"/>
      <c r="Q142" s="128"/>
      <c r="R142" s="128"/>
      <c r="S142" s="128"/>
      <c r="T142" s="128"/>
      <c r="U142" s="128"/>
      <c r="W142" s="128"/>
      <c r="X142" s="128"/>
      <c r="Z142" s="128"/>
    </row>
    <row r="143" spans="1:27" s="126" customFormat="1">
      <c r="A143" s="124" t="s">
        <v>834</v>
      </c>
      <c r="B143" s="124" t="s">
        <v>608</v>
      </c>
      <c r="C143" s="147"/>
      <c r="D143" s="147"/>
      <c r="E143" s="149"/>
      <c r="F143" s="148"/>
      <c r="G143" s="147"/>
      <c r="H143" s="124"/>
      <c r="I143" s="124"/>
      <c r="J143" s="124"/>
      <c r="K143" s="124"/>
      <c r="L143" s="124"/>
      <c r="M143" s="124"/>
      <c r="N143" s="124"/>
      <c r="O143" s="124"/>
      <c r="P143" s="124"/>
      <c r="Q143" s="147"/>
      <c r="R143" s="147"/>
      <c r="S143" s="147"/>
      <c r="T143" s="147"/>
      <c r="U143" s="147"/>
      <c r="V143" s="124"/>
      <c r="W143" s="124"/>
      <c r="X143" s="124"/>
      <c r="Z143" s="124"/>
      <c r="AA143" s="124"/>
    </row>
    <row r="144" spans="1:27" s="126" customFormat="1" ht="12">
      <c r="A144" s="124" t="s">
        <v>835</v>
      </c>
      <c r="B144" s="124" t="s">
        <v>610</v>
      </c>
      <c r="C144" s="124"/>
      <c r="D144" s="124"/>
      <c r="E144" s="149"/>
      <c r="F144" s="124"/>
      <c r="G144" s="124"/>
      <c r="H144" s="124"/>
      <c r="I144" s="124"/>
      <c r="J144" s="124"/>
      <c r="K144" s="124"/>
      <c r="L144" s="124"/>
      <c r="M144" s="124"/>
      <c r="N144" s="124"/>
      <c r="O144" s="124"/>
      <c r="P144" s="124"/>
      <c r="Q144" s="147"/>
      <c r="R144" s="147"/>
      <c r="S144" s="147"/>
      <c r="T144" s="147"/>
      <c r="U144" s="147"/>
      <c r="V144" s="124"/>
      <c r="W144" s="124"/>
      <c r="X144" s="124"/>
      <c r="Z144" s="124"/>
      <c r="AA144" s="124"/>
    </row>
    <row r="145" spans="1:27" s="126" customFormat="1" ht="12">
      <c r="A145" s="124" t="s">
        <v>836</v>
      </c>
      <c r="B145" s="124" t="s">
        <v>612</v>
      </c>
      <c r="C145" s="124"/>
      <c r="D145" s="124"/>
      <c r="E145" s="125"/>
      <c r="F145" s="124"/>
      <c r="G145" s="124"/>
      <c r="H145" s="124"/>
      <c r="I145" s="124"/>
      <c r="J145" s="124"/>
      <c r="K145" s="124"/>
      <c r="L145" s="124"/>
      <c r="M145" s="124"/>
      <c r="N145" s="124"/>
      <c r="O145" s="124"/>
      <c r="P145" s="124"/>
      <c r="Q145" s="147"/>
      <c r="R145" s="147"/>
      <c r="S145" s="147"/>
      <c r="T145" s="147"/>
      <c r="U145" s="147"/>
      <c r="V145" s="124"/>
      <c r="W145" s="124"/>
      <c r="X145" s="124"/>
      <c r="Z145" s="124"/>
      <c r="AA145" s="124"/>
    </row>
    <row r="146" spans="1:27" s="126" customFormat="1">
      <c r="A146" s="124" t="s">
        <v>837</v>
      </c>
      <c r="B146" s="124" t="s">
        <v>616</v>
      </c>
      <c r="C146" s="124"/>
      <c r="D146" s="124"/>
      <c r="E146" s="125"/>
      <c r="F146" s="124"/>
      <c r="G146" s="124"/>
      <c r="H146" s="124"/>
      <c r="I146" s="124"/>
      <c r="J146" s="123"/>
      <c r="K146" s="124"/>
      <c r="L146" s="124"/>
      <c r="M146" s="124"/>
      <c r="N146" s="124"/>
      <c r="O146" s="124"/>
      <c r="P146" s="124"/>
      <c r="Q146" s="147"/>
      <c r="R146" s="147"/>
      <c r="S146" s="147"/>
      <c r="T146" s="147"/>
      <c r="U146" s="147"/>
      <c r="V146" s="124"/>
      <c r="W146" s="124"/>
      <c r="X146" s="124"/>
      <c r="Z146" s="124"/>
      <c r="AA146" s="124"/>
    </row>
    <row r="147" spans="1:27" s="126" customFormat="1" ht="12">
      <c r="A147" s="124" t="s">
        <v>838</v>
      </c>
      <c r="B147" s="124" t="s">
        <v>620</v>
      </c>
      <c r="C147" s="124"/>
      <c r="D147" s="124"/>
      <c r="E147" s="125"/>
      <c r="F147" s="124"/>
      <c r="G147" s="124"/>
      <c r="H147" s="124"/>
      <c r="I147" s="124"/>
      <c r="J147" s="124"/>
      <c r="K147" s="124"/>
      <c r="L147" s="124"/>
      <c r="M147" s="124"/>
      <c r="N147" s="124"/>
      <c r="O147" s="124"/>
      <c r="P147" s="124"/>
      <c r="Q147" s="147"/>
      <c r="R147" s="162"/>
      <c r="S147" s="162"/>
      <c r="T147" s="147"/>
      <c r="U147" s="147"/>
      <c r="V147" s="124"/>
      <c r="W147" s="124"/>
      <c r="X147" s="124"/>
      <c r="Z147" s="124"/>
      <c r="AA147" s="124"/>
    </row>
    <row r="148" spans="1:27" s="126" customFormat="1">
      <c r="A148" s="124" t="s">
        <v>839</v>
      </c>
      <c r="B148" s="124" t="s">
        <v>624</v>
      </c>
      <c r="C148" s="124"/>
      <c r="D148" s="124"/>
      <c r="E148" s="125"/>
      <c r="F148" s="124"/>
      <c r="G148" s="124"/>
      <c r="H148" s="124"/>
      <c r="I148" s="124"/>
      <c r="J148" s="123"/>
      <c r="K148" s="124"/>
      <c r="L148" s="124"/>
      <c r="M148" s="124"/>
      <c r="N148" s="124"/>
      <c r="O148" s="124"/>
      <c r="P148" s="124"/>
      <c r="Q148" s="147"/>
      <c r="R148" s="147"/>
      <c r="S148" s="147"/>
      <c r="T148" s="147"/>
      <c r="U148" s="147"/>
      <c r="V148" s="124"/>
      <c r="W148" s="124"/>
      <c r="X148" s="124"/>
      <c r="Z148" s="124"/>
      <c r="AA148" s="124"/>
    </row>
    <row r="149" spans="1:27" s="131" customFormat="1" ht="12">
      <c r="A149" s="128" t="s">
        <v>840</v>
      </c>
      <c r="B149" s="128" t="s">
        <v>628</v>
      </c>
      <c r="C149" s="128"/>
      <c r="D149" s="128"/>
      <c r="E149" s="130"/>
      <c r="F149" s="128"/>
      <c r="G149" s="128"/>
      <c r="H149" s="128"/>
      <c r="I149" s="128"/>
      <c r="J149" s="128"/>
      <c r="K149" s="128"/>
      <c r="L149" s="128"/>
      <c r="M149" s="128"/>
      <c r="N149" s="128"/>
      <c r="O149" s="128"/>
      <c r="P149" s="128"/>
      <c r="Q149" s="128"/>
      <c r="R149" s="128"/>
      <c r="S149" s="128"/>
      <c r="T149" s="128"/>
      <c r="U149" s="128"/>
      <c r="V149" s="128"/>
      <c r="W149" s="128"/>
      <c r="X149" s="128"/>
      <c r="Z149" s="128"/>
      <c r="AA149" s="128"/>
    </row>
    <row r="150" spans="1:27" s="126" customFormat="1" ht="12">
      <c r="A150" s="124" t="s">
        <v>841</v>
      </c>
      <c r="B150" s="124" t="s">
        <v>632</v>
      </c>
      <c r="C150" s="124"/>
      <c r="D150" s="124"/>
      <c r="E150" s="125"/>
      <c r="F150" s="124"/>
      <c r="G150" s="124"/>
      <c r="H150" s="124"/>
      <c r="I150" s="124"/>
      <c r="J150" s="124"/>
      <c r="K150" s="124"/>
      <c r="L150" s="124"/>
      <c r="M150" s="124"/>
      <c r="N150" s="124"/>
      <c r="O150" s="124"/>
      <c r="P150" s="124"/>
      <c r="Q150" s="124"/>
      <c r="R150" s="124"/>
      <c r="S150" s="124"/>
      <c r="T150" s="124"/>
      <c r="U150" s="124"/>
      <c r="V150" s="124"/>
      <c r="W150" s="124"/>
      <c r="X150" s="124"/>
      <c r="Z150" s="124"/>
      <c r="AA150" s="124"/>
    </row>
    <row r="151" spans="1:27" s="126" customFormat="1" ht="12">
      <c r="A151" s="124" t="s">
        <v>842</v>
      </c>
      <c r="B151" s="124" t="s">
        <v>634</v>
      </c>
      <c r="C151" s="124"/>
      <c r="D151" s="124"/>
      <c r="E151" s="125"/>
      <c r="F151" s="124"/>
      <c r="G151" s="124"/>
      <c r="H151" s="124"/>
      <c r="I151" s="124"/>
      <c r="J151" s="124"/>
      <c r="K151" s="124"/>
      <c r="L151" s="124"/>
      <c r="M151" s="124"/>
      <c r="N151" s="124"/>
      <c r="O151" s="124"/>
      <c r="P151" s="124"/>
      <c r="Q151" s="124"/>
      <c r="R151" s="124"/>
      <c r="S151" s="124"/>
      <c r="T151" s="124"/>
      <c r="U151" s="124"/>
      <c r="V151" s="124"/>
      <c r="W151" s="124"/>
      <c r="X151" s="124"/>
      <c r="Z151" s="124"/>
      <c r="AA151" s="124"/>
    </row>
    <row r="152" spans="1:27" s="126" customFormat="1">
      <c r="A152" s="124" t="s">
        <v>843</v>
      </c>
      <c r="B152" s="123" t="s">
        <v>844</v>
      </c>
      <c r="C152" s="124"/>
      <c r="D152" s="153"/>
      <c r="E152" s="125"/>
      <c r="F152" s="124"/>
      <c r="G152" s="124"/>
      <c r="H152" s="124"/>
      <c r="I152" s="124"/>
      <c r="J152" s="124"/>
      <c r="K152" s="124"/>
      <c r="L152" s="124"/>
      <c r="M152" s="124"/>
      <c r="N152" s="124"/>
      <c r="O152" s="124"/>
      <c r="P152" s="124"/>
      <c r="Q152" s="124"/>
      <c r="R152" s="124"/>
      <c r="S152" s="123"/>
      <c r="T152" s="123"/>
      <c r="U152" s="123"/>
      <c r="V152" s="124"/>
      <c r="W152" s="124"/>
      <c r="X152" s="124"/>
      <c r="Z152" s="124"/>
      <c r="AA152" s="124"/>
    </row>
    <row r="153" spans="1:27" s="126" customFormat="1" ht="12">
      <c r="A153" s="124" t="s">
        <v>845</v>
      </c>
      <c r="B153" s="124" t="s">
        <v>642</v>
      </c>
      <c r="C153" s="124"/>
      <c r="D153" s="124"/>
      <c r="E153" s="125"/>
      <c r="F153" s="124"/>
      <c r="G153" s="124"/>
      <c r="H153" s="124"/>
      <c r="I153" s="124"/>
      <c r="J153" s="124"/>
      <c r="K153" s="124"/>
      <c r="L153" s="124"/>
      <c r="M153" s="124"/>
      <c r="N153" s="124"/>
      <c r="O153" s="124"/>
      <c r="P153" s="124"/>
      <c r="Q153" s="124"/>
      <c r="R153" s="124"/>
      <c r="S153" s="124"/>
      <c r="T153" s="124"/>
      <c r="U153" s="124"/>
      <c r="V153" s="124"/>
      <c r="W153" s="124"/>
      <c r="X153" s="124"/>
      <c r="Z153" s="124"/>
      <c r="AA153" s="124"/>
    </row>
    <row r="154" spans="1:27" s="126" customFormat="1" ht="12">
      <c r="A154" s="124" t="s">
        <v>846</v>
      </c>
      <c r="B154" s="124" t="s">
        <v>646</v>
      </c>
      <c r="C154" s="124"/>
      <c r="D154" s="124"/>
      <c r="E154" s="125"/>
      <c r="F154" s="124"/>
      <c r="G154" s="124"/>
      <c r="H154" s="124"/>
      <c r="I154" s="124"/>
      <c r="J154" s="124"/>
      <c r="K154" s="124"/>
      <c r="L154" s="124"/>
      <c r="M154" s="124"/>
      <c r="N154" s="124"/>
      <c r="O154" s="124"/>
      <c r="P154" s="124"/>
      <c r="Q154" s="124"/>
      <c r="R154" s="124"/>
      <c r="S154" s="124"/>
      <c r="T154" s="124"/>
      <c r="U154" s="124"/>
      <c r="V154" s="124"/>
      <c r="W154" s="124"/>
      <c r="X154" s="124"/>
      <c r="Z154" s="124"/>
      <c r="AA154" s="124"/>
    </row>
    <row r="155" spans="1:27" s="126" customFormat="1" ht="12">
      <c r="A155" s="124" t="s">
        <v>847</v>
      </c>
      <c r="B155" s="125" t="s">
        <v>848</v>
      </c>
      <c r="C155" s="124"/>
      <c r="D155" s="124"/>
      <c r="E155" s="125"/>
      <c r="F155" s="124"/>
      <c r="G155" s="124"/>
      <c r="H155" s="124"/>
      <c r="I155" s="124"/>
      <c r="J155" s="124"/>
      <c r="K155" s="124"/>
      <c r="L155" s="124"/>
      <c r="M155" s="124"/>
      <c r="N155" s="124"/>
      <c r="O155" s="124"/>
      <c r="P155" s="124"/>
      <c r="Q155" s="124"/>
      <c r="R155" s="124"/>
      <c r="S155" s="124"/>
      <c r="T155" s="124"/>
      <c r="U155" s="124"/>
      <c r="V155" s="124"/>
      <c r="W155" s="124"/>
      <c r="X155" s="124"/>
      <c r="Z155" s="124"/>
      <c r="AA155" s="124"/>
    </row>
    <row r="156" spans="1:27" s="161" customFormat="1" ht="12">
      <c r="A156" s="159" t="s">
        <v>849</v>
      </c>
      <c r="B156" s="159" t="s">
        <v>654</v>
      </c>
      <c r="C156" s="159"/>
      <c r="D156" s="159"/>
      <c r="E156" s="160"/>
      <c r="F156" s="159"/>
      <c r="G156" s="159"/>
      <c r="H156" s="159"/>
      <c r="I156" s="159"/>
      <c r="J156" s="159"/>
      <c r="K156" s="159"/>
      <c r="L156" s="159"/>
      <c r="M156" s="159"/>
      <c r="N156" s="159"/>
      <c r="O156" s="159"/>
      <c r="P156" s="159"/>
      <c r="Q156" s="159"/>
      <c r="R156" s="159"/>
      <c r="S156" s="159"/>
      <c r="T156" s="159"/>
      <c r="U156" s="159"/>
      <c r="V156" s="159"/>
      <c r="W156" s="159"/>
      <c r="X156" s="159"/>
      <c r="Z156" s="159"/>
      <c r="AA156" s="159"/>
    </row>
    <row r="157" spans="1:27" s="126" customFormat="1" ht="12">
      <c r="A157" s="124" t="s">
        <v>850</v>
      </c>
      <c r="B157" s="124" t="s">
        <v>656</v>
      </c>
      <c r="C157" s="124"/>
      <c r="D157" s="124"/>
      <c r="E157" s="125"/>
      <c r="F157" s="125"/>
      <c r="G157" s="124"/>
      <c r="H157" s="124"/>
      <c r="I157" s="124"/>
      <c r="J157" s="124"/>
      <c r="K157" s="124"/>
      <c r="L157" s="124"/>
      <c r="M157" s="124"/>
      <c r="N157" s="124"/>
      <c r="O157" s="124"/>
      <c r="P157" s="124"/>
      <c r="Q157" s="124"/>
      <c r="R157" s="124"/>
      <c r="S157" s="124"/>
      <c r="T157" s="124"/>
      <c r="U157" s="124"/>
      <c r="V157" s="124"/>
      <c r="W157" s="124"/>
      <c r="X157" s="124"/>
      <c r="Z157" s="124"/>
      <c r="AA157" s="124"/>
    </row>
    <row r="158" spans="1:27" s="126" customFormat="1">
      <c r="A158" s="124" t="s">
        <v>851</v>
      </c>
      <c r="B158" s="124" t="s">
        <v>658</v>
      </c>
      <c r="C158" s="124"/>
      <c r="D158" s="150"/>
      <c r="E158" s="125"/>
      <c r="F158" s="124"/>
      <c r="G158" s="124"/>
      <c r="H158" s="124"/>
      <c r="I158" s="124"/>
      <c r="J158" s="124"/>
      <c r="K158" s="124"/>
      <c r="L158" s="124"/>
      <c r="M158" s="124"/>
      <c r="N158" s="124"/>
      <c r="O158" s="124"/>
      <c r="P158" s="124"/>
      <c r="Q158" s="124"/>
      <c r="R158" s="123"/>
      <c r="S158" s="124"/>
      <c r="T158" s="150"/>
      <c r="U158" s="150"/>
      <c r="V158" s="124"/>
      <c r="W158" s="124"/>
      <c r="X158" s="124"/>
      <c r="Z158" s="124"/>
      <c r="AA158" s="124"/>
    </row>
    <row r="159" spans="1:27" s="126" customFormat="1" ht="12">
      <c r="A159" s="124" t="s">
        <v>852</v>
      </c>
      <c r="B159" s="124" t="s">
        <v>662</v>
      </c>
      <c r="C159" s="124"/>
      <c r="D159" s="124"/>
      <c r="E159" s="125"/>
      <c r="F159" s="124"/>
      <c r="G159" s="124"/>
      <c r="H159" s="124"/>
      <c r="I159" s="124"/>
      <c r="J159" s="124"/>
      <c r="K159" s="124"/>
      <c r="L159" s="124"/>
      <c r="M159" s="124"/>
      <c r="N159" s="124"/>
      <c r="O159" s="124"/>
      <c r="P159" s="124"/>
      <c r="Q159" s="124"/>
      <c r="R159" s="124"/>
      <c r="S159" s="124"/>
      <c r="T159" s="124"/>
      <c r="U159" s="124"/>
      <c r="V159" s="124"/>
      <c r="W159" s="124"/>
      <c r="X159" s="124"/>
      <c r="Z159" s="124"/>
      <c r="AA159" s="124"/>
    </row>
    <row r="160" spans="1:27" s="126" customFormat="1" ht="12">
      <c r="A160" s="124" t="s">
        <v>853</v>
      </c>
      <c r="B160" s="124" t="s">
        <v>666</v>
      </c>
      <c r="C160" s="124"/>
      <c r="D160" s="124"/>
      <c r="E160" s="125"/>
      <c r="F160" s="124"/>
      <c r="G160" s="144"/>
      <c r="H160" s="124"/>
      <c r="I160" s="124"/>
      <c r="J160" s="124"/>
      <c r="K160" s="124"/>
      <c r="L160" s="124"/>
      <c r="M160" s="124"/>
      <c r="N160" s="124"/>
      <c r="O160" s="124"/>
      <c r="P160" s="124"/>
      <c r="Q160" s="124"/>
      <c r="R160" s="124"/>
      <c r="S160" s="124"/>
      <c r="T160" s="124"/>
      <c r="U160" s="124"/>
      <c r="V160" s="124"/>
      <c r="W160" s="124"/>
      <c r="X160" s="124"/>
      <c r="Z160" s="124"/>
      <c r="AA160" s="124"/>
    </row>
    <row r="161" spans="1:27" s="126" customFormat="1">
      <c r="A161" s="124" t="s">
        <v>854</v>
      </c>
      <c r="B161" s="124" t="s">
        <v>670</v>
      </c>
      <c r="C161" s="124"/>
      <c r="D161" s="123"/>
      <c r="E161" s="125"/>
      <c r="F161" s="125"/>
      <c r="G161" s="124"/>
      <c r="H161" s="124"/>
      <c r="I161" s="124"/>
      <c r="J161" s="124"/>
      <c r="K161" s="124"/>
      <c r="L161" s="124"/>
      <c r="M161" s="124"/>
      <c r="N161" s="124"/>
      <c r="O161" s="124"/>
      <c r="P161" s="124"/>
      <c r="Q161" s="124"/>
      <c r="R161" s="124"/>
      <c r="S161" s="124"/>
      <c r="T161" s="148"/>
      <c r="U161" s="148"/>
      <c r="V161" s="124"/>
      <c r="W161" s="124"/>
      <c r="X161" s="124"/>
      <c r="Z161" s="124"/>
      <c r="AA161" s="124"/>
    </row>
    <row r="162" spans="1:27" s="126" customFormat="1" ht="12">
      <c r="A162" s="124" t="s">
        <v>855</v>
      </c>
      <c r="B162" s="124" t="s">
        <v>674</v>
      </c>
      <c r="C162" s="124"/>
      <c r="D162" s="124"/>
      <c r="E162" s="125"/>
      <c r="F162" s="124"/>
      <c r="G162" s="124"/>
      <c r="H162" s="124"/>
      <c r="I162" s="124"/>
      <c r="J162" s="124"/>
      <c r="K162" s="124"/>
      <c r="L162" s="124"/>
      <c r="M162" s="124"/>
      <c r="N162" s="124"/>
      <c r="O162" s="124"/>
      <c r="P162" s="124"/>
      <c r="Q162" s="124"/>
      <c r="R162" s="124"/>
      <c r="S162" s="124"/>
      <c r="T162" s="124"/>
      <c r="U162" s="124"/>
      <c r="V162" s="124"/>
      <c r="W162" s="124"/>
      <c r="X162" s="124"/>
      <c r="Z162" s="124"/>
      <c r="AA162" s="124"/>
    </row>
    <row r="163" spans="1:27" s="126" customFormat="1" ht="12">
      <c r="A163" s="124" t="s">
        <v>856</v>
      </c>
      <c r="B163" s="124" t="s">
        <v>678</v>
      </c>
      <c r="C163" s="124"/>
      <c r="D163" s="124"/>
      <c r="E163" s="125"/>
      <c r="F163" s="124"/>
      <c r="G163" s="124"/>
      <c r="H163" s="124"/>
      <c r="I163" s="124"/>
      <c r="J163" s="124"/>
      <c r="K163" s="124"/>
      <c r="L163" s="124"/>
      <c r="M163" s="124"/>
      <c r="N163" s="124"/>
      <c r="O163" s="124"/>
      <c r="P163" s="124"/>
      <c r="Q163" s="124"/>
      <c r="R163" s="124"/>
      <c r="S163" s="124"/>
      <c r="T163" s="124"/>
      <c r="U163" s="124"/>
      <c r="V163" s="124"/>
      <c r="W163" s="124"/>
      <c r="X163" s="124"/>
      <c r="Z163" s="124"/>
      <c r="AA163" s="124"/>
    </row>
    <row r="164" spans="1:27" s="126" customFormat="1">
      <c r="A164" s="124" t="s">
        <v>857</v>
      </c>
      <c r="B164" s="124" t="s">
        <v>682</v>
      </c>
      <c r="C164" s="124"/>
      <c r="D164" s="150"/>
      <c r="E164" s="125"/>
      <c r="F164" s="123"/>
      <c r="G164" s="124"/>
      <c r="H164" s="124"/>
      <c r="I164" s="124"/>
      <c r="J164" s="124"/>
      <c r="K164" s="124"/>
      <c r="L164" s="124"/>
      <c r="M164" s="124"/>
      <c r="N164" s="124"/>
      <c r="O164" s="124"/>
      <c r="P164" s="124"/>
      <c r="Q164" s="124"/>
      <c r="R164" s="124"/>
      <c r="S164" s="124"/>
      <c r="T164" s="150"/>
      <c r="U164" s="150"/>
      <c r="V164" s="124"/>
      <c r="W164" s="124"/>
      <c r="X164" s="124"/>
      <c r="Z164" s="124"/>
      <c r="AA164" s="124"/>
    </row>
    <row r="165" spans="1:27" s="126" customFormat="1">
      <c r="A165" s="123" t="s">
        <v>858</v>
      </c>
      <c r="B165" s="123" t="s">
        <v>859</v>
      </c>
      <c r="C165" s="123"/>
      <c r="D165" s="123"/>
      <c r="E165" s="125"/>
      <c r="F165" s="123"/>
      <c r="G165" s="124"/>
      <c r="H165" s="179"/>
      <c r="I165" s="123"/>
      <c r="J165" s="124"/>
      <c r="K165" s="124"/>
      <c r="L165" s="124"/>
      <c r="M165" s="124"/>
      <c r="N165" s="124"/>
      <c r="O165" s="124"/>
      <c r="P165" s="124"/>
      <c r="Q165" s="124"/>
      <c r="R165" s="124"/>
      <c r="S165" s="124"/>
      <c r="T165" s="150"/>
      <c r="U165" s="150"/>
      <c r="V165" s="124"/>
      <c r="W165" s="124"/>
      <c r="X165" s="124"/>
      <c r="Z165" s="124"/>
      <c r="AA165" s="124"/>
    </row>
    <row r="166" spans="1:27" s="126" customFormat="1" ht="12">
      <c r="A166" s="124" t="s">
        <v>860</v>
      </c>
      <c r="B166" s="124" t="s">
        <v>861</v>
      </c>
      <c r="C166" s="124"/>
      <c r="D166" s="124"/>
      <c r="E166" s="124"/>
      <c r="F166" s="124"/>
      <c r="G166" s="124"/>
      <c r="H166" s="124"/>
      <c r="I166" s="124"/>
      <c r="J166" s="144"/>
      <c r="K166" s="124"/>
      <c r="L166" s="124"/>
      <c r="M166" s="144"/>
      <c r="N166" s="144"/>
      <c r="O166" s="124"/>
      <c r="P166" s="124"/>
      <c r="Q166" s="124"/>
      <c r="R166" s="124"/>
      <c r="S166" s="124"/>
      <c r="T166" s="124"/>
      <c r="U166" s="144"/>
    </row>
    <row r="167" spans="1:27" s="126" customFormat="1" ht="12">
      <c r="A167" s="124" t="s">
        <v>862</v>
      </c>
      <c r="B167" s="124" t="s">
        <v>863</v>
      </c>
      <c r="C167" s="124"/>
      <c r="D167" s="124"/>
      <c r="E167" s="124"/>
      <c r="F167" s="124"/>
      <c r="G167" s="124"/>
      <c r="H167" s="124"/>
      <c r="I167" s="124"/>
      <c r="J167" s="124"/>
      <c r="O167" s="124"/>
      <c r="Q167" s="124"/>
      <c r="S167" s="124"/>
      <c r="U167" s="124"/>
    </row>
    <row r="168" spans="1:27" s="126" customFormat="1" ht="12">
      <c r="A168" s="124" t="s">
        <v>864</v>
      </c>
      <c r="B168" s="124" t="s">
        <v>865</v>
      </c>
      <c r="C168" s="124"/>
      <c r="D168" s="124"/>
      <c r="E168" s="124"/>
      <c r="F168" s="124"/>
      <c r="G168" s="124"/>
      <c r="H168" s="124"/>
      <c r="I168" s="124"/>
      <c r="J168" s="124"/>
      <c r="O168" s="124"/>
      <c r="Q168" s="124"/>
      <c r="S168" s="124"/>
      <c r="U168" s="124"/>
    </row>
    <row r="169" spans="1:27" s="126" customFormat="1" ht="12">
      <c r="A169" s="124" t="s">
        <v>866</v>
      </c>
      <c r="B169" s="124" t="s">
        <v>867</v>
      </c>
      <c r="C169" s="124"/>
      <c r="D169" s="124"/>
      <c r="E169" s="124"/>
      <c r="F169" s="124"/>
      <c r="G169" s="124"/>
      <c r="H169" s="124"/>
      <c r="I169" s="124"/>
      <c r="J169" s="124"/>
      <c r="O169" s="124"/>
      <c r="Q169" s="124"/>
      <c r="S169" s="124"/>
      <c r="U169" s="124"/>
    </row>
    <row r="170" spans="1:27" s="126" customFormat="1" ht="12">
      <c r="A170" s="124" t="s">
        <v>868</v>
      </c>
      <c r="B170" s="124" t="s">
        <v>869</v>
      </c>
      <c r="C170" s="124"/>
      <c r="D170" s="124"/>
      <c r="E170" s="124"/>
      <c r="F170" s="124"/>
      <c r="G170" s="124"/>
      <c r="H170" s="124"/>
      <c r="I170" s="124"/>
      <c r="J170" s="124"/>
      <c r="O170" s="124"/>
      <c r="Q170" s="124"/>
      <c r="S170" s="124"/>
      <c r="U170" s="124"/>
    </row>
    <row r="171" spans="1:27" s="126" customFormat="1" ht="12">
      <c r="A171" s="124" t="s">
        <v>870</v>
      </c>
      <c r="B171" s="124" t="s">
        <v>871</v>
      </c>
      <c r="C171" s="124"/>
      <c r="D171" s="124"/>
      <c r="E171" s="124"/>
      <c r="F171" s="124"/>
      <c r="G171" s="124"/>
      <c r="H171" s="124"/>
      <c r="I171" s="124"/>
      <c r="J171" s="124"/>
      <c r="K171" s="124"/>
      <c r="L171" s="124"/>
      <c r="M171" s="124"/>
      <c r="N171" s="124"/>
      <c r="O171" s="124"/>
      <c r="P171" s="124"/>
      <c r="Q171" s="124"/>
      <c r="R171" s="124"/>
      <c r="S171" s="124"/>
      <c r="T171" s="124"/>
      <c r="U171" s="124"/>
    </row>
    <row r="172" spans="1:27" s="126" customFormat="1" ht="12">
      <c r="A172" s="124" t="s">
        <v>872</v>
      </c>
      <c r="B172" s="124" t="s">
        <v>873</v>
      </c>
      <c r="C172" s="124"/>
      <c r="D172" s="124"/>
      <c r="E172" s="124"/>
      <c r="F172" s="124"/>
      <c r="G172" s="124"/>
      <c r="H172" s="124"/>
      <c r="I172" s="124"/>
      <c r="J172" s="144"/>
      <c r="K172" s="124"/>
      <c r="L172" s="124"/>
      <c r="M172" s="124"/>
      <c r="N172" s="124"/>
      <c r="O172" s="124"/>
      <c r="P172" s="124"/>
      <c r="Q172" s="124"/>
      <c r="R172" s="124"/>
      <c r="S172" s="124"/>
      <c r="T172" s="124"/>
      <c r="U172" s="124"/>
    </row>
    <row r="173" spans="1:27" s="126" customFormat="1" ht="12">
      <c r="A173" s="124" t="s">
        <v>874</v>
      </c>
      <c r="B173" s="124" t="s">
        <v>875</v>
      </c>
      <c r="C173" s="124"/>
      <c r="D173" s="124"/>
      <c r="E173" s="124"/>
      <c r="F173" s="124"/>
      <c r="G173" s="124"/>
      <c r="H173" s="124"/>
      <c r="I173" s="124"/>
      <c r="J173" s="124"/>
      <c r="O173" s="124"/>
      <c r="Q173" s="124"/>
      <c r="S173" s="124"/>
      <c r="U173" s="124"/>
    </row>
    <row r="174" spans="1:27" s="126" customFormat="1" ht="12">
      <c r="A174" s="124" t="s">
        <v>876</v>
      </c>
      <c r="B174" s="124" t="s">
        <v>877</v>
      </c>
      <c r="C174" s="124"/>
      <c r="D174" s="124"/>
      <c r="E174" s="124"/>
      <c r="F174" s="124"/>
      <c r="G174" s="124"/>
      <c r="H174" s="124"/>
      <c r="I174" s="124"/>
      <c r="J174" s="124"/>
      <c r="O174" s="124"/>
      <c r="Q174" s="124"/>
      <c r="S174" s="124"/>
      <c r="U174" s="124"/>
    </row>
    <row r="175" spans="1:27" s="126" customFormat="1">
      <c r="A175" s="124" t="s">
        <v>878</v>
      </c>
      <c r="B175" s="124" t="s">
        <v>879</v>
      </c>
      <c r="C175" s="124"/>
      <c r="D175" s="148"/>
      <c r="E175" s="124"/>
      <c r="F175" s="124"/>
      <c r="G175" s="124"/>
      <c r="H175" s="124"/>
      <c r="I175" s="124"/>
      <c r="J175" s="144"/>
      <c r="K175" s="124"/>
      <c r="L175" s="124"/>
      <c r="O175" s="124"/>
      <c r="P175" s="124"/>
      <c r="Q175" s="124"/>
      <c r="R175" s="144"/>
      <c r="S175" s="144"/>
      <c r="T175" s="124"/>
      <c r="U175" s="144"/>
    </row>
    <row r="176" spans="1:27" s="126" customFormat="1" ht="12">
      <c r="A176" s="124" t="s">
        <v>880</v>
      </c>
      <c r="B176" s="124" t="s">
        <v>881</v>
      </c>
      <c r="C176" s="124"/>
      <c r="D176" s="124"/>
      <c r="E176" s="124"/>
      <c r="F176" s="124"/>
      <c r="G176" s="124"/>
      <c r="H176" s="124"/>
      <c r="I176" s="124"/>
      <c r="J176" s="124"/>
      <c r="K176" s="124"/>
      <c r="L176" s="124"/>
      <c r="M176" s="124"/>
      <c r="N176" s="124"/>
      <c r="O176" s="124"/>
      <c r="P176" s="124"/>
      <c r="Q176" s="124"/>
      <c r="R176" s="124"/>
      <c r="S176" s="124"/>
      <c r="T176" s="124"/>
      <c r="U176" s="124"/>
    </row>
    <row r="177" spans="1:24" s="126" customFormat="1" ht="12">
      <c r="A177" s="124" t="s">
        <v>882</v>
      </c>
      <c r="B177" s="124" t="s">
        <v>883</v>
      </c>
      <c r="C177" s="124"/>
      <c r="D177" s="124"/>
      <c r="E177" s="124"/>
      <c r="F177" s="124"/>
      <c r="G177" s="124"/>
      <c r="H177" s="124"/>
      <c r="I177" s="124"/>
      <c r="J177" s="124"/>
      <c r="O177" s="124"/>
      <c r="Q177" s="124"/>
      <c r="S177" s="124"/>
      <c r="U177" s="124"/>
    </row>
    <row r="178" spans="1:24" s="185" customFormat="1">
      <c r="A178" s="124" t="s">
        <v>884</v>
      </c>
      <c r="B178" s="124" t="s">
        <v>885</v>
      </c>
      <c r="C178" s="124"/>
      <c r="D178" s="124"/>
      <c r="E178" s="124"/>
      <c r="F178" s="124"/>
      <c r="G178" s="124"/>
      <c r="H178" s="124"/>
      <c r="I178" s="124"/>
      <c r="J178" s="125"/>
      <c r="K178" s="183"/>
      <c r="L178" s="183"/>
      <c r="M178" s="184"/>
      <c r="N178" s="184"/>
      <c r="O178" s="125"/>
      <c r="P178" s="125"/>
      <c r="Q178" s="125"/>
      <c r="R178" s="125"/>
      <c r="S178" s="149"/>
      <c r="T178" s="149"/>
      <c r="U178" s="125"/>
      <c r="V178" s="124"/>
      <c r="W178" s="124"/>
      <c r="X178" s="124"/>
    </row>
    <row r="179" spans="1:24" s="126" customFormat="1" ht="12">
      <c r="A179" s="124" t="s">
        <v>886</v>
      </c>
      <c r="B179" s="124" t="s">
        <v>887</v>
      </c>
      <c r="C179" s="124"/>
      <c r="D179" s="124"/>
      <c r="E179" s="124"/>
      <c r="F179" s="124"/>
      <c r="G179" s="124"/>
      <c r="H179" s="124"/>
      <c r="I179" s="124"/>
      <c r="J179" s="124"/>
      <c r="O179" s="124"/>
      <c r="Q179" s="124"/>
      <c r="S179" s="124"/>
      <c r="U179" s="124"/>
    </row>
    <row r="180" spans="1:24" s="126" customFormat="1" ht="12">
      <c r="A180" s="124" t="s">
        <v>888</v>
      </c>
      <c r="B180" s="124" t="s">
        <v>889</v>
      </c>
      <c r="C180" s="124"/>
      <c r="D180" s="124"/>
      <c r="E180" s="124"/>
      <c r="F180" s="124"/>
      <c r="G180" s="124"/>
      <c r="H180" s="124"/>
      <c r="I180" s="124"/>
      <c r="J180" s="124"/>
      <c r="O180" s="124"/>
      <c r="Q180" s="124"/>
      <c r="S180" s="124"/>
      <c r="U180" s="124"/>
    </row>
    <row r="181" spans="1:24" s="126" customFormat="1" ht="12">
      <c r="A181" s="124" t="s">
        <v>890</v>
      </c>
      <c r="B181" s="124" t="s">
        <v>891</v>
      </c>
      <c r="C181" s="124"/>
      <c r="D181" s="124"/>
      <c r="E181" s="124"/>
      <c r="F181" s="124"/>
      <c r="G181" s="124"/>
      <c r="H181" s="124"/>
      <c r="I181" s="124"/>
      <c r="J181" s="124"/>
      <c r="O181" s="124"/>
      <c r="Q181" s="124"/>
      <c r="S181" s="124"/>
      <c r="U181" s="124"/>
    </row>
    <row r="182" spans="1:24" s="126" customFormat="1" ht="12">
      <c r="A182" s="124" t="s">
        <v>892</v>
      </c>
      <c r="B182" s="124" t="s">
        <v>893</v>
      </c>
      <c r="C182" s="124"/>
      <c r="D182" s="124"/>
      <c r="E182" s="124"/>
      <c r="F182" s="124"/>
      <c r="G182" s="124"/>
      <c r="H182" s="124"/>
      <c r="I182" s="124"/>
      <c r="J182" s="124"/>
      <c r="O182" s="124"/>
      <c r="Q182" s="124"/>
      <c r="S182" s="124"/>
      <c r="U182" s="124"/>
    </row>
    <row r="183" spans="1:24" s="126" customFormat="1" ht="12">
      <c r="A183" s="124" t="s">
        <v>894</v>
      </c>
      <c r="B183" s="124" t="s">
        <v>895</v>
      </c>
      <c r="C183" s="124"/>
      <c r="D183" s="124"/>
      <c r="E183" s="124"/>
      <c r="F183" s="124"/>
      <c r="G183" s="124"/>
      <c r="H183" s="124"/>
      <c r="I183" s="124"/>
      <c r="J183" s="124"/>
      <c r="O183" s="124"/>
      <c r="Q183" s="124"/>
      <c r="S183" s="124"/>
      <c r="U183" s="124"/>
    </row>
    <row r="184" spans="1:24" s="126" customFormat="1" ht="12">
      <c r="A184" s="124" t="s">
        <v>896</v>
      </c>
      <c r="B184" s="124" t="s">
        <v>897</v>
      </c>
      <c r="C184" s="124"/>
      <c r="D184" s="124"/>
      <c r="E184" s="124"/>
      <c r="F184" s="124"/>
      <c r="G184" s="124"/>
      <c r="H184" s="124"/>
      <c r="I184" s="124"/>
      <c r="J184" s="124"/>
      <c r="O184" s="124"/>
      <c r="Q184" s="124"/>
      <c r="S184" s="124"/>
      <c r="U184" s="124"/>
    </row>
    <row r="185" spans="1:24" s="131" customFormat="1" ht="12">
      <c r="A185" s="128" t="s">
        <v>898</v>
      </c>
      <c r="B185" s="128" t="s">
        <v>899</v>
      </c>
      <c r="C185" s="128"/>
      <c r="D185" s="130"/>
      <c r="E185" s="128"/>
      <c r="F185" s="128"/>
      <c r="G185" s="128"/>
      <c r="H185" s="128"/>
      <c r="I185" s="128"/>
      <c r="J185" s="186"/>
      <c r="K185" s="187"/>
      <c r="L185" s="188"/>
      <c r="M185" s="189"/>
      <c r="N185" s="189"/>
      <c r="O185" s="130"/>
      <c r="P185" s="130"/>
      <c r="Q185" s="130"/>
      <c r="R185" s="175"/>
      <c r="S185" s="130"/>
      <c r="T185" s="175"/>
      <c r="U185" s="130"/>
    </row>
    <row r="186" spans="1:24" s="126" customFormat="1" ht="12">
      <c r="A186" s="124" t="s">
        <v>900</v>
      </c>
      <c r="B186" s="124" t="s">
        <v>901</v>
      </c>
      <c r="C186" s="124"/>
      <c r="D186" s="124"/>
      <c r="E186" s="124"/>
      <c r="F186" s="124"/>
      <c r="G186" s="124"/>
      <c r="H186" s="124"/>
      <c r="I186" s="124"/>
      <c r="J186" s="124"/>
      <c r="O186" s="124"/>
      <c r="Q186" s="124"/>
      <c r="S186" s="124"/>
      <c r="U186" s="124"/>
    </row>
    <row r="187" spans="1:24" s="126" customFormat="1" ht="12">
      <c r="A187" s="124" t="s">
        <v>902</v>
      </c>
      <c r="B187" s="124" t="s">
        <v>903</v>
      </c>
      <c r="C187" s="124"/>
      <c r="D187" s="124"/>
      <c r="E187" s="124"/>
      <c r="F187" s="124"/>
      <c r="G187" s="124"/>
      <c r="H187" s="124"/>
      <c r="I187" s="124"/>
      <c r="J187" s="124"/>
      <c r="O187" s="124"/>
      <c r="Q187" s="124"/>
      <c r="S187" s="124"/>
      <c r="U187" s="124"/>
    </row>
    <row r="188" spans="1:24" s="126" customFormat="1" ht="12">
      <c r="A188" s="124" t="s">
        <v>904</v>
      </c>
      <c r="B188" s="124" t="s">
        <v>905</v>
      </c>
      <c r="C188" s="124"/>
      <c r="D188" s="124"/>
      <c r="E188" s="124"/>
      <c r="F188" s="124"/>
      <c r="G188" s="124"/>
      <c r="H188" s="124"/>
      <c r="I188" s="124"/>
      <c r="J188" s="124"/>
      <c r="O188" s="124"/>
      <c r="Q188" s="124"/>
      <c r="S188" s="124"/>
      <c r="U188" s="124"/>
    </row>
    <row r="189" spans="1:24" s="126" customFormat="1" ht="12">
      <c r="A189" s="124" t="s">
        <v>906</v>
      </c>
      <c r="B189" s="124" t="s">
        <v>907</v>
      </c>
      <c r="C189" s="124"/>
      <c r="D189" s="124"/>
      <c r="E189" s="124"/>
      <c r="F189" s="124"/>
      <c r="G189" s="124"/>
      <c r="H189" s="124"/>
      <c r="I189" s="124"/>
      <c r="J189" s="124"/>
      <c r="O189" s="124"/>
      <c r="Q189" s="124"/>
      <c r="S189" s="124"/>
      <c r="U189" s="124"/>
    </row>
    <row r="190" spans="1:24" s="126" customFormat="1" ht="12">
      <c r="A190" s="124" t="s">
        <v>908</v>
      </c>
      <c r="B190" s="124" t="s">
        <v>909</v>
      </c>
      <c r="C190" s="124"/>
      <c r="D190" s="124"/>
      <c r="E190" s="124"/>
      <c r="F190" s="124"/>
      <c r="G190" s="124"/>
      <c r="H190" s="124"/>
      <c r="I190" s="124"/>
      <c r="J190" s="124"/>
      <c r="O190" s="124"/>
      <c r="Q190" s="124"/>
      <c r="S190" s="124"/>
      <c r="U190" s="124"/>
    </row>
    <row r="191" spans="1:24" s="126" customFormat="1" ht="12">
      <c r="A191" s="124" t="s">
        <v>910</v>
      </c>
      <c r="B191" s="124" t="s">
        <v>911</v>
      </c>
      <c r="C191" s="124"/>
      <c r="D191" s="124"/>
      <c r="E191" s="124"/>
      <c r="F191" s="124"/>
      <c r="G191" s="124"/>
      <c r="H191" s="124"/>
      <c r="I191" s="124"/>
      <c r="J191" s="124"/>
      <c r="O191" s="124"/>
      <c r="Q191" s="124"/>
      <c r="S191" s="124"/>
      <c r="U191" s="124"/>
    </row>
    <row r="192" spans="1:24" s="126" customFormat="1" ht="12">
      <c r="A192" s="124" t="s">
        <v>912</v>
      </c>
      <c r="B192" s="124" t="s">
        <v>913</v>
      </c>
      <c r="C192" s="124"/>
      <c r="D192" s="124"/>
      <c r="E192" s="124"/>
      <c r="F192" s="124"/>
      <c r="G192" s="124"/>
      <c r="H192" s="124"/>
      <c r="I192" s="124"/>
      <c r="J192" s="124"/>
      <c r="O192" s="124"/>
      <c r="Q192" s="124"/>
      <c r="S192" s="124"/>
      <c r="U192" s="124"/>
    </row>
    <row r="193" spans="1:21" s="126" customFormat="1" ht="12">
      <c r="A193" s="124" t="s">
        <v>914</v>
      </c>
      <c r="B193" s="124" t="s">
        <v>915</v>
      </c>
      <c r="C193" s="124"/>
      <c r="D193" s="124"/>
      <c r="E193" s="124"/>
      <c r="F193" s="124"/>
      <c r="G193" s="124"/>
      <c r="H193" s="124"/>
      <c r="I193" s="124"/>
      <c r="J193" s="124"/>
      <c r="O193" s="124"/>
      <c r="Q193" s="124"/>
      <c r="S193" s="124"/>
      <c r="U193" s="124"/>
    </row>
    <row r="194" spans="1:21" s="126" customFormat="1" ht="12">
      <c r="A194" s="124" t="s">
        <v>916</v>
      </c>
      <c r="B194" s="124" t="s">
        <v>917</v>
      </c>
      <c r="C194" s="124"/>
      <c r="D194" s="124"/>
      <c r="E194" s="124"/>
      <c r="F194" s="124"/>
      <c r="G194" s="124"/>
      <c r="H194" s="124"/>
      <c r="I194" s="124"/>
      <c r="J194" s="124"/>
      <c r="O194" s="124"/>
      <c r="Q194" s="124"/>
      <c r="S194" s="124"/>
      <c r="U194" s="124"/>
    </row>
    <row r="195" spans="1:21" s="126" customFormat="1" ht="12">
      <c r="A195" s="124" t="s">
        <v>918</v>
      </c>
      <c r="B195" s="124" t="s">
        <v>919</v>
      </c>
      <c r="C195" s="124"/>
      <c r="D195" s="124"/>
      <c r="E195" s="124"/>
      <c r="F195" s="124"/>
      <c r="G195" s="124"/>
      <c r="H195" s="124"/>
      <c r="I195" s="124"/>
      <c r="J195" s="124"/>
      <c r="O195" s="124"/>
      <c r="Q195" s="124"/>
      <c r="S195" s="124"/>
      <c r="U195" s="124"/>
    </row>
    <row r="196" spans="1:21" s="126" customFormat="1" ht="12">
      <c r="A196" s="124" t="s">
        <v>920</v>
      </c>
      <c r="B196" s="124" t="s">
        <v>921</v>
      </c>
      <c r="C196" s="124"/>
      <c r="D196" s="124"/>
      <c r="E196" s="124"/>
      <c r="F196" s="124"/>
      <c r="G196" s="124"/>
      <c r="H196" s="124"/>
      <c r="I196" s="124"/>
      <c r="J196" s="149"/>
      <c r="K196" s="190"/>
      <c r="L196" s="190"/>
      <c r="M196" s="191"/>
      <c r="N196" s="192"/>
      <c r="O196" s="153"/>
      <c r="P196" s="190"/>
      <c r="Q196" s="153"/>
      <c r="R196" s="192"/>
      <c r="S196" s="153"/>
      <c r="T196" s="191"/>
      <c r="U196" s="153"/>
    </row>
    <row r="197" spans="1:21" s="126" customFormat="1" ht="12">
      <c r="A197" s="124" t="s">
        <v>922</v>
      </c>
      <c r="B197" s="124" t="s">
        <v>923</v>
      </c>
      <c r="C197" s="124"/>
      <c r="D197" s="124"/>
      <c r="E197" s="124"/>
      <c r="F197" s="124"/>
      <c r="G197" s="124"/>
      <c r="H197" s="124"/>
      <c r="I197" s="124"/>
      <c r="J197" s="124"/>
      <c r="O197" s="124"/>
      <c r="Q197" s="124"/>
      <c r="S197" s="124"/>
      <c r="U197" s="124"/>
    </row>
    <row r="198" spans="1:21" s="126" customFormat="1" ht="12">
      <c r="A198" s="124" t="s">
        <v>924</v>
      </c>
      <c r="B198" s="124" t="s">
        <v>925</v>
      </c>
      <c r="C198" s="124"/>
      <c r="D198" s="124"/>
      <c r="E198" s="124"/>
      <c r="F198" s="124"/>
      <c r="G198" s="124"/>
      <c r="H198" s="124"/>
      <c r="I198" s="124"/>
      <c r="J198" s="124"/>
      <c r="O198" s="124"/>
      <c r="Q198" s="124"/>
      <c r="S198" s="124"/>
      <c r="U198" s="124"/>
    </row>
    <row r="199" spans="1:21" s="126" customFormat="1" ht="12">
      <c r="A199" s="124" t="s">
        <v>926</v>
      </c>
      <c r="B199" s="124" t="s">
        <v>927</v>
      </c>
      <c r="C199" s="124"/>
      <c r="D199" s="124"/>
      <c r="E199" s="124"/>
      <c r="F199" s="124"/>
      <c r="G199" s="124"/>
      <c r="H199" s="124"/>
      <c r="I199" s="124"/>
      <c r="J199" s="124"/>
      <c r="O199" s="124"/>
      <c r="Q199" s="124"/>
      <c r="S199" s="124"/>
      <c r="U199" s="124"/>
    </row>
    <row r="200" spans="1:21" s="126" customFormat="1" ht="12">
      <c r="A200" s="124" t="s">
        <v>928</v>
      </c>
      <c r="B200" s="124" t="s">
        <v>929</v>
      </c>
      <c r="C200" s="124"/>
      <c r="D200" s="124"/>
      <c r="E200" s="124"/>
      <c r="F200" s="124"/>
      <c r="G200" s="124"/>
      <c r="H200" s="124"/>
      <c r="I200" s="124"/>
      <c r="J200" s="124"/>
      <c r="O200" s="124"/>
      <c r="Q200" s="124"/>
      <c r="S200" s="124"/>
      <c r="U200" s="124"/>
    </row>
    <row r="201" spans="1:21" s="126" customFormat="1" ht="12">
      <c r="A201" s="124" t="s">
        <v>930</v>
      </c>
      <c r="B201" s="124" t="s">
        <v>931</v>
      </c>
      <c r="C201" s="124"/>
      <c r="D201" s="124"/>
      <c r="E201" s="124"/>
      <c r="F201" s="124"/>
      <c r="G201" s="124"/>
      <c r="H201" s="124"/>
      <c r="I201" s="124"/>
      <c r="J201" s="124"/>
      <c r="O201" s="124"/>
      <c r="Q201" s="124"/>
      <c r="S201" s="124"/>
      <c r="U201" s="124"/>
    </row>
    <row r="202" spans="1:21" s="126" customFormat="1">
      <c r="A202" s="124" t="s">
        <v>932</v>
      </c>
      <c r="B202" s="125" t="s">
        <v>933</v>
      </c>
      <c r="C202" s="125"/>
      <c r="D202" s="125"/>
      <c r="E202" s="124"/>
      <c r="F202" s="124"/>
      <c r="G202" s="124"/>
      <c r="H202" s="124"/>
      <c r="I202" s="124"/>
      <c r="J202" s="124"/>
      <c r="K202" s="124"/>
      <c r="L202" s="124"/>
      <c r="M202" s="124"/>
      <c r="N202" s="124"/>
      <c r="O202" s="124"/>
      <c r="P202" s="124"/>
      <c r="Q202" s="124"/>
      <c r="R202" s="124"/>
      <c r="S202" s="124"/>
      <c r="T202" s="148"/>
      <c r="U202" s="123"/>
    </row>
    <row r="203" spans="1:21" s="126" customFormat="1" ht="12">
      <c r="A203" s="124" t="s">
        <v>934</v>
      </c>
      <c r="B203" s="124" t="s">
        <v>935</v>
      </c>
      <c r="C203" s="124"/>
      <c r="D203" s="124"/>
      <c r="E203" s="124"/>
      <c r="F203" s="124"/>
      <c r="G203" s="124"/>
      <c r="H203" s="124"/>
      <c r="I203" s="124"/>
      <c r="J203" s="124"/>
      <c r="O203" s="124"/>
      <c r="Q203" s="124"/>
      <c r="S203" s="124"/>
      <c r="U203" s="124"/>
    </row>
    <row r="204" spans="1:21" s="126" customFormat="1" ht="12">
      <c r="A204" s="124" t="s">
        <v>936</v>
      </c>
      <c r="B204" s="124" t="s">
        <v>937</v>
      </c>
      <c r="C204" s="124"/>
      <c r="D204" s="124"/>
      <c r="E204" s="124"/>
      <c r="F204" s="124"/>
      <c r="G204" s="124"/>
      <c r="H204" s="124"/>
      <c r="I204" s="124"/>
      <c r="J204" s="124"/>
      <c r="O204" s="124"/>
      <c r="Q204" s="124"/>
      <c r="S204" s="124"/>
      <c r="U204" s="124"/>
    </row>
    <row r="205" spans="1:21" s="126" customFormat="1" ht="12">
      <c r="A205" s="124" t="s">
        <v>938</v>
      </c>
      <c r="B205" s="124" t="s">
        <v>939</v>
      </c>
      <c r="C205" s="124"/>
      <c r="D205" s="124"/>
      <c r="E205" s="124"/>
      <c r="F205" s="124"/>
      <c r="G205" s="124"/>
      <c r="H205" s="124"/>
      <c r="I205" s="124"/>
      <c r="J205" s="124"/>
      <c r="O205" s="124"/>
      <c r="Q205" s="124"/>
      <c r="S205" s="124"/>
      <c r="U205" s="124"/>
    </row>
    <row r="206" spans="1:21" s="126" customFormat="1" ht="12">
      <c r="A206" s="124" t="s">
        <v>940</v>
      </c>
      <c r="B206" s="124" t="s">
        <v>941</v>
      </c>
      <c r="C206" s="124"/>
      <c r="D206" s="124"/>
      <c r="E206" s="124"/>
      <c r="F206" s="124"/>
      <c r="G206" s="124"/>
      <c r="H206" s="124"/>
      <c r="I206" s="124"/>
      <c r="J206" s="124"/>
      <c r="O206" s="124"/>
      <c r="Q206" s="124"/>
      <c r="S206" s="124"/>
      <c r="U206" s="124"/>
    </row>
    <row r="207" spans="1:21" s="126" customFormat="1" ht="12">
      <c r="A207" s="124" t="s">
        <v>942</v>
      </c>
      <c r="B207" s="124" t="s">
        <v>943</v>
      </c>
      <c r="C207" s="124"/>
      <c r="D207" s="124"/>
      <c r="E207" s="124"/>
      <c r="F207" s="124"/>
      <c r="G207" s="124"/>
      <c r="H207" s="124"/>
      <c r="I207" s="124"/>
      <c r="J207" s="124"/>
      <c r="K207" s="124"/>
      <c r="L207" s="124"/>
      <c r="M207" s="124"/>
      <c r="N207" s="124"/>
      <c r="O207" s="124"/>
      <c r="P207" s="124"/>
      <c r="Q207" s="124"/>
      <c r="R207" s="124"/>
      <c r="S207" s="124"/>
      <c r="T207" s="124"/>
      <c r="U207" s="124"/>
    </row>
    <row r="208" spans="1:21" s="126" customFormat="1" ht="12">
      <c r="A208" s="124" t="s">
        <v>944</v>
      </c>
      <c r="B208" s="124" t="s">
        <v>945</v>
      </c>
      <c r="C208" s="124"/>
      <c r="D208" s="124"/>
      <c r="E208" s="124"/>
      <c r="F208" s="124"/>
      <c r="G208" s="124"/>
      <c r="H208" s="124"/>
      <c r="I208" s="124"/>
      <c r="J208" s="124"/>
      <c r="K208" s="124"/>
      <c r="L208" s="124"/>
      <c r="M208" s="124"/>
      <c r="N208" s="124"/>
      <c r="O208" s="124"/>
      <c r="P208" s="124"/>
      <c r="Q208" s="124"/>
      <c r="R208" s="124"/>
      <c r="S208" s="124"/>
      <c r="T208" s="124"/>
      <c r="U208" s="124"/>
    </row>
    <row r="209" spans="1:27" s="126" customFormat="1" ht="12">
      <c r="A209" s="124" t="s">
        <v>946</v>
      </c>
      <c r="B209" s="124" t="s">
        <v>947</v>
      </c>
      <c r="C209" s="124"/>
      <c r="D209" s="124"/>
      <c r="E209" s="124"/>
      <c r="F209" s="124"/>
      <c r="G209" s="124"/>
      <c r="H209" s="124"/>
      <c r="I209" s="124"/>
      <c r="J209" s="124"/>
      <c r="O209" s="124"/>
      <c r="Q209" s="124"/>
      <c r="S209" s="124"/>
      <c r="U209" s="124"/>
    </row>
    <row r="210" spans="1:27" s="126" customFormat="1" ht="12">
      <c r="A210" s="124" t="s">
        <v>948</v>
      </c>
      <c r="B210" s="124" t="s">
        <v>949</v>
      </c>
      <c r="C210" s="124"/>
      <c r="D210" s="125"/>
      <c r="E210" s="124"/>
      <c r="F210" s="124"/>
      <c r="G210" s="124"/>
      <c r="H210" s="124"/>
      <c r="I210" s="124"/>
      <c r="J210" s="125"/>
      <c r="K210" s="183"/>
      <c r="L210" s="183"/>
      <c r="M210" s="193"/>
      <c r="N210" s="193"/>
      <c r="O210" s="125"/>
      <c r="P210" s="125"/>
      <c r="Q210" s="125"/>
      <c r="R210" s="184"/>
      <c r="S210" s="125"/>
      <c r="T210" s="184"/>
      <c r="U210" s="125"/>
    </row>
    <row r="211" spans="1:27" s="126" customFormat="1" ht="12">
      <c r="A211" s="124" t="s">
        <v>950</v>
      </c>
      <c r="B211" s="124" t="s">
        <v>951</v>
      </c>
      <c r="C211" s="124"/>
      <c r="D211" s="124"/>
      <c r="E211" s="124"/>
      <c r="F211" s="124"/>
      <c r="G211" s="124"/>
      <c r="H211" s="124"/>
      <c r="I211" s="124"/>
      <c r="O211" s="124"/>
      <c r="Q211" s="124"/>
      <c r="S211" s="124"/>
      <c r="U211" s="124"/>
    </row>
    <row r="212" spans="1:27" s="126" customFormat="1" ht="12">
      <c r="A212" s="124" t="s">
        <v>952</v>
      </c>
      <c r="B212" s="124" t="s">
        <v>953</v>
      </c>
      <c r="C212" s="124"/>
      <c r="D212" s="124"/>
      <c r="E212" s="124"/>
      <c r="F212" s="124"/>
      <c r="G212" s="124"/>
      <c r="H212" s="124"/>
      <c r="I212" s="124"/>
      <c r="J212" s="124"/>
      <c r="K212" s="124"/>
      <c r="L212" s="124"/>
      <c r="M212" s="124"/>
      <c r="N212" s="124"/>
      <c r="O212" s="124"/>
      <c r="P212" s="124"/>
      <c r="Q212" s="124"/>
      <c r="R212" s="124"/>
      <c r="S212" s="124"/>
      <c r="T212" s="124"/>
      <c r="U212" s="124"/>
      <c r="W212" s="124"/>
      <c r="X212" s="124"/>
      <c r="Z212" s="124"/>
    </row>
    <row r="213" spans="1:27" s="126" customFormat="1" ht="12">
      <c r="A213" s="124" t="s">
        <v>954</v>
      </c>
      <c r="B213" s="124" t="s">
        <v>955</v>
      </c>
      <c r="C213" s="124"/>
      <c r="D213" s="124"/>
      <c r="E213" s="124"/>
      <c r="F213" s="124"/>
      <c r="G213" s="124"/>
      <c r="H213" s="124"/>
      <c r="I213" s="124"/>
      <c r="J213" s="124"/>
      <c r="O213" s="124"/>
      <c r="Q213" s="124"/>
      <c r="S213" s="124"/>
      <c r="U213" s="124"/>
    </row>
    <row r="214" spans="1:27" s="193" customFormat="1" ht="12">
      <c r="A214" s="125" t="s">
        <v>956</v>
      </c>
      <c r="B214" s="125" t="s">
        <v>957</v>
      </c>
      <c r="C214" s="125"/>
      <c r="D214" s="125"/>
      <c r="E214" s="125"/>
      <c r="F214" s="125"/>
      <c r="G214" s="125"/>
      <c r="H214" s="125"/>
      <c r="I214" s="125"/>
      <c r="J214" s="125"/>
      <c r="O214" s="125"/>
      <c r="P214" s="194"/>
      <c r="Q214" s="125"/>
      <c r="S214" s="184"/>
      <c r="T214" s="184"/>
      <c r="U214" s="184"/>
    </row>
    <row r="215" spans="1:27" s="126" customFormat="1" ht="12">
      <c r="A215" s="124" t="s">
        <v>958</v>
      </c>
      <c r="B215" s="125" t="s">
        <v>959</v>
      </c>
      <c r="C215" s="125"/>
      <c r="D215" s="125"/>
      <c r="E215" s="124"/>
      <c r="F215" s="124"/>
      <c r="G215" s="124"/>
      <c r="H215" s="124"/>
      <c r="I215" s="124"/>
      <c r="J215" s="125"/>
      <c r="K215" s="125"/>
      <c r="L215" s="125"/>
      <c r="M215" s="125"/>
      <c r="N215" s="125"/>
      <c r="O215" s="125"/>
      <c r="P215" s="125"/>
      <c r="Q215" s="125"/>
      <c r="R215" s="125"/>
      <c r="S215" s="184"/>
      <c r="T215" s="184"/>
      <c r="U215" s="184"/>
    </row>
    <row r="216" spans="1:27" s="126" customFormat="1" ht="12">
      <c r="A216" s="124" t="s">
        <v>960</v>
      </c>
      <c r="B216" s="124" t="s">
        <v>961</v>
      </c>
      <c r="C216" s="124"/>
      <c r="D216" s="124"/>
      <c r="E216" s="124"/>
      <c r="F216" s="124"/>
      <c r="G216" s="124"/>
      <c r="H216" s="124"/>
      <c r="I216" s="124"/>
      <c r="J216" s="125"/>
      <c r="K216" s="125"/>
      <c r="L216" s="125"/>
      <c r="M216" s="125"/>
      <c r="N216" s="125"/>
      <c r="O216" s="125"/>
      <c r="P216" s="125"/>
      <c r="Q216" s="125"/>
      <c r="R216" s="124"/>
      <c r="S216" s="124"/>
      <c r="T216" s="124"/>
      <c r="U216" s="124"/>
    </row>
    <row r="217" spans="1:27" s="126" customFormat="1" ht="12">
      <c r="A217" s="124" t="s">
        <v>962</v>
      </c>
      <c r="B217" s="124" t="s">
        <v>963</v>
      </c>
      <c r="C217" s="124"/>
      <c r="D217" s="124"/>
      <c r="E217" s="124"/>
      <c r="F217" s="124"/>
      <c r="G217" s="124"/>
      <c r="H217" s="124"/>
      <c r="I217" s="124"/>
      <c r="J217" s="144"/>
      <c r="K217" s="195"/>
      <c r="L217" s="195"/>
      <c r="O217" s="124"/>
      <c r="P217" s="196"/>
      <c r="Q217" s="144"/>
      <c r="R217" s="144"/>
      <c r="S217" s="144"/>
      <c r="T217" s="144"/>
      <c r="U217" s="144"/>
    </row>
    <row r="218" spans="1:27" s="126" customFormat="1" ht="12">
      <c r="A218" s="124" t="s">
        <v>964</v>
      </c>
      <c r="B218" s="124" t="s">
        <v>965</v>
      </c>
      <c r="C218" s="124"/>
      <c r="D218" s="125"/>
      <c r="E218" s="124"/>
      <c r="F218" s="124"/>
      <c r="G218" s="124"/>
      <c r="H218" s="124"/>
      <c r="I218" s="124"/>
      <c r="J218" s="144"/>
      <c r="K218" s="196"/>
      <c r="L218" s="196"/>
      <c r="O218" s="124"/>
      <c r="P218" s="196"/>
      <c r="Q218" s="144"/>
      <c r="R218" s="144"/>
      <c r="S218" s="144"/>
      <c r="T218" s="144"/>
      <c r="U218" s="144"/>
      <c r="W218" s="124"/>
      <c r="X218" s="124"/>
      <c r="AA218" s="124"/>
    </row>
    <row r="219" spans="1:27" s="126" customFormat="1" ht="12">
      <c r="A219" s="124" t="s">
        <v>966</v>
      </c>
      <c r="B219" s="124" t="s">
        <v>967</v>
      </c>
      <c r="C219" s="124"/>
      <c r="D219" s="124"/>
      <c r="E219" s="124"/>
      <c r="F219" s="124"/>
      <c r="G219" s="124"/>
      <c r="H219" s="124"/>
      <c r="I219" s="124"/>
      <c r="J219" s="124"/>
      <c r="O219" s="124"/>
      <c r="Q219" s="124"/>
      <c r="S219" s="124"/>
      <c r="U219" s="124"/>
    </row>
    <row r="220" spans="1:27" s="126" customFormat="1" ht="12">
      <c r="A220" s="124" t="s">
        <v>968</v>
      </c>
      <c r="B220" s="124" t="s">
        <v>969</v>
      </c>
      <c r="C220" s="124"/>
      <c r="D220" s="124"/>
      <c r="E220" s="124"/>
      <c r="F220" s="124"/>
      <c r="G220" s="124"/>
      <c r="H220" s="124"/>
      <c r="I220" s="124"/>
      <c r="J220" s="124"/>
      <c r="O220" s="124"/>
      <c r="Q220" s="124"/>
      <c r="S220" s="124"/>
      <c r="U220" s="124"/>
    </row>
    <row r="221" spans="1:27" s="126" customFormat="1">
      <c r="A221" s="124" t="s">
        <v>970</v>
      </c>
      <c r="B221" s="124" t="s">
        <v>971</v>
      </c>
      <c r="C221" s="124"/>
      <c r="D221" s="124"/>
      <c r="E221" s="124"/>
      <c r="F221" s="124"/>
      <c r="G221" s="123"/>
      <c r="H221" s="124"/>
      <c r="I221" s="124"/>
      <c r="J221" s="197"/>
      <c r="K221" s="198"/>
      <c r="L221" s="156"/>
      <c r="M221" s="197"/>
      <c r="N221" s="199"/>
      <c r="O221" s="156"/>
      <c r="P221" s="198"/>
      <c r="Q221" s="197"/>
      <c r="R221" s="197"/>
      <c r="S221" s="156"/>
      <c r="T221" s="199"/>
      <c r="U221" s="156"/>
    </row>
    <row r="222" spans="1:27" s="126" customFormat="1" ht="12">
      <c r="A222" s="124" t="s">
        <v>972</v>
      </c>
      <c r="B222" s="124" t="s">
        <v>973</v>
      </c>
      <c r="C222" s="124"/>
      <c r="D222" s="124"/>
      <c r="E222" s="124"/>
      <c r="F222" s="124"/>
      <c r="G222" s="124"/>
      <c r="H222" s="124"/>
      <c r="I222" s="124"/>
      <c r="J222" s="124"/>
      <c r="K222" s="124"/>
      <c r="L222" s="124"/>
      <c r="M222" s="124"/>
      <c r="N222" s="124"/>
      <c r="O222" s="124"/>
      <c r="P222" s="124"/>
      <c r="Q222" s="124"/>
      <c r="R222" s="124"/>
      <c r="S222" s="124"/>
      <c r="T222" s="124"/>
      <c r="U222" s="124"/>
      <c r="W222" s="124"/>
      <c r="X222" s="124"/>
      <c r="Z222" s="124"/>
    </row>
    <row r="223" spans="1:27" s="126" customFormat="1">
      <c r="A223" s="124" t="s">
        <v>974</v>
      </c>
      <c r="B223" s="124" t="s">
        <v>975</v>
      </c>
      <c r="C223" s="123"/>
      <c r="D223" s="123"/>
      <c r="E223" s="124"/>
      <c r="F223" s="124"/>
      <c r="G223" s="124"/>
      <c r="H223" s="124"/>
      <c r="I223" s="124"/>
      <c r="J223" s="124"/>
      <c r="O223" s="124"/>
      <c r="Q223" s="124"/>
      <c r="S223" s="124"/>
      <c r="U223" s="124"/>
    </row>
    <row r="224" spans="1:27" s="126" customFormat="1" ht="12">
      <c r="A224" s="124" t="s">
        <v>976</v>
      </c>
      <c r="B224" s="124" t="s">
        <v>977</v>
      </c>
      <c r="C224" s="124"/>
      <c r="D224" s="124"/>
      <c r="E224" s="124"/>
      <c r="F224" s="124"/>
      <c r="G224" s="124"/>
      <c r="H224" s="124"/>
      <c r="I224" s="124"/>
      <c r="J224" s="124"/>
      <c r="O224" s="124"/>
      <c r="Q224" s="124"/>
      <c r="S224" s="124"/>
      <c r="U224" s="124"/>
    </row>
    <row r="225" spans="1:26" s="126" customFormat="1" ht="12">
      <c r="A225" s="124" t="s">
        <v>978</v>
      </c>
      <c r="B225" s="124" t="s">
        <v>979</v>
      </c>
      <c r="C225" s="124"/>
      <c r="D225" s="124"/>
      <c r="E225" s="124"/>
      <c r="F225" s="124"/>
      <c r="G225" s="124"/>
      <c r="H225" s="124"/>
      <c r="I225" s="124"/>
      <c r="J225" s="184"/>
      <c r="K225" s="183"/>
      <c r="L225" s="183"/>
      <c r="M225" s="193"/>
      <c r="N225" s="193"/>
      <c r="O225" s="125"/>
      <c r="P225" s="183"/>
      <c r="Q225" s="125"/>
      <c r="R225" s="193"/>
      <c r="S225" s="125"/>
      <c r="T225" s="193"/>
      <c r="U225" s="125"/>
    </row>
    <row r="226" spans="1:26" s="126" customFormat="1" ht="12">
      <c r="A226" s="124" t="s">
        <v>980</v>
      </c>
      <c r="B226" s="124" t="s">
        <v>981</v>
      </c>
      <c r="C226" s="124"/>
      <c r="D226" s="124"/>
      <c r="E226" s="124"/>
      <c r="F226" s="124"/>
      <c r="G226" s="124"/>
      <c r="H226" s="124"/>
      <c r="I226" s="124"/>
      <c r="J226" s="144"/>
      <c r="K226" s="195"/>
      <c r="L226" s="195"/>
      <c r="O226" s="124"/>
      <c r="P226" s="195"/>
      <c r="Q226" s="144"/>
      <c r="R226" s="144"/>
      <c r="S226" s="144"/>
      <c r="T226" s="144"/>
      <c r="U226" s="144"/>
    </row>
    <row r="227" spans="1:26" s="126" customFormat="1">
      <c r="A227" s="124" t="s">
        <v>982</v>
      </c>
      <c r="B227" s="124" t="s">
        <v>983</v>
      </c>
      <c r="C227" s="124"/>
      <c r="D227" s="123"/>
      <c r="E227" s="124"/>
      <c r="F227" s="124"/>
      <c r="G227" s="124"/>
      <c r="H227" s="124"/>
      <c r="I227" s="124"/>
      <c r="J227" s="124"/>
      <c r="K227" s="124"/>
      <c r="L227" s="124"/>
      <c r="M227" s="124"/>
      <c r="N227" s="124"/>
      <c r="O227" s="124"/>
      <c r="P227" s="124"/>
      <c r="Q227" s="124"/>
      <c r="R227" s="124"/>
      <c r="S227" s="124"/>
      <c r="T227" s="123"/>
      <c r="U227" s="123"/>
    </row>
    <row r="228" spans="1:26" s="126" customFormat="1">
      <c r="A228" s="124" t="s">
        <v>984</v>
      </c>
      <c r="B228" s="123" t="s">
        <v>985</v>
      </c>
      <c r="C228" s="124"/>
      <c r="D228" s="124"/>
      <c r="E228" s="124"/>
      <c r="F228" s="124"/>
      <c r="G228" s="124"/>
      <c r="H228" s="124"/>
      <c r="I228" s="124"/>
      <c r="J228" s="124"/>
      <c r="K228" s="124"/>
      <c r="L228" s="124"/>
      <c r="M228" s="124"/>
      <c r="N228" s="124"/>
      <c r="O228" s="124"/>
      <c r="P228" s="124"/>
      <c r="Q228" s="124"/>
      <c r="R228" s="124"/>
      <c r="S228" s="124"/>
      <c r="T228" s="124"/>
      <c r="U228" s="124"/>
    </row>
    <row r="229" spans="1:26" s="126" customFormat="1" ht="12">
      <c r="A229" s="124" t="s">
        <v>986</v>
      </c>
      <c r="B229" s="124" t="s">
        <v>987</v>
      </c>
      <c r="C229" s="124"/>
      <c r="D229" s="124"/>
      <c r="E229" s="124"/>
      <c r="F229" s="124"/>
      <c r="G229" s="124"/>
      <c r="H229" s="124"/>
      <c r="I229" s="124"/>
      <c r="J229" s="124"/>
      <c r="K229" s="124"/>
      <c r="L229" s="124"/>
      <c r="M229" s="124"/>
      <c r="N229" s="124"/>
      <c r="O229" s="124"/>
      <c r="P229" s="124"/>
      <c r="Q229" s="124"/>
      <c r="R229" s="124"/>
      <c r="S229" s="124"/>
      <c r="T229" s="156"/>
      <c r="U229" s="156"/>
    </row>
    <row r="230" spans="1:26" s="126" customFormat="1" ht="12">
      <c r="A230" s="124" t="s">
        <v>988</v>
      </c>
      <c r="B230" s="124" t="s">
        <v>989</v>
      </c>
      <c r="C230" s="124"/>
      <c r="D230" s="124"/>
      <c r="E230" s="124"/>
      <c r="F230" s="124"/>
      <c r="G230" s="124"/>
      <c r="H230" s="124"/>
      <c r="I230" s="124"/>
      <c r="J230" s="124"/>
      <c r="K230" s="124"/>
      <c r="L230" s="124"/>
      <c r="M230" s="124"/>
      <c r="N230" s="124"/>
      <c r="O230" s="124"/>
      <c r="P230" s="124"/>
      <c r="Q230" s="124"/>
      <c r="R230" s="124"/>
      <c r="S230" s="124"/>
      <c r="T230" s="124"/>
      <c r="U230" s="124"/>
      <c r="W230" s="124"/>
      <c r="X230" s="124"/>
      <c r="Z230" s="124"/>
    </row>
    <row r="231" spans="1:26" s="126" customFormat="1" ht="12">
      <c r="A231" s="124" t="s">
        <v>990</v>
      </c>
      <c r="B231" s="124" t="s">
        <v>991</v>
      </c>
      <c r="C231" s="124"/>
      <c r="D231" s="124"/>
      <c r="E231" s="124"/>
      <c r="F231" s="124"/>
      <c r="G231" s="124"/>
      <c r="H231" s="124"/>
      <c r="I231" s="124"/>
      <c r="J231" s="124"/>
      <c r="O231" s="124"/>
      <c r="Q231" s="124"/>
      <c r="S231" s="124"/>
      <c r="U231" s="124"/>
    </row>
    <row r="232" spans="1:26" s="126" customFormat="1" ht="12">
      <c r="A232" s="124" t="s">
        <v>992</v>
      </c>
      <c r="B232" s="124" t="s">
        <v>993</v>
      </c>
      <c r="C232" s="124"/>
      <c r="D232" s="124"/>
      <c r="E232" s="124"/>
      <c r="F232" s="124"/>
      <c r="G232" s="124"/>
      <c r="H232" s="124"/>
      <c r="I232" s="124"/>
      <c r="J232" s="124"/>
      <c r="K232" s="124"/>
      <c r="L232" s="124"/>
      <c r="M232" s="124"/>
      <c r="N232" s="124"/>
      <c r="O232" s="124"/>
      <c r="P232" s="124"/>
      <c r="Q232" s="124"/>
      <c r="R232" s="124"/>
      <c r="S232" s="124"/>
      <c r="T232" s="124"/>
      <c r="U232" s="124"/>
    </row>
    <row r="233" spans="1:26" s="126" customFormat="1" ht="12">
      <c r="A233" s="124" t="s">
        <v>994</v>
      </c>
      <c r="B233" s="124" t="s">
        <v>995</v>
      </c>
      <c r="C233" s="124"/>
      <c r="D233" s="124"/>
      <c r="E233" s="124"/>
      <c r="F233" s="124"/>
      <c r="G233" s="124"/>
      <c r="H233" s="124"/>
      <c r="I233" s="124"/>
      <c r="J233" s="124"/>
      <c r="O233" s="124"/>
      <c r="Q233" s="124"/>
      <c r="S233" s="124"/>
      <c r="U233" s="124"/>
    </row>
    <row r="234" spans="1:26" s="126" customFormat="1" ht="12">
      <c r="A234" s="124" t="s">
        <v>996</v>
      </c>
      <c r="B234" s="124" t="s">
        <v>997</v>
      </c>
      <c r="C234" s="124"/>
      <c r="D234" s="124"/>
      <c r="E234" s="124"/>
      <c r="F234" s="124"/>
      <c r="G234" s="124"/>
      <c r="H234" s="124"/>
      <c r="I234" s="124"/>
      <c r="J234" s="124"/>
      <c r="K234" s="124"/>
      <c r="L234" s="124"/>
      <c r="M234" s="124"/>
      <c r="N234" s="124"/>
      <c r="O234" s="124"/>
      <c r="P234" s="124"/>
      <c r="Q234" s="124"/>
      <c r="R234" s="124"/>
      <c r="S234" s="124"/>
      <c r="T234" s="124"/>
      <c r="U234" s="124"/>
    </row>
    <row r="235" spans="1:26" s="126" customFormat="1" ht="12">
      <c r="A235" s="124" t="s">
        <v>998</v>
      </c>
      <c r="B235" s="124" t="s">
        <v>999</v>
      </c>
      <c r="C235" s="124"/>
      <c r="D235" s="124"/>
      <c r="E235" s="124"/>
      <c r="F235" s="124"/>
      <c r="G235" s="124"/>
      <c r="H235" s="124"/>
      <c r="I235" s="124"/>
      <c r="J235" s="124"/>
      <c r="O235" s="124"/>
      <c r="Q235" s="124"/>
      <c r="S235" s="124"/>
      <c r="U235" s="124"/>
    </row>
    <row r="236" spans="1:26" s="126" customFormat="1" ht="12">
      <c r="A236" s="124" t="s">
        <v>1000</v>
      </c>
      <c r="B236" s="124" t="s">
        <v>1001</v>
      </c>
      <c r="C236" s="124"/>
      <c r="D236" s="125"/>
      <c r="E236" s="124"/>
      <c r="F236" s="124"/>
      <c r="G236" s="124"/>
      <c r="H236" s="124"/>
      <c r="I236" s="124"/>
      <c r="J236" s="124"/>
      <c r="K236" s="124"/>
      <c r="L236" s="124"/>
      <c r="M236" s="124"/>
      <c r="N236" s="124"/>
      <c r="O236" s="124"/>
      <c r="P236" s="124"/>
      <c r="Q236" s="124"/>
      <c r="R236" s="124"/>
      <c r="S236" s="124"/>
      <c r="T236" s="125"/>
      <c r="U236" s="125"/>
    </row>
    <row r="237" spans="1:26" s="126" customFormat="1" ht="12">
      <c r="A237" s="124" t="s">
        <v>1002</v>
      </c>
      <c r="B237" s="124" t="s">
        <v>1003</v>
      </c>
      <c r="C237" s="124"/>
      <c r="D237" s="124"/>
      <c r="E237" s="124"/>
      <c r="F237" s="125"/>
      <c r="G237" s="124"/>
      <c r="H237" s="124"/>
      <c r="I237" s="124"/>
      <c r="J237" s="124"/>
      <c r="O237" s="124"/>
      <c r="Q237" s="124"/>
      <c r="S237" s="124"/>
      <c r="U237" s="124"/>
    </row>
    <row r="238" spans="1:26" s="126" customFormat="1" ht="12">
      <c r="A238" s="124" t="s">
        <v>1004</v>
      </c>
      <c r="B238" s="124" t="s">
        <v>1005</v>
      </c>
      <c r="C238" s="124"/>
      <c r="D238" s="124"/>
      <c r="E238" s="124"/>
      <c r="F238" s="124"/>
      <c r="G238" s="124"/>
      <c r="H238" s="124"/>
      <c r="I238" s="124"/>
      <c r="J238" s="124"/>
      <c r="K238" s="124"/>
      <c r="L238" s="124"/>
      <c r="M238" s="124"/>
      <c r="N238" s="124"/>
      <c r="O238" s="124"/>
      <c r="P238" s="124"/>
      <c r="Q238" s="124"/>
      <c r="R238" s="124"/>
      <c r="S238" s="124"/>
      <c r="T238" s="124"/>
      <c r="U238" s="124"/>
    </row>
    <row r="239" spans="1:26" s="126" customFormat="1">
      <c r="A239" s="124" t="s">
        <v>1006</v>
      </c>
      <c r="B239" s="124" t="s">
        <v>1007</v>
      </c>
      <c r="C239" s="124"/>
      <c r="D239" s="148"/>
      <c r="E239" s="124"/>
      <c r="F239" s="124"/>
      <c r="G239" s="124"/>
      <c r="H239" s="124"/>
      <c r="I239" s="124"/>
      <c r="J239" s="156"/>
      <c r="K239" s="156"/>
      <c r="L239" s="156"/>
      <c r="M239" s="156"/>
      <c r="N239" s="156"/>
      <c r="O239" s="156"/>
      <c r="P239" s="156"/>
      <c r="Q239" s="156"/>
      <c r="R239" s="156"/>
      <c r="S239" s="156"/>
      <c r="T239" s="197"/>
      <c r="U239" s="156"/>
    </row>
    <row r="240" spans="1:26" s="126" customFormat="1">
      <c r="A240" s="124" t="s">
        <v>1008</v>
      </c>
      <c r="B240" s="124" t="s">
        <v>1009</v>
      </c>
      <c r="C240" s="124"/>
      <c r="D240" s="123"/>
      <c r="E240" s="124"/>
      <c r="F240" s="124"/>
      <c r="G240" s="124"/>
      <c r="H240" s="124"/>
      <c r="I240" s="124"/>
      <c r="J240" s="124"/>
      <c r="K240" s="124"/>
      <c r="L240" s="124"/>
      <c r="M240" s="124"/>
      <c r="N240" s="124"/>
      <c r="O240" s="124"/>
      <c r="P240" s="124"/>
      <c r="Q240" s="124"/>
      <c r="R240" s="124"/>
      <c r="S240" s="124"/>
      <c r="T240" s="123"/>
      <c r="U240" s="123"/>
    </row>
    <row r="241" spans="1:27" s="126" customFormat="1" ht="12">
      <c r="A241" s="124" t="s">
        <v>1010</v>
      </c>
      <c r="B241" s="124" t="s">
        <v>1011</v>
      </c>
      <c r="C241" s="124"/>
      <c r="D241" s="124"/>
      <c r="E241" s="124"/>
      <c r="F241" s="124"/>
      <c r="G241" s="124"/>
      <c r="H241" s="124"/>
      <c r="I241" s="124"/>
      <c r="J241" s="124"/>
      <c r="K241" s="124"/>
      <c r="L241" s="124"/>
      <c r="M241" s="124"/>
      <c r="N241" s="124"/>
      <c r="O241" s="124"/>
      <c r="P241" s="124"/>
      <c r="Q241" s="124"/>
      <c r="R241" s="124"/>
      <c r="S241" s="124"/>
      <c r="T241" s="124"/>
      <c r="U241" s="124"/>
    </row>
    <row r="242" spans="1:27" s="131" customFormat="1">
      <c r="A242" s="128" t="s">
        <v>1012</v>
      </c>
      <c r="B242" s="128" t="s">
        <v>1013</v>
      </c>
      <c r="C242" s="128"/>
      <c r="D242" s="129"/>
      <c r="E242" s="128"/>
      <c r="F242" s="128"/>
      <c r="G242" s="128"/>
      <c r="H242" s="128"/>
      <c r="I242" s="128"/>
      <c r="J242" s="128"/>
      <c r="K242" s="128"/>
      <c r="L242" s="128"/>
      <c r="M242" s="128"/>
      <c r="N242" s="128"/>
      <c r="O242" s="128"/>
      <c r="P242" s="128"/>
      <c r="Q242" s="128"/>
      <c r="R242" s="128"/>
      <c r="S242" s="128"/>
      <c r="T242" s="129"/>
      <c r="U242" s="129"/>
      <c r="W242" s="128"/>
      <c r="X242" s="128"/>
      <c r="Z242" s="128"/>
    </row>
    <row r="243" spans="1:27" s="126" customFormat="1" ht="12.75" customHeight="1">
      <c r="A243" s="124" t="s">
        <v>1014</v>
      </c>
      <c r="B243" s="124" t="s">
        <v>1015</v>
      </c>
      <c r="C243" s="124"/>
      <c r="D243" s="124"/>
      <c r="E243" s="124"/>
      <c r="F243" s="124"/>
      <c r="G243" s="124"/>
      <c r="H243" s="124"/>
      <c r="I243" s="124"/>
      <c r="J243" s="124"/>
      <c r="K243" s="124"/>
      <c r="L243" s="124"/>
      <c r="M243" s="124"/>
      <c r="N243" s="124"/>
      <c r="O243" s="124"/>
      <c r="P243" s="124"/>
      <c r="Q243" s="124"/>
      <c r="R243" s="124"/>
      <c r="S243" s="124"/>
      <c r="T243" s="124"/>
      <c r="U243" s="124"/>
    </row>
    <row r="244" spans="1:27" s="126" customFormat="1">
      <c r="A244" s="124" t="s">
        <v>1016</v>
      </c>
      <c r="B244" s="124" t="s">
        <v>1017</v>
      </c>
      <c r="C244" s="123"/>
      <c r="D244" s="124"/>
      <c r="E244" s="124"/>
      <c r="F244" s="124"/>
      <c r="G244" s="124"/>
      <c r="H244" s="124"/>
      <c r="I244" s="124"/>
      <c r="J244" s="125"/>
      <c r="K244" s="125"/>
      <c r="L244" s="125"/>
      <c r="M244" s="125"/>
      <c r="N244" s="125"/>
      <c r="O244" s="125"/>
      <c r="P244" s="125"/>
      <c r="Q244" s="125"/>
      <c r="R244" s="125"/>
      <c r="S244" s="125"/>
      <c r="T244" s="124"/>
      <c r="U244" s="124"/>
    </row>
    <row r="245" spans="1:27" s="126" customFormat="1" ht="12">
      <c r="A245" s="124" t="s">
        <v>1018</v>
      </c>
      <c r="B245" s="124" t="s">
        <v>1019</v>
      </c>
      <c r="C245" s="124"/>
      <c r="D245" s="124"/>
      <c r="E245" s="124"/>
      <c r="F245" s="124"/>
      <c r="G245" s="124"/>
      <c r="H245" s="124"/>
      <c r="I245" s="124"/>
      <c r="J245" s="124"/>
      <c r="K245" s="124"/>
      <c r="L245" s="124"/>
      <c r="M245" s="124"/>
      <c r="N245" s="124"/>
      <c r="O245" s="124"/>
      <c r="P245" s="124"/>
      <c r="Q245" s="124"/>
      <c r="R245" s="124"/>
      <c r="S245" s="124"/>
      <c r="T245" s="124"/>
      <c r="U245" s="124"/>
    </row>
    <row r="246" spans="1:27" s="126" customFormat="1" ht="12">
      <c r="A246" s="124" t="s">
        <v>1020</v>
      </c>
      <c r="B246" s="124" t="s">
        <v>1021</v>
      </c>
      <c r="C246" s="124"/>
      <c r="D246" s="124"/>
      <c r="E246" s="124"/>
      <c r="F246" s="124"/>
      <c r="G246" s="124"/>
      <c r="H246" s="124"/>
      <c r="I246" s="124"/>
      <c r="J246" s="124"/>
      <c r="K246" s="124"/>
      <c r="L246" s="124"/>
      <c r="M246" s="124"/>
      <c r="N246" s="124"/>
      <c r="O246" s="124"/>
      <c r="P246" s="124"/>
      <c r="Q246" s="124"/>
      <c r="R246" s="124"/>
      <c r="S246" s="124"/>
      <c r="T246" s="124"/>
      <c r="U246" s="124"/>
      <c r="W246" s="124"/>
      <c r="X246" s="124"/>
      <c r="Z246" s="124"/>
    </row>
    <row r="247" spans="1:27" s="126" customFormat="1">
      <c r="A247" s="124" t="s">
        <v>1022</v>
      </c>
      <c r="B247" s="123" t="s">
        <v>1023</v>
      </c>
      <c r="C247" s="124"/>
      <c r="D247" s="124"/>
      <c r="E247" s="124"/>
      <c r="F247" s="124"/>
      <c r="G247" s="124"/>
      <c r="H247" s="124"/>
      <c r="I247" s="123"/>
      <c r="J247" s="124"/>
      <c r="K247" s="124"/>
      <c r="L247" s="124"/>
      <c r="M247" s="124"/>
      <c r="N247" s="124"/>
      <c r="O247" s="124"/>
      <c r="P247" s="124"/>
      <c r="Q247" s="124"/>
      <c r="R247" s="124"/>
      <c r="S247" s="124"/>
      <c r="T247" s="124"/>
      <c r="U247" s="124"/>
      <c r="W247" s="124"/>
      <c r="X247" s="124"/>
      <c r="Z247" s="124"/>
    </row>
    <row r="248" spans="1:27" s="126" customFormat="1">
      <c r="A248" s="124" t="s">
        <v>1024</v>
      </c>
      <c r="B248" s="124" t="s">
        <v>1025</v>
      </c>
      <c r="C248" s="124"/>
      <c r="D248" s="124"/>
      <c r="E248" s="124"/>
      <c r="F248" s="124"/>
      <c r="G248" s="124"/>
      <c r="H248" s="124"/>
      <c r="I248" s="124"/>
      <c r="J248" s="144"/>
      <c r="K248" s="124"/>
      <c r="L248" s="124"/>
      <c r="M248" s="200"/>
      <c r="N248" s="144"/>
      <c r="O248" s="124"/>
      <c r="P248" s="124"/>
      <c r="Q248" s="144"/>
      <c r="S248" s="144"/>
      <c r="U248" s="144"/>
    </row>
    <row r="249" spans="1:27" s="126" customFormat="1" ht="12">
      <c r="A249" s="124" t="s">
        <v>1026</v>
      </c>
      <c r="B249" s="124" t="s">
        <v>1027</v>
      </c>
      <c r="C249" s="124"/>
      <c r="D249" s="124"/>
      <c r="E249" s="124"/>
      <c r="F249" s="124"/>
      <c r="G249" s="124"/>
      <c r="H249" s="124"/>
      <c r="I249" s="124"/>
      <c r="J249" s="124"/>
      <c r="K249" s="124"/>
      <c r="L249" s="124"/>
      <c r="M249" s="124"/>
      <c r="N249" s="124"/>
      <c r="O249" s="124"/>
      <c r="P249" s="124"/>
      <c r="Q249" s="124"/>
      <c r="R249" s="124"/>
      <c r="S249" s="124"/>
      <c r="T249" s="124"/>
      <c r="U249" s="124"/>
    </row>
    <row r="250" spans="1:27" s="126" customFormat="1" ht="12">
      <c r="A250" s="124" t="s">
        <v>1028</v>
      </c>
      <c r="B250" s="124" t="s">
        <v>1029</v>
      </c>
      <c r="C250" s="124"/>
      <c r="D250" s="124"/>
      <c r="E250" s="124"/>
      <c r="F250" s="124"/>
      <c r="G250" s="124"/>
      <c r="H250" s="124"/>
      <c r="I250" s="124"/>
      <c r="J250" s="124"/>
      <c r="K250" s="124"/>
      <c r="L250" s="124"/>
      <c r="M250" s="124"/>
      <c r="N250" s="124"/>
      <c r="O250" s="124"/>
      <c r="P250" s="124"/>
      <c r="Q250" s="124"/>
      <c r="R250" s="124"/>
      <c r="S250" s="124"/>
      <c r="T250" s="124"/>
      <c r="U250" s="124"/>
      <c r="W250" s="124"/>
      <c r="X250" s="124"/>
      <c r="Z250" s="124"/>
      <c r="AA250" s="124"/>
    </row>
    <row r="251" spans="1:27" s="126" customFormat="1" ht="12">
      <c r="A251" s="124" t="s">
        <v>1030</v>
      </c>
      <c r="B251" s="124" t="s">
        <v>1031</v>
      </c>
      <c r="C251" s="124"/>
      <c r="D251" s="124"/>
      <c r="E251" s="124"/>
      <c r="F251" s="124"/>
      <c r="G251" s="124"/>
      <c r="H251" s="124"/>
      <c r="I251" s="124"/>
      <c r="J251" s="124"/>
      <c r="K251" s="124"/>
      <c r="L251" s="124"/>
      <c r="M251" s="124"/>
      <c r="N251" s="124"/>
      <c r="O251" s="124"/>
      <c r="P251" s="124"/>
      <c r="Q251" s="124"/>
      <c r="R251" s="124"/>
      <c r="S251" s="124"/>
      <c r="T251" s="124"/>
      <c r="U251" s="124"/>
    </row>
    <row r="252" spans="1:27" s="126" customFormat="1">
      <c r="A252" s="124" t="s">
        <v>1032</v>
      </c>
      <c r="B252" s="124" t="s">
        <v>1033</v>
      </c>
      <c r="C252" s="124"/>
      <c r="D252" s="150"/>
      <c r="E252" s="124"/>
      <c r="F252" s="124"/>
      <c r="G252" s="124"/>
      <c r="H252" s="124"/>
      <c r="I252" s="124"/>
      <c r="J252" s="125"/>
      <c r="K252" s="125"/>
      <c r="L252" s="125"/>
      <c r="M252" s="125"/>
      <c r="N252" s="125"/>
      <c r="O252" s="125"/>
      <c r="P252" s="125"/>
      <c r="Q252" s="125"/>
      <c r="R252" s="125"/>
      <c r="S252" s="125"/>
      <c r="T252" s="184"/>
      <c r="U252" s="125"/>
    </row>
    <row r="253" spans="1:27" s="126" customFormat="1">
      <c r="A253" s="124" t="s">
        <v>1034</v>
      </c>
      <c r="B253" s="124" t="s">
        <v>1035</v>
      </c>
      <c r="C253" s="124"/>
      <c r="D253" s="124"/>
      <c r="E253" s="124"/>
      <c r="F253" s="124"/>
      <c r="G253" s="124"/>
      <c r="H253" s="124"/>
      <c r="I253" s="123"/>
      <c r="J253" s="144"/>
      <c r="K253" s="195"/>
      <c r="L253" s="195"/>
      <c r="O253" s="124"/>
      <c r="P253" s="124"/>
      <c r="Q253" s="144"/>
      <c r="R253" s="144"/>
      <c r="S253" s="124"/>
      <c r="T253" s="144"/>
      <c r="U253" s="144"/>
    </row>
    <row r="254" spans="1:27" s="126" customFormat="1" ht="12">
      <c r="A254" s="124" t="s">
        <v>1036</v>
      </c>
      <c r="B254" s="124" t="s">
        <v>1037</v>
      </c>
      <c r="C254" s="124"/>
      <c r="D254" s="124"/>
      <c r="E254" s="124"/>
      <c r="F254" s="124"/>
      <c r="G254" s="124"/>
      <c r="H254" s="124"/>
      <c r="I254" s="124"/>
      <c r="J254" s="125"/>
      <c r="K254" s="125"/>
      <c r="L254" s="125"/>
      <c r="M254" s="125"/>
      <c r="N254" s="125"/>
      <c r="O254" s="125"/>
      <c r="P254" s="125"/>
      <c r="Q254" s="125"/>
      <c r="R254" s="124"/>
      <c r="S254" s="124"/>
      <c r="T254" s="124"/>
      <c r="U254" s="124"/>
      <c r="W254" s="124"/>
      <c r="X254" s="124"/>
      <c r="Z254" s="124"/>
      <c r="AA254" s="124"/>
    </row>
    <row r="255" spans="1:27" s="126" customFormat="1" ht="12">
      <c r="A255" s="124" t="s">
        <v>1038</v>
      </c>
      <c r="B255" s="124" t="s">
        <v>1039</v>
      </c>
      <c r="C255" s="124"/>
      <c r="D255" s="124"/>
      <c r="E255" s="124"/>
      <c r="F255" s="124"/>
      <c r="G255" s="124"/>
      <c r="H255" s="124"/>
      <c r="I255" s="124"/>
      <c r="J255" s="124"/>
      <c r="K255" s="124"/>
      <c r="L255" s="124"/>
      <c r="M255" s="124"/>
      <c r="N255" s="124"/>
      <c r="O255" s="124"/>
      <c r="P255" s="124"/>
      <c r="Q255" s="124"/>
      <c r="R255" s="124"/>
      <c r="S255" s="124"/>
      <c r="T255" s="124"/>
      <c r="U255" s="124"/>
    </row>
    <row r="256" spans="1:27" s="126" customFormat="1" ht="12">
      <c r="A256" s="124" t="s">
        <v>1040</v>
      </c>
      <c r="B256" s="124" t="s">
        <v>1041</v>
      </c>
      <c r="C256" s="124"/>
      <c r="D256" s="125"/>
      <c r="E256" s="124"/>
      <c r="F256" s="124"/>
      <c r="G256" s="124"/>
      <c r="H256" s="124"/>
      <c r="I256" s="124"/>
      <c r="J256" s="125"/>
      <c r="K256" s="125"/>
      <c r="L256" s="125"/>
      <c r="M256" s="125"/>
      <c r="N256" s="125"/>
      <c r="O256" s="125"/>
      <c r="P256" s="125"/>
      <c r="Q256" s="125"/>
      <c r="R256" s="124"/>
      <c r="S256" s="124"/>
      <c r="T256" s="125"/>
      <c r="U256" s="125"/>
    </row>
    <row r="257" spans="1:26" s="126" customFormat="1" ht="12">
      <c r="A257" s="124" t="s">
        <v>1042</v>
      </c>
      <c r="B257" s="124" t="s">
        <v>1043</v>
      </c>
      <c r="C257" s="124"/>
      <c r="D257" s="124"/>
      <c r="E257" s="124"/>
      <c r="F257" s="124"/>
      <c r="G257" s="124"/>
      <c r="H257" s="124"/>
      <c r="I257" s="124"/>
      <c r="J257" s="124"/>
      <c r="K257" s="124"/>
      <c r="L257" s="124"/>
      <c r="M257" s="124"/>
      <c r="N257" s="124"/>
      <c r="O257" s="124"/>
      <c r="P257" s="124"/>
      <c r="Q257" s="124"/>
      <c r="R257" s="124"/>
      <c r="S257" s="124"/>
      <c r="T257" s="124"/>
      <c r="U257" s="124"/>
    </row>
    <row r="258" spans="1:26" s="126" customFormat="1">
      <c r="A258" s="124" t="s">
        <v>1044</v>
      </c>
      <c r="B258" s="124" t="s">
        <v>1045</v>
      </c>
      <c r="C258" s="124"/>
      <c r="D258" s="124"/>
      <c r="E258" s="124"/>
      <c r="F258" s="124"/>
      <c r="G258" s="124"/>
      <c r="H258" s="124"/>
      <c r="I258" s="123"/>
      <c r="J258" s="124"/>
      <c r="K258" s="124"/>
      <c r="L258" s="124"/>
      <c r="M258" s="124"/>
      <c r="N258" s="124"/>
      <c r="O258" s="124"/>
      <c r="P258" s="124"/>
      <c r="Q258" s="124"/>
      <c r="R258" s="124"/>
      <c r="S258" s="124"/>
      <c r="T258" s="124"/>
      <c r="U258" s="124"/>
      <c r="W258" s="124"/>
      <c r="X258" s="124"/>
      <c r="Z258" s="124"/>
    </row>
    <row r="259" spans="1:26" s="126" customFormat="1">
      <c r="A259" s="124" t="s">
        <v>1046</v>
      </c>
      <c r="B259" s="124" t="s">
        <v>1047</v>
      </c>
      <c r="C259" s="124"/>
      <c r="D259" s="124"/>
      <c r="E259" s="148"/>
      <c r="F259" s="148"/>
      <c r="G259" s="124"/>
      <c r="H259" s="124"/>
      <c r="I259" s="124"/>
      <c r="J259" s="124"/>
      <c r="K259" s="124"/>
      <c r="L259" s="124"/>
      <c r="M259" s="124"/>
      <c r="N259" s="124"/>
      <c r="O259" s="124"/>
      <c r="P259" s="124"/>
      <c r="Q259" s="124"/>
      <c r="R259" s="124"/>
      <c r="S259" s="124"/>
      <c r="T259" s="124"/>
      <c r="U259" s="124"/>
      <c r="W259" s="124"/>
      <c r="X259" s="124"/>
      <c r="Z259" s="124"/>
    </row>
    <row r="260" spans="1:26" s="126" customFormat="1">
      <c r="A260" s="124" t="s">
        <v>1048</v>
      </c>
      <c r="B260" s="124" t="s">
        <v>1049</v>
      </c>
      <c r="C260" s="124"/>
      <c r="D260" s="148"/>
      <c r="E260" s="125"/>
      <c r="F260" s="193"/>
      <c r="G260" s="124"/>
      <c r="H260" s="124"/>
      <c r="I260" s="124"/>
      <c r="J260" s="124"/>
      <c r="K260" s="124"/>
      <c r="L260" s="124"/>
      <c r="M260" s="124"/>
      <c r="N260" s="144"/>
      <c r="O260" s="124"/>
      <c r="P260" s="124"/>
      <c r="Q260" s="124"/>
      <c r="R260" s="124"/>
      <c r="S260" s="124"/>
      <c r="T260" s="150"/>
      <c r="U260" s="150"/>
    </row>
    <row r="261" spans="1:26" s="126" customFormat="1">
      <c r="A261" s="124" t="s">
        <v>1050</v>
      </c>
      <c r="B261" s="123" t="s">
        <v>1051</v>
      </c>
      <c r="C261" s="124"/>
      <c r="D261" s="124"/>
      <c r="E261" s="124"/>
      <c r="F261" s="123"/>
      <c r="G261" s="124"/>
      <c r="H261" s="123"/>
      <c r="I261" s="124"/>
      <c r="J261" s="124"/>
      <c r="K261" s="124"/>
      <c r="L261" s="124"/>
      <c r="M261" s="124"/>
      <c r="N261" s="124"/>
      <c r="O261" s="124"/>
      <c r="P261" s="124"/>
      <c r="Q261" s="124"/>
      <c r="R261" s="124"/>
      <c r="S261" s="124"/>
      <c r="T261" s="124"/>
      <c r="U261" s="124"/>
    </row>
    <row r="262" spans="1:26" s="126" customFormat="1" ht="12">
      <c r="A262" s="124" t="s">
        <v>1052</v>
      </c>
      <c r="B262" s="124" t="s">
        <v>1053</v>
      </c>
      <c r="C262" s="124"/>
      <c r="D262" s="124"/>
      <c r="E262" s="124"/>
      <c r="F262" s="124"/>
      <c r="G262" s="124"/>
      <c r="H262" s="124"/>
      <c r="I262" s="124"/>
      <c r="J262" s="124"/>
      <c r="K262" s="124"/>
      <c r="L262" s="124"/>
      <c r="M262" s="124"/>
      <c r="N262" s="124"/>
      <c r="O262" s="124"/>
      <c r="P262" s="124"/>
      <c r="Q262" s="124"/>
      <c r="R262" s="124"/>
      <c r="S262" s="124"/>
      <c r="T262" s="124"/>
      <c r="U262" s="124"/>
    </row>
    <row r="263" spans="1:26" s="126" customFormat="1" ht="12">
      <c r="A263" s="124" t="s">
        <v>1054</v>
      </c>
      <c r="B263" s="124" t="s">
        <v>1055</v>
      </c>
      <c r="C263" s="124"/>
      <c r="D263" s="124"/>
      <c r="E263" s="124"/>
      <c r="F263" s="124"/>
      <c r="G263" s="124"/>
      <c r="H263" s="124"/>
      <c r="I263" s="124"/>
      <c r="J263" s="124"/>
      <c r="K263" s="124"/>
      <c r="L263" s="124"/>
      <c r="M263" s="124"/>
      <c r="N263" s="124"/>
      <c r="O263" s="124"/>
      <c r="P263" s="124"/>
      <c r="Q263" s="124"/>
      <c r="R263" s="124"/>
      <c r="S263" s="124"/>
      <c r="T263" s="124"/>
      <c r="U263" s="124"/>
      <c r="W263" s="124"/>
      <c r="X263" s="124"/>
      <c r="Z263" s="124"/>
    </row>
    <row r="264" spans="1:26" s="126" customFormat="1" ht="12">
      <c r="A264" s="124" t="s">
        <v>1056</v>
      </c>
      <c r="B264" s="124" t="s">
        <v>1057</v>
      </c>
      <c r="C264" s="124"/>
      <c r="D264" s="124"/>
      <c r="E264" s="124"/>
      <c r="F264" s="124"/>
      <c r="G264" s="124"/>
      <c r="H264" s="124"/>
      <c r="I264" s="124"/>
      <c r="J264" s="144"/>
      <c r="K264" s="196"/>
      <c r="L264" s="196"/>
      <c r="M264" s="144"/>
      <c r="N264" s="144"/>
      <c r="O264" s="124"/>
      <c r="P264" s="196"/>
      <c r="Q264" s="144"/>
      <c r="R264" s="144"/>
      <c r="S264" s="144"/>
      <c r="T264" s="144"/>
      <c r="U264" s="144"/>
    </row>
    <row r="265" spans="1:26" s="126" customFormat="1" ht="12">
      <c r="A265" s="124" t="s">
        <v>1058</v>
      </c>
      <c r="B265" s="124" t="s">
        <v>1059</v>
      </c>
      <c r="C265" s="124"/>
      <c r="D265" s="124"/>
      <c r="E265" s="124"/>
      <c r="F265" s="124"/>
      <c r="G265" s="124"/>
      <c r="H265" s="124"/>
      <c r="I265" s="124"/>
      <c r="J265" s="124"/>
      <c r="K265" s="124"/>
      <c r="L265" s="124"/>
      <c r="M265" s="124"/>
      <c r="N265" s="124"/>
      <c r="O265" s="124"/>
      <c r="P265" s="124"/>
      <c r="Q265" s="124"/>
      <c r="R265" s="124"/>
      <c r="S265" s="124"/>
      <c r="T265" s="124"/>
      <c r="U265" s="124"/>
      <c r="W265" s="124"/>
      <c r="X265" s="124"/>
      <c r="Z265" s="124"/>
    </row>
    <row r="266" spans="1:26" s="126" customFormat="1" ht="12">
      <c r="A266" s="124" t="s">
        <v>1060</v>
      </c>
      <c r="B266" s="124" t="s">
        <v>1061</v>
      </c>
      <c r="C266" s="124"/>
      <c r="D266" s="124"/>
      <c r="E266" s="124"/>
      <c r="F266" s="124"/>
      <c r="G266" s="124"/>
      <c r="H266" s="124"/>
      <c r="I266" s="124"/>
      <c r="J266" s="124"/>
      <c r="K266" s="124"/>
      <c r="L266" s="124"/>
      <c r="M266" s="124"/>
      <c r="N266" s="124"/>
      <c r="O266" s="124"/>
      <c r="P266" s="124"/>
      <c r="Q266" s="124"/>
      <c r="R266" s="124"/>
      <c r="S266" s="124"/>
      <c r="T266" s="124"/>
      <c r="U266" s="124"/>
    </row>
    <row r="267" spans="1:26" s="126" customFormat="1" ht="12">
      <c r="A267" s="124" t="s">
        <v>1062</v>
      </c>
      <c r="B267" s="124" t="s">
        <v>1063</v>
      </c>
      <c r="C267" s="124"/>
      <c r="D267" s="124"/>
      <c r="E267" s="124"/>
      <c r="F267" s="124"/>
      <c r="G267" s="124"/>
      <c r="H267" s="124"/>
      <c r="I267" s="124"/>
      <c r="J267" s="124"/>
      <c r="K267" s="124"/>
      <c r="L267" s="124"/>
      <c r="M267" s="124"/>
      <c r="N267" s="124"/>
      <c r="O267" s="124"/>
      <c r="P267" s="124"/>
      <c r="Q267" s="124"/>
      <c r="R267" s="124"/>
      <c r="S267" s="124"/>
      <c r="T267" s="124"/>
      <c r="U267" s="124"/>
      <c r="W267" s="124"/>
      <c r="X267" s="124"/>
      <c r="Z267" s="124"/>
    </row>
    <row r="268" spans="1:26" s="126" customFormat="1" ht="12">
      <c r="A268" s="124" t="s">
        <v>1064</v>
      </c>
      <c r="B268" s="124" t="s">
        <v>1065</v>
      </c>
      <c r="C268" s="124"/>
      <c r="D268" s="124"/>
      <c r="E268" s="124"/>
      <c r="F268" s="124"/>
      <c r="G268" s="124"/>
      <c r="H268" s="124"/>
      <c r="I268" s="124"/>
      <c r="J268" s="124"/>
      <c r="K268" s="124"/>
      <c r="L268" s="124"/>
      <c r="M268" s="124"/>
      <c r="N268" s="124"/>
      <c r="O268" s="124"/>
      <c r="P268" s="124"/>
      <c r="Q268" s="124"/>
      <c r="R268" s="124"/>
      <c r="S268" s="124"/>
      <c r="T268" s="124"/>
      <c r="U268" s="124"/>
    </row>
    <row r="269" spans="1:26" s="126" customFormat="1" ht="12">
      <c r="A269" s="124" t="s">
        <v>1066</v>
      </c>
      <c r="B269" s="124" t="s">
        <v>1067</v>
      </c>
      <c r="C269" s="124"/>
      <c r="D269" s="124"/>
      <c r="E269" s="124"/>
      <c r="F269" s="124"/>
      <c r="G269" s="124"/>
      <c r="H269" s="124"/>
      <c r="I269" s="124"/>
      <c r="J269" s="124"/>
      <c r="O269" s="124"/>
      <c r="Q269" s="124"/>
      <c r="S269" s="124"/>
      <c r="U269" s="124"/>
    </row>
    <row r="270" spans="1:26" s="126" customFormat="1" ht="12">
      <c r="A270" s="124" t="s">
        <v>1068</v>
      </c>
      <c r="B270" s="124" t="s">
        <v>1069</v>
      </c>
      <c r="C270" s="124"/>
      <c r="D270" s="124"/>
      <c r="E270" s="124"/>
      <c r="F270" s="124"/>
      <c r="G270" s="124"/>
      <c r="H270" s="124"/>
      <c r="I270" s="124"/>
      <c r="J270" s="144"/>
      <c r="K270" s="196"/>
      <c r="L270" s="196"/>
      <c r="M270" s="144"/>
      <c r="N270" s="144"/>
      <c r="O270" s="124"/>
      <c r="P270" s="196"/>
      <c r="Q270" s="144"/>
      <c r="R270" s="124"/>
      <c r="S270" s="124"/>
      <c r="T270" s="124"/>
      <c r="U270" s="124"/>
    </row>
    <row r="271" spans="1:26" s="126" customFormat="1" ht="12">
      <c r="A271" s="124" t="s">
        <v>1070</v>
      </c>
      <c r="B271" s="124" t="s">
        <v>1071</v>
      </c>
      <c r="C271" s="124"/>
      <c r="D271" s="124"/>
      <c r="E271" s="124"/>
      <c r="F271" s="124"/>
      <c r="G271" s="124"/>
      <c r="H271" s="124"/>
      <c r="I271" s="124"/>
      <c r="J271" s="124"/>
      <c r="O271" s="124"/>
      <c r="Q271" s="124"/>
      <c r="S271" s="124"/>
      <c r="U271" s="124"/>
    </row>
    <row r="272" spans="1:26" s="126" customFormat="1" ht="12">
      <c r="A272" s="124" t="s">
        <v>1072</v>
      </c>
      <c r="B272" s="124" t="s">
        <v>1073</v>
      </c>
      <c r="C272" s="124"/>
      <c r="D272" s="124"/>
      <c r="E272" s="124"/>
      <c r="F272" s="124"/>
      <c r="G272" s="124"/>
      <c r="H272" s="124"/>
      <c r="I272" s="124"/>
      <c r="J272" s="124"/>
      <c r="O272" s="124"/>
      <c r="Q272" s="124"/>
      <c r="S272" s="124"/>
      <c r="U272" s="124"/>
    </row>
    <row r="273" spans="1:27" s="126" customFormat="1" ht="12">
      <c r="A273" s="124" t="s">
        <v>1074</v>
      </c>
      <c r="B273" s="124" t="s">
        <v>1075</v>
      </c>
      <c r="C273" s="124"/>
      <c r="D273" s="124"/>
      <c r="E273" s="124"/>
      <c r="F273" s="124"/>
      <c r="G273" s="124"/>
      <c r="H273" s="124"/>
      <c r="I273" s="124"/>
      <c r="J273" s="124"/>
      <c r="O273" s="124"/>
      <c r="Q273" s="124"/>
      <c r="S273" s="124"/>
      <c r="U273" s="124"/>
    </row>
    <row r="274" spans="1:27" s="126" customFormat="1" ht="12">
      <c r="A274" s="124" t="s">
        <v>1076</v>
      </c>
      <c r="B274" s="124" t="s">
        <v>1077</v>
      </c>
      <c r="C274" s="124"/>
      <c r="D274" s="124"/>
      <c r="E274" s="124"/>
      <c r="F274" s="124"/>
      <c r="G274" s="124"/>
      <c r="H274" s="124"/>
      <c r="I274" s="124"/>
      <c r="J274" s="124"/>
      <c r="O274" s="124"/>
      <c r="Q274" s="124"/>
      <c r="S274" s="124"/>
      <c r="U274" s="124"/>
    </row>
    <row r="275" spans="1:27" s="126" customFormat="1">
      <c r="A275" s="124" t="s">
        <v>1078</v>
      </c>
      <c r="B275" s="124" t="s">
        <v>1079</v>
      </c>
      <c r="C275" s="123"/>
      <c r="D275" s="124"/>
      <c r="E275" s="124"/>
      <c r="F275" s="124"/>
      <c r="G275" s="124"/>
      <c r="J275" s="124"/>
      <c r="O275" s="124"/>
      <c r="Q275" s="124"/>
      <c r="S275" s="124"/>
      <c r="U275" s="124"/>
    </row>
    <row r="276" spans="1:27" s="126" customFormat="1" ht="12">
      <c r="A276" s="124" t="s">
        <v>1080</v>
      </c>
      <c r="B276" s="124" t="s">
        <v>1081</v>
      </c>
      <c r="C276" s="124"/>
      <c r="D276" s="124"/>
      <c r="E276" s="124"/>
      <c r="F276" s="124"/>
      <c r="G276" s="124"/>
      <c r="H276" s="124"/>
      <c r="I276" s="124"/>
      <c r="J276" s="124"/>
      <c r="K276" s="124"/>
      <c r="L276" s="124"/>
      <c r="M276" s="124"/>
      <c r="N276" s="124"/>
      <c r="O276" s="124"/>
      <c r="P276" s="124"/>
      <c r="Q276" s="124"/>
      <c r="R276" s="124"/>
      <c r="S276" s="124"/>
      <c r="T276" s="124"/>
      <c r="U276" s="124"/>
      <c r="W276" s="124"/>
      <c r="X276" s="124"/>
      <c r="Z276" s="124"/>
      <c r="AA276" s="124"/>
    </row>
    <row r="277" spans="1:27" s="126" customFormat="1" ht="12">
      <c r="A277" s="124" t="s">
        <v>1082</v>
      </c>
      <c r="B277" s="124" t="s">
        <v>1083</v>
      </c>
      <c r="C277" s="124"/>
      <c r="D277" s="124"/>
      <c r="E277" s="124"/>
      <c r="F277" s="124"/>
      <c r="G277" s="124"/>
      <c r="H277" s="124"/>
      <c r="I277" s="124"/>
      <c r="J277" s="144"/>
      <c r="K277" s="124"/>
      <c r="L277" s="124"/>
      <c r="M277" s="124"/>
      <c r="N277" s="124"/>
      <c r="O277" s="124"/>
      <c r="P277" s="124"/>
      <c r="Q277" s="124"/>
      <c r="R277" s="124"/>
      <c r="S277" s="124"/>
      <c r="T277" s="124"/>
      <c r="U277" s="124"/>
    </row>
    <row r="278" spans="1:27" s="126" customFormat="1" ht="12.75" customHeight="1">
      <c r="A278" s="124" t="s">
        <v>1084</v>
      </c>
      <c r="B278" s="124" t="s">
        <v>1085</v>
      </c>
      <c r="C278" s="124"/>
      <c r="D278" s="125"/>
      <c r="E278" s="124"/>
      <c r="F278" s="124"/>
      <c r="G278" s="124"/>
      <c r="H278" s="124"/>
      <c r="I278" s="124"/>
      <c r="J278" s="124"/>
      <c r="K278" s="124"/>
      <c r="L278" s="124"/>
      <c r="M278" s="124"/>
      <c r="N278" s="124"/>
      <c r="O278" s="124"/>
      <c r="P278" s="124"/>
      <c r="Q278" s="124"/>
      <c r="R278" s="124"/>
      <c r="S278" s="124"/>
      <c r="T278" s="125"/>
      <c r="U278" s="125"/>
    </row>
    <row r="279" spans="1:27" s="126" customFormat="1">
      <c r="A279" s="124" t="s">
        <v>1086</v>
      </c>
      <c r="B279" s="124" t="s">
        <v>1087</v>
      </c>
      <c r="C279" s="124"/>
      <c r="D279" s="124"/>
      <c r="E279" s="123"/>
      <c r="F279" s="123"/>
      <c r="G279" s="124"/>
      <c r="H279" s="124"/>
      <c r="I279" s="123"/>
      <c r="J279" s="124"/>
      <c r="K279" s="124"/>
      <c r="L279" s="124"/>
      <c r="M279" s="124"/>
      <c r="N279" s="124"/>
      <c r="O279" s="124"/>
      <c r="P279" s="124"/>
      <c r="Q279" s="124"/>
      <c r="R279" s="124"/>
      <c r="S279" s="124"/>
      <c r="T279" s="124"/>
      <c r="U279" s="124"/>
      <c r="W279" s="124"/>
      <c r="X279" s="124"/>
      <c r="Z279" s="124"/>
    </row>
    <row r="280" spans="1:27" s="126" customFormat="1" ht="12">
      <c r="A280" s="124" t="s">
        <v>1088</v>
      </c>
      <c r="B280" s="124" t="s">
        <v>1089</v>
      </c>
      <c r="C280" s="124"/>
      <c r="D280" s="124"/>
      <c r="E280" s="124"/>
      <c r="F280" s="124"/>
      <c r="G280" s="124"/>
      <c r="H280" s="124"/>
      <c r="I280" s="124"/>
      <c r="J280" s="124"/>
      <c r="K280" s="124"/>
      <c r="L280" s="124"/>
      <c r="M280" s="124"/>
      <c r="N280" s="124"/>
      <c r="O280" s="124"/>
      <c r="P280" s="124"/>
      <c r="Q280" s="124"/>
      <c r="R280" s="124"/>
      <c r="S280" s="124"/>
      <c r="T280" s="124"/>
      <c r="U280" s="124"/>
    </row>
    <row r="281" spans="1:27" s="126" customFormat="1" ht="12">
      <c r="A281" s="124" t="s">
        <v>1090</v>
      </c>
      <c r="B281" s="124" t="s">
        <v>1091</v>
      </c>
      <c r="C281" s="124"/>
      <c r="D281" s="124"/>
      <c r="E281" s="124"/>
      <c r="F281" s="124"/>
      <c r="G281" s="124"/>
      <c r="H281" s="124"/>
      <c r="I281" s="124"/>
      <c r="J281" s="124"/>
      <c r="O281" s="124"/>
      <c r="Q281" s="124"/>
      <c r="S281" s="124"/>
      <c r="U281" s="124"/>
    </row>
    <row r="282" spans="1:27" s="126" customFormat="1" ht="12">
      <c r="A282" s="124" t="s">
        <v>1092</v>
      </c>
      <c r="B282" s="124" t="s">
        <v>1093</v>
      </c>
      <c r="C282" s="124"/>
      <c r="D282" s="124"/>
      <c r="E282" s="124"/>
      <c r="F282" s="124"/>
      <c r="G282" s="124"/>
      <c r="H282" s="124"/>
      <c r="I282" s="124"/>
      <c r="J282" s="124"/>
      <c r="O282" s="124"/>
      <c r="Q282" s="124"/>
      <c r="S282" s="124"/>
      <c r="U282" s="124"/>
    </row>
    <row r="283" spans="1:27" s="126" customFormat="1">
      <c r="A283" s="124" t="s">
        <v>1094</v>
      </c>
      <c r="B283" s="124" t="s">
        <v>1095</v>
      </c>
      <c r="C283" s="124"/>
      <c r="D283" s="123"/>
      <c r="E283" s="124"/>
      <c r="F283" s="124"/>
      <c r="G283" s="124"/>
      <c r="H283" s="124"/>
      <c r="I283" s="124"/>
      <c r="J283" s="153"/>
      <c r="K283" s="153"/>
      <c r="L283" s="153"/>
      <c r="M283" s="153"/>
      <c r="N283" s="153"/>
      <c r="O283" s="153"/>
      <c r="P283" s="153"/>
      <c r="Q283" s="153"/>
      <c r="R283" s="123"/>
      <c r="S283" s="148"/>
      <c r="T283" s="148"/>
      <c r="U283" s="123"/>
      <c r="V283" s="138"/>
      <c r="W283" s="123"/>
      <c r="X283" s="123"/>
      <c r="Y283" s="138"/>
      <c r="Z283" s="123"/>
    </row>
    <row r="284" spans="1:27" s="126" customFormat="1" ht="12">
      <c r="A284" s="124" t="s">
        <v>1096</v>
      </c>
      <c r="B284" s="124" t="s">
        <v>1097</v>
      </c>
      <c r="C284" s="124"/>
      <c r="D284" s="124"/>
      <c r="E284" s="124"/>
      <c r="F284" s="124"/>
      <c r="G284" s="124"/>
      <c r="H284" s="124"/>
      <c r="I284" s="124"/>
      <c r="J284" s="124"/>
      <c r="K284" s="124"/>
      <c r="L284" s="124"/>
      <c r="M284" s="124"/>
      <c r="N284" s="124"/>
      <c r="O284" s="124"/>
      <c r="P284" s="124"/>
      <c r="Q284" s="124"/>
      <c r="R284" s="124"/>
      <c r="S284" s="124"/>
      <c r="T284" s="124"/>
      <c r="U284" s="124"/>
    </row>
    <row r="285" spans="1:27" s="126" customFormat="1" ht="12">
      <c r="A285" s="201">
        <v>555</v>
      </c>
      <c r="B285" s="125" t="s">
        <v>1098</v>
      </c>
      <c r="C285" s="125"/>
      <c r="D285" s="125"/>
      <c r="E285" s="125"/>
      <c r="F285" s="125"/>
      <c r="G285" s="125"/>
      <c r="H285" s="202"/>
      <c r="I285" s="125"/>
      <c r="J285" s="125"/>
      <c r="K285" s="125"/>
      <c r="L285" s="201"/>
      <c r="M285" s="125"/>
      <c r="N285" s="125"/>
      <c r="O285" s="125"/>
      <c r="P285" s="201"/>
      <c r="Q285" s="125"/>
      <c r="R285" s="125"/>
      <c r="S285" s="125"/>
      <c r="T285" s="125"/>
      <c r="U285" s="125"/>
    </row>
    <row r="286" spans="1:27" s="126" customFormat="1" ht="12">
      <c r="A286" s="124" t="s">
        <v>1099</v>
      </c>
      <c r="B286" s="124" t="s">
        <v>1100</v>
      </c>
      <c r="C286" s="124"/>
      <c r="D286" s="124"/>
      <c r="E286" s="124"/>
      <c r="F286" s="124"/>
      <c r="G286" s="124"/>
      <c r="H286" s="124"/>
      <c r="I286" s="124"/>
      <c r="J286" s="124"/>
      <c r="K286" s="124"/>
      <c r="L286" s="124"/>
      <c r="M286" s="124"/>
      <c r="N286" s="124"/>
      <c r="O286" s="124"/>
      <c r="P286" s="124"/>
      <c r="Q286" s="124"/>
      <c r="R286" s="124"/>
      <c r="S286" s="124"/>
      <c r="T286" s="124"/>
      <c r="U286" s="124"/>
    </row>
    <row r="287" spans="1:27" s="126" customFormat="1" ht="12">
      <c r="A287" s="124" t="s">
        <v>1101</v>
      </c>
      <c r="B287" s="124" t="s">
        <v>1102</v>
      </c>
      <c r="C287" s="124"/>
      <c r="D287" s="124"/>
      <c r="E287" s="124"/>
      <c r="F287" s="124"/>
      <c r="G287" s="124"/>
      <c r="H287" s="124"/>
      <c r="I287" s="124"/>
      <c r="J287" s="124"/>
      <c r="K287" s="124"/>
      <c r="L287" s="124"/>
      <c r="M287" s="124"/>
      <c r="N287" s="124"/>
      <c r="O287" s="124"/>
      <c r="P287" s="124"/>
      <c r="Q287" s="124"/>
      <c r="R287" s="124"/>
      <c r="S287" s="124"/>
      <c r="T287" s="124"/>
      <c r="U287" s="124"/>
    </row>
    <row r="288" spans="1:27" s="126" customFormat="1">
      <c r="A288" s="124" t="s">
        <v>1103</v>
      </c>
      <c r="B288" s="123" t="s">
        <v>1104</v>
      </c>
      <c r="C288" s="124"/>
      <c r="D288" s="124"/>
      <c r="E288" s="124"/>
      <c r="F288" s="124"/>
      <c r="G288" s="124"/>
      <c r="H288" s="124"/>
      <c r="I288" s="124"/>
      <c r="J288" s="124"/>
      <c r="K288" s="124"/>
      <c r="L288" s="124"/>
      <c r="M288" s="144"/>
      <c r="N288" s="144"/>
      <c r="O288" s="124"/>
      <c r="P288" s="124"/>
      <c r="Q288" s="124"/>
      <c r="R288" s="124"/>
      <c r="S288" s="124"/>
      <c r="T288" s="124"/>
      <c r="U288" s="124"/>
    </row>
    <row r="289" spans="1:26" s="126" customFormat="1" ht="12">
      <c r="A289" s="124" t="s">
        <v>1105</v>
      </c>
      <c r="B289" s="124" t="s">
        <v>1106</v>
      </c>
      <c r="C289" s="124"/>
      <c r="D289" s="124"/>
      <c r="E289" s="124"/>
      <c r="F289" s="124"/>
      <c r="G289" s="124"/>
      <c r="H289" s="124"/>
      <c r="I289" s="124"/>
      <c r="J289" s="124"/>
      <c r="O289" s="124"/>
      <c r="Q289" s="124"/>
      <c r="S289" s="124"/>
      <c r="U289" s="124"/>
    </row>
    <row r="290" spans="1:26" s="126" customFormat="1" ht="12">
      <c r="A290" s="124" t="s">
        <v>1107</v>
      </c>
      <c r="B290" s="124" t="s">
        <v>1108</v>
      </c>
      <c r="C290" s="124"/>
      <c r="D290" s="124"/>
      <c r="E290" s="124"/>
      <c r="F290" s="124"/>
      <c r="G290" s="124"/>
      <c r="H290" s="124"/>
      <c r="I290" s="124"/>
      <c r="J290" s="124"/>
      <c r="K290" s="124"/>
      <c r="L290" s="124"/>
      <c r="M290" s="124"/>
      <c r="N290" s="124"/>
      <c r="O290" s="124"/>
      <c r="P290" s="124"/>
      <c r="Q290" s="124"/>
      <c r="R290" s="124"/>
      <c r="S290" s="124"/>
      <c r="T290" s="124"/>
      <c r="U290" s="124"/>
    </row>
    <row r="291" spans="1:26" s="126" customFormat="1" ht="12">
      <c r="A291" s="124" t="s">
        <v>1109</v>
      </c>
      <c r="B291" s="124" t="s">
        <v>1110</v>
      </c>
      <c r="C291" s="124"/>
      <c r="D291" s="124"/>
      <c r="E291" s="124"/>
      <c r="F291" s="124"/>
      <c r="G291" s="124"/>
      <c r="H291" s="124"/>
      <c r="I291" s="124"/>
      <c r="J291" s="124"/>
      <c r="O291" s="124"/>
      <c r="Q291" s="124"/>
      <c r="S291" s="124"/>
      <c r="U291" s="124"/>
    </row>
    <row r="292" spans="1:26" s="126" customFormat="1" ht="12">
      <c r="A292" s="124" t="s">
        <v>1111</v>
      </c>
      <c r="B292" s="124" t="s">
        <v>1112</v>
      </c>
      <c r="C292" s="124"/>
      <c r="D292" s="156"/>
      <c r="E292" s="124"/>
      <c r="F292" s="124"/>
      <c r="G292" s="124"/>
      <c r="H292" s="124"/>
      <c r="I292" s="124"/>
      <c r="J292" s="124"/>
      <c r="K292" s="124"/>
      <c r="L292" s="124"/>
      <c r="M292" s="124"/>
      <c r="N292" s="124"/>
      <c r="O292" s="124"/>
      <c r="P292" s="124"/>
      <c r="Q292" s="124"/>
      <c r="R292" s="124"/>
      <c r="S292" s="124"/>
      <c r="T292" s="124"/>
      <c r="U292" s="124"/>
    </row>
    <row r="293" spans="1:26">
      <c r="A293" s="122" t="s">
        <v>1113</v>
      </c>
      <c r="B293" s="122" t="s">
        <v>1114</v>
      </c>
      <c r="J293" s="125"/>
      <c r="K293" s="125"/>
      <c r="L293" s="125"/>
      <c r="M293" s="125"/>
      <c r="N293" s="125"/>
      <c r="O293" s="124"/>
      <c r="P293" s="125"/>
      <c r="Q293" s="125"/>
    </row>
    <row r="294" spans="1:26" s="126" customFormat="1" ht="12">
      <c r="A294" s="124" t="s">
        <v>1115</v>
      </c>
      <c r="B294" s="124" t="s">
        <v>1116</v>
      </c>
      <c r="C294" s="124"/>
      <c r="D294" s="124"/>
      <c r="E294" s="124"/>
      <c r="F294" s="124"/>
      <c r="G294" s="124"/>
      <c r="H294" s="124"/>
      <c r="I294" s="124"/>
      <c r="J294" s="124"/>
      <c r="O294" s="124"/>
      <c r="Q294" s="124"/>
      <c r="S294" s="124"/>
      <c r="U294" s="124"/>
    </row>
    <row r="295" spans="1:26" s="126" customFormat="1" ht="12">
      <c r="A295" s="124" t="s">
        <v>1117</v>
      </c>
      <c r="B295" s="124" t="s">
        <v>1118</v>
      </c>
      <c r="C295" s="124"/>
      <c r="D295" s="124"/>
      <c r="E295" s="124"/>
      <c r="F295" s="124"/>
      <c r="G295" s="124"/>
      <c r="H295" s="124"/>
      <c r="I295" s="124"/>
      <c r="J295" s="144"/>
      <c r="K295" s="195"/>
      <c r="L295" s="195"/>
      <c r="O295" s="124"/>
      <c r="P295" s="195"/>
      <c r="Q295" s="124"/>
      <c r="R295" s="124"/>
      <c r="S295" s="124"/>
      <c r="T295" s="144"/>
      <c r="U295" s="124"/>
    </row>
    <row r="296" spans="1:26" s="126" customFormat="1">
      <c r="A296" s="123" t="s">
        <v>1119</v>
      </c>
      <c r="B296" s="124" t="s">
        <v>1120</v>
      </c>
      <c r="C296" s="124"/>
      <c r="D296" s="123"/>
      <c r="E296" s="124"/>
      <c r="F296" s="124"/>
      <c r="G296" s="124"/>
      <c r="H296" s="124"/>
      <c r="I296" s="124"/>
      <c r="J296" s="125"/>
      <c r="K296" s="125"/>
      <c r="L296" s="125"/>
      <c r="M296" s="125"/>
      <c r="N296" s="125"/>
      <c r="O296" s="125"/>
      <c r="P296" s="125"/>
      <c r="Q296" s="125"/>
      <c r="R296" s="124"/>
      <c r="S296" s="124"/>
      <c r="T296" s="124"/>
      <c r="U296" s="124"/>
    </row>
    <row r="297" spans="1:26" s="126" customFormat="1" ht="12">
      <c r="A297" s="124" t="s">
        <v>1121</v>
      </c>
      <c r="B297" s="124" t="s">
        <v>1122</v>
      </c>
      <c r="C297" s="124"/>
      <c r="D297" s="124"/>
      <c r="E297" s="124"/>
      <c r="F297" s="124"/>
      <c r="G297" s="124"/>
      <c r="H297" s="124"/>
      <c r="I297" s="124"/>
      <c r="J297" s="124"/>
      <c r="K297" s="124"/>
      <c r="L297" s="124"/>
      <c r="M297" s="124"/>
      <c r="N297" s="124"/>
      <c r="O297" s="124"/>
      <c r="P297" s="124"/>
      <c r="Q297" s="124"/>
      <c r="R297" s="124"/>
      <c r="S297" s="124"/>
      <c r="T297" s="124"/>
      <c r="U297" s="124"/>
    </row>
    <row r="298" spans="1:26" s="126" customFormat="1" ht="12">
      <c r="A298" s="124" t="s">
        <v>1123</v>
      </c>
      <c r="B298" s="124" t="s">
        <v>1124</v>
      </c>
      <c r="C298" s="124"/>
      <c r="D298" s="124"/>
      <c r="E298" s="124"/>
      <c r="F298" s="124"/>
      <c r="G298" s="124"/>
      <c r="H298" s="124"/>
      <c r="I298" s="124"/>
      <c r="J298" s="124"/>
      <c r="O298" s="124"/>
      <c r="Q298" s="124"/>
      <c r="S298" s="124"/>
      <c r="U298" s="124"/>
    </row>
    <row r="299" spans="1:26" s="126" customFormat="1">
      <c r="A299" s="124" t="s">
        <v>1125</v>
      </c>
      <c r="B299" s="144" t="s">
        <v>1126</v>
      </c>
      <c r="C299" s="124"/>
      <c r="D299" s="124"/>
      <c r="E299" s="123"/>
      <c r="F299" s="123"/>
      <c r="G299" s="124"/>
      <c r="H299" s="123"/>
      <c r="I299" s="123"/>
      <c r="J299" s="124"/>
      <c r="K299" s="124"/>
      <c r="L299" s="124"/>
      <c r="M299" s="124"/>
      <c r="N299" s="124"/>
      <c r="O299" s="124"/>
      <c r="P299" s="124"/>
      <c r="Q299" s="124"/>
      <c r="R299" s="124"/>
      <c r="S299" s="124"/>
      <c r="T299" s="124"/>
      <c r="U299" s="124"/>
    </row>
    <row r="300" spans="1:26" s="126" customFormat="1">
      <c r="A300" s="124" t="s">
        <v>1127</v>
      </c>
      <c r="B300" s="124" t="s">
        <v>1128</v>
      </c>
      <c r="C300" s="123"/>
      <c r="D300" s="124"/>
      <c r="E300" s="124"/>
      <c r="F300" s="124"/>
      <c r="G300" s="124"/>
      <c r="J300" s="124"/>
      <c r="O300" s="124"/>
      <c r="Q300" s="124"/>
      <c r="S300" s="124"/>
      <c r="U300" s="124"/>
    </row>
    <row r="301" spans="1:26" s="126" customFormat="1">
      <c r="A301" s="124" t="s">
        <v>1129</v>
      </c>
      <c r="B301" s="124" t="s">
        <v>1130</v>
      </c>
      <c r="C301" s="124"/>
      <c r="D301" s="124"/>
      <c r="E301" s="124"/>
      <c r="F301" s="124"/>
      <c r="G301" s="124"/>
      <c r="H301" s="202"/>
      <c r="I301" s="124"/>
      <c r="J301" s="124"/>
      <c r="K301" s="124"/>
      <c r="L301" s="124"/>
      <c r="M301" s="124"/>
      <c r="N301" s="124"/>
      <c r="O301" s="124"/>
      <c r="P301" s="124"/>
      <c r="Q301" s="124"/>
      <c r="R301" s="123"/>
      <c r="S301" s="124"/>
      <c r="T301" s="124"/>
      <c r="U301" s="124"/>
      <c r="W301" s="124"/>
      <c r="X301" s="124"/>
      <c r="Z301" s="124"/>
    </row>
    <row r="302" spans="1:26" s="126" customFormat="1">
      <c r="A302" s="124" t="s">
        <v>1131</v>
      </c>
      <c r="B302" s="124" t="s">
        <v>1132</v>
      </c>
      <c r="C302" s="124"/>
      <c r="D302" s="124"/>
      <c r="E302" s="124"/>
      <c r="F302" s="124"/>
      <c r="G302" s="124"/>
      <c r="H302" s="124"/>
      <c r="I302" s="124"/>
      <c r="J302" s="124"/>
      <c r="K302" s="124"/>
      <c r="L302" s="124"/>
      <c r="M302" s="124"/>
      <c r="N302" s="124"/>
      <c r="O302" s="124"/>
      <c r="P302" s="124"/>
      <c r="Q302" s="123"/>
      <c r="R302" s="124"/>
      <c r="S302" s="124"/>
      <c r="T302" s="124"/>
      <c r="U302" s="124"/>
    </row>
    <row r="303" spans="1:26" s="126" customFormat="1">
      <c r="A303" s="124" t="s">
        <v>1133</v>
      </c>
      <c r="B303" s="123" t="s">
        <v>1134</v>
      </c>
      <c r="C303" s="124"/>
      <c r="D303" s="124"/>
      <c r="E303" s="124"/>
      <c r="F303" s="124"/>
      <c r="G303" s="124"/>
      <c r="H303" s="124"/>
      <c r="I303" s="124"/>
      <c r="J303" s="125"/>
      <c r="K303" s="125"/>
      <c r="L303" s="125"/>
      <c r="M303" s="125"/>
      <c r="N303" s="125"/>
      <c r="O303" s="125"/>
      <c r="P303" s="125"/>
      <c r="Q303" s="125"/>
      <c r="R303" s="125"/>
      <c r="S303" s="125"/>
      <c r="T303" s="125"/>
      <c r="U303" s="125"/>
    </row>
    <row r="304" spans="1:26" s="126" customFormat="1" ht="12">
      <c r="A304" s="124" t="s">
        <v>1135</v>
      </c>
      <c r="B304" s="124" t="s">
        <v>1136</v>
      </c>
      <c r="C304" s="124"/>
      <c r="D304" s="124"/>
      <c r="E304" s="124"/>
      <c r="F304" s="124"/>
      <c r="G304" s="124"/>
      <c r="H304" s="124"/>
      <c r="I304" s="124"/>
      <c r="J304" s="124"/>
      <c r="O304" s="124"/>
      <c r="Q304" s="124"/>
      <c r="S304" s="124"/>
      <c r="U304" s="124"/>
    </row>
    <row r="305" spans="1:26" s="126" customFormat="1" ht="12">
      <c r="A305" s="124" t="s">
        <v>1137</v>
      </c>
      <c r="B305" s="124" t="s">
        <v>1138</v>
      </c>
      <c r="C305" s="124"/>
      <c r="D305" s="124"/>
      <c r="E305" s="124"/>
      <c r="F305" s="124"/>
      <c r="G305" s="124"/>
      <c r="H305" s="124"/>
      <c r="I305" s="124"/>
      <c r="J305" s="124"/>
      <c r="O305" s="124"/>
      <c r="Q305" s="124"/>
      <c r="S305" s="124"/>
      <c r="U305" s="124"/>
    </row>
    <row r="306" spans="1:26" s="131" customFormat="1">
      <c r="A306" s="128" t="s">
        <v>1139</v>
      </c>
      <c r="B306" s="128" t="s">
        <v>1140</v>
      </c>
      <c r="C306" s="128"/>
      <c r="D306" s="128"/>
      <c r="E306" s="128"/>
      <c r="F306" s="128"/>
      <c r="G306" s="128"/>
      <c r="H306" s="128"/>
      <c r="I306" s="128"/>
      <c r="J306" s="129"/>
      <c r="K306" s="128"/>
      <c r="L306" s="128"/>
      <c r="M306" s="128"/>
      <c r="N306" s="128"/>
      <c r="O306" s="128"/>
      <c r="P306" s="128"/>
      <c r="Q306" s="128"/>
      <c r="R306" s="128"/>
      <c r="S306" s="128"/>
      <c r="T306" s="128"/>
      <c r="U306" s="128"/>
    </row>
    <row r="307" spans="1:26" s="126" customFormat="1">
      <c r="A307" s="124" t="s">
        <v>1141</v>
      </c>
      <c r="B307" s="124" t="s">
        <v>1142</v>
      </c>
      <c r="C307" s="124"/>
      <c r="D307" s="124"/>
      <c r="E307" s="124"/>
      <c r="F307" s="124"/>
      <c r="G307" s="124"/>
      <c r="H307" s="124"/>
      <c r="I307" s="124"/>
      <c r="J307" s="124"/>
      <c r="O307" s="124"/>
      <c r="P307" s="203"/>
      <c r="Q307" s="124"/>
      <c r="S307" s="124"/>
      <c r="U307" s="124"/>
    </row>
    <row r="308" spans="1:26" s="126" customFormat="1">
      <c r="A308" s="124" t="s">
        <v>1143</v>
      </c>
      <c r="B308" s="124" t="s">
        <v>1144</v>
      </c>
      <c r="C308" s="124"/>
      <c r="D308" s="148"/>
      <c r="E308" s="147"/>
      <c r="F308" s="147"/>
      <c r="G308" s="147"/>
      <c r="H308" s="147"/>
      <c r="I308" s="147"/>
      <c r="J308" s="149"/>
      <c r="K308" s="171"/>
      <c r="L308" s="204"/>
      <c r="M308" s="171"/>
      <c r="N308" s="171"/>
      <c r="O308" s="149"/>
      <c r="P308" s="204"/>
      <c r="Q308" s="149"/>
      <c r="R308" s="171"/>
      <c r="S308" s="149"/>
      <c r="T308" s="171"/>
      <c r="U308" s="149"/>
    </row>
    <row r="309" spans="1:26" s="126" customFormat="1" ht="12">
      <c r="A309" s="124" t="s">
        <v>1145</v>
      </c>
      <c r="B309" s="124" t="s">
        <v>1146</v>
      </c>
      <c r="C309" s="124"/>
      <c r="D309" s="124"/>
      <c r="E309" s="124"/>
      <c r="F309" s="124"/>
      <c r="G309" s="124"/>
      <c r="H309" s="124"/>
      <c r="I309" s="124"/>
      <c r="J309" s="144"/>
      <c r="K309" s="196"/>
      <c r="L309" s="196"/>
      <c r="O309" s="124"/>
      <c r="P309" s="196"/>
      <c r="Q309" s="144"/>
      <c r="R309" s="144"/>
      <c r="S309" s="144"/>
      <c r="T309" s="144"/>
      <c r="U309" s="144"/>
    </row>
    <row r="310" spans="1:26" s="126" customFormat="1" ht="12">
      <c r="A310" s="124" t="s">
        <v>1147</v>
      </c>
      <c r="B310" s="124" t="s">
        <v>1148</v>
      </c>
      <c r="C310" s="124"/>
      <c r="D310" s="124"/>
      <c r="E310" s="124"/>
      <c r="F310" s="124"/>
      <c r="G310" s="124"/>
      <c r="H310" s="124"/>
      <c r="I310" s="124"/>
      <c r="J310" s="124"/>
      <c r="K310" s="195"/>
      <c r="L310" s="195"/>
      <c r="O310" s="124"/>
      <c r="P310" s="124"/>
      <c r="Q310" s="144"/>
      <c r="R310" s="144"/>
      <c r="S310" s="124"/>
      <c r="T310" s="144"/>
      <c r="U310" s="124"/>
    </row>
    <row r="311" spans="1:26" s="126" customFormat="1" ht="12">
      <c r="A311" s="124" t="s">
        <v>1149</v>
      </c>
      <c r="B311" s="124" t="s">
        <v>1150</v>
      </c>
      <c r="C311" s="124"/>
      <c r="D311" s="124"/>
      <c r="E311" s="124"/>
      <c r="F311" s="124"/>
      <c r="G311" s="124"/>
      <c r="H311" s="124"/>
      <c r="I311" s="124"/>
      <c r="J311" s="124"/>
      <c r="K311" s="196"/>
      <c r="L311" s="196"/>
      <c r="M311" s="124"/>
      <c r="N311" s="124"/>
      <c r="O311" s="124"/>
      <c r="P311" s="196"/>
      <c r="Q311" s="144"/>
      <c r="R311" s="144"/>
      <c r="S311" s="144"/>
      <c r="T311" s="144"/>
      <c r="U311" s="144"/>
    </row>
    <row r="312" spans="1:26" s="126" customFormat="1" ht="12">
      <c r="A312" s="124" t="s">
        <v>1151</v>
      </c>
      <c r="B312" s="124" t="s">
        <v>1152</v>
      </c>
      <c r="C312" s="124"/>
      <c r="D312" s="124"/>
      <c r="E312" s="124"/>
      <c r="F312" s="124"/>
      <c r="G312" s="124"/>
      <c r="H312" s="124"/>
      <c r="I312" s="124"/>
      <c r="J312" s="124"/>
      <c r="O312" s="124"/>
      <c r="Q312" s="124"/>
      <c r="S312" s="124"/>
      <c r="U312" s="124"/>
    </row>
    <row r="313" spans="1:26" s="126" customFormat="1">
      <c r="A313" s="124" t="s">
        <v>1153</v>
      </c>
      <c r="B313" s="124" t="s">
        <v>1154</v>
      </c>
      <c r="C313" s="124"/>
      <c r="D313" s="150"/>
      <c r="E313" s="124"/>
      <c r="F313" s="124"/>
      <c r="G313" s="124"/>
      <c r="H313" s="124"/>
      <c r="I313" s="124"/>
      <c r="J313" s="124"/>
      <c r="K313" s="124"/>
      <c r="L313" s="124"/>
      <c r="M313" s="124"/>
      <c r="N313" s="124"/>
      <c r="O313" s="124"/>
      <c r="P313" s="124"/>
      <c r="Q313" s="124"/>
      <c r="R313" s="124"/>
      <c r="S313" s="124"/>
      <c r="T313" s="150"/>
      <c r="U313" s="150"/>
    </row>
    <row r="314" spans="1:26" s="126" customFormat="1">
      <c r="A314" s="124" t="s">
        <v>1155</v>
      </c>
      <c r="B314" s="124" t="s">
        <v>1156</v>
      </c>
      <c r="C314" s="124"/>
      <c r="D314" s="124"/>
      <c r="E314" s="124"/>
      <c r="F314" s="124"/>
      <c r="G314" s="124"/>
      <c r="H314" s="124"/>
      <c r="I314" s="124"/>
      <c r="J314" s="124"/>
      <c r="K314" s="124"/>
      <c r="L314" s="124"/>
      <c r="M314" s="124"/>
      <c r="N314" s="124"/>
      <c r="O314" s="124"/>
      <c r="P314" s="124"/>
      <c r="Q314" s="124"/>
      <c r="R314" s="123"/>
      <c r="S314" s="124"/>
      <c r="T314" s="124"/>
      <c r="U314" s="124"/>
    </row>
    <row r="315" spans="1:26" s="126" customFormat="1">
      <c r="A315" s="124" t="s">
        <v>1157</v>
      </c>
      <c r="B315" s="124" t="s">
        <v>1158</v>
      </c>
      <c r="C315" s="147"/>
      <c r="D315" s="148"/>
      <c r="E315" s="124"/>
      <c r="F315" s="124"/>
      <c r="G315" s="124"/>
      <c r="H315" s="124"/>
      <c r="I315" s="124"/>
      <c r="J315" s="124"/>
      <c r="K315" s="124"/>
      <c r="L315" s="124"/>
      <c r="M315" s="124"/>
      <c r="N315" s="124"/>
      <c r="O315" s="124"/>
      <c r="P315" s="124"/>
      <c r="Q315" s="124"/>
      <c r="R315" s="123"/>
      <c r="S315" s="147"/>
      <c r="T315" s="125"/>
      <c r="U315" s="148"/>
    </row>
    <row r="316" spans="1:26" s="126" customFormat="1">
      <c r="A316" s="124" t="s">
        <v>1159</v>
      </c>
      <c r="B316" s="124" t="s">
        <v>1160</v>
      </c>
      <c r="C316" s="147"/>
      <c r="D316" s="148"/>
      <c r="E316" s="124"/>
      <c r="F316" s="124"/>
      <c r="G316" s="124"/>
      <c r="H316" s="124"/>
      <c r="I316" s="124"/>
      <c r="J316" s="149"/>
      <c r="K316" s="204"/>
      <c r="L316" s="204"/>
      <c r="M316" s="177"/>
      <c r="N316" s="177"/>
      <c r="O316" s="149"/>
      <c r="P316" s="204"/>
      <c r="Q316" s="149"/>
      <c r="R316" s="177"/>
      <c r="S316" s="149"/>
      <c r="T316" s="177"/>
      <c r="U316" s="149"/>
    </row>
    <row r="317" spans="1:26" s="126" customFormat="1" ht="12">
      <c r="A317" s="124" t="s">
        <v>1161</v>
      </c>
      <c r="B317" s="124" t="s">
        <v>1162</v>
      </c>
      <c r="C317" s="147"/>
      <c r="D317" s="125"/>
      <c r="E317" s="124"/>
      <c r="F317" s="124"/>
      <c r="G317" s="124"/>
      <c r="H317" s="124"/>
      <c r="I317" s="124"/>
      <c r="J317" s="124"/>
      <c r="K317" s="124"/>
      <c r="L317" s="124"/>
      <c r="M317" s="124"/>
      <c r="N317" s="124"/>
      <c r="O317" s="124"/>
      <c r="P317" s="124"/>
      <c r="Q317" s="124"/>
      <c r="R317" s="124"/>
      <c r="S317" s="147"/>
      <c r="T317" s="149"/>
      <c r="U317" s="125"/>
      <c r="W317" s="124"/>
      <c r="X317" s="124"/>
      <c r="Z317" s="124"/>
    </row>
    <row r="318" spans="1:26" s="126" customFormat="1" ht="12">
      <c r="A318" s="124" t="s">
        <v>1163</v>
      </c>
      <c r="B318" s="124" t="s">
        <v>1164</v>
      </c>
      <c r="C318" s="147"/>
      <c r="D318" s="147"/>
      <c r="E318" s="124"/>
      <c r="F318" s="124"/>
      <c r="G318" s="124"/>
      <c r="H318" s="124"/>
      <c r="I318" s="124"/>
      <c r="J318" s="124"/>
      <c r="O318" s="124"/>
      <c r="Q318" s="124"/>
      <c r="S318" s="147"/>
      <c r="T318" s="205"/>
      <c r="U318" s="147"/>
    </row>
    <row r="319" spans="1:26" s="126" customFormat="1" ht="12">
      <c r="A319" s="124" t="s">
        <v>1165</v>
      </c>
      <c r="B319" s="124" t="s">
        <v>1166</v>
      </c>
      <c r="C319" s="147"/>
      <c r="D319" s="153"/>
      <c r="E319" s="124"/>
      <c r="F319" s="124"/>
      <c r="G319" s="124"/>
      <c r="H319" s="124"/>
      <c r="I319" s="124"/>
      <c r="J319" s="124"/>
      <c r="K319" s="124"/>
      <c r="L319" s="124"/>
      <c r="M319" s="124"/>
      <c r="N319" s="124"/>
      <c r="O319" s="124"/>
      <c r="P319" s="124"/>
      <c r="Q319" s="124"/>
      <c r="R319" s="124"/>
      <c r="S319" s="147"/>
      <c r="T319" s="153"/>
      <c r="U319" s="153"/>
      <c r="W319" s="124"/>
      <c r="X319" s="124"/>
      <c r="Z319" s="124"/>
    </row>
    <row r="320" spans="1:26" s="126" customFormat="1" ht="12">
      <c r="A320" s="124" t="s">
        <v>1167</v>
      </c>
      <c r="B320" s="124" t="s">
        <v>1168</v>
      </c>
      <c r="C320" s="147"/>
      <c r="D320" s="147"/>
      <c r="E320" s="124"/>
      <c r="F320" s="124"/>
      <c r="G320" s="124"/>
      <c r="H320" s="124"/>
      <c r="I320" s="124"/>
      <c r="J320" s="124"/>
      <c r="O320" s="124"/>
      <c r="Q320" s="124"/>
      <c r="S320" s="147"/>
      <c r="T320" s="205"/>
      <c r="U320" s="147"/>
    </row>
    <row r="321" spans="1:27" s="126" customFormat="1" ht="12">
      <c r="A321" s="124" t="s">
        <v>1169</v>
      </c>
      <c r="B321" s="124" t="s">
        <v>1170</v>
      </c>
      <c r="C321" s="147"/>
      <c r="D321" s="147"/>
      <c r="E321" s="124"/>
      <c r="F321" s="124"/>
      <c r="G321" s="124"/>
      <c r="H321" s="124"/>
      <c r="I321" s="124"/>
      <c r="J321" s="124"/>
      <c r="O321" s="124"/>
      <c r="Q321" s="124"/>
      <c r="S321" s="147"/>
      <c r="T321" s="205"/>
      <c r="U321" s="147"/>
    </row>
    <row r="322" spans="1:27" s="126" customFormat="1">
      <c r="A322" s="124" t="s">
        <v>1171</v>
      </c>
      <c r="B322" s="123" t="s">
        <v>1172</v>
      </c>
      <c r="C322" s="147"/>
      <c r="D322" s="148"/>
      <c r="E322" s="124"/>
      <c r="F322" s="123"/>
      <c r="G322" s="124"/>
      <c r="H322" s="123"/>
      <c r="I322" s="124"/>
      <c r="J322" s="124"/>
      <c r="K322" s="124"/>
      <c r="L322" s="124"/>
      <c r="M322" s="124"/>
      <c r="N322" s="124"/>
      <c r="O322" s="124"/>
      <c r="P322" s="124"/>
      <c r="Q322" s="124"/>
      <c r="R322" s="124"/>
      <c r="S322" s="147"/>
      <c r="T322" s="148"/>
      <c r="U322" s="162"/>
    </row>
    <row r="323" spans="1:27" s="126" customFormat="1">
      <c r="A323" s="124" t="s">
        <v>1173</v>
      </c>
      <c r="B323" s="124" t="s">
        <v>1174</v>
      </c>
      <c r="C323" s="147"/>
      <c r="D323" s="148"/>
      <c r="E323" s="148"/>
      <c r="F323" s="148"/>
      <c r="G323" s="124"/>
      <c r="H323" s="124"/>
      <c r="I323" s="124"/>
      <c r="J323" s="162"/>
      <c r="K323" s="162"/>
      <c r="L323" s="162"/>
      <c r="M323" s="162"/>
      <c r="N323" s="162"/>
      <c r="O323" s="162"/>
      <c r="P323" s="162"/>
      <c r="Q323" s="162"/>
      <c r="R323" s="162"/>
      <c r="S323" s="162"/>
      <c r="T323" s="162"/>
      <c r="U323" s="162"/>
    </row>
    <row r="324" spans="1:27" s="126" customFormat="1" ht="12">
      <c r="A324" s="124" t="s">
        <v>1175</v>
      </c>
      <c r="B324" s="124" t="s">
        <v>1176</v>
      </c>
      <c r="C324" s="147"/>
      <c r="D324" s="147"/>
      <c r="E324" s="124"/>
      <c r="F324" s="124"/>
      <c r="G324" s="124"/>
      <c r="H324" s="124"/>
      <c r="I324" s="124"/>
      <c r="J324" s="124"/>
      <c r="O324" s="124"/>
      <c r="Q324" s="124"/>
      <c r="S324" s="147"/>
      <c r="T324" s="205"/>
      <c r="U324" s="147"/>
    </row>
    <row r="325" spans="1:27" s="126" customFormat="1">
      <c r="A325" s="124" t="s">
        <v>1177</v>
      </c>
      <c r="B325" s="124" t="s">
        <v>1178</v>
      </c>
      <c r="C325" s="123"/>
      <c r="D325" s="124"/>
      <c r="E325" s="124"/>
      <c r="F325" s="124"/>
      <c r="G325" s="124"/>
      <c r="H325" s="124"/>
      <c r="I325" s="124"/>
      <c r="J325" s="124"/>
      <c r="O325" s="124"/>
      <c r="Q325" s="124"/>
      <c r="S325" s="147"/>
      <c r="T325" s="205"/>
      <c r="U325" s="147"/>
    </row>
    <row r="326" spans="1:27" s="126" customFormat="1" ht="12">
      <c r="A326" s="124" t="s">
        <v>1179</v>
      </c>
      <c r="B326" s="124" t="s">
        <v>1180</v>
      </c>
      <c r="C326" s="124"/>
      <c r="D326" s="125"/>
      <c r="E326" s="124"/>
      <c r="F326" s="124"/>
      <c r="G326" s="124"/>
      <c r="H326" s="124"/>
      <c r="I326" s="124"/>
      <c r="J326" s="124"/>
      <c r="K326" s="124"/>
      <c r="L326" s="124"/>
      <c r="M326" s="124"/>
      <c r="N326" s="124"/>
      <c r="O326" s="124"/>
      <c r="P326" s="124"/>
      <c r="Q326" s="124"/>
      <c r="R326" s="124"/>
      <c r="S326" s="147"/>
      <c r="T326" s="153"/>
      <c r="U326" s="153"/>
    </row>
    <row r="327" spans="1:27" s="126" customFormat="1" ht="12">
      <c r="A327" s="124" t="s">
        <v>1181</v>
      </c>
      <c r="B327" s="124" t="s">
        <v>1182</v>
      </c>
      <c r="C327" s="124"/>
      <c r="D327" s="124"/>
      <c r="E327" s="124"/>
      <c r="F327" s="124"/>
      <c r="G327" s="124"/>
      <c r="H327" s="124"/>
      <c r="I327" s="124"/>
      <c r="J327" s="124"/>
      <c r="K327" s="124"/>
      <c r="L327" s="124"/>
      <c r="M327" s="124"/>
      <c r="N327" s="144"/>
      <c r="O327" s="124"/>
      <c r="P327" s="124"/>
      <c r="Q327" s="124"/>
      <c r="R327" s="124"/>
      <c r="S327" s="147"/>
      <c r="T327" s="147"/>
      <c r="U327" s="147"/>
    </row>
    <row r="328" spans="1:27" s="126" customFormat="1" ht="12">
      <c r="A328" s="124" t="s">
        <v>1183</v>
      </c>
      <c r="B328" s="124" t="s">
        <v>1184</v>
      </c>
      <c r="C328" s="124"/>
      <c r="D328" s="124"/>
      <c r="E328" s="124"/>
      <c r="F328" s="124"/>
      <c r="G328" s="124"/>
      <c r="H328" s="124"/>
      <c r="I328" s="125"/>
      <c r="J328" s="124"/>
      <c r="K328" s="124"/>
      <c r="L328" s="124"/>
      <c r="M328" s="124"/>
      <c r="N328" s="124"/>
      <c r="O328" s="124"/>
      <c r="P328" s="124"/>
      <c r="Q328" s="124"/>
      <c r="R328" s="124"/>
      <c r="S328" s="147"/>
      <c r="T328" s="147"/>
      <c r="U328" s="147"/>
    </row>
    <row r="329" spans="1:27" s="126" customFormat="1" ht="12">
      <c r="A329" s="124" t="s">
        <v>1185</v>
      </c>
      <c r="B329" s="124" t="s">
        <v>1186</v>
      </c>
      <c r="C329" s="124"/>
      <c r="D329" s="147"/>
      <c r="E329" s="124"/>
      <c r="F329" s="124"/>
      <c r="G329" s="124"/>
      <c r="H329" s="124"/>
      <c r="I329" s="124"/>
      <c r="J329" s="124"/>
      <c r="O329" s="124"/>
      <c r="Q329" s="124"/>
      <c r="S329" s="147"/>
      <c r="T329" s="205"/>
      <c r="U329" s="147"/>
    </row>
    <row r="330" spans="1:27" s="126" customFormat="1">
      <c r="A330" s="124" t="s">
        <v>1187</v>
      </c>
      <c r="B330" s="124" t="s">
        <v>1188</v>
      </c>
      <c r="C330" s="124"/>
      <c r="D330" s="148"/>
      <c r="E330" s="124"/>
      <c r="F330" s="123"/>
      <c r="G330" s="124"/>
      <c r="H330" s="124"/>
      <c r="I330" s="123"/>
      <c r="J330" s="124"/>
      <c r="K330" s="124"/>
      <c r="L330" s="124"/>
      <c r="M330" s="124"/>
      <c r="N330" s="124"/>
      <c r="O330" s="124"/>
      <c r="P330" s="124"/>
      <c r="Q330" s="124"/>
      <c r="R330" s="124"/>
      <c r="S330" s="147"/>
      <c r="T330" s="149"/>
      <c r="U330" s="149"/>
    </row>
    <row r="331" spans="1:27" s="126" customFormat="1">
      <c r="A331" s="124" t="s">
        <v>1189</v>
      </c>
      <c r="B331" s="124" t="s">
        <v>1190</v>
      </c>
      <c r="C331" s="124"/>
      <c r="D331" s="148"/>
      <c r="E331" s="123"/>
      <c r="F331" s="123"/>
      <c r="G331" s="124"/>
      <c r="H331" s="124"/>
      <c r="I331" s="124"/>
      <c r="J331" s="124"/>
      <c r="K331" s="124"/>
      <c r="L331" s="124"/>
      <c r="M331" s="124"/>
      <c r="N331" s="124"/>
      <c r="O331" s="124"/>
      <c r="P331" s="124"/>
      <c r="Q331" s="124"/>
      <c r="R331" s="124"/>
      <c r="S331" s="147"/>
      <c r="T331" s="149"/>
      <c r="U331" s="149"/>
      <c r="W331" s="124"/>
      <c r="X331" s="124"/>
      <c r="Z331" s="124"/>
    </row>
    <row r="332" spans="1:27" s="126" customFormat="1" ht="12">
      <c r="A332" s="124" t="s">
        <v>1191</v>
      </c>
      <c r="B332" s="124" t="s">
        <v>1192</v>
      </c>
      <c r="C332" s="124"/>
      <c r="D332" s="147"/>
      <c r="E332" s="124"/>
      <c r="F332" s="124"/>
      <c r="G332" s="124"/>
      <c r="H332" s="124"/>
      <c r="I332" s="124"/>
      <c r="J332" s="149"/>
      <c r="K332" s="204"/>
      <c r="L332" s="204"/>
      <c r="M332" s="177"/>
      <c r="N332" s="177"/>
      <c r="O332" s="149"/>
      <c r="P332" s="204"/>
      <c r="Q332" s="149"/>
      <c r="R332" s="177"/>
      <c r="S332" s="149"/>
      <c r="T332" s="177"/>
      <c r="U332" s="149"/>
    </row>
    <row r="333" spans="1:27" s="126" customFormat="1">
      <c r="A333" s="124" t="s">
        <v>1193</v>
      </c>
      <c r="B333" s="124" t="s">
        <v>1194</v>
      </c>
      <c r="C333" s="124"/>
      <c r="D333" s="148"/>
      <c r="E333" s="124"/>
      <c r="F333" s="124"/>
      <c r="G333" s="124"/>
      <c r="H333" s="124"/>
      <c r="I333" s="124"/>
      <c r="J333" s="124"/>
      <c r="K333" s="124"/>
      <c r="L333" s="124"/>
      <c r="M333" s="124"/>
      <c r="N333" s="124"/>
      <c r="O333" s="124"/>
      <c r="P333" s="124"/>
      <c r="Q333" s="124"/>
      <c r="R333" s="124"/>
      <c r="S333" s="148"/>
      <c r="T333" s="147"/>
      <c r="U333" s="147"/>
    </row>
    <row r="334" spans="1:27" s="126" customFormat="1" ht="12">
      <c r="A334" s="124" t="s">
        <v>1195</v>
      </c>
      <c r="B334" s="124" t="s">
        <v>1196</v>
      </c>
      <c r="C334" s="124"/>
      <c r="D334" s="147"/>
      <c r="E334" s="124"/>
      <c r="F334" s="124"/>
      <c r="G334" s="124"/>
      <c r="H334" s="124"/>
      <c r="I334" s="124"/>
      <c r="J334" s="124"/>
      <c r="O334" s="124"/>
      <c r="Q334" s="124"/>
      <c r="S334" s="147"/>
      <c r="T334" s="205"/>
      <c r="U334" s="147"/>
    </row>
    <row r="335" spans="1:27" s="126" customFormat="1">
      <c r="A335" s="124" t="s">
        <v>1197</v>
      </c>
      <c r="B335" s="124" t="s">
        <v>1198</v>
      </c>
      <c r="C335" s="124"/>
      <c r="D335" s="148"/>
      <c r="E335" s="125"/>
      <c r="F335" s="124"/>
      <c r="G335" s="124"/>
      <c r="H335" s="124"/>
      <c r="I335" s="124"/>
      <c r="J335" s="144"/>
      <c r="K335" s="196"/>
      <c r="L335" s="196"/>
      <c r="M335" s="144"/>
      <c r="N335" s="144"/>
      <c r="O335" s="124"/>
      <c r="P335" s="124"/>
      <c r="Q335" s="124"/>
      <c r="R335" s="124"/>
      <c r="S335" s="147"/>
      <c r="T335" s="148"/>
      <c r="U335" s="148"/>
      <c r="W335" s="124"/>
      <c r="X335" s="124"/>
      <c r="AA335" s="124"/>
    </row>
    <row r="336" spans="1:27" s="126" customFormat="1">
      <c r="A336" s="124" t="s">
        <v>1199</v>
      </c>
      <c r="B336" s="123" t="s">
        <v>1200</v>
      </c>
      <c r="C336" s="124"/>
      <c r="D336" s="147"/>
      <c r="E336" s="125"/>
      <c r="F336" s="123"/>
      <c r="G336" s="124"/>
      <c r="H336" s="123"/>
      <c r="I336" s="124"/>
      <c r="J336" s="124"/>
      <c r="K336" s="124"/>
      <c r="L336" s="124"/>
      <c r="M336" s="124"/>
      <c r="N336" s="124"/>
      <c r="O336" s="124"/>
      <c r="P336" s="124"/>
      <c r="Q336" s="124"/>
      <c r="R336" s="124"/>
      <c r="S336" s="147"/>
      <c r="T336" s="147"/>
      <c r="U336" s="147"/>
      <c r="W336" s="124"/>
      <c r="X336" s="124"/>
      <c r="Z336" s="124"/>
    </row>
    <row r="337" spans="1:27" s="126" customFormat="1">
      <c r="A337" s="124" t="s">
        <v>1201</v>
      </c>
      <c r="B337" s="124" t="s">
        <v>1202</v>
      </c>
      <c r="C337" s="124"/>
      <c r="D337" s="148"/>
      <c r="E337" s="124"/>
      <c r="F337" s="124"/>
      <c r="G337" s="124"/>
      <c r="H337" s="124"/>
      <c r="I337" s="124"/>
      <c r="J337" s="124"/>
      <c r="K337" s="124"/>
      <c r="L337" s="124"/>
      <c r="M337" s="124"/>
      <c r="N337" s="124"/>
      <c r="O337" s="124"/>
      <c r="P337" s="124"/>
      <c r="Q337" s="124"/>
      <c r="R337" s="124"/>
      <c r="S337" s="124"/>
      <c r="T337" s="125"/>
      <c r="U337" s="123"/>
    </row>
    <row r="338" spans="1:27" s="126" customFormat="1" ht="12">
      <c r="A338" s="124" t="s">
        <v>1203</v>
      </c>
      <c r="B338" s="124" t="s">
        <v>1204</v>
      </c>
      <c r="C338" s="124"/>
      <c r="D338" s="125"/>
      <c r="E338" s="125"/>
      <c r="F338" s="124"/>
      <c r="G338" s="124"/>
      <c r="H338" s="124"/>
      <c r="I338" s="124"/>
      <c r="J338" s="124"/>
      <c r="K338" s="124"/>
      <c r="L338" s="124"/>
      <c r="M338" s="124"/>
      <c r="N338" s="124"/>
      <c r="O338" s="124"/>
      <c r="P338" s="124"/>
      <c r="Q338" s="124"/>
      <c r="R338" s="124"/>
      <c r="S338" s="124"/>
      <c r="T338" s="125"/>
      <c r="U338" s="125"/>
      <c r="W338" s="124"/>
      <c r="X338" s="124"/>
      <c r="Z338" s="124"/>
    </row>
    <row r="339" spans="1:27" s="131" customFormat="1" ht="12">
      <c r="A339" s="128" t="s">
        <v>1205</v>
      </c>
      <c r="B339" s="128" t="s">
        <v>1206</v>
      </c>
      <c r="C339" s="128"/>
      <c r="D339" s="128"/>
      <c r="E339" s="128"/>
      <c r="F339" s="128"/>
      <c r="G339" s="128"/>
      <c r="H339" s="128"/>
      <c r="I339" s="128"/>
      <c r="J339" s="128"/>
      <c r="K339" s="128"/>
      <c r="L339" s="128"/>
      <c r="M339" s="128"/>
      <c r="N339" s="128"/>
      <c r="O339" s="128"/>
      <c r="P339" s="128"/>
      <c r="Q339" s="128"/>
      <c r="R339" s="128"/>
      <c r="S339" s="128"/>
      <c r="T339" s="128"/>
      <c r="U339" s="128"/>
    </row>
    <row r="340" spans="1:27" s="126" customFormat="1">
      <c r="A340" s="124" t="s">
        <v>1207</v>
      </c>
      <c r="B340" s="124" t="s">
        <v>1208</v>
      </c>
      <c r="C340" s="124"/>
      <c r="D340" s="123"/>
      <c r="E340" s="124"/>
      <c r="F340" s="124"/>
      <c r="G340" s="123"/>
      <c r="H340" s="124"/>
      <c r="I340" s="124"/>
      <c r="J340" s="124"/>
      <c r="K340" s="124"/>
      <c r="L340" s="124"/>
      <c r="M340" s="124"/>
      <c r="N340" s="124"/>
      <c r="O340" s="124"/>
      <c r="P340" s="195"/>
      <c r="Q340" s="124"/>
      <c r="R340" s="124"/>
      <c r="S340" s="124"/>
      <c r="T340" s="123"/>
      <c r="U340" s="123"/>
    </row>
    <row r="341" spans="1:27" s="126" customFormat="1">
      <c r="A341" s="124" t="s">
        <v>1209</v>
      </c>
      <c r="B341" s="124" t="s">
        <v>1210</v>
      </c>
      <c r="C341" s="124"/>
      <c r="D341" s="123"/>
      <c r="E341" s="124"/>
      <c r="F341" s="124"/>
      <c r="G341" s="124"/>
      <c r="H341" s="124"/>
      <c r="I341" s="124"/>
      <c r="J341" s="124"/>
      <c r="K341" s="124"/>
      <c r="L341" s="124"/>
      <c r="M341" s="124"/>
      <c r="N341" s="124"/>
      <c r="O341" s="124"/>
      <c r="P341" s="124"/>
      <c r="Q341" s="124"/>
      <c r="R341" s="124"/>
      <c r="S341" s="124"/>
      <c r="T341" s="125"/>
      <c r="U341" s="125"/>
      <c r="W341" s="124"/>
      <c r="X341" s="124"/>
      <c r="Z341" s="124"/>
      <c r="AA341" s="124"/>
    </row>
    <row r="342" spans="1:27" s="126" customFormat="1" ht="12">
      <c r="A342" s="124" t="s">
        <v>1211</v>
      </c>
      <c r="B342" s="124" t="s">
        <v>1212</v>
      </c>
      <c r="C342" s="124"/>
      <c r="D342" s="124"/>
      <c r="E342" s="124"/>
      <c r="F342" s="124"/>
      <c r="G342" s="124"/>
      <c r="H342" s="124"/>
      <c r="I342" s="124"/>
      <c r="J342" s="124"/>
      <c r="K342" s="124"/>
      <c r="L342" s="124"/>
      <c r="M342" s="124"/>
      <c r="N342" s="124"/>
      <c r="O342" s="124"/>
      <c r="P342" s="124"/>
      <c r="Q342" s="124"/>
      <c r="R342" s="124"/>
      <c r="S342" s="124"/>
      <c r="T342" s="124"/>
      <c r="U342" s="124"/>
      <c r="W342" s="124"/>
      <c r="X342" s="124"/>
      <c r="Z342" s="124"/>
    </row>
    <row r="343" spans="1:27" s="126" customFormat="1" ht="12">
      <c r="A343" s="124" t="s">
        <v>1213</v>
      </c>
      <c r="B343" s="144" t="s">
        <v>1214</v>
      </c>
      <c r="C343" s="124"/>
      <c r="D343" s="124"/>
      <c r="E343" s="144"/>
      <c r="F343" s="144"/>
      <c r="G343" s="124"/>
      <c r="H343" s="124"/>
      <c r="I343" s="124"/>
      <c r="J343" s="124"/>
      <c r="K343" s="124"/>
      <c r="L343" s="124"/>
      <c r="M343" s="124"/>
      <c r="N343" s="124"/>
      <c r="O343" s="124"/>
      <c r="P343" s="124"/>
      <c r="Q343" s="124"/>
      <c r="R343" s="124"/>
      <c r="S343" s="124"/>
      <c r="T343" s="124"/>
      <c r="U343" s="124"/>
      <c r="W343" s="124"/>
      <c r="X343" s="124"/>
      <c r="Z343" s="124"/>
    </row>
    <row r="344" spans="1:27" s="131" customFormat="1" ht="12">
      <c r="A344" s="128" t="s">
        <v>1215</v>
      </c>
      <c r="B344" s="128" t="s">
        <v>1216</v>
      </c>
      <c r="C344" s="128"/>
      <c r="D344" s="128"/>
      <c r="E344" s="128"/>
      <c r="F344" s="130"/>
      <c r="G344" s="128"/>
      <c r="H344" s="128"/>
      <c r="I344" s="128"/>
      <c r="J344" s="128"/>
      <c r="K344" s="128"/>
      <c r="L344" s="128"/>
      <c r="M344" s="128"/>
      <c r="N344" s="128"/>
      <c r="O344" s="128"/>
      <c r="P344" s="128"/>
      <c r="Q344" s="128"/>
      <c r="R344" s="128"/>
      <c r="S344" s="128"/>
      <c r="T344" s="128"/>
      <c r="U344" s="128"/>
      <c r="W344" s="128"/>
      <c r="X344" s="128"/>
      <c r="Z344" s="128"/>
      <c r="AA344" s="128"/>
    </row>
    <row r="345" spans="1:27" s="126" customFormat="1" ht="12">
      <c r="A345" s="124" t="s">
        <v>1217</v>
      </c>
      <c r="B345" s="124" t="s">
        <v>1079</v>
      </c>
      <c r="C345" s="124"/>
      <c r="D345" s="124"/>
      <c r="E345" s="124"/>
      <c r="F345" s="124"/>
      <c r="G345" s="124"/>
      <c r="H345" s="124"/>
      <c r="I345" s="124"/>
      <c r="J345" s="124"/>
      <c r="K345" s="124"/>
      <c r="L345" s="124"/>
      <c r="M345" s="124"/>
      <c r="N345" s="124"/>
      <c r="O345" s="124"/>
      <c r="P345" s="124"/>
      <c r="Q345" s="124"/>
      <c r="R345" s="124"/>
      <c r="S345" s="124"/>
      <c r="T345" s="124"/>
      <c r="U345" s="124"/>
    </row>
    <row r="346" spans="1:27" s="126" customFormat="1" ht="12">
      <c r="A346" s="124" t="s">
        <v>1218</v>
      </c>
      <c r="B346" s="124" t="s">
        <v>1219</v>
      </c>
      <c r="C346" s="124"/>
      <c r="D346" s="124"/>
      <c r="E346" s="124"/>
      <c r="F346" s="124"/>
      <c r="G346" s="124"/>
      <c r="H346" s="124"/>
      <c r="I346" s="124"/>
      <c r="J346" s="124"/>
      <c r="K346" s="124"/>
      <c r="L346" s="124"/>
      <c r="M346" s="124"/>
      <c r="N346" s="124"/>
      <c r="O346" s="124"/>
      <c r="P346" s="124"/>
      <c r="Q346" s="124"/>
      <c r="R346" s="124"/>
      <c r="S346" s="124"/>
      <c r="T346" s="124"/>
      <c r="U346" s="124"/>
      <c r="W346" s="124"/>
      <c r="X346" s="124"/>
      <c r="Z346" s="124"/>
    </row>
    <row r="347" spans="1:27" s="126" customFormat="1">
      <c r="A347" s="124" t="s">
        <v>1220</v>
      </c>
      <c r="B347" s="124" t="s">
        <v>1221</v>
      </c>
      <c r="C347" s="124"/>
      <c r="D347" s="123"/>
      <c r="E347" s="124"/>
      <c r="F347" s="124"/>
      <c r="G347" s="124"/>
      <c r="H347" s="124"/>
      <c r="I347" s="124"/>
      <c r="J347" s="124"/>
      <c r="K347" s="124"/>
      <c r="L347" s="124"/>
      <c r="M347" s="124"/>
      <c r="N347" s="124"/>
      <c r="O347" s="124"/>
      <c r="P347" s="124"/>
      <c r="Q347" s="124"/>
      <c r="R347" s="124"/>
      <c r="S347" s="124"/>
      <c r="T347" s="124"/>
      <c r="U347" s="124"/>
      <c r="W347" s="124"/>
      <c r="X347" s="124"/>
      <c r="Z347" s="124"/>
    </row>
    <row r="348" spans="1:27" s="126" customFormat="1" ht="12">
      <c r="A348" s="124" t="s">
        <v>1222</v>
      </c>
      <c r="B348" s="124" t="s">
        <v>1223</v>
      </c>
      <c r="C348" s="124"/>
      <c r="D348" s="124"/>
      <c r="E348" s="124"/>
      <c r="F348" s="124"/>
      <c r="G348" s="124"/>
      <c r="H348" s="124"/>
      <c r="I348" s="124"/>
      <c r="J348" s="124"/>
      <c r="O348" s="124"/>
      <c r="Q348" s="124"/>
      <c r="S348" s="124"/>
      <c r="U348" s="124"/>
    </row>
    <row r="349" spans="1:27" s="126" customFormat="1" ht="12.75" customHeight="1">
      <c r="A349" s="124" t="s">
        <v>1224</v>
      </c>
      <c r="B349" s="123" t="s">
        <v>1225</v>
      </c>
      <c r="C349" s="123"/>
      <c r="D349" s="123"/>
      <c r="E349" s="124"/>
      <c r="F349" s="124"/>
      <c r="G349" s="124"/>
      <c r="H349" s="124"/>
      <c r="I349" s="124"/>
      <c r="J349" s="125"/>
      <c r="K349" s="183"/>
      <c r="L349" s="183"/>
      <c r="M349" s="125"/>
      <c r="N349" s="125"/>
      <c r="O349" s="125"/>
      <c r="P349" s="183"/>
      <c r="Q349" s="125"/>
      <c r="R349" s="193"/>
      <c r="S349" s="125"/>
      <c r="T349" s="193"/>
      <c r="U349" s="125"/>
    </row>
    <row r="350" spans="1:27" s="126" customFormat="1" ht="12">
      <c r="A350" s="124" t="s">
        <v>1226</v>
      </c>
      <c r="B350" s="124" t="s">
        <v>1227</v>
      </c>
      <c r="C350" s="147"/>
      <c r="D350" s="147"/>
      <c r="E350" s="124"/>
      <c r="F350" s="124"/>
      <c r="G350" s="124"/>
      <c r="H350" s="124"/>
      <c r="I350" s="124"/>
      <c r="J350" s="124"/>
      <c r="O350" s="124"/>
      <c r="Q350" s="124"/>
      <c r="S350" s="124"/>
      <c r="U350" s="124"/>
    </row>
    <row r="351" spans="1:27" s="126" customFormat="1">
      <c r="A351" s="124" t="s">
        <v>1228</v>
      </c>
      <c r="B351" s="124" t="s">
        <v>1229</v>
      </c>
      <c r="C351" s="147"/>
      <c r="D351" s="147"/>
      <c r="E351" s="124"/>
      <c r="F351" s="124"/>
      <c r="G351" s="124"/>
      <c r="J351" s="124"/>
      <c r="K351" s="124"/>
      <c r="L351" s="124"/>
      <c r="M351" s="124"/>
      <c r="N351" s="124"/>
      <c r="O351" s="124"/>
      <c r="P351" s="124"/>
      <c r="Q351" s="124"/>
      <c r="R351" s="123"/>
      <c r="S351" s="124"/>
      <c r="T351" s="124"/>
      <c r="U351" s="124"/>
    </row>
    <row r="352" spans="1:27" s="126" customFormat="1" ht="12">
      <c r="A352" s="124" t="s">
        <v>1230</v>
      </c>
      <c r="B352" s="124" t="s">
        <v>1231</v>
      </c>
      <c r="C352" s="147"/>
      <c r="D352" s="147"/>
      <c r="E352" s="124"/>
      <c r="F352" s="124"/>
      <c r="G352" s="124"/>
      <c r="H352" s="124"/>
      <c r="I352" s="124"/>
      <c r="J352" s="124"/>
      <c r="K352" s="124"/>
      <c r="L352" s="124"/>
      <c r="M352" s="124"/>
      <c r="N352" s="124"/>
      <c r="O352" s="124"/>
      <c r="P352" s="124"/>
      <c r="Q352" s="124"/>
      <c r="R352" s="124"/>
      <c r="S352" s="147"/>
      <c r="T352" s="147"/>
      <c r="U352" s="147"/>
    </row>
    <row r="353" spans="1:26" s="126" customFormat="1">
      <c r="A353" s="124" t="s">
        <v>1232</v>
      </c>
      <c r="B353" s="124" t="s">
        <v>1233</v>
      </c>
      <c r="C353" s="147"/>
      <c r="D353" s="123"/>
      <c r="E353" s="124"/>
      <c r="F353" s="124"/>
      <c r="G353" s="124"/>
      <c r="H353" s="124"/>
      <c r="I353" s="124"/>
      <c r="J353" s="124"/>
      <c r="K353" s="124"/>
      <c r="L353" s="124"/>
      <c r="M353" s="124"/>
      <c r="N353" s="124"/>
      <c r="O353" s="124"/>
      <c r="P353" s="124"/>
      <c r="Q353" s="124"/>
      <c r="R353" s="124"/>
      <c r="S353" s="147"/>
      <c r="T353" s="146"/>
      <c r="U353" s="146"/>
    </row>
    <row r="354" spans="1:26" s="126" customFormat="1">
      <c r="A354" s="124" t="s">
        <v>1234</v>
      </c>
      <c r="B354" s="124" t="s">
        <v>1235</v>
      </c>
      <c r="C354" s="147"/>
      <c r="D354" s="148"/>
      <c r="E354" s="124"/>
      <c r="F354" s="124"/>
      <c r="G354" s="124"/>
      <c r="H354" s="124"/>
      <c r="I354" s="124"/>
      <c r="J354" s="124"/>
      <c r="K354" s="124"/>
      <c r="L354" s="124"/>
      <c r="M354" s="124"/>
      <c r="N354" s="124"/>
      <c r="O354" s="124"/>
      <c r="P354" s="124"/>
      <c r="Q354" s="124"/>
      <c r="R354" s="124"/>
      <c r="S354" s="147"/>
      <c r="T354" s="148"/>
      <c r="U354" s="148"/>
    </row>
    <row r="355" spans="1:26" s="126" customFormat="1">
      <c r="A355" s="124" t="s">
        <v>1236</v>
      </c>
      <c r="B355" s="124" t="s">
        <v>1237</v>
      </c>
      <c r="C355" s="147"/>
      <c r="D355" s="123"/>
      <c r="E355" s="124"/>
      <c r="F355" s="124"/>
      <c r="G355" s="124"/>
      <c r="H355" s="124"/>
      <c r="I355" s="124"/>
      <c r="J355" s="124"/>
      <c r="K355" s="124"/>
      <c r="L355" s="124"/>
      <c r="M355" s="124"/>
      <c r="N355" s="124"/>
      <c r="O355" s="124"/>
      <c r="P355" s="124"/>
      <c r="Q355" s="124"/>
      <c r="R355" s="124"/>
      <c r="S355" s="147"/>
      <c r="T355" s="146"/>
      <c r="U355" s="123"/>
    </row>
    <row r="356" spans="1:26" s="126" customFormat="1" ht="12">
      <c r="A356" s="124" t="s">
        <v>1238</v>
      </c>
      <c r="B356" s="124" t="s">
        <v>1239</v>
      </c>
      <c r="C356" s="147"/>
      <c r="D356" s="147"/>
      <c r="E356" s="124"/>
      <c r="F356" s="124"/>
      <c r="G356" s="124"/>
      <c r="H356" s="124"/>
      <c r="I356" s="124"/>
      <c r="J356" s="124"/>
      <c r="K356" s="124"/>
      <c r="L356" s="124"/>
      <c r="M356" s="124"/>
      <c r="N356" s="124"/>
      <c r="O356" s="124"/>
      <c r="P356" s="124"/>
      <c r="Q356" s="124"/>
      <c r="R356" s="124"/>
      <c r="S356" s="147"/>
      <c r="T356" s="147"/>
      <c r="U356" s="147"/>
    </row>
    <row r="357" spans="1:26" s="126" customFormat="1" ht="12">
      <c r="A357" s="124" t="s">
        <v>1240</v>
      </c>
      <c r="B357" s="124" t="s">
        <v>1241</v>
      </c>
      <c r="C357" s="147"/>
      <c r="D357" s="147"/>
      <c r="E357" s="149"/>
      <c r="F357" s="184"/>
      <c r="G357" s="124"/>
      <c r="H357" s="124"/>
      <c r="I357" s="124"/>
      <c r="J357" s="124"/>
      <c r="K357" s="124"/>
      <c r="L357" s="124"/>
      <c r="M357" s="124"/>
      <c r="N357" s="124"/>
      <c r="O357" s="124"/>
      <c r="P357" s="124"/>
      <c r="Q357" s="124"/>
      <c r="R357" s="124"/>
      <c r="S357" s="147"/>
      <c r="T357" s="147"/>
      <c r="U357" s="147"/>
      <c r="W357" s="124"/>
      <c r="X357" s="124"/>
      <c r="Z357" s="124"/>
    </row>
    <row r="358" spans="1:26" s="126" customFormat="1">
      <c r="A358" s="124" t="s">
        <v>1242</v>
      </c>
      <c r="B358" s="124" t="s">
        <v>1243</v>
      </c>
      <c r="C358" s="147"/>
      <c r="D358" s="147"/>
      <c r="E358" s="124"/>
      <c r="F358" s="124"/>
      <c r="G358" s="124"/>
      <c r="H358" s="124"/>
      <c r="I358" s="124"/>
      <c r="J358" s="124"/>
      <c r="K358" s="124"/>
      <c r="L358" s="124"/>
      <c r="M358" s="124"/>
      <c r="N358" s="124"/>
      <c r="O358" s="124"/>
      <c r="P358" s="124"/>
      <c r="Q358" s="124"/>
      <c r="R358" s="124"/>
      <c r="S358" s="147"/>
      <c r="T358" s="148"/>
      <c r="U358" s="147"/>
      <c r="W358" s="124"/>
      <c r="X358" s="124"/>
      <c r="Z358" s="124"/>
    </row>
    <row r="359" spans="1:26" s="126" customFormat="1" ht="12">
      <c r="A359" s="124" t="s">
        <v>1244</v>
      </c>
      <c r="B359" s="124" t="s">
        <v>1245</v>
      </c>
      <c r="C359" s="147"/>
      <c r="D359" s="147"/>
      <c r="E359" s="124"/>
      <c r="F359" s="124"/>
      <c r="G359" s="124"/>
      <c r="H359" s="124"/>
      <c r="I359" s="124"/>
      <c r="J359" s="124"/>
      <c r="K359" s="124"/>
      <c r="L359" s="124"/>
      <c r="M359" s="124"/>
      <c r="N359" s="124"/>
      <c r="O359" s="124"/>
      <c r="P359" s="124"/>
      <c r="Q359" s="124"/>
      <c r="R359" s="124"/>
      <c r="S359" s="147"/>
      <c r="T359" s="147"/>
      <c r="U359" s="147"/>
      <c r="W359" s="124"/>
      <c r="X359" s="124"/>
      <c r="Z359" s="124"/>
    </row>
    <row r="360" spans="1:26" s="126" customFormat="1" ht="12">
      <c r="A360" s="124" t="s">
        <v>1246</v>
      </c>
      <c r="B360" s="124" t="s">
        <v>1247</v>
      </c>
      <c r="C360" s="147"/>
      <c r="D360" s="147"/>
      <c r="E360" s="124"/>
      <c r="F360" s="124"/>
      <c r="G360" s="124"/>
      <c r="H360" s="124"/>
      <c r="I360" s="124"/>
      <c r="J360" s="124"/>
      <c r="K360" s="124"/>
      <c r="L360" s="124"/>
      <c r="M360" s="124"/>
      <c r="N360" s="124"/>
      <c r="O360" s="124"/>
      <c r="P360" s="124"/>
      <c r="Q360" s="124"/>
      <c r="R360" s="124"/>
      <c r="S360" s="147"/>
      <c r="T360" s="147"/>
      <c r="U360" s="147"/>
    </row>
    <row r="361" spans="1:26" s="126" customFormat="1" ht="12">
      <c r="A361" s="124" t="s">
        <v>1248</v>
      </c>
      <c r="B361" s="124" t="s">
        <v>1249</v>
      </c>
      <c r="C361" s="147"/>
      <c r="D361" s="162"/>
      <c r="E361" s="124"/>
      <c r="F361" s="124"/>
      <c r="G361" s="124"/>
      <c r="H361" s="124"/>
      <c r="I361" s="124"/>
      <c r="J361" s="124"/>
      <c r="K361" s="124"/>
      <c r="L361" s="124"/>
      <c r="M361" s="124"/>
      <c r="N361" s="124"/>
      <c r="O361" s="124"/>
      <c r="P361" s="124"/>
      <c r="Q361" s="124"/>
      <c r="R361" s="124"/>
      <c r="S361" s="147"/>
      <c r="T361" s="149"/>
      <c r="U361" s="149"/>
    </row>
    <row r="362" spans="1:26" s="126" customFormat="1" ht="12">
      <c r="A362" s="124" t="s">
        <v>1250</v>
      </c>
      <c r="B362" s="124" t="s">
        <v>1251</v>
      </c>
      <c r="C362" s="147"/>
      <c r="D362" s="147"/>
      <c r="E362" s="124"/>
      <c r="F362" s="124"/>
      <c r="G362" s="124"/>
      <c r="H362" s="124"/>
      <c r="I362" s="124"/>
      <c r="J362" s="124"/>
      <c r="K362" s="124"/>
      <c r="L362" s="124"/>
      <c r="M362" s="124"/>
      <c r="N362" s="124"/>
      <c r="O362" s="124"/>
      <c r="P362" s="124"/>
      <c r="Q362" s="124"/>
      <c r="R362" s="124"/>
      <c r="S362" s="147"/>
      <c r="T362" s="147"/>
      <c r="U362" s="147"/>
      <c r="W362" s="124"/>
      <c r="X362" s="124"/>
      <c r="Z362" s="124"/>
    </row>
    <row r="363" spans="1:26" s="126" customFormat="1" ht="12">
      <c r="A363" s="124" t="s">
        <v>1252</v>
      </c>
      <c r="B363" s="124" t="s">
        <v>1253</v>
      </c>
      <c r="C363" s="147"/>
      <c r="D363" s="147"/>
      <c r="E363" s="124"/>
      <c r="F363" s="124"/>
      <c r="G363" s="124"/>
      <c r="H363" s="124"/>
      <c r="I363" s="124"/>
      <c r="J363" s="124"/>
      <c r="O363" s="124"/>
      <c r="Q363" s="124"/>
      <c r="S363" s="147"/>
      <c r="T363" s="205"/>
      <c r="U363" s="147"/>
    </row>
    <row r="364" spans="1:26" s="126" customFormat="1" ht="12">
      <c r="A364" s="124" t="s">
        <v>1254</v>
      </c>
      <c r="B364" s="124" t="s">
        <v>1255</v>
      </c>
      <c r="C364" s="147"/>
      <c r="D364" s="147"/>
      <c r="E364" s="124"/>
      <c r="F364" s="124"/>
      <c r="G364" s="124"/>
      <c r="H364" s="124"/>
      <c r="I364" s="124"/>
      <c r="J364" s="124"/>
      <c r="O364" s="124"/>
      <c r="Q364" s="124"/>
      <c r="S364" s="147"/>
      <c r="T364" s="205"/>
      <c r="U364" s="147"/>
    </row>
    <row r="365" spans="1:26" s="126" customFormat="1" ht="12">
      <c r="A365" s="124" t="s">
        <v>1256</v>
      </c>
      <c r="B365" s="124" t="s">
        <v>1257</v>
      </c>
      <c r="C365" s="147"/>
      <c r="D365" s="147"/>
      <c r="E365" s="124"/>
      <c r="F365" s="124"/>
      <c r="G365" s="124"/>
      <c r="H365" s="124"/>
      <c r="I365" s="124"/>
      <c r="J365" s="124"/>
      <c r="K365" s="124"/>
      <c r="L365" s="124"/>
      <c r="M365" s="124"/>
      <c r="N365" s="144"/>
      <c r="O365" s="124"/>
      <c r="P365" s="124"/>
      <c r="Q365" s="124"/>
      <c r="R365" s="124"/>
      <c r="S365" s="147"/>
      <c r="T365" s="147"/>
      <c r="U365" s="147"/>
    </row>
    <row r="366" spans="1:26" s="126" customFormat="1" ht="12">
      <c r="A366" s="124" t="s">
        <v>1258</v>
      </c>
      <c r="B366" s="124" t="s">
        <v>1259</v>
      </c>
      <c r="C366" s="147"/>
      <c r="D366" s="147"/>
      <c r="E366" s="124"/>
      <c r="F366" s="124"/>
      <c r="G366" s="124"/>
      <c r="H366" s="124"/>
      <c r="I366" s="124"/>
      <c r="J366" s="124"/>
      <c r="O366" s="124"/>
      <c r="Q366" s="124"/>
      <c r="S366" s="147"/>
      <c r="T366" s="205"/>
      <c r="U366" s="147"/>
    </row>
    <row r="367" spans="1:26" s="126" customFormat="1">
      <c r="A367" s="124" t="s">
        <v>1260</v>
      </c>
      <c r="B367" s="124" t="s">
        <v>1261</v>
      </c>
      <c r="C367" s="147"/>
      <c r="D367" s="148"/>
      <c r="E367" s="124"/>
      <c r="F367" s="124"/>
      <c r="G367" s="124"/>
      <c r="H367" s="124"/>
      <c r="I367" s="124"/>
      <c r="J367" s="124"/>
      <c r="K367" s="124"/>
      <c r="L367" s="124"/>
      <c r="M367" s="124"/>
      <c r="N367" s="124"/>
      <c r="O367" s="124"/>
      <c r="P367" s="124"/>
      <c r="Q367" s="124"/>
      <c r="R367" s="124"/>
      <c r="S367" s="147"/>
      <c r="T367" s="147"/>
      <c r="U367" s="148"/>
    </row>
    <row r="368" spans="1:26" s="131" customFormat="1">
      <c r="A368" s="128" t="s">
        <v>1262</v>
      </c>
      <c r="B368" s="128" t="s">
        <v>1263</v>
      </c>
      <c r="C368" s="128"/>
      <c r="D368" s="129"/>
      <c r="E368" s="128"/>
      <c r="F368" s="128"/>
      <c r="G368" s="128"/>
      <c r="H368" s="128"/>
      <c r="I368" s="128"/>
      <c r="J368" s="128"/>
      <c r="K368" s="128"/>
      <c r="L368" s="128"/>
      <c r="M368" s="128"/>
      <c r="N368" s="128"/>
      <c r="O368" s="128"/>
      <c r="P368" s="128"/>
      <c r="Q368" s="128"/>
      <c r="R368" s="128"/>
      <c r="S368" s="128"/>
      <c r="T368" s="129"/>
      <c r="U368" s="129"/>
      <c r="W368" s="128"/>
      <c r="X368" s="128"/>
      <c r="Z368" s="128"/>
    </row>
    <row r="369" spans="1:27" s="126" customFormat="1" ht="12">
      <c r="A369" s="124" t="s">
        <v>1264</v>
      </c>
      <c r="B369" s="124" t="s">
        <v>1265</v>
      </c>
      <c r="C369" s="147"/>
      <c r="D369" s="147"/>
      <c r="E369" s="124"/>
      <c r="F369" s="124"/>
      <c r="G369" s="124"/>
      <c r="H369" s="124"/>
      <c r="I369" s="124"/>
      <c r="J369" s="124"/>
      <c r="K369" s="124"/>
      <c r="L369" s="124"/>
      <c r="M369" s="124"/>
      <c r="N369" s="124"/>
      <c r="O369" s="124"/>
      <c r="P369" s="124"/>
      <c r="Q369" s="124"/>
      <c r="R369" s="124"/>
      <c r="S369" s="147"/>
      <c r="T369" s="147"/>
      <c r="U369" s="147"/>
      <c r="W369" s="124"/>
      <c r="X369" s="124"/>
      <c r="Z369" s="124"/>
    </row>
    <row r="370" spans="1:27" s="126" customFormat="1" ht="12">
      <c r="A370" s="124" t="s">
        <v>1266</v>
      </c>
      <c r="B370" s="124" t="s">
        <v>1267</v>
      </c>
      <c r="C370" s="147"/>
      <c r="D370" s="147"/>
      <c r="E370" s="125"/>
      <c r="F370" s="184"/>
      <c r="G370" s="124"/>
      <c r="H370" s="124"/>
      <c r="I370" s="124"/>
      <c r="J370" s="124"/>
      <c r="K370" s="124"/>
      <c r="L370" s="124"/>
      <c r="M370" s="124"/>
      <c r="N370" s="124"/>
      <c r="O370" s="124"/>
      <c r="P370" s="124"/>
      <c r="Q370" s="124"/>
      <c r="R370" s="124"/>
      <c r="S370" s="124"/>
      <c r="T370" s="124"/>
      <c r="U370" s="124"/>
      <c r="W370" s="124"/>
      <c r="X370" s="124"/>
      <c r="Z370" s="124"/>
      <c r="AA370" s="124"/>
    </row>
    <row r="371" spans="1:27" s="126" customFormat="1" ht="12">
      <c r="A371" s="124" t="s">
        <v>1268</v>
      </c>
      <c r="B371" s="124" t="s">
        <v>1269</v>
      </c>
      <c r="C371" s="124"/>
      <c r="D371" s="124"/>
      <c r="E371" s="125"/>
      <c r="F371" s="193"/>
      <c r="G371" s="124"/>
      <c r="H371" s="124"/>
      <c r="I371" s="124"/>
      <c r="J371" s="124"/>
      <c r="K371" s="124"/>
      <c r="L371" s="124"/>
      <c r="M371" s="124"/>
      <c r="N371" s="144"/>
      <c r="O371" s="124"/>
      <c r="P371" s="124"/>
      <c r="Q371" s="124"/>
      <c r="R371" s="124"/>
      <c r="S371" s="124"/>
      <c r="T371" s="124"/>
      <c r="U371" s="124"/>
      <c r="W371" s="124"/>
      <c r="X371" s="124"/>
      <c r="Z371" s="124"/>
      <c r="AA371" s="124"/>
    </row>
    <row r="372" spans="1:27" s="126" customFormat="1" ht="12">
      <c r="A372" s="124" t="s">
        <v>1270</v>
      </c>
      <c r="B372" s="124" t="s">
        <v>1271</v>
      </c>
      <c r="C372" s="124"/>
      <c r="D372" s="124"/>
      <c r="E372" s="124"/>
      <c r="F372" s="124"/>
      <c r="G372" s="124"/>
      <c r="H372" s="124"/>
      <c r="I372" s="124"/>
      <c r="J372" s="124"/>
      <c r="K372" s="124"/>
      <c r="L372" s="124"/>
      <c r="M372" s="124"/>
      <c r="N372" s="124"/>
      <c r="O372" s="124"/>
      <c r="P372" s="124"/>
      <c r="Q372" s="124"/>
      <c r="R372" s="124"/>
      <c r="S372" s="124"/>
      <c r="T372" s="124"/>
      <c r="U372" s="124"/>
      <c r="W372" s="124"/>
      <c r="X372" s="124"/>
      <c r="Z372" s="124"/>
      <c r="AA372" s="124"/>
    </row>
    <row r="373" spans="1:27" s="126" customFormat="1" ht="12">
      <c r="A373" s="124" t="s">
        <v>1272</v>
      </c>
      <c r="B373" s="124" t="s">
        <v>1273</v>
      </c>
      <c r="C373" s="124"/>
      <c r="D373" s="124"/>
      <c r="E373" s="124"/>
      <c r="F373" s="124"/>
      <c r="G373" s="124"/>
      <c r="H373" s="124"/>
      <c r="I373" s="124"/>
      <c r="J373" s="124"/>
      <c r="K373" s="124"/>
      <c r="L373" s="124"/>
      <c r="M373" s="124"/>
      <c r="N373" s="124"/>
      <c r="O373" s="124"/>
      <c r="P373" s="124"/>
      <c r="Q373" s="124"/>
      <c r="R373" s="124"/>
      <c r="S373" s="124"/>
      <c r="T373" s="124"/>
      <c r="U373" s="124"/>
      <c r="W373" s="124"/>
      <c r="X373" s="124"/>
      <c r="Z373" s="124"/>
    </row>
    <row r="374" spans="1:27" s="126" customFormat="1" ht="12">
      <c r="A374" s="124" t="s">
        <v>1274</v>
      </c>
      <c r="B374" s="124" t="s">
        <v>1275</v>
      </c>
      <c r="C374" s="124"/>
      <c r="D374" s="124"/>
      <c r="E374" s="124"/>
      <c r="F374" s="124"/>
      <c r="G374" s="124"/>
      <c r="H374" s="124"/>
      <c r="I374" s="124"/>
      <c r="J374" s="124"/>
      <c r="K374" s="124"/>
      <c r="L374" s="124"/>
      <c r="M374" s="124"/>
      <c r="N374" s="124"/>
      <c r="O374" s="124"/>
      <c r="P374" s="124"/>
      <c r="Q374" s="124"/>
      <c r="R374" s="124"/>
      <c r="S374" s="124"/>
      <c r="T374" s="124"/>
      <c r="U374" s="124"/>
      <c r="W374" s="124"/>
      <c r="X374" s="124"/>
      <c r="Z374" s="124"/>
    </row>
    <row r="375" spans="1:27" s="126" customFormat="1" ht="12">
      <c r="A375" s="124" t="s">
        <v>1276</v>
      </c>
      <c r="B375" s="124" t="s">
        <v>1277</v>
      </c>
      <c r="C375" s="124"/>
      <c r="D375" s="124"/>
      <c r="E375" s="124"/>
      <c r="F375" s="124"/>
      <c r="G375" s="124"/>
      <c r="H375" s="124"/>
      <c r="I375" s="124"/>
      <c r="J375" s="124"/>
      <c r="K375" s="124"/>
      <c r="L375" s="124"/>
      <c r="M375" s="124"/>
      <c r="N375" s="124"/>
      <c r="O375" s="124"/>
      <c r="P375" s="124"/>
      <c r="Q375" s="124"/>
      <c r="R375" s="124"/>
      <c r="S375" s="124"/>
      <c r="T375" s="124"/>
      <c r="U375" s="124"/>
      <c r="W375" s="124"/>
      <c r="X375" s="124"/>
      <c r="Z375" s="124"/>
    </row>
    <row r="376" spans="1:27" s="126" customFormat="1" ht="12">
      <c r="A376" s="124" t="s">
        <v>1278</v>
      </c>
      <c r="B376" s="124" t="s">
        <v>1279</v>
      </c>
      <c r="C376" s="124"/>
      <c r="D376" s="124"/>
      <c r="E376" s="125"/>
      <c r="F376" s="184"/>
      <c r="G376" s="124"/>
      <c r="H376" s="124"/>
      <c r="I376" s="124"/>
      <c r="J376" s="124"/>
      <c r="K376" s="124"/>
      <c r="L376" s="124"/>
      <c r="M376" s="124"/>
      <c r="N376" s="124"/>
      <c r="O376" s="124"/>
      <c r="P376" s="124"/>
      <c r="Q376" s="124"/>
      <c r="R376" s="124"/>
      <c r="S376" s="124"/>
      <c r="T376" s="124"/>
      <c r="U376" s="124"/>
      <c r="W376" s="124"/>
      <c r="X376" s="124"/>
      <c r="Z376" s="124"/>
    </row>
    <row r="377" spans="1:27" s="126" customFormat="1" ht="12">
      <c r="A377" s="124" t="s">
        <v>1280</v>
      </c>
      <c r="B377" s="124" t="s">
        <v>1281</v>
      </c>
      <c r="C377" s="124"/>
      <c r="D377" s="124"/>
      <c r="E377" s="124"/>
      <c r="F377" s="124"/>
      <c r="G377" s="124"/>
      <c r="H377" s="124"/>
      <c r="I377" s="124"/>
      <c r="J377" s="124"/>
      <c r="K377" s="124"/>
      <c r="L377" s="124"/>
      <c r="M377" s="124"/>
      <c r="N377" s="124"/>
      <c r="O377" s="124"/>
      <c r="P377" s="124"/>
      <c r="Q377" s="124"/>
      <c r="R377" s="124"/>
      <c r="S377" s="124"/>
      <c r="T377" s="124"/>
      <c r="U377" s="124"/>
      <c r="W377" s="124"/>
      <c r="X377" s="124"/>
      <c r="Z377" s="124"/>
      <c r="AA377" s="124"/>
    </row>
    <row r="378" spans="1:27" s="126" customFormat="1" ht="12">
      <c r="A378" s="124" t="s">
        <v>1282</v>
      </c>
      <c r="B378" s="124" t="s">
        <v>1283</v>
      </c>
      <c r="C378" s="124"/>
      <c r="D378" s="124"/>
      <c r="E378" s="125"/>
      <c r="F378" s="184"/>
      <c r="G378" s="124"/>
      <c r="J378" s="124"/>
      <c r="K378" s="124"/>
      <c r="L378" s="124"/>
      <c r="M378" s="124"/>
      <c r="N378" s="124"/>
      <c r="O378" s="124"/>
      <c r="P378" s="124"/>
      <c r="Q378" s="124"/>
      <c r="R378" s="124"/>
      <c r="S378" s="124"/>
      <c r="T378" s="124"/>
      <c r="U378" s="124"/>
      <c r="W378" s="124"/>
      <c r="X378" s="124"/>
      <c r="Z378" s="124"/>
    </row>
    <row r="379" spans="1:27" s="126" customFormat="1" ht="12">
      <c r="A379" s="124" t="s">
        <v>1284</v>
      </c>
      <c r="B379" s="124" t="s">
        <v>1285</v>
      </c>
      <c r="C379" s="124"/>
      <c r="D379" s="124"/>
      <c r="E379" s="124"/>
      <c r="F379" s="124"/>
      <c r="G379" s="124"/>
      <c r="H379" s="124"/>
      <c r="I379" s="124"/>
      <c r="J379" s="124"/>
      <c r="K379" s="124"/>
      <c r="L379" s="124"/>
      <c r="M379" s="124"/>
      <c r="N379" s="124"/>
      <c r="O379" s="124"/>
      <c r="P379" s="124"/>
      <c r="Q379" s="124"/>
      <c r="R379" s="124"/>
      <c r="S379" s="124"/>
      <c r="T379" s="124"/>
      <c r="U379" s="124"/>
      <c r="W379" s="124"/>
      <c r="X379" s="124"/>
      <c r="Z379" s="124"/>
      <c r="AA379" s="124"/>
    </row>
    <row r="380" spans="1:27" s="126" customFormat="1">
      <c r="A380" s="124" t="s">
        <v>1286</v>
      </c>
      <c r="B380" s="124" t="s">
        <v>1287</v>
      </c>
      <c r="C380" s="124"/>
      <c r="D380" s="124"/>
      <c r="E380" s="123"/>
      <c r="F380" s="123"/>
      <c r="G380" s="124"/>
      <c r="H380" s="124"/>
      <c r="I380" s="124"/>
      <c r="J380" s="124"/>
      <c r="K380" s="124"/>
      <c r="L380" s="124"/>
      <c r="M380" s="124"/>
      <c r="N380" s="124"/>
      <c r="O380" s="124"/>
      <c r="P380" s="124"/>
      <c r="Q380" s="124"/>
      <c r="R380" s="124"/>
      <c r="S380" s="124"/>
      <c r="T380" s="124"/>
      <c r="U380" s="124"/>
      <c r="W380" s="124"/>
      <c r="X380" s="124"/>
      <c r="Z380" s="124"/>
    </row>
    <row r="381" spans="1:27" s="126" customFormat="1">
      <c r="A381" s="124" t="s">
        <v>1288</v>
      </c>
      <c r="B381" s="124" t="s">
        <v>1289</v>
      </c>
      <c r="C381" s="124"/>
      <c r="D381" s="124"/>
      <c r="E381" s="123"/>
      <c r="F381" s="123"/>
      <c r="G381" s="124"/>
      <c r="H381" s="124"/>
      <c r="I381" s="124"/>
      <c r="J381" s="124"/>
      <c r="K381" s="124"/>
      <c r="L381" s="124"/>
      <c r="M381" s="124"/>
      <c r="N381" s="124"/>
      <c r="O381" s="124"/>
      <c r="P381" s="124"/>
      <c r="Q381" s="124"/>
      <c r="R381" s="124"/>
      <c r="S381" s="124"/>
      <c r="T381" s="124"/>
      <c r="U381" s="124"/>
      <c r="W381" s="124"/>
      <c r="X381" s="124"/>
      <c r="Z381" s="124"/>
      <c r="AA381" s="124"/>
    </row>
    <row r="382" spans="1:27" s="126" customFormat="1">
      <c r="A382" s="124" t="s">
        <v>1290</v>
      </c>
      <c r="B382" s="124" t="s">
        <v>1291</v>
      </c>
      <c r="C382" s="124"/>
      <c r="D382" s="124"/>
      <c r="E382" s="123"/>
      <c r="F382" s="123"/>
      <c r="G382" s="124"/>
      <c r="H382" s="124"/>
      <c r="I382" s="124"/>
      <c r="J382" s="124"/>
      <c r="K382" s="124"/>
      <c r="L382" s="124"/>
      <c r="M382" s="124"/>
      <c r="N382" s="124"/>
      <c r="O382" s="124"/>
      <c r="P382" s="124"/>
      <c r="Q382" s="124"/>
      <c r="R382" s="124"/>
      <c r="S382" s="124"/>
      <c r="T382" s="124"/>
      <c r="U382" s="124"/>
      <c r="W382" s="124"/>
      <c r="X382" s="124"/>
      <c r="Z382" s="124"/>
      <c r="AA382" s="124"/>
    </row>
    <row r="383" spans="1:27" s="126" customFormat="1" ht="12">
      <c r="A383" s="124" t="s">
        <v>1292</v>
      </c>
      <c r="B383" s="124" t="s">
        <v>1293</v>
      </c>
      <c r="C383" s="124"/>
      <c r="D383" s="125"/>
      <c r="E383" s="124"/>
      <c r="F383" s="124"/>
      <c r="G383" s="124"/>
      <c r="H383" s="124"/>
      <c r="I383" s="124"/>
      <c r="J383" s="124"/>
      <c r="K383" s="124"/>
      <c r="L383" s="124"/>
      <c r="M383" s="124"/>
      <c r="N383" s="124"/>
      <c r="O383" s="124"/>
      <c r="P383" s="124"/>
      <c r="Q383" s="124"/>
      <c r="R383" s="124"/>
      <c r="S383" s="124"/>
      <c r="T383" s="125"/>
      <c r="U383" s="125"/>
      <c r="W383" s="124"/>
      <c r="X383" s="124"/>
      <c r="Z383" s="124"/>
      <c r="AA383" s="124"/>
    </row>
    <row r="384" spans="1:27" s="126" customFormat="1" ht="12">
      <c r="A384" s="124" t="s">
        <v>1294</v>
      </c>
      <c r="B384" s="124" t="s">
        <v>1295</v>
      </c>
      <c r="C384" s="124"/>
      <c r="D384" s="124"/>
      <c r="E384" s="144"/>
      <c r="F384" s="144"/>
      <c r="G384" s="124"/>
      <c r="H384" s="124"/>
      <c r="I384" s="124"/>
      <c r="J384" s="124"/>
      <c r="K384" s="124"/>
      <c r="L384" s="124"/>
      <c r="M384" s="124"/>
      <c r="N384" s="124"/>
      <c r="O384" s="124"/>
      <c r="P384" s="124"/>
      <c r="Q384" s="124"/>
      <c r="R384" s="124"/>
      <c r="S384" s="124"/>
      <c r="T384" s="124"/>
      <c r="U384" s="124"/>
      <c r="W384" s="124"/>
      <c r="X384" s="124"/>
      <c r="Z384" s="124"/>
      <c r="AA384" s="124"/>
    </row>
    <row r="385" spans="1:27" s="126" customFormat="1" ht="12">
      <c r="A385" s="124" t="s">
        <v>1296</v>
      </c>
      <c r="B385" s="124" t="s">
        <v>1297</v>
      </c>
      <c r="C385" s="124"/>
      <c r="D385" s="124"/>
      <c r="E385" s="124"/>
      <c r="F385" s="124"/>
      <c r="G385" s="124"/>
      <c r="H385" s="124"/>
      <c r="I385" s="124"/>
      <c r="J385" s="124"/>
      <c r="K385" s="124"/>
      <c r="L385" s="124"/>
      <c r="M385" s="124"/>
      <c r="N385" s="124"/>
      <c r="O385" s="124"/>
      <c r="P385" s="124"/>
      <c r="Q385" s="124"/>
      <c r="R385" s="124"/>
      <c r="S385" s="124"/>
      <c r="T385" s="124"/>
      <c r="U385" s="124"/>
      <c r="W385" s="124"/>
      <c r="X385" s="124"/>
      <c r="Z385" s="124"/>
      <c r="AA385" s="124"/>
    </row>
    <row r="386" spans="1:27" s="126" customFormat="1" ht="12">
      <c r="A386" s="124" t="s">
        <v>1298</v>
      </c>
      <c r="B386" s="124" t="s">
        <v>1299</v>
      </c>
      <c r="C386" s="124"/>
      <c r="D386" s="125"/>
      <c r="E386" s="125"/>
      <c r="F386" s="125"/>
      <c r="G386" s="124"/>
      <c r="H386" s="124"/>
      <c r="I386" s="124"/>
      <c r="J386" s="124"/>
      <c r="K386" s="124"/>
      <c r="L386" s="124"/>
      <c r="M386" s="124"/>
      <c r="N386" s="124"/>
      <c r="O386" s="124"/>
      <c r="P386" s="124"/>
      <c r="Q386" s="124"/>
      <c r="R386" s="124"/>
      <c r="S386" s="124"/>
      <c r="T386" s="153"/>
      <c r="U386" s="153"/>
      <c r="W386" s="124"/>
      <c r="X386" s="124"/>
      <c r="Z386" s="124"/>
    </row>
    <row r="387" spans="1:27" s="126" customFormat="1" ht="12">
      <c r="A387" s="124" t="s">
        <v>1300</v>
      </c>
      <c r="B387" s="124" t="s">
        <v>1301</v>
      </c>
      <c r="C387" s="124"/>
      <c r="D387" s="124"/>
      <c r="E387" s="124"/>
      <c r="F387" s="124"/>
      <c r="G387" s="124"/>
      <c r="H387" s="124"/>
      <c r="I387" s="124"/>
      <c r="J387" s="124"/>
      <c r="K387" s="124"/>
      <c r="L387" s="124"/>
      <c r="M387" s="124"/>
      <c r="N387" s="124"/>
      <c r="O387" s="124"/>
      <c r="P387" s="124"/>
      <c r="Q387" s="124"/>
      <c r="R387" s="124"/>
      <c r="S387" s="124"/>
      <c r="T387" s="125"/>
      <c r="U387" s="125"/>
      <c r="W387" s="124"/>
      <c r="X387" s="124"/>
      <c r="Z387" s="124"/>
    </row>
    <row r="388" spans="1:27" s="126" customFormat="1" ht="12">
      <c r="A388" s="124" t="s">
        <v>1302</v>
      </c>
      <c r="B388" s="124" t="s">
        <v>1303</v>
      </c>
      <c r="C388" s="124"/>
      <c r="D388" s="124"/>
      <c r="E388" s="125"/>
      <c r="F388" s="125"/>
      <c r="G388" s="124"/>
      <c r="H388" s="124"/>
      <c r="I388" s="124"/>
      <c r="J388" s="124"/>
      <c r="K388" s="124"/>
      <c r="L388" s="124"/>
      <c r="M388" s="124"/>
      <c r="N388" s="124"/>
      <c r="O388" s="124"/>
      <c r="P388" s="124"/>
      <c r="Q388" s="124"/>
      <c r="R388" s="124"/>
      <c r="S388" s="124"/>
      <c r="T388" s="124"/>
      <c r="U388" s="124"/>
      <c r="W388" s="124"/>
      <c r="X388" s="124"/>
      <c r="Z388" s="124"/>
    </row>
    <row r="389" spans="1:27" s="126" customFormat="1" ht="12">
      <c r="A389" s="124" t="s">
        <v>1304</v>
      </c>
      <c r="B389" s="124" t="s">
        <v>1305</v>
      </c>
      <c r="C389" s="124"/>
      <c r="D389" s="124"/>
      <c r="E389" s="124"/>
      <c r="F389" s="124"/>
      <c r="G389" s="124"/>
      <c r="H389" s="124"/>
      <c r="I389" s="124"/>
      <c r="J389" s="124"/>
      <c r="O389" s="124"/>
      <c r="Q389" s="124"/>
      <c r="S389" s="124"/>
      <c r="U389" s="124"/>
    </row>
    <row r="390" spans="1:27" s="126" customFormat="1" ht="12">
      <c r="A390" s="124" t="s">
        <v>1306</v>
      </c>
      <c r="B390" s="124" t="s">
        <v>1307</v>
      </c>
      <c r="C390" s="124"/>
      <c r="D390" s="124"/>
      <c r="E390" s="124"/>
      <c r="F390" s="124"/>
      <c r="G390" s="124"/>
      <c r="H390" s="124"/>
      <c r="I390" s="124"/>
      <c r="J390" s="144"/>
      <c r="K390" s="124"/>
      <c r="L390" s="124"/>
      <c r="M390" s="124"/>
      <c r="N390" s="124"/>
      <c r="O390" s="124"/>
      <c r="P390" s="124"/>
      <c r="Q390" s="124"/>
      <c r="R390" s="124"/>
      <c r="S390" s="124"/>
      <c r="T390" s="124"/>
      <c r="U390" s="124"/>
    </row>
    <row r="391" spans="1:27" s="126" customFormat="1" ht="12">
      <c r="A391" s="124" t="s">
        <v>1308</v>
      </c>
      <c r="B391" s="124" t="s">
        <v>1309</v>
      </c>
      <c r="C391" s="124"/>
      <c r="D391" s="124"/>
      <c r="E391" s="124"/>
      <c r="F391" s="124"/>
      <c r="G391" s="124"/>
      <c r="H391" s="124"/>
      <c r="I391" s="124"/>
      <c r="J391" s="124"/>
      <c r="K391" s="124"/>
      <c r="L391" s="124"/>
      <c r="M391" s="144"/>
      <c r="N391" s="144"/>
      <c r="O391" s="124"/>
      <c r="P391" s="124"/>
      <c r="Q391" s="124"/>
      <c r="R391" s="124"/>
      <c r="S391" s="124"/>
      <c r="T391" s="144"/>
      <c r="U391" s="144"/>
    </row>
    <row r="392" spans="1:27" s="126" customFormat="1" ht="12">
      <c r="A392" s="124" t="s">
        <v>1310</v>
      </c>
      <c r="B392" s="124" t="s">
        <v>1311</v>
      </c>
      <c r="C392" s="124"/>
      <c r="D392" s="124"/>
      <c r="E392" s="124"/>
      <c r="F392" s="124"/>
      <c r="G392" s="124"/>
      <c r="H392" s="124"/>
      <c r="I392" s="124"/>
      <c r="J392" s="124"/>
      <c r="O392" s="124"/>
      <c r="Q392" s="124"/>
      <c r="S392" s="124"/>
      <c r="U392" s="124"/>
    </row>
    <row r="393" spans="1:27" s="126" customFormat="1" ht="12">
      <c r="A393" s="124" t="s">
        <v>1312</v>
      </c>
      <c r="B393" s="124" t="s">
        <v>1313</v>
      </c>
      <c r="C393" s="124"/>
      <c r="D393" s="125"/>
      <c r="E393" s="124"/>
      <c r="F393" s="124"/>
      <c r="G393" s="124"/>
      <c r="H393" s="124"/>
      <c r="I393" s="124"/>
      <c r="J393" s="124"/>
      <c r="K393" s="124"/>
      <c r="L393" s="124"/>
      <c r="M393" s="124"/>
      <c r="N393" s="124"/>
      <c r="O393" s="124"/>
      <c r="P393" s="124"/>
      <c r="Q393" s="124"/>
      <c r="R393" s="124"/>
      <c r="S393" s="124"/>
      <c r="T393" s="125"/>
      <c r="U393" s="125"/>
    </row>
    <row r="394" spans="1:27" s="126" customFormat="1" ht="12">
      <c r="A394" s="124" t="s">
        <v>1314</v>
      </c>
      <c r="B394" s="124" t="s">
        <v>1315</v>
      </c>
      <c r="C394" s="124"/>
      <c r="D394" s="124"/>
      <c r="E394" s="124"/>
      <c r="F394" s="124"/>
      <c r="G394" s="124"/>
      <c r="H394" s="179"/>
      <c r="I394" s="124"/>
      <c r="J394" s="124"/>
      <c r="K394" s="124"/>
      <c r="L394" s="124"/>
      <c r="M394" s="124"/>
      <c r="N394" s="124"/>
      <c r="O394" s="124"/>
      <c r="P394" s="124"/>
      <c r="Q394" s="124"/>
      <c r="R394" s="124"/>
      <c r="S394" s="124"/>
      <c r="T394" s="124"/>
      <c r="U394" s="124"/>
    </row>
    <row r="395" spans="1:27" s="126" customFormat="1" ht="12">
      <c r="A395" s="124" t="s">
        <v>1316</v>
      </c>
      <c r="B395" s="124" t="s">
        <v>1317</v>
      </c>
      <c r="C395" s="124"/>
      <c r="D395" s="124"/>
      <c r="E395" s="206"/>
      <c r="F395" s="206"/>
      <c r="G395" s="124"/>
      <c r="H395" s="124"/>
      <c r="I395" s="124"/>
      <c r="J395" s="124"/>
      <c r="K395" s="124"/>
      <c r="L395" s="124"/>
      <c r="M395" s="124"/>
      <c r="N395" s="124"/>
      <c r="O395" s="124"/>
      <c r="P395" s="124"/>
      <c r="Q395" s="124"/>
      <c r="R395" s="124"/>
      <c r="S395" s="124"/>
      <c r="T395" s="124"/>
      <c r="U395" s="124"/>
    </row>
    <row r="396" spans="1:27" s="126" customFormat="1">
      <c r="A396" s="124" t="s">
        <v>1318</v>
      </c>
      <c r="B396" s="124" t="s">
        <v>1319</v>
      </c>
      <c r="C396" s="124"/>
      <c r="D396" s="123"/>
      <c r="E396" s="124"/>
      <c r="F396" s="124"/>
      <c r="G396" s="124"/>
      <c r="H396" s="124"/>
      <c r="I396" s="124"/>
      <c r="J396" s="124"/>
      <c r="K396" s="124"/>
      <c r="L396" s="124"/>
      <c r="M396" s="124"/>
      <c r="N396" s="124"/>
      <c r="O396" s="124"/>
      <c r="P396" s="124"/>
      <c r="Q396" s="124"/>
      <c r="R396" s="124"/>
      <c r="S396" s="124"/>
      <c r="T396" s="150"/>
      <c r="U396" s="150"/>
      <c r="W396" s="124"/>
      <c r="X396" s="124"/>
      <c r="Z396" s="124"/>
      <c r="AA396" s="124"/>
    </row>
    <row r="397" spans="1:27" s="126" customFormat="1" ht="12">
      <c r="A397" s="124" t="s">
        <v>1320</v>
      </c>
      <c r="B397" s="124" t="s">
        <v>1321</v>
      </c>
      <c r="C397" s="147"/>
      <c r="D397" s="147"/>
      <c r="E397" s="144"/>
      <c r="F397" s="144"/>
      <c r="G397" s="124"/>
      <c r="H397" s="124"/>
      <c r="I397" s="124"/>
      <c r="J397" s="153"/>
      <c r="K397" s="153"/>
      <c r="L397" s="153"/>
      <c r="M397" s="153"/>
      <c r="N397" s="153"/>
      <c r="O397" s="153"/>
      <c r="P397" s="153"/>
      <c r="Q397" s="153"/>
      <c r="R397" s="124"/>
      <c r="S397" s="124"/>
      <c r="T397" s="124"/>
      <c r="U397" s="124"/>
      <c r="W397" s="124"/>
      <c r="X397" s="124"/>
      <c r="Z397" s="124"/>
      <c r="AA397" s="124"/>
    </row>
    <row r="398" spans="1:27" s="126" customFormat="1" ht="12">
      <c r="A398" s="124" t="s">
        <v>1322</v>
      </c>
      <c r="B398" s="124" t="s">
        <v>1323</v>
      </c>
      <c r="C398" s="147"/>
      <c r="D398" s="147"/>
      <c r="E398" s="144"/>
      <c r="F398" s="144"/>
      <c r="G398" s="124"/>
      <c r="H398" s="124"/>
      <c r="I398" s="124"/>
      <c r="J398" s="124"/>
      <c r="K398" s="124"/>
      <c r="L398" s="124"/>
      <c r="M398" s="124"/>
      <c r="N398" s="124"/>
      <c r="O398" s="124"/>
      <c r="P398" s="124"/>
      <c r="Q398" s="124"/>
      <c r="R398" s="124"/>
      <c r="S398" s="124"/>
      <c r="T398" s="147"/>
      <c r="U398" s="147"/>
      <c r="W398" s="124"/>
      <c r="X398" s="124"/>
      <c r="Z398" s="124"/>
    </row>
    <row r="399" spans="1:27" s="126" customFormat="1">
      <c r="A399" s="124" t="s">
        <v>1324</v>
      </c>
      <c r="B399" s="123" t="s">
        <v>1325</v>
      </c>
      <c r="C399" s="147"/>
      <c r="D399" s="147"/>
      <c r="E399" s="124"/>
      <c r="F399" s="124"/>
      <c r="G399" s="124"/>
      <c r="H399" s="124"/>
      <c r="I399" s="124"/>
      <c r="J399" s="124"/>
      <c r="K399" s="124"/>
      <c r="L399" s="124"/>
      <c r="M399" s="124"/>
      <c r="N399" s="124"/>
      <c r="O399" s="124"/>
      <c r="P399" s="124"/>
      <c r="Q399" s="124"/>
      <c r="R399" s="124"/>
      <c r="S399" s="124"/>
      <c r="T399" s="147"/>
      <c r="U399" s="147"/>
    </row>
    <row r="400" spans="1:27" s="126" customFormat="1">
      <c r="A400" s="124" t="s">
        <v>1326</v>
      </c>
      <c r="B400" s="124" t="s">
        <v>1327</v>
      </c>
      <c r="C400" s="147"/>
      <c r="D400" s="148"/>
      <c r="E400" s="124"/>
      <c r="F400" s="124"/>
      <c r="G400" s="124"/>
      <c r="H400" s="124"/>
      <c r="I400" s="124"/>
      <c r="J400" s="124"/>
      <c r="K400" s="124"/>
      <c r="L400" s="124"/>
      <c r="M400" s="124"/>
      <c r="N400" s="124"/>
      <c r="O400" s="124"/>
      <c r="P400" s="124"/>
      <c r="Q400" s="124"/>
      <c r="R400" s="124"/>
      <c r="S400" s="124"/>
      <c r="T400" s="148"/>
      <c r="U400" s="148"/>
    </row>
    <row r="401" spans="1:27" s="126" customFormat="1" ht="12">
      <c r="A401" s="124" t="s">
        <v>1328</v>
      </c>
      <c r="B401" s="124" t="s">
        <v>1329</v>
      </c>
      <c r="C401" s="147"/>
      <c r="D401" s="147"/>
      <c r="E401" s="124"/>
      <c r="F401" s="124"/>
      <c r="G401" s="124"/>
      <c r="H401" s="124"/>
      <c r="I401" s="124"/>
      <c r="J401" s="124"/>
      <c r="K401" s="124"/>
      <c r="L401" s="124"/>
      <c r="M401" s="124"/>
      <c r="N401" s="124"/>
      <c r="O401" s="124"/>
      <c r="P401" s="124"/>
      <c r="Q401" s="124"/>
      <c r="R401" s="124"/>
      <c r="S401" s="124"/>
      <c r="T401" s="147"/>
      <c r="U401" s="147"/>
      <c r="W401" s="124"/>
      <c r="X401" s="124"/>
      <c r="Z401" s="124"/>
      <c r="AA401" s="124"/>
    </row>
    <row r="402" spans="1:27" s="126" customFormat="1">
      <c r="A402" s="124" t="s">
        <v>1330</v>
      </c>
      <c r="B402" s="124" t="s">
        <v>1331</v>
      </c>
      <c r="C402" s="148"/>
      <c r="D402" s="147"/>
      <c r="E402" s="124"/>
      <c r="F402" s="124"/>
      <c r="G402" s="124"/>
      <c r="H402" s="124"/>
      <c r="I402" s="124"/>
      <c r="J402" s="124"/>
      <c r="K402" s="124"/>
      <c r="L402" s="124"/>
      <c r="M402" s="124"/>
      <c r="N402" s="124"/>
      <c r="O402" s="124"/>
      <c r="P402" s="123"/>
      <c r="Q402" s="124"/>
      <c r="R402" s="124"/>
      <c r="S402" s="124"/>
      <c r="T402" s="147"/>
      <c r="U402" s="147"/>
      <c r="W402" s="124"/>
      <c r="X402" s="124"/>
      <c r="Z402" s="124"/>
      <c r="AA402" s="124"/>
    </row>
    <row r="403" spans="1:27" s="126" customFormat="1" ht="12">
      <c r="A403" s="124" t="s">
        <v>1332</v>
      </c>
      <c r="B403" s="124" t="s">
        <v>1333</v>
      </c>
      <c r="C403" s="147"/>
      <c r="D403" s="147"/>
      <c r="E403" s="124"/>
      <c r="F403" s="124"/>
      <c r="G403" s="124"/>
      <c r="H403" s="124"/>
      <c r="I403" s="124"/>
      <c r="J403" s="124"/>
      <c r="K403" s="124"/>
      <c r="L403" s="124"/>
      <c r="M403" s="124"/>
      <c r="N403" s="124"/>
      <c r="O403" s="124"/>
      <c r="P403" s="124"/>
      <c r="Q403" s="124"/>
      <c r="R403" s="124"/>
      <c r="S403" s="124"/>
      <c r="T403" s="147"/>
      <c r="U403" s="147"/>
    </row>
    <row r="404" spans="1:27" s="126" customFormat="1" ht="12">
      <c r="A404" s="124" t="s">
        <v>1334</v>
      </c>
      <c r="B404" s="124" t="s">
        <v>1335</v>
      </c>
      <c r="C404" s="147"/>
      <c r="D404" s="147"/>
      <c r="E404" s="124"/>
      <c r="F404" s="124"/>
      <c r="G404" s="124"/>
      <c r="H404" s="124"/>
      <c r="I404" s="124"/>
      <c r="J404" s="124"/>
      <c r="K404" s="124"/>
      <c r="L404" s="124"/>
      <c r="M404" s="124"/>
      <c r="N404" s="124"/>
      <c r="O404" s="124"/>
      <c r="P404" s="124"/>
      <c r="Q404" s="124"/>
      <c r="R404" s="124"/>
      <c r="S404" s="124"/>
      <c r="T404" s="147"/>
      <c r="U404" s="147"/>
      <c r="W404" s="124"/>
      <c r="X404" s="124"/>
      <c r="Z404" s="124"/>
    </row>
    <row r="405" spans="1:27" s="126" customFormat="1" ht="12">
      <c r="A405" s="124" t="s">
        <v>1336</v>
      </c>
      <c r="B405" s="124" t="s">
        <v>1337</v>
      </c>
      <c r="C405" s="147"/>
      <c r="D405" s="125"/>
      <c r="E405" s="125"/>
      <c r="F405" s="184"/>
      <c r="G405" s="124"/>
      <c r="H405" s="124"/>
      <c r="I405" s="124"/>
      <c r="J405" s="124"/>
      <c r="K405" s="124"/>
      <c r="L405" s="124"/>
      <c r="M405" s="124"/>
      <c r="N405" s="124"/>
      <c r="O405" s="124"/>
      <c r="P405" s="124"/>
      <c r="Q405" s="124"/>
      <c r="R405" s="124"/>
      <c r="S405" s="124"/>
      <c r="T405" s="147"/>
      <c r="U405" s="147"/>
      <c r="W405" s="124"/>
      <c r="X405" s="124"/>
      <c r="Z405" s="124"/>
      <c r="AA405" s="124"/>
    </row>
    <row r="406" spans="1:27" s="131" customFormat="1">
      <c r="A406" s="128" t="s">
        <v>1338</v>
      </c>
      <c r="B406" s="128" t="s">
        <v>1339</v>
      </c>
      <c r="C406" s="128"/>
      <c r="D406" s="129"/>
      <c r="E406" s="128"/>
      <c r="F406" s="128"/>
      <c r="G406" s="128"/>
      <c r="H406" s="128"/>
      <c r="I406" s="128"/>
      <c r="J406" s="128"/>
      <c r="K406" s="128"/>
      <c r="L406" s="128"/>
      <c r="M406" s="128"/>
      <c r="N406" s="128"/>
      <c r="O406" s="128"/>
      <c r="P406" s="128"/>
      <c r="Q406" s="128"/>
      <c r="R406" s="128"/>
      <c r="S406" s="128"/>
      <c r="T406" s="129"/>
      <c r="U406" s="129"/>
    </row>
    <row r="407" spans="1:27" s="126" customFormat="1">
      <c r="A407" s="124" t="s">
        <v>1340</v>
      </c>
      <c r="B407" s="124" t="s">
        <v>1341</v>
      </c>
      <c r="C407" s="147"/>
      <c r="D407" s="147"/>
      <c r="E407" s="124"/>
      <c r="F407" s="123"/>
      <c r="G407" s="124"/>
      <c r="H407" s="124"/>
      <c r="I407" s="123"/>
      <c r="J407" s="124"/>
      <c r="K407" s="124"/>
      <c r="L407" s="124"/>
      <c r="M407" s="124"/>
      <c r="N407" s="124"/>
      <c r="O407" s="124"/>
      <c r="P407" s="124"/>
      <c r="Q407" s="124"/>
      <c r="R407" s="124"/>
      <c r="S407" s="124"/>
      <c r="T407" s="147"/>
      <c r="U407" s="147"/>
      <c r="W407" s="124"/>
      <c r="X407" s="124"/>
      <c r="Z407" s="124"/>
      <c r="AA407" s="124"/>
    </row>
    <row r="408" spans="1:27" s="126" customFormat="1" ht="12">
      <c r="A408" s="124" t="s">
        <v>1342</v>
      </c>
      <c r="B408" s="124" t="s">
        <v>1343</v>
      </c>
      <c r="C408" s="147"/>
      <c r="D408" s="147"/>
      <c r="E408" s="124"/>
      <c r="F408" s="124"/>
      <c r="G408" s="124"/>
      <c r="H408" s="124"/>
      <c r="I408" s="124"/>
      <c r="J408" s="124"/>
      <c r="K408" s="124"/>
      <c r="L408" s="124"/>
      <c r="M408" s="124"/>
      <c r="N408" s="124"/>
      <c r="O408" s="124"/>
      <c r="P408" s="124"/>
      <c r="Q408" s="124"/>
      <c r="R408" s="124"/>
      <c r="S408" s="124"/>
      <c r="T408" s="147"/>
      <c r="U408" s="147"/>
      <c r="W408" s="124"/>
      <c r="X408" s="124"/>
      <c r="Z408" s="124"/>
    </row>
    <row r="409" spans="1:27" s="126" customFormat="1" ht="12">
      <c r="A409" s="124" t="s">
        <v>1344</v>
      </c>
      <c r="B409" s="124" t="s">
        <v>1128</v>
      </c>
      <c r="C409" s="147"/>
      <c r="D409" s="147"/>
      <c r="E409" s="124"/>
      <c r="F409" s="124"/>
      <c r="G409" s="124"/>
      <c r="H409" s="124"/>
      <c r="I409" s="124"/>
      <c r="J409" s="124"/>
      <c r="K409" s="124"/>
      <c r="L409" s="124"/>
      <c r="M409" s="124"/>
      <c r="N409" s="124"/>
      <c r="O409" s="124"/>
      <c r="P409" s="124"/>
      <c r="Q409" s="124"/>
      <c r="R409" s="124"/>
      <c r="S409" s="124"/>
      <c r="T409" s="124"/>
      <c r="U409" s="124"/>
    </row>
    <row r="410" spans="1:27" s="126" customFormat="1">
      <c r="A410" s="124" t="s">
        <v>1345</v>
      </c>
      <c r="B410" s="124" t="s">
        <v>1346</v>
      </c>
      <c r="C410" s="124"/>
      <c r="D410" s="123"/>
      <c r="E410" s="124"/>
      <c r="F410" s="124"/>
      <c r="G410" s="124"/>
      <c r="H410" s="124"/>
      <c r="I410" s="124"/>
      <c r="J410" s="124"/>
      <c r="K410" s="124"/>
      <c r="L410" s="124"/>
      <c r="M410" s="124"/>
      <c r="N410" s="124"/>
      <c r="O410" s="124"/>
      <c r="P410" s="124"/>
      <c r="Q410" s="124"/>
      <c r="R410" s="124"/>
      <c r="S410" s="124"/>
      <c r="T410" s="125"/>
      <c r="U410" s="123"/>
      <c r="W410" s="124"/>
      <c r="X410" s="124"/>
      <c r="Z410" s="124"/>
    </row>
    <row r="411" spans="1:27" s="126" customFormat="1">
      <c r="A411" s="124" t="s">
        <v>1347</v>
      </c>
      <c r="B411" s="124" t="s">
        <v>1348</v>
      </c>
      <c r="C411" s="124"/>
      <c r="D411" s="125"/>
      <c r="E411" s="124"/>
      <c r="F411" s="125"/>
      <c r="G411" s="124"/>
      <c r="H411" s="124"/>
      <c r="I411" s="124"/>
      <c r="J411" s="124"/>
      <c r="K411" s="124"/>
      <c r="L411" s="124"/>
      <c r="M411" s="124"/>
      <c r="N411" s="124"/>
      <c r="O411" s="124"/>
      <c r="P411" s="124"/>
      <c r="Q411" s="124"/>
      <c r="R411" s="124"/>
      <c r="S411" s="124"/>
      <c r="T411" s="150"/>
      <c r="U411" s="150"/>
      <c r="W411" s="124"/>
      <c r="X411" s="124"/>
      <c r="Z411" s="124"/>
    </row>
    <row r="412" spans="1:27" s="126" customFormat="1" ht="12">
      <c r="A412" s="124" t="s">
        <v>1349</v>
      </c>
      <c r="B412" s="124" t="s">
        <v>1350</v>
      </c>
      <c r="C412" s="124"/>
      <c r="D412" s="124"/>
      <c r="E412" s="144"/>
      <c r="F412" s="144"/>
      <c r="G412" s="124"/>
      <c r="H412" s="124"/>
      <c r="I412" s="124"/>
      <c r="J412" s="124"/>
      <c r="K412" s="124"/>
      <c r="L412" s="124"/>
      <c r="M412" s="124"/>
      <c r="N412" s="124"/>
      <c r="O412" s="124"/>
      <c r="P412" s="124"/>
      <c r="Q412" s="124"/>
      <c r="R412" s="124"/>
      <c r="S412" s="124"/>
      <c r="T412" s="124"/>
      <c r="U412" s="124"/>
    </row>
    <row r="413" spans="1:27" s="126" customFormat="1" ht="12">
      <c r="A413" s="124" t="s">
        <v>1351</v>
      </c>
      <c r="B413" s="124" t="s">
        <v>1352</v>
      </c>
      <c r="C413" s="124"/>
      <c r="D413" s="124"/>
      <c r="E413" s="124"/>
      <c r="F413" s="124"/>
      <c r="G413" s="124"/>
      <c r="H413" s="124"/>
      <c r="I413" s="124"/>
      <c r="J413" s="124"/>
      <c r="O413" s="124"/>
      <c r="Q413" s="124"/>
      <c r="S413" s="124"/>
      <c r="U413" s="124"/>
    </row>
    <row r="414" spans="1:27" s="126" customFormat="1" ht="12">
      <c r="A414" s="124" t="s">
        <v>1353</v>
      </c>
      <c r="B414" s="124" t="s">
        <v>1354</v>
      </c>
      <c r="C414" s="124"/>
      <c r="D414" s="124"/>
      <c r="E414" s="124"/>
      <c r="F414" s="124"/>
      <c r="G414" s="124"/>
      <c r="H414" s="124"/>
      <c r="I414" s="124"/>
      <c r="J414" s="124"/>
      <c r="O414" s="124"/>
      <c r="Q414" s="124"/>
      <c r="S414" s="124"/>
      <c r="U414" s="124"/>
    </row>
    <row r="415" spans="1:27" s="126" customFormat="1">
      <c r="A415" s="124" t="s">
        <v>1355</v>
      </c>
      <c r="B415" s="124" t="s">
        <v>1356</v>
      </c>
      <c r="C415" s="124"/>
      <c r="D415" s="123"/>
      <c r="E415" s="124"/>
      <c r="F415" s="124"/>
      <c r="G415" s="124"/>
      <c r="H415" s="124"/>
      <c r="I415" s="124"/>
      <c r="J415" s="125"/>
      <c r="K415" s="125"/>
      <c r="L415" s="125"/>
      <c r="M415" s="125"/>
      <c r="N415" s="125"/>
      <c r="O415" s="125"/>
      <c r="P415" s="125"/>
      <c r="Q415" s="125"/>
      <c r="R415" s="125"/>
      <c r="S415" s="125"/>
      <c r="T415" s="148"/>
      <c r="U415" s="148"/>
    </row>
    <row r="416" spans="1:27" s="126" customFormat="1">
      <c r="A416" s="124" t="s">
        <v>1357</v>
      </c>
      <c r="B416" s="124" t="s">
        <v>1358</v>
      </c>
      <c r="C416" s="124"/>
      <c r="D416" s="148"/>
      <c r="E416" s="124"/>
      <c r="F416" s="124"/>
      <c r="G416" s="124"/>
      <c r="H416" s="124"/>
      <c r="I416" s="124"/>
      <c r="J416" s="124"/>
      <c r="K416" s="124"/>
      <c r="L416" s="124"/>
      <c r="M416" s="124"/>
      <c r="N416" s="124"/>
      <c r="O416" s="124"/>
      <c r="P416" s="124"/>
      <c r="Q416" s="124"/>
      <c r="R416" s="124"/>
      <c r="S416" s="124"/>
      <c r="T416" s="148"/>
      <c r="U416" s="148"/>
    </row>
    <row r="417" spans="1:27" s="126" customFormat="1" ht="12">
      <c r="A417" s="124" t="s">
        <v>1359</v>
      </c>
      <c r="B417" s="124" t="s">
        <v>1360</v>
      </c>
      <c r="C417" s="124"/>
      <c r="D417" s="124"/>
      <c r="E417" s="124"/>
      <c r="F417" s="124"/>
      <c r="G417" s="124"/>
      <c r="H417" s="124"/>
      <c r="I417" s="124"/>
      <c r="J417" s="124"/>
      <c r="K417" s="124"/>
      <c r="L417" s="124"/>
      <c r="M417" s="124"/>
      <c r="N417" s="124"/>
      <c r="O417" s="124"/>
      <c r="P417" s="124"/>
      <c r="Q417" s="124"/>
      <c r="R417" s="124"/>
      <c r="S417" s="124"/>
      <c r="T417" s="124"/>
      <c r="U417" s="124"/>
    </row>
    <row r="418" spans="1:27" s="126" customFormat="1" ht="12">
      <c r="A418" s="124" t="s">
        <v>1361</v>
      </c>
      <c r="B418" s="124" t="s">
        <v>1362</v>
      </c>
      <c r="C418" s="124"/>
      <c r="D418" s="124"/>
      <c r="E418" s="124"/>
      <c r="F418" s="124"/>
      <c r="G418" s="124"/>
      <c r="H418" s="124"/>
      <c r="I418" s="124"/>
      <c r="J418" s="124"/>
      <c r="K418" s="124"/>
      <c r="L418" s="124"/>
      <c r="M418" s="124"/>
      <c r="N418" s="124"/>
      <c r="O418" s="124"/>
      <c r="P418" s="124"/>
      <c r="Q418" s="124"/>
      <c r="R418" s="124"/>
      <c r="S418" s="124"/>
      <c r="T418" s="124"/>
      <c r="U418" s="124"/>
    </row>
    <row r="419" spans="1:27" s="126" customFormat="1" ht="12">
      <c r="A419" s="124" t="s">
        <v>1363</v>
      </c>
      <c r="B419" s="124" t="s">
        <v>1364</v>
      </c>
      <c r="C419" s="124"/>
      <c r="D419" s="124"/>
      <c r="E419" s="144"/>
      <c r="F419" s="144"/>
      <c r="G419" s="124"/>
      <c r="H419" s="124"/>
      <c r="I419" s="124"/>
      <c r="J419" s="124"/>
      <c r="K419" s="124"/>
      <c r="L419" s="124"/>
      <c r="M419" s="124"/>
      <c r="N419" s="124"/>
      <c r="O419" s="124"/>
      <c r="P419" s="124"/>
      <c r="Q419" s="124"/>
      <c r="R419" s="124"/>
      <c r="S419" s="124"/>
      <c r="T419" s="124"/>
      <c r="U419" s="124"/>
      <c r="W419" s="124"/>
      <c r="X419" s="124"/>
      <c r="Z419" s="124"/>
      <c r="AA419" s="124"/>
    </row>
    <row r="420" spans="1:27" s="126" customFormat="1">
      <c r="A420" s="124" t="s">
        <v>1365</v>
      </c>
      <c r="B420" s="124" t="s">
        <v>1366</v>
      </c>
      <c r="C420" s="124"/>
      <c r="D420" s="124"/>
      <c r="E420" s="123"/>
      <c r="F420" s="123"/>
      <c r="G420" s="124"/>
      <c r="H420" s="124"/>
      <c r="I420" s="124"/>
      <c r="J420" s="192"/>
      <c r="K420" s="192"/>
      <c r="L420" s="192"/>
      <c r="M420" s="192"/>
      <c r="N420" s="192"/>
      <c r="O420" s="192"/>
      <c r="P420" s="192"/>
      <c r="Q420" s="192"/>
      <c r="R420" s="192"/>
      <c r="S420" s="192"/>
      <c r="T420" s="192"/>
      <c r="U420" s="192"/>
      <c r="V420" s="207"/>
    </row>
    <row r="421" spans="1:27" s="126" customFormat="1">
      <c r="A421" s="124" t="s">
        <v>1367</v>
      </c>
      <c r="B421" s="124" t="s">
        <v>1368</v>
      </c>
      <c r="C421" s="124"/>
      <c r="D421" s="123"/>
      <c r="E421" s="124"/>
      <c r="F421" s="124"/>
      <c r="G421" s="124"/>
      <c r="H421" s="124"/>
      <c r="I421" s="124"/>
      <c r="J421" s="124"/>
      <c r="K421" s="124"/>
      <c r="L421" s="124"/>
      <c r="M421" s="124"/>
      <c r="N421" s="124"/>
      <c r="O421" s="124"/>
      <c r="P421" s="124"/>
      <c r="Q421" s="124"/>
      <c r="R421" s="124"/>
      <c r="S421" s="124"/>
      <c r="T421" s="124"/>
      <c r="U421" s="124"/>
    </row>
    <row r="422" spans="1:27" s="126" customFormat="1">
      <c r="A422" s="124" t="s">
        <v>1369</v>
      </c>
      <c r="B422" s="123" t="s">
        <v>1370</v>
      </c>
      <c r="C422" s="124"/>
      <c r="D422" s="125"/>
      <c r="E422" s="123"/>
      <c r="F422" s="123"/>
      <c r="G422" s="124"/>
      <c r="H422" s="123"/>
      <c r="I422" s="124"/>
      <c r="J422" s="125"/>
      <c r="K422" s="125"/>
      <c r="L422" s="125"/>
      <c r="M422" s="125"/>
      <c r="N422" s="125"/>
      <c r="O422" s="124"/>
      <c r="P422" s="125"/>
      <c r="Q422" s="125"/>
      <c r="R422" s="125"/>
      <c r="S422" s="125"/>
      <c r="T422" s="125"/>
      <c r="U422" s="125"/>
    </row>
    <row r="423" spans="1:27" s="208" customFormat="1" ht="12">
      <c r="A423" s="124" t="s">
        <v>1371</v>
      </c>
      <c r="B423" s="144" t="s">
        <v>1372</v>
      </c>
      <c r="C423" s="144"/>
      <c r="D423" s="144"/>
      <c r="E423" s="144"/>
      <c r="F423" s="144"/>
      <c r="G423" s="124"/>
      <c r="H423" s="124"/>
      <c r="I423" s="144"/>
      <c r="J423" s="144"/>
      <c r="K423" s="124"/>
      <c r="L423" s="124"/>
      <c r="M423" s="144"/>
      <c r="N423" s="144"/>
      <c r="O423" s="124"/>
      <c r="P423" s="124"/>
      <c r="Q423" s="144"/>
      <c r="R423" s="144"/>
      <c r="S423" s="144"/>
      <c r="T423" s="144"/>
      <c r="U423" s="144"/>
    </row>
    <row r="424" spans="1:27" s="126" customFormat="1">
      <c r="A424" s="124" t="s">
        <v>1373</v>
      </c>
      <c r="B424" s="124" t="s">
        <v>1374</v>
      </c>
      <c r="C424" s="124"/>
      <c r="D424" s="124"/>
      <c r="E424" s="123"/>
      <c r="F424" s="123"/>
      <c r="G424" s="124"/>
      <c r="H424" s="124"/>
      <c r="I424" s="124"/>
      <c r="J424" s="124"/>
      <c r="O424" s="124"/>
      <c r="Q424" s="124"/>
      <c r="S424" s="124"/>
      <c r="U424" s="124"/>
    </row>
    <row r="425" spans="1:27" s="126" customFormat="1">
      <c r="A425" s="124" t="s">
        <v>1375</v>
      </c>
      <c r="B425" s="124" t="s">
        <v>1376</v>
      </c>
      <c r="C425" s="124"/>
      <c r="D425" s="124"/>
      <c r="E425" s="123"/>
      <c r="F425" s="123"/>
      <c r="G425" s="124"/>
      <c r="H425" s="124"/>
      <c r="I425" s="124"/>
      <c r="J425" s="124"/>
      <c r="O425" s="124"/>
      <c r="Q425" s="124"/>
      <c r="S425" s="124"/>
      <c r="U425" s="124"/>
    </row>
    <row r="426" spans="1:27" s="126" customFormat="1">
      <c r="A426" s="124" t="s">
        <v>1377</v>
      </c>
      <c r="B426" s="124" t="s">
        <v>1378</v>
      </c>
      <c r="C426" s="124"/>
      <c r="D426" s="124"/>
      <c r="E426" s="123"/>
      <c r="F426" s="123"/>
      <c r="G426" s="124"/>
      <c r="H426" s="124"/>
      <c r="I426" s="124"/>
      <c r="J426" s="124"/>
      <c r="O426" s="124"/>
      <c r="Q426" s="124"/>
      <c r="S426" s="124"/>
      <c r="U426" s="124"/>
    </row>
    <row r="427" spans="1:27" s="126" customFormat="1">
      <c r="A427" s="124" t="s">
        <v>1379</v>
      </c>
      <c r="B427" s="124" t="s">
        <v>1380</v>
      </c>
      <c r="C427" s="124"/>
      <c r="D427" s="124"/>
      <c r="E427" s="123"/>
      <c r="F427" s="123"/>
      <c r="G427" s="124"/>
      <c r="H427" s="124"/>
      <c r="I427" s="124"/>
      <c r="J427" s="124"/>
      <c r="O427" s="124"/>
      <c r="Q427" s="124"/>
      <c r="S427" s="124"/>
      <c r="U427" s="124"/>
    </row>
    <row r="429" spans="1:27">
      <c r="A429" s="209" t="s">
        <v>1381</v>
      </c>
    </row>
    <row r="430" spans="1:27">
      <c r="A430" s="210" t="s">
        <v>1382</v>
      </c>
    </row>
    <row r="431" spans="1:27">
      <c r="A431" s="185"/>
    </row>
  </sheetData>
  <phoneticPr fontId="4"/>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AA80"/>
  <sheetViews>
    <sheetView view="pageBreakPreview" zoomScale="85" zoomScaleNormal="70" zoomScaleSheetLayoutView="85" workbookViewId="0">
      <selection activeCell="I10" sqref="I10"/>
    </sheetView>
  </sheetViews>
  <sheetFormatPr defaultRowHeight="14.25"/>
  <cols>
    <col min="1" max="1" width="1.625" style="55" customWidth="1"/>
    <col min="2" max="2" width="4.375" style="55" customWidth="1"/>
    <col min="3" max="3" width="5" style="55" customWidth="1"/>
    <col min="4" max="4" width="3" style="55" customWidth="1"/>
    <col min="5" max="5" width="4" style="55" customWidth="1"/>
    <col min="6" max="6" width="5.875" style="55" customWidth="1"/>
    <col min="7" max="7" width="4.625" style="55" customWidth="1"/>
    <col min="8" max="8" width="10.75" style="55" customWidth="1"/>
    <col min="9" max="9" width="8" style="55" customWidth="1"/>
    <col min="10" max="10" width="6.5" style="55" customWidth="1"/>
    <col min="11" max="11" width="7.375" style="55" customWidth="1"/>
    <col min="12" max="12" width="14.25" style="58" customWidth="1"/>
    <col min="13" max="13" width="14.125" style="58" customWidth="1"/>
    <col min="14" max="14" width="5" style="57" customWidth="1"/>
    <col min="15" max="258" width="9" style="58"/>
    <col min="259" max="259" width="3.5" style="58" customWidth="1"/>
    <col min="260" max="260" width="8" style="58" customWidth="1"/>
    <col min="261" max="261" width="5" style="58" customWidth="1"/>
    <col min="262" max="262" width="3" style="58" customWidth="1"/>
    <col min="263" max="263" width="13.25" style="58" customWidth="1"/>
    <col min="264" max="269" width="8" style="58" customWidth="1"/>
    <col min="270" max="270" width="3.5" style="58" customWidth="1"/>
    <col min="271" max="514" width="9" style="58"/>
    <col min="515" max="515" width="3.5" style="58" customWidth="1"/>
    <col min="516" max="516" width="8" style="58" customWidth="1"/>
    <col min="517" max="517" width="5" style="58" customWidth="1"/>
    <col min="518" max="518" width="3" style="58" customWidth="1"/>
    <col min="519" max="519" width="13.25" style="58" customWidth="1"/>
    <col min="520" max="525" width="8" style="58" customWidth="1"/>
    <col min="526" max="526" width="3.5" style="58" customWidth="1"/>
    <col min="527" max="770" width="9" style="58"/>
    <col min="771" max="771" width="3.5" style="58" customWidth="1"/>
    <col min="772" max="772" width="8" style="58" customWidth="1"/>
    <col min="773" max="773" width="5" style="58" customWidth="1"/>
    <col min="774" max="774" width="3" style="58" customWidth="1"/>
    <col min="775" max="775" width="13.25" style="58" customWidth="1"/>
    <col min="776" max="781" width="8" style="58" customWidth="1"/>
    <col min="782" max="782" width="3.5" style="58" customWidth="1"/>
    <col min="783" max="1026" width="9" style="58"/>
    <col min="1027" max="1027" width="3.5" style="58" customWidth="1"/>
    <col min="1028" max="1028" width="8" style="58" customWidth="1"/>
    <col min="1029" max="1029" width="5" style="58" customWidth="1"/>
    <col min="1030" max="1030" width="3" style="58" customWidth="1"/>
    <col min="1031" max="1031" width="13.25" style="58" customWidth="1"/>
    <col min="1032" max="1037" width="8" style="58" customWidth="1"/>
    <col min="1038" max="1038" width="3.5" style="58" customWidth="1"/>
    <col min="1039" max="1282" width="9" style="58"/>
    <col min="1283" max="1283" width="3.5" style="58" customWidth="1"/>
    <col min="1284" max="1284" width="8" style="58" customWidth="1"/>
    <col min="1285" max="1285" width="5" style="58" customWidth="1"/>
    <col min="1286" max="1286" width="3" style="58" customWidth="1"/>
    <col min="1287" max="1287" width="13.25" style="58" customWidth="1"/>
    <col min="1288" max="1293" width="8" style="58" customWidth="1"/>
    <col min="1294" max="1294" width="3.5" style="58" customWidth="1"/>
    <col min="1295" max="1538" width="9" style="58"/>
    <col min="1539" max="1539" width="3.5" style="58" customWidth="1"/>
    <col min="1540" max="1540" width="8" style="58" customWidth="1"/>
    <col min="1541" max="1541" width="5" style="58" customWidth="1"/>
    <col min="1542" max="1542" width="3" style="58" customWidth="1"/>
    <col min="1543" max="1543" width="13.25" style="58" customWidth="1"/>
    <col min="1544" max="1549" width="8" style="58" customWidth="1"/>
    <col min="1550" max="1550" width="3.5" style="58" customWidth="1"/>
    <col min="1551" max="1794" width="9" style="58"/>
    <col min="1795" max="1795" width="3.5" style="58" customWidth="1"/>
    <col min="1796" max="1796" width="8" style="58" customWidth="1"/>
    <col min="1797" max="1797" width="5" style="58" customWidth="1"/>
    <col min="1798" max="1798" width="3" style="58" customWidth="1"/>
    <col min="1799" max="1799" width="13.25" style="58" customWidth="1"/>
    <col min="1800" max="1805" width="8" style="58" customWidth="1"/>
    <col min="1806" max="1806" width="3.5" style="58" customWidth="1"/>
    <col min="1807" max="2050" width="9" style="58"/>
    <col min="2051" max="2051" width="3.5" style="58" customWidth="1"/>
    <col min="2052" max="2052" width="8" style="58" customWidth="1"/>
    <col min="2053" max="2053" width="5" style="58" customWidth="1"/>
    <col min="2054" max="2054" width="3" style="58" customWidth="1"/>
    <col min="2055" max="2055" width="13.25" style="58" customWidth="1"/>
    <col min="2056" max="2061" width="8" style="58" customWidth="1"/>
    <col min="2062" max="2062" width="3.5" style="58" customWidth="1"/>
    <col min="2063" max="2306" width="9" style="58"/>
    <col min="2307" max="2307" width="3.5" style="58" customWidth="1"/>
    <col min="2308" max="2308" width="8" style="58" customWidth="1"/>
    <col min="2309" max="2309" width="5" style="58" customWidth="1"/>
    <col min="2310" max="2310" width="3" style="58" customWidth="1"/>
    <col min="2311" max="2311" width="13.25" style="58" customWidth="1"/>
    <col min="2312" max="2317" width="8" style="58" customWidth="1"/>
    <col min="2318" max="2318" width="3.5" style="58" customWidth="1"/>
    <col min="2319" max="2562" width="9" style="58"/>
    <col min="2563" max="2563" width="3.5" style="58" customWidth="1"/>
    <col min="2564" max="2564" width="8" style="58" customWidth="1"/>
    <col min="2565" max="2565" width="5" style="58" customWidth="1"/>
    <col min="2566" max="2566" width="3" style="58" customWidth="1"/>
    <col min="2567" max="2567" width="13.25" style="58" customWidth="1"/>
    <col min="2568" max="2573" width="8" style="58" customWidth="1"/>
    <col min="2574" max="2574" width="3.5" style="58" customWidth="1"/>
    <col min="2575" max="2818" width="9" style="58"/>
    <col min="2819" max="2819" width="3.5" style="58" customWidth="1"/>
    <col min="2820" max="2820" width="8" style="58" customWidth="1"/>
    <col min="2821" max="2821" width="5" style="58" customWidth="1"/>
    <col min="2822" max="2822" width="3" style="58" customWidth="1"/>
    <col min="2823" max="2823" width="13.25" style="58" customWidth="1"/>
    <col min="2824" max="2829" width="8" style="58" customWidth="1"/>
    <col min="2830" max="2830" width="3.5" style="58" customWidth="1"/>
    <col min="2831" max="3074" width="9" style="58"/>
    <col min="3075" max="3075" width="3.5" style="58" customWidth="1"/>
    <col min="3076" max="3076" width="8" style="58" customWidth="1"/>
    <col min="3077" max="3077" width="5" style="58" customWidth="1"/>
    <col min="3078" max="3078" width="3" style="58" customWidth="1"/>
    <col min="3079" max="3079" width="13.25" style="58" customWidth="1"/>
    <col min="3080" max="3085" width="8" style="58" customWidth="1"/>
    <col min="3086" max="3086" width="3.5" style="58" customWidth="1"/>
    <col min="3087" max="3330" width="9" style="58"/>
    <col min="3331" max="3331" width="3.5" style="58" customWidth="1"/>
    <col min="3332" max="3332" width="8" style="58" customWidth="1"/>
    <col min="3333" max="3333" width="5" style="58" customWidth="1"/>
    <col min="3334" max="3334" width="3" style="58" customWidth="1"/>
    <col min="3335" max="3335" width="13.25" style="58" customWidth="1"/>
    <col min="3336" max="3341" width="8" style="58" customWidth="1"/>
    <col min="3342" max="3342" width="3.5" style="58" customWidth="1"/>
    <col min="3343" max="3586" width="9" style="58"/>
    <col min="3587" max="3587" width="3.5" style="58" customWidth="1"/>
    <col min="3588" max="3588" width="8" style="58" customWidth="1"/>
    <col min="3589" max="3589" width="5" style="58" customWidth="1"/>
    <col min="3590" max="3590" width="3" style="58" customWidth="1"/>
    <col min="3591" max="3591" width="13.25" style="58" customWidth="1"/>
    <col min="3592" max="3597" width="8" style="58" customWidth="1"/>
    <col min="3598" max="3598" width="3.5" style="58" customWidth="1"/>
    <col min="3599" max="3842" width="9" style="58"/>
    <col min="3843" max="3843" width="3.5" style="58" customWidth="1"/>
    <col min="3844" max="3844" width="8" style="58" customWidth="1"/>
    <col min="3845" max="3845" width="5" style="58" customWidth="1"/>
    <col min="3846" max="3846" width="3" style="58" customWidth="1"/>
    <col min="3847" max="3847" width="13.25" style="58" customWidth="1"/>
    <col min="3848" max="3853" width="8" style="58" customWidth="1"/>
    <col min="3854" max="3854" width="3.5" style="58" customWidth="1"/>
    <col min="3855" max="4098" width="9" style="58"/>
    <col min="4099" max="4099" width="3.5" style="58" customWidth="1"/>
    <col min="4100" max="4100" width="8" style="58" customWidth="1"/>
    <col min="4101" max="4101" width="5" style="58" customWidth="1"/>
    <col min="4102" max="4102" width="3" style="58" customWidth="1"/>
    <col min="4103" max="4103" width="13.25" style="58" customWidth="1"/>
    <col min="4104" max="4109" width="8" style="58" customWidth="1"/>
    <col min="4110" max="4110" width="3.5" style="58" customWidth="1"/>
    <col min="4111" max="4354" width="9" style="58"/>
    <col min="4355" max="4355" width="3.5" style="58" customWidth="1"/>
    <col min="4356" max="4356" width="8" style="58" customWidth="1"/>
    <col min="4357" max="4357" width="5" style="58" customWidth="1"/>
    <col min="4358" max="4358" width="3" style="58" customWidth="1"/>
    <col min="4359" max="4359" width="13.25" style="58" customWidth="1"/>
    <col min="4360" max="4365" width="8" style="58" customWidth="1"/>
    <col min="4366" max="4366" width="3.5" style="58" customWidth="1"/>
    <col min="4367" max="4610" width="9" style="58"/>
    <col min="4611" max="4611" width="3.5" style="58" customWidth="1"/>
    <col min="4612" max="4612" width="8" style="58" customWidth="1"/>
    <col min="4613" max="4613" width="5" style="58" customWidth="1"/>
    <col min="4614" max="4614" width="3" style="58" customWidth="1"/>
    <col min="4615" max="4615" width="13.25" style="58" customWidth="1"/>
    <col min="4616" max="4621" width="8" style="58" customWidth="1"/>
    <col min="4622" max="4622" width="3.5" style="58" customWidth="1"/>
    <col min="4623" max="4866" width="9" style="58"/>
    <col min="4867" max="4867" width="3.5" style="58" customWidth="1"/>
    <col min="4868" max="4868" width="8" style="58" customWidth="1"/>
    <col min="4869" max="4869" width="5" style="58" customWidth="1"/>
    <col min="4870" max="4870" width="3" style="58" customWidth="1"/>
    <col min="4871" max="4871" width="13.25" style="58" customWidth="1"/>
    <col min="4872" max="4877" width="8" style="58" customWidth="1"/>
    <col min="4878" max="4878" width="3.5" style="58" customWidth="1"/>
    <col min="4879" max="5122" width="9" style="58"/>
    <col min="5123" max="5123" width="3.5" style="58" customWidth="1"/>
    <col min="5124" max="5124" width="8" style="58" customWidth="1"/>
    <col min="5125" max="5125" width="5" style="58" customWidth="1"/>
    <col min="5126" max="5126" width="3" style="58" customWidth="1"/>
    <col min="5127" max="5127" width="13.25" style="58" customWidth="1"/>
    <col min="5128" max="5133" width="8" style="58" customWidth="1"/>
    <col min="5134" max="5134" width="3.5" style="58" customWidth="1"/>
    <col min="5135" max="5378" width="9" style="58"/>
    <col min="5379" max="5379" width="3.5" style="58" customWidth="1"/>
    <col min="5380" max="5380" width="8" style="58" customWidth="1"/>
    <col min="5381" max="5381" width="5" style="58" customWidth="1"/>
    <col min="5382" max="5382" width="3" style="58" customWidth="1"/>
    <col min="5383" max="5383" width="13.25" style="58" customWidth="1"/>
    <col min="5384" max="5389" width="8" style="58" customWidth="1"/>
    <col min="5390" max="5390" width="3.5" style="58" customWidth="1"/>
    <col min="5391" max="5634" width="9" style="58"/>
    <col min="5635" max="5635" width="3.5" style="58" customWidth="1"/>
    <col min="5636" max="5636" width="8" style="58" customWidth="1"/>
    <col min="5637" max="5637" width="5" style="58" customWidth="1"/>
    <col min="5638" max="5638" width="3" style="58" customWidth="1"/>
    <col min="5639" max="5639" width="13.25" style="58" customWidth="1"/>
    <col min="5640" max="5645" width="8" style="58" customWidth="1"/>
    <col min="5646" max="5646" width="3.5" style="58" customWidth="1"/>
    <col min="5647" max="5890" width="9" style="58"/>
    <col min="5891" max="5891" width="3.5" style="58" customWidth="1"/>
    <col min="5892" max="5892" width="8" style="58" customWidth="1"/>
    <col min="5893" max="5893" width="5" style="58" customWidth="1"/>
    <col min="5894" max="5894" width="3" style="58" customWidth="1"/>
    <col min="5895" max="5895" width="13.25" style="58" customWidth="1"/>
    <col min="5896" max="5901" width="8" style="58" customWidth="1"/>
    <col min="5902" max="5902" width="3.5" style="58" customWidth="1"/>
    <col min="5903" max="6146" width="9" style="58"/>
    <col min="6147" max="6147" width="3.5" style="58" customWidth="1"/>
    <col min="6148" max="6148" width="8" style="58" customWidth="1"/>
    <col min="6149" max="6149" width="5" style="58" customWidth="1"/>
    <col min="6150" max="6150" width="3" style="58" customWidth="1"/>
    <col min="6151" max="6151" width="13.25" style="58" customWidth="1"/>
    <col min="6152" max="6157" width="8" style="58" customWidth="1"/>
    <col min="6158" max="6158" width="3.5" style="58" customWidth="1"/>
    <col min="6159" max="6402" width="9" style="58"/>
    <col min="6403" max="6403" width="3.5" style="58" customWidth="1"/>
    <col min="6404" max="6404" width="8" style="58" customWidth="1"/>
    <col min="6405" max="6405" width="5" style="58" customWidth="1"/>
    <col min="6406" max="6406" width="3" style="58" customWidth="1"/>
    <col min="6407" max="6407" width="13.25" style="58" customWidth="1"/>
    <col min="6408" max="6413" width="8" style="58" customWidth="1"/>
    <col min="6414" max="6414" width="3.5" style="58" customWidth="1"/>
    <col min="6415" max="6658" width="9" style="58"/>
    <col min="6659" max="6659" width="3.5" style="58" customWidth="1"/>
    <col min="6660" max="6660" width="8" style="58" customWidth="1"/>
    <col min="6661" max="6661" width="5" style="58" customWidth="1"/>
    <col min="6662" max="6662" width="3" style="58" customWidth="1"/>
    <col min="6663" max="6663" width="13.25" style="58" customWidth="1"/>
    <col min="6664" max="6669" width="8" style="58" customWidth="1"/>
    <col min="6670" max="6670" width="3.5" style="58" customWidth="1"/>
    <col min="6671" max="6914" width="9" style="58"/>
    <col min="6915" max="6915" width="3.5" style="58" customWidth="1"/>
    <col min="6916" max="6916" width="8" style="58" customWidth="1"/>
    <col min="6917" max="6917" width="5" style="58" customWidth="1"/>
    <col min="6918" max="6918" width="3" style="58" customWidth="1"/>
    <col min="6919" max="6919" width="13.25" style="58" customWidth="1"/>
    <col min="6920" max="6925" width="8" style="58" customWidth="1"/>
    <col min="6926" max="6926" width="3.5" style="58" customWidth="1"/>
    <col min="6927" max="7170" width="9" style="58"/>
    <col min="7171" max="7171" width="3.5" style="58" customWidth="1"/>
    <col min="7172" max="7172" width="8" style="58" customWidth="1"/>
    <col min="7173" max="7173" width="5" style="58" customWidth="1"/>
    <col min="7174" max="7174" width="3" style="58" customWidth="1"/>
    <col min="7175" max="7175" width="13.25" style="58" customWidth="1"/>
    <col min="7176" max="7181" width="8" style="58" customWidth="1"/>
    <col min="7182" max="7182" width="3.5" style="58" customWidth="1"/>
    <col min="7183" max="7426" width="9" style="58"/>
    <col min="7427" max="7427" width="3.5" style="58" customWidth="1"/>
    <col min="7428" max="7428" width="8" style="58" customWidth="1"/>
    <col min="7429" max="7429" width="5" style="58" customWidth="1"/>
    <col min="7430" max="7430" width="3" style="58" customWidth="1"/>
    <col min="7431" max="7431" width="13.25" style="58" customWidth="1"/>
    <col min="7432" max="7437" width="8" style="58" customWidth="1"/>
    <col min="7438" max="7438" width="3.5" style="58" customWidth="1"/>
    <col min="7439" max="7682" width="9" style="58"/>
    <col min="7683" max="7683" width="3.5" style="58" customWidth="1"/>
    <col min="7684" max="7684" width="8" style="58" customWidth="1"/>
    <col min="7685" max="7685" width="5" style="58" customWidth="1"/>
    <col min="7686" max="7686" width="3" style="58" customWidth="1"/>
    <col min="7687" max="7687" width="13.25" style="58" customWidth="1"/>
    <col min="7688" max="7693" width="8" style="58" customWidth="1"/>
    <col min="7694" max="7694" width="3.5" style="58" customWidth="1"/>
    <col min="7695" max="7938" width="9" style="58"/>
    <col min="7939" max="7939" width="3.5" style="58" customWidth="1"/>
    <col min="7940" max="7940" width="8" style="58" customWidth="1"/>
    <col min="7941" max="7941" width="5" style="58" customWidth="1"/>
    <col min="7942" max="7942" width="3" style="58" customWidth="1"/>
    <col min="7943" max="7943" width="13.25" style="58" customWidth="1"/>
    <col min="7944" max="7949" width="8" style="58" customWidth="1"/>
    <col min="7950" max="7950" width="3.5" style="58" customWidth="1"/>
    <col min="7951" max="8194" width="9" style="58"/>
    <col min="8195" max="8195" width="3.5" style="58" customWidth="1"/>
    <col min="8196" max="8196" width="8" style="58" customWidth="1"/>
    <col min="8197" max="8197" width="5" style="58" customWidth="1"/>
    <col min="8198" max="8198" width="3" style="58" customWidth="1"/>
    <col min="8199" max="8199" width="13.25" style="58" customWidth="1"/>
    <col min="8200" max="8205" width="8" style="58" customWidth="1"/>
    <col min="8206" max="8206" width="3.5" style="58" customWidth="1"/>
    <col min="8207" max="8450" width="9" style="58"/>
    <col min="8451" max="8451" width="3.5" style="58" customWidth="1"/>
    <col min="8452" max="8452" width="8" style="58" customWidth="1"/>
    <col min="8453" max="8453" width="5" style="58" customWidth="1"/>
    <col min="8454" max="8454" width="3" style="58" customWidth="1"/>
    <col min="8455" max="8455" width="13.25" style="58" customWidth="1"/>
    <col min="8456" max="8461" width="8" style="58" customWidth="1"/>
    <col min="8462" max="8462" width="3.5" style="58" customWidth="1"/>
    <col min="8463" max="8706" width="9" style="58"/>
    <col min="8707" max="8707" width="3.5" style="58" customWidth="1"/>
    <col min="8708" max="8708" width="8" style="58" customWidth="1"/>
    <col min="8709" max="8709" width="5" style="58" customWidth="1"/>
    <col min="8710" max="8710" width="3" style="58" customWidth="1"/>
    <col min="8711" max="8711" width="13.25" style="58" customWidth="1"/>
    <col min="8712" max="8717" width="8" style="58" customWidth="1"/>
    <col min="8718" max="8718" width="3.5" style="58" customWidth="1"/>
    <col min="8719" max="8962" width="9" style="58"/>
    <col min="8963" max="8963" width="3.5" style="58" customWidth="1"/>
    <col min="8964" max="8964" width="8" style="58" customWidth="1"/>
    <col min="8965" max="8965" width="5" style="58" customWidth="1"/>
    <col min="8966" max="8966" width="3" style="58" customWidth="1"/>
    <col min="8967" max="8967" width="13.25" style="58" customWidth="1"/>
    <col min="8968" max="8973" width="8" style="58" customWidth="1"/>
    <col min="8974" max="8974" width="3.5" style="58" customWidth="1"/>
    <col min="8975" max="9218" width="9" style="58"/>
    <col min="9219" max="9219" width="3.5" style="58" customWidth="1"/>
    <col min="9220" max="9220" width="8" style="58" customWidth="1"/>
    <col min="9221" max="9221" width="5" style="58" customWidth="1"/>
    <col min="9222" max="9222" width="3" style="58" customWidth="1"/>
    <col min="9223" max="9223" width="13.25" style="58" customWidth="1"/>
    <col min="9224" max="9229" width="8" style="58" customWidth="1"/>
    <col min="9230" max="9230" width="3.5" style="58" customWidth="1"/>
    <col min="9231" max="9474" width="9" style="58"/>
    <col min="9475" max="9475" width="3.5" style="58" customWidth="1"/>
    <col min="9476" max="9476" width="8" style="58" customWidth="1"/>
    <col min="9477" max="9477" width="5" style="58" customWidth="1"/>
    <col min="9478" max="9478" width="3" style="58" customWidth="1"/>
    <col min="9479" max="9479" width="13.25" style="58" customWidth="1"/>
    <col min="9480" max="9485" width="8" style="58" customWidth="1"/>
    <col min="9486" max="9486" width="3.5" style="58" customWidth="1"/>
    <col min="9487" max="9730" width="9" style="58"/>
    <col min="9731" max="9731" width="3.5" style="58" customWidth="1"/>
    <col min="9732" max="9732" width="8" style="58" customWidth="1"/>
    <col min="9733" max="9733" width="5" style="58" customWidth="1"/>
    <col min="9734" max="9734" width="3" style="58" customWidth="1"/>
    <col min="9735" max="9735" width="13.25" style="58" customWidth="1"/>
    <col min="9736" max="9741" width="8" style="58" customWidth="1"/>
    <col min="9742" max="9742" width="3.5" style="58" customWidth="1"/>
    <col min="9743" max="9986" width="9" style="58"/>
    <col min="9987" max="9987" width="3.5" style="58" customWidth="1"/>
    <col min="9988" max="9988" width="8" style="58" customWidth="1"/>
    <col min="9989" max="9989" width="5" style="58" customWidth="1"/>
    <col min="9990" max="9990" width="3" style="58" customWidth="1"/>
    <col min="9991" max="9991" width="13.25" style="58" customWidth="1"/>
    <col min="9992" max="9997" width="8" style="58" customWidth="1"/>
    <col min="9998" max="9998" width="3.5" style="58" customWidth="1"/>
    <col min="9999" max="10242" width="9" style="58"/>
    <col min="10243" max="10243" width="3.5" style="58" customWidth="1"/>
    <col min="10244" max="10244" width="8" style="58" customWidth="1"/>
    <col min="10245" max="10245" width="5" style="58" customWidth="1"/>
    <col min="10246" max="10246" width="3" style="58" customWidth="1"/>
    <col min="10247" max="10247" width="13.25" style="58" customWidth="1"/>
    <col min="10248" max="10253" width="8" style="58" customWidth="1"/>
    <col min="10254" max="10254" width="3.5" style="58" customWidth="1"/>
    <col min="10255" max="10498" width="9" style="58"/>
    <col min="10499" max="10499" width="3.5" style="58" customWidth="1"/>
    <col min="10500" max="10500" width="8" style="58" customWidth="1"/>
    <col min="10501" max="10501" width="5" style="58" customWidth="1"/>
    <col min="10502" max="10502" width="3" style="58" customWidth="1"/>
    <col min="10503" max="10503" width="13.25" style="58" customWidth="1"/>
    <col min="10504" max="10509" width="8" style="58" customWidth="1"/>
    <col min="10510" max="10510" width="3.5" style="58" customWidth="1"/>
    <col min="10511" max="10754" width="9" style="58"/>
    <col min="10755" max="10755" width="3.5" style="58" customWidth="1"/>
    <col min="10756" max="10756" width="8" style="58" customWidth="1"/>
    <col min="10757" max="10757" width="5" style="58" customWidth="1"/>
    <col min="10758" max="10758" width="3" style="58" customWidth="1"/>
    <col min="10759" max="10759" width="13.25" style="58" customWidth="1"/>
    <col min="10760" max="10765" width="8" style="58" customWidth="1"/>
    <col min="10766" max="10766" width="3.5" style="58" customWidth="1"/>
    <col min="10767" max="11010" width="9" style="58"/>
    <col min="11011" max="11011" width="3.5" style="58" customWidth="1"/>
    <col min="11012" max="11012" width="8" style="58" customWidth="1"/>
    <col min="11013" max="11013" width="5" style="58" customWidth="1"/>
    <col min="11014" max="11014" width="3" style="58" customWidth="1"/>
    <col min="11015" max="11015" width="13.25" style="58" customWidth="1"/>
    <col min="11016" max="11021" width="8" style="58" customWidth="1"/>
    <col min="11022" max="11022" width="3.5" style="58" customWidth="1"/>
    <col min="11023" max="11266" width="9" style="58"/>
    <col min="11267" max="11267" width="3.5" style="58" customWidth="1"/>
    <col min="11268" max="11268" width="8" style="58" customWidth="1"/>
    <col min="11269" max="11269" width="5" style="58" customWidth="1"/>
    <col min="11270" max="11270" width="3" style="58" customWidth="1"/>
    <col min="11271" max="11271" width="13.25" style="58" customWidth="1"/>
    <col min="11272" max="11277" width="8" style="58" customWidth="1"/>
    <col min="11278" max="11278" width="3.5" style="58" customWidth="1"/>
    <col min="11279" max="11522" width="9" style="58"/>
    <col min="11523" max="11523" width="3.5" style="58" customWidth="1"/>
    <col min="11524" max="11524" width="8" style="58" customWidth="1"/>
    <col min="11525" max="11525" width="5" style="58" customWidth="1"/>
    <col min="11526" max="11526" width="3" style="58" customWidth="1"/>
    <col min="11527" max="11527" width="13.25" style="58" customWidth="1"/>
    <col min="11528" max="11533" width="8" style="58" customWidth="1"/>
    <col min="11534" max="11534" width="3.5" style="58" customWidth="1"/>
    <col min="11535" max="11778" width="9" style="58"/>
    <col min="11779" max="11779" width="3.5" style="58" customWidth="1"/>
    <col min="11780" max="11780" width="8" style="58" customWidth="1"/>
    <col min="11781" max="11781" width="5" style="58" customWidth="1"/>
    <col min="11782" max="11782" width="3" style="58" customWidth="1"/>
    <col min="11783" max="11783" width="13.25" style="58" customWidth="1"/>
    <col min="11784" max="11789" width="8" style="58" customWidth="1"/>
    <col min="11790" max="11790" width="3.5" style="58" customWidth="1"/>
    <col min="11791" max="12034" width="9" style="58"/>
    <col min="12035" max="12035" width="3.5" style="58" customWidth="1"/>
    <col min="12036" max="12036" width="8" style="58" customWidth="1"/>
    <col min="12037" max="12037" width="5" style="58" customWidth="1"/>
    <col min="12038" max="12038" width="3" style="58" customWidth="1"/>
    <col min="12039" max="12039" width="13.25" style="58" customWidth="1"/>
    <col min="12040" max="12045" width="8" style="58" customWidth="1"/>
    <col min="12046" max="12046" width="3.5" style="58" customWidth="1"/>
    <col min="12047" max="12290" width="9" style="58"/>
    <col min="12291" max="12291" width="3.5" style="58" customWidth="1"/>
    <col min="12292" max="12292" width="8" style="58" customWidth="1"/>
    <col min="12293" max="12293" width="5" style="58" customWidth="1"/>
    <col min="12294" max="12294" width="3" style="58" customWidth="1"/>
    <col min="12295" max="12295" width="13.25" style="58" customWidth="1"/>
    <col min="12296" max="12301" width="8" style="58" customWidth="1"/>
    <col min="12302" max="12302" width="3.5" style="58" customWidth="1"/>
    <col min="12303" max="12546" width="9" style="58"/>
    <col min="12547" max="12547" width="3.5" style="58" customWidth="1"/>
    <col min="12548" max="12548" width="8" style="58" customWidth="1"/>
    <col min="12549" max="12549" width="5" style="58" customWidth="1"/>
    <col min="12550" max="12550" width="3" style="58" customWidth="1"/>
    <col min="12551" max="12551" width="13.25" style="58" customWidth="1"/>
    <col min="12552" max="12557" width="8" style="58" customWidth="1"/>
    <col min="12558" max="12558" width="3.5" style="58" customWidth="1"/>
    <col min="12559" max="12802" width="9" style="58"/>
    <col min="12803" max="12803" width="3.5" style="58" customWidth="1"/>
    <col min="12804" max="12804" width="8" style="58" customWidth="1"/>
    <col min="12805" max="12805" width="5" style="58" customWidth="1"/>
    <col min="12806" max="12806" width="3" style="58" customWidth="1"/>
    <col min="12807" max="12807" width="13.25" style="58" customWidth="1"/>
    <col min="12808" max="12813" width="8" style="58" customWidth="1"/>
    <col min="12814" max="12814" width="3.5" style="58" customWidth="1"/>
    <col min="12815" max="13058" width="9" style="58"/>
    <col min="13059" max="13059" width="3.5" style="58" customWidth="1"/>
    <col min="13060" max="13060" width="8" style="58" customWidth="1"/>
    <col min="13061" max="13061" width="5" style="58" customWidth="1"/>
    <col min="13062" max="13062" width="3" style="58" customWidth="1"/>
    <col min="13063" max="13063" width="13.25" style="58" customWidth="1"/>
    <col min="13064" max="13069" width="8" style="58" customWidth="1"/>
    <col min="13070" max="13070" width="3.5" style="58" customWidth="1"/>
    <col min="13071" max="13314" width="9" style="58"/>
    <col min="13315" max="13315" width="3.5" style="58" customWidth="1"/>
    <col min="13316" max="13316" width="8" style="58" customWidth="1"/>
    <col min="13317" max="13317" width="5" style="58" customWidth="1"/>
    <col min="13318" max="13318" width="3" style="58" customWidth="1"/>
    <col min="13319" max="13319" width="13.25" style="58" customWidth="1"/>
    <col min="13320" max="13325" width="8" style="58" customWidth="1"/>
    <col min="13326" max="13326" width="3.5" style="58" customWidth="1"/>
    <col min="13327" max="13570" width="9" style="58"/>
    <col min="13571" max="13571" width="3.5" style="58" customWidth="1"/>
    <col min="13572" max="13572" width="8" style="58" customWidth="1"/>
    <col min="13573" max="13573" width="5" style="58" customWidth="1"/>
    <col min="13574" max="13574" width="3" style="58" customWidth="1"/>
    <col min="13575" max="13575" width="13.25" style="58" customWidth="1"/>
    <col min="13576" max="13581" width="8" style="58" customWidth="1"/>
    <col min="13582" max="13582" width="3.5" style="58" customWidth="1"/>
    <col min="13583" max="13826" width="9" style="58"/>
    <col min="13827" max="13827" width="3.5" style="58" customWidth="1"/>
    <col min="13828" max="13828" width="8" style="58" customWidth="1"/>
    <col min="13829" max="13829" width="5" style="58" customWidth="1"/>
    <col min="13830" max="13830" width="3" style="58" customWidth="1"/>
    <col min="13831" max="13831" width="13.25" style="58" customWidth="1"/>
    <col min="13832" max="13837" width="8" style="58" customWidth="1"/>
    <col min="13838" max="13838" width="3.5" style="58" customWidth="1"/>
    <col min="13839" max="14082" width="9" style="58"/>
    <col min="14083" max="14083" width="3.5" style="58" customWidth="1"/>
    <col min="14084" max="14084" width="8" style="58" customWidth="1"/>
    <col min="14085" max="14085" width="5" style="58" customWidth="1"/>
    <col min="14086" max="14086" width="3" style="58" customWidth="1"/>
    <col min="14087" max="14087" width="13.25" style="58" customWidth="1"/>
    <col min="14088" max="14093" width="8" style="58" customWidth="1"/>
    <col min="14094" max="14094" width="3.5" style="58" customWidth="1"/>
    <col min="14095" max="14338" width="9" style="58"/>
    <col min="14339" max="14339" width="3.5" style="58" customWidth="1"/>
    <col min="14340" max="14340" width="8" style="58" customWidth="1"/>
    <col min="14341" max="14341" width="5" style="58" customWidth="1"/>
    <col min="14342" max="14342" width="3" style="58" customWidth="1"/>
    <col min="14343" max="14343" width="13.25" style="58" customWidth="1"/>
    <col min="14344" max="14349" width="8" style="58" customWidth="1"/>
    <col min="14350" max="14350" width="3.5" style="58" customWidth="1"/>
    <col min="14351" max="14594" width="9" style="58"/>
    <col min="14595" max="14595" width="3.5" style="58" customWidth="1"/>
    <col min="14596" max="14596" width="8" style="58" customWidth="1"/>
    <col min="14597" max="14597" width="5" style="58" customWidth="1"/>
    <col min="14598" max="14598" width="3" style="58" customWidth="1"/>
    <col min="14599" max="14599" width="13.25" style="58" customWidth="1"/>
    <col min="14600" max="14605" width="8" style="58" customWidth="1"/>
    <col min="14606" max="14606" width="3.5" style="58" customWidth="1"/>
    <col min="14607" max="14850" width="9" style="58"/>
    <col min="14851" max="14851" width="3.5" style="58" customWidth="1"/>
    <col min="14852" max="14852" width="8" style="58" customWidth="1"/>
    <col min="14853" max="14853" width="5" style="58" customWidth="1"/>
    <col min="14854" max="14854" width="3" style="58" customWidth="1"/>
    <col min="14855" max="14855" width="13.25" style="58" customWidth="1"/>
    <col min="14856" max="14861" width="8" style="58" customWidth="1"/>
    <col min="14862" max="14862" width="3.5" style="58" customWidth="1"/>
    <col min="14863" max="15106" width="9" style="58"/>
    <col min="15107" max="15107" width="3.5" style="58" customWidth="1"/>
    <col min="15108" max="15108" width="8" style="58" customWidth="1"/>
    <col min="15109" max="15109" width="5" style="58" customWidth="1"/>
    <col min="15110" max="15110" width="3" style="58" customWidth="1"/>
    <col min="15111" max="15111" width="13.25" style="58" customWidth="1"/>
    <col min="15112" max="15117" width="8" style="58" customWidth="1"/>
    <col min="15118" max="15118" width="3.5" style="58" customWidth="1"/>
    <col min="15119" max="15362" width="9" style="58"/>
    <col min="15363" max="15363" width="3.5" style="58" customWidth="1"/>
    <col min="15364" max="15364" width="8" style="58" customWidth="1"/>
    <col min="15365" max="15365" width="5" style="58" customWidth="1"/>
    <col min="15366" max="15366" width="3" style="58" customWidth="1"/>
    <col min="15367" max="15367" width="13.25" style="58" customWidth="1"/>
    <col min="15368" max="15373" width="8" style="58" customWidth="1"/>
    <col min="15374" max="15374" width="3.5" style="58" customWidth="1"/>
    <col min="15375" max="15618" width="9" style="58"/>
    <col min="15619" max="15619" width="3.5" style="58" customWidth="1"/>
    <col min="15620" max="15620" width="8" style="58" customWidth="1"/>
    <col min="15621" max="15621" width="5" style="58" customWidth="1"/>
    <col min="15622" max="15622" width="3" style="58" customWidth="1"/>
    <col min="15623" max="15623" width="13.25" style="58" customWidth="1"/>
    <col min="15624" max="15629" width="8" style="58" customWidth="1"/>
    <col min="15630" max="15630" width="3.5" style="58" customWidth="1"/>
    <col min="15631" max="15874" width="9" style="58"/>
    <col min="15875" max="15875" width="3.5" style="58" customWidth="1"/>
    <col min="15876" max="15876" width="8" style="58" customWidth="1"/>
    <col min="15877" max="15877" width="5" style="58" customWidth="1"/>
    <col min="15878" max="15878" width="3" style="58" customWidth="1"/>
    <col min="15879" max="15879" width="13.25" style="58" customWidth="1"/>
    <col min="15880" max="15885" width="8" style="58" customWidth="1"/>
    <col min="15886" max="15886" width="3.5" style="58" customWidth="1"/>
    <col min="15887" max="16130" width="9" style="58"/>
    <col min="16131" max="16131" width="3.5" style="58" customWidth="1"/>
    <col min="16132" max="16132" width="8" style="58" customWidth="1"/>
    <col min="16133" max="16133" width="5" style="58" customWidth="1"/>
    <col min="16134" max="16134" width="3" style="58" customWidth="1"/>
    <col min="16135" max="16135" width="13.25" style="58" customWidth="1"/>
    <col min="16136" max="16141" width="8" style="58" customWidth="1"/>
    <col min="16142" max="16142" width="3.5" style="58" customWidth="1"/>
    <col min="16143" max="16384" width="9" style="58"/>
  </cols>
  <sheetData>
    <row r="1" spans="1:16">
      <c r="B1" s="56" t="s">
        <v>43</v>
      </c>
      <c r="C1" s="56"/>
      <c r="D1" s="56"/>
      <c r="E1" s="56"/>
      <c r="F1" s="56"/>
      <c r="G1" s="56"/>
      <c r="H1" s="56"/>
      <c r="I1" s="56"/>
      <c r="J1" s="56"/>
      <c r="K1" s="56"/>
      <c r="L1" s="56"/>
      <c r="M1" s="56"/>
    </row>
    <row r="3" spans="1:16" ht="17.25">
      <c r="A3" s="59"/>
      <c r="B3" s="293" t="s">
        <v>50</v>
      </c>
      <c r="C3" s="293"/>
      <c r="D3" s="293"/>
      <c r="E3" s="293"/>
      <c r="F3" s="293"/>
      <c r="G3" s="293"/>
      <c r="H3" s="293"/>
      <c r="I3" s="293"/>
      <c r="J3" s="293"/>
      <c r="K3" s="293"/>
      <c r="L3" s="293"/>
      <c r="M3" s="293"/>
      <c r="N3" s="59"/>
      <c r="P3" s="58" t="s">
        <v>59</v>
      </c>
    </row>
    <row r="4" spans="1:16" ht="9.75" customHeight="1"/>
    <row r="5" spans="1:16" s="64" customFormat="1" ht="13.5">
      <c r="A5" s="60"/>
      <c r="B5" s="60"/>
      <c r="C5" s="60"/>
      <c r="D5" s="60"/>
      <c r="E5" s="60"/>
      <c r="F5" s="60"/>
      <c r="G5" s="60"/>
      <c r="H5" s="60"/>
      <c r="I5" s="60"/>
      <c r="J5" s="60"/>
      <c r="K5" s="60"/>
      <c r="L5" s="61"/>
      <c r="M5" s="62" t="s">
        <v>44</v>
      </c>
      <c r="N5" s="63"/>
    </row>
    <row r="6" spans="1:16" s="64" customFormat="1" ht="20.100000000000001" customHeight="1">
      <c r="A6" s="60"/>
      <c r="B6" s="60" t="s">
        <v>17</v>
      </c>
      <c r="C6" s="60"/>
      <c r="D6" s="60"/>
      <c r="E6" s="60"/>
      <c r="F6" s="60"/>
      <c r="G6" s="60"/>
      <c r="H6" s="60"/>
      <c r="I6" s="60"/>
      <c r="J6" s="60"/>
      <c r="K6" s="60"/>
      <c r="M6" s="65"/>
      <c r="N6" s="63"/>
      <c r="P6" s="58" t="s">
        <v>60</v>
      </c>
    </row>
    <row r="7" spans="1:16" s="64" customFormat="1" ht="20.100000000000001" customHeight="1">
      <c r="A7" s="60"/>
      <c r="B7" s="60"/>
      <c r="C7" s="60"/>
      <c r="D7" s="60"/>
      <c r="E7" s="60"/>
      <c r="F7" s="60"/>
      <c r="G7" s="60"/>
      <c r="H7" s="60"/>
      <c r="I7" s="66" t="s">
        <v>45</v>
      </c>
      <c r="J7" s="60"/>
      <c r="K7" s="60"/>
      <c r="M7" s="67" t="s">
        <v>46</v>
      </c>
      <c r="N7" s="63"/>
    </row>
    <row r="8" spans="1:16" s="64" customFormat="1" ht="20.100000000000001" customHeight="1">
      <c r="A8" s="60"/>
      <c r="B8" s="60"/>
      <c r="C8" s="60"/>
      <c r="D8" s="60"/>
      <c r="E8" s="60"/>
      <c r="F8" s="60"/>
      <c r="G8" s="60"/>
      <c r="H8" s="60"/>
      <c r="I8" s="60" t="s">
        <v>47</v>
      </c>
      <c r="J8" s="60"/>
      <c r="K8" s="60"/>
      <c r="M8" s="67"/>
      <c r="N8" s="63"/>
    </row>
    <row r="9" spans="1:16" s="64" customFormat="1" ht="20.100000000000001" customHeight="1">
      <c r="A9" s="60"/>
      <c r="B9" s="60"/>
      <c r="C9" s="60"/>
      <c r="D9" s="60"/>
      <c r="E9" s="60"/>
      <c r="F9" s="60"/>
      <c r="G9" s="60"/>
      <c r="H9" s="60"/>
      <c r="I9" s="60" t="s">
        <v>48</v>
      </c>
      <c r="J9" s="60"/>
      <c r="K9" s="60"/>
      <c r="M9" s="67"/>
      <c r="N9" s="63"/>
    </row>
    <row r="10" spans="1:16" s="64" customFormat="1" ht="20.100000000000001" customHeight="1">
      <c r="A10" s="60"/>
      <c r="B10" s="60"/>
      <c r="C10" s="60"/>
      <c r="D10" s="60"/>
      <c r="E10" s="60"/>
      <c r="F10" s="60"/>
      <c r="G10" s="60"/>
      <c r="H10" s="60"/>
      <c r="I10" s="60" t="s">
        <v>19</v>
      </c>
      <c r="J10" s="60"/>
      <c r="K10" s="60"/>
      <c r="M10" s="67"/>
      <c r="N10" s="63"/>
    </row>
    <row r="11" spans="1:16" s="64" customFormat="1" ht="20.100000000000001" customHeight="1">
      <c r="A11" s="60"/>
      <c r="B11" s="60"/>
      <c r="C11" s="60"/>
      <c r="D11" s="60"/>
      <c r="E11" s="60"/>
      <c r="F11" s="60"/>
      <c r="G11" s="60"/>
      <c r="H11" s="60"/>
      <c r="I11" s="60" t="s">
        <v>52</v>
      </c>
      <c r="J11" s="60"/>
      <c r="K11" s="60"/>
      <c r="M11" s="67"/>
      <c r="N11" s="63"/>
    </row>
    <row r="12" spans="1:16" s="64" customFormat="1" ht="13.5">
      <c r="A12" s="60"/>
      <c r="B12" s="60"/>
      <c r="C12" s="60"/>
      <c r="D12" s="60"/>
      <c r="E12" s="60"/>
      <c r="F12" s="60"/>
      <c r="G12" s="60"/>
      <c r="H12" s="60"/>
      <c r="I12" s="66"/>
      <c r="J12" s="60"/>
      <c r="K12" s="60"/>
      <c r="M12" s="65"/>
      <c r="N12" s="67"/>
    </row>
    <row r="13" spans="1:16" ht="20.100000000000001" customHeight="1">
      <c r="M13" s="68"/>
    </row>
    <row r="14" spans="1:16">
      <c r="A14" s="56"/>
      <c r="B14" s="56" t="s">
        <v>51</v>
      </c>
      <c r="C14" s="56"/>
      <c r="D14" s="56"/>
      <c r="E14" s="56"/>
      <c r="F14" s="56"/>
      <c r="G14" s="56"/>
      <c r="H14" s="56"/>
      <c r="I14" s="56"/>
      <c r="J14" s="56"/>
      <c r="K14" s="56"/>
      <c r="L14" s="56"/>
      <c r="M14" s="56"/>
      <c r="N14" s="56"/>
    </row>
    <row r="15" spans="1:16" ht="15" customHeight="1">
      <c r="B15" s="69"/>
      <c r="C15" s="69"/>
      <c r="D15" s="69"/>
      <c r="E15" s="69"/>
      <c r="F15" s="69"/>
      <c r="G15" s="69"/>
      <c r="H15" s="69"/>
      <c r="I15" s="69"/>
      <c r="J15" s="69"/>
      <c r="K15" s="69"/>
      <c r="L15" s="69"/>
      <c r="M15" s="69"/>
    </row>
    <row r="16" spans="1:16" ht="22.5" customHeight="1">
      <c r="A16" s="294" t="s">
        <v>49</v>
      </c>
      <c r="B16" s="294"/>
      <c r="C16" s="294"/>
      <c r="D16" s="294"/>
      <c r="E16" s="294"/>
      <c r="F16" s="294"/>
      <c r="G16" s="294"/>
      <c r="H16" s="294"/>
      <c r="I16" s="294"/>
      <c r="J16" s="294"/>
      <c r="K16" s="294"/>
      <c r="L16" s="294"/>
      <c r="M16" s="294"/>
      <c r="N16" s="294"/>
    </row>
    <row r="17" spans="1:14">
      <c r="A17" s="70"/>
      <c r="B17" s="70"/>
      <c r="C17" s="70"/>
      <c r="D17" s="70"/>
      <c r="E17" s="70"/>
      <c r="F17" s="70"/>
      <c r="G17" s="70"/>
      <c r="H17" s="70"/>
      <c r="I17" s="70"/>
      <c r="J17" s="70"/>
      <c r="K17" s="70"/>
      <c r="L17" s="70"/>
      <c r="M17" s="70"/>
      <c r="N17" s="70"/>
    </row>
    <row r="18" spans="1:14" s="72" customFormat="1" ht="41.25" customHeight="1">
      <c r="A18" s="71"/>
      <c r="B18" s="95"/>
      <c r="C18" s="95"/>
      <c r="D18" s="95"/>
      <c r="E18" s="95"/>
      <c r="F18" s="95"/>
      <c r="G18" s="95"/>
      <c r="H18" s="95"/>
      <c r="I18" s="95"/>
      <c r="J18" s="95"/>
      <c r="K18" s="95"/>
      <c r="L18" s="95"/>
      <c r="M18" s="95"/>
      <c r="N18" s="71"/>
    </row>
    <row r="19" spans="1:14" ht="29.25" customHeight="1">
      <c r="A19" s="70"/>
      <c r="B19" s="59"/>
      <c r="C19" s="59"/>
      <c r="D19" s="291" t="s">
        <v>56</v>
      </c>
      <c r="E19" s="291"/>
      <c r="F19" s="291"/>
      <c r="G19" s="291"/>
      <c r="H19" s="96" t="s">
        <v>57</v>
      </c>
      <c r="I19" s="292">
        <f>'中間報告内訳（4~9月）'!R5</f>
        <v>0</v>
      </c>
      <c r="J19" s="291"/>
      <c r="K19" s="291"/>
      <c r="L19" s="96" t="s">
        <v>58</v>
      </c>
      <c r="M19" s="73"/>
      <c r="N19" s="70"/>
    </row>
    <row r="20" spans="1:14" s="77" customFormat="1" ht="31.5" customHeight="1">
      <c r="A20" s="75"/>
      <c r="B20" s="295"/>
      <c r="C20" s="295"/>
      <c r="D20" s="295"/>
      <c r="E20" s="74"/>
      <c r="F20" s="74"/>
      <c r="G20" s="290"/>
      <c r="H20" s="290"/>
      <c r="I20" s="74"/>
      <c r="J20" s="74"/>
      <c r="K20" s="74"/>
      <c r="L20" s="94"/>
      <c r="M20" s="74"/>
      <c r="N20" s="76"/>
    </row>
    <row r="21" spans="1:14" s="77" customFormat="1" ht="31.5" customHeight="1">
      <c r="A21" s="75"/>
      <c r="B21" s="78"/>
      <c r="C21" s="78"/>
      <c r="D21" s="78"/>
      <c r="E21" s="74"/>
      <c r="F21" s="74"/>
      <c r="G21" s="290"/>
      <c r="H21" s="290"/>
      <c r="I21" s="74"/>
      <c r="J21" s="74"/>
      <c r="K21" s="74"/>
      <c r="L21" s="94"/>
      <c r="M21" s="74"/>
      <c r="N21" s="76"/>
    </row>
    <row r="22" spans="1:14" s="77" customFormat="1" ht="31.5" customHeight="1">
      <c r="A22" s="75"/>
      <c r="B22" s="78"/>
      <c r="C22" s="78"/>
      <c r="D22" s="78"/>
      <c r="E22" s="74"/>
      <c r="F22" s="74"/>
      <c r="G22" s="290"/>
      <c r="H22" s="290"/>
      <c r="I22" s="74"/>
      <c r="J22" s="74"/>
      <c r="K22" s="74"/>
      <c r="L22" s="94"/>
      <c r="M22" s="74"/>
      <c r="N22" s="76"/>
    </row>
    <row r="23" spans="1:14" s="77" customFormat="1" ht="31.5" customHeight="1">
      <c r="A23" s="75"/>
      <c r="B23" s="78"/>
      <c r="C23" s="78"/>
      <c r="D23" s="78"/>
      <c r="E23" s="74"/>
      <c r="F23" s="74"/>
      <c r="G23" s="290"/>
      <c r="H23" s="290"/>
      <c r="I23" s="74"/>
      <c r="J23" s="74"/>
      <c r="K23" s="74"/>
      <c r="L23" s="94"/>
      <c r="M23" s="74"/>
      <c r="N23" s="76"/>
    </row>
    <row r="24" spans="1:14" s="77" customFormat="1" ht="31.5" customHeight="1">
      <c r="A24" s="75"/>
      <c r="B24" s="78"/>
      <c r="C24" s="78"/>
      <c r="D24" s="78"/>
      <c r="E24" s="74"/>
      <c r="F24" s="74"/>
      <c r="G24" s="290"/>
      <c r="H24" s="290"/>
      <c r="I24" s="74"/>
      <c r="J24" s="74"/>
      <c r="K24" s="74"/>
      <c r="L24" s="94"/>
      <c r="M24" s="74"/>
      <c r="N24" s="76"/>
    </row>
    <row r="25" spans="1:14" s="77" customFormat="1" ht="31.5" customHeight="1">
      <c r="A25" s="75"/>
      <c r="B25" s="78"/>
      <c r="C25" s="78"/>
      <c r="D25" s="78"/>
      <c r="E25" s="74"/>
      <c r="F25" s="74"/>
      <c r="G25" s="290"/>
      <c r="H25" s="290"/>
      <c r="I25" s="74"/>
      <c r="J25" s="74"/>
      <c r="K25" s="74"/>
      <c r="L25" s="94"/>
      <c r="M25" s="74"/>
      <c r="N25" s="76"/>
    </row>
    <row r="26" spans="1:14" s="77" customFormat="1" ht="20.100000000000001" customHeight="1">
      <c r="A26" s="75"/>
      <c r="B26" s="78"/>
      <c r="C26" s="78"/>
      <c r="D26" s="78"/>
      <c r="E26" s="296"/>
      <c r="F26" s="296"/>
      <c r="G26" s="296"/>
      <c r="H26" s="296"/>
      <c r="I26" s="290"/>
      <c r="J26" s="290"/>
      <c r="K26" s="290"/>
      <c r="L26" s="297"/>
      <c r="M26" s="297"/>
      <c r="N26" s="76"/>
    </row>
    <row r="27" spans="1:14" s="77" customFormat="1" ht="20.100000000000001" customHeight="1">
      <c r="A27" s="75"/>
      <c r="B27" s="79"/>
      <c r="C27" s="80"/>
      <c r="D27" s="81"/>
      <c r="E27" s="80"/>
      <c r="F27" s="82"/>
      <c r="G27" s="81"/>
      <c r="H27" s="80"/>
      <c r="I27" s="82"/>
      <c r="J27" s="81"/>
      <c r="K27" s="81"/>
      <c r="L27" s="81"/>
      <c r="M27" s="80"/>
      <c r="N27" s="76"/>
    </row>
    <row r="28" spans="1:14" s="77" customFormat="1" ht="20.100000000000001" customHeight="1">
      <c r="A28" s="75"/>
      <c r="B28" s="83"/>
      <c r="C28" s="84"/>
      <c r="D28" s="85"/>
      <c r="E28" s="84"/>
      <c r="F28" s="86"/>
      <c r="G28" s="85"/>
      <c r="H28" s="84"/>
      <c r="I28" s="86"/>
      <c r="J28" s="85"/>
      <c r="K28" s="85"/>
      <c r="L28" s="85"/>
      <c r="M28" s="84"/>
      <c r="N28" s="76"/>
    </row>
    <row r="29" spans="1:14" s="77" customFormat="1" ht="20.100000000000001" customHeight="1">
      <c r="A29" s="75"/>
      <c r="B29" s="83"/>
      <c r="C29" s="87"/>
      <c r="D29" s="85"/>
      <c r="E29" s="84"/>
      <c r="F29" s="86"/>
      <c r="G29" s="85"/>
      <c r="H29" s="84"/>
      <c r="I29" s="86"/>
      <c r="J29" s="85"/>
      <c r="K29" s="85"/>
      <c r="L29" s="85"/>
      <c r="M29" s="84"/>
      <c r="N29" s="76"/>
    </row>
    <row r="30" spans="1:14" s="77" customFormat="1" ht="20.100000000000001" customHeight="1">
      <c r="A30" s="75"/>
      <c r="B30" s="88"/>
      <c r="C30" s="88"/>
      <c r="D30" s="88"/>
      <c r="E30" s="88"/>
      <c r="F30" s="88"/>
      <c r="G30" s="88"/>
      <c r="H30" s="88"/>
      <c r="I30" s="88"/>
      <c r="J30" s="89"/>
      <c r="K30" s="88"/>
      <c r="L30" s="88"/>
      <c r="M30" s="88"/>
      <c r="N30" s="76"/>
    </row>
    <row r="31" spans="1:14" s="77" customFormat="1" ht="20.100000000000001" customHeight="1">
      <c r="A31" s="75"/>
      <c r="B31" s="90"/>
      <c r="C31" s="90"/>
      <c r="D31" s="90"/>
      <c r="E31" s="89"/>
      <c r="F31" s="89"/>
      <c r="G31" s="89"/>
      <c r="H31" s="89"/>
      <c r="I31" s="92"/>
      <c r="J31" s="89"/>
      <c r="K31" s="89"/>
      <c r="L31" s="93"/>
      <c r="M31" s="91"/>
      <c r="N31" s="76"/>
    </row>
    <row r="32" spans="1:14" s="77" customFormat="1" ht="20.100000000000001" customHeight="1">
      <c r="A32" s="75"/>
      <c r="B32" s="78"/>
      <c r="C32" s="78"/>
      <c r="D32" s="78"/>
      <c r="E32" s="296"/>
      <c r="F32" s="296"/>
      <c r="G32" s="296"/>
      <c r="H32" s="296"/>
      <c r="I32" s="290"/>
      <c r="J32" s="290"/>
      <c r="K32" s="290"/>
      <c r="L32" s="297"/>
      <c r="M32" s="297"/>
      <c r="N32" s="76"/>
    </row>
    <row r="33" spans="1:27" s="77" customFormat="1" ht="20.100000000000001" customHeight="1">
      <c r="A33" s="75"/>
      <c r="B33" s="78"/>
      <c r="C33" s="78"/>
      <c r="D33" s="78"/>
      <c r="E33" s="296"/>
      <c r="F33" s="296"/>
      <c r="G33" s="296"/>
      <c r="H33" s="296"/>
      <c r="I33" s="290"/>
      <c r="J33" s="290"/>
      <c r="K33" s="290"/>
      <c r="L33" s="297"/>
      <c r="M33" s="297"/>
      <c r="N33" s="76"/>
    </row>
    <row r="34" spans="1:27" s="77" customFormat="1" ht="20.100000000000001" customHeight="1">
      <c r="A34" s="75"/>
      <c r="B34" s="78"/>
      <c r="C34" s="78"/>
      <c r="D34" s="78"/>
      <c r="E34" s="296"/>
      <c r="F34" s="296"/>
      <c r="G34" s="296"/>
      <c r="H34" s="296"/>
      <c r="I34" s="290"/>
      <c r="J34" s="290"/>
      <c r="K34" s="290"/>
      <c r="L34" s="297"/>
      <c r="M34" s="297"/>
      <c r="N34" s="76"/>
    </row>
    <row r="35" spans="1:27" s="77" customFormat="1" ht="20.100000000000001" customHeight="1">
      <c r="A35" s="75"/>
      <c r="B35" s="78"/>
      <c r="C35" s="78"/>
      <c r="D35" s="78"/>
      <c r="E35" s="296"/>
      <c r="F35" s="296"/>
      <c r="G35" s="296"/>
      <c r="H35" s="296"/>
      <c r="I35" s="290"/>
      <c r="J35" s="290"/>
      <c r="K35" s="290"/>
      <c r="L35" s="297"/>
      <c r="M35" s="297"/>
      <c r="N35" s="76"/>
    </row>
    <row r="36" spans="1:27" s="77" customFormat="1" ht="20.100000000000001" customHeight="1">
      <c r="A36" s="75"/>
      <c r="B36" s="78"/>
      <c r="C36" s="78"/>
      <c r="D36" s="78"/>
      <c r="E36" s="296"/>
      <c r="F36" s="296"/>
      <c r="G36" s="296"/>
      <c r="H36" s="296"/>
      <c r="I36" s="290"/>
      <c r="J36" s="290"/>
      <c r="K36" s="290"/>
      <c r="L36" s="297"/>
      <c r="M36" s="297"/>
      <c r="N36" s="76"/>
    </row>
    <row r="37" spans="1:27" s="77" customFormat="1" ht="20.100000000000001" customHeight="1">
      <c r="A37" s="75"/>
      <c r="B37" s="78"/>
      <c r="C37" s="78"/>
      <c r="D37" s="78"/>
      <c r="E37" s="296"/>
      <c r="F37" s="296"/>
      <c r="G37" s="296"/>
      <c r="H37" s="296"/>
      <c r="I37" s="290"/>
      <c r="J37" s="290"/>
      <c r="K37" s="290"/>
      <c r="L37" s="297"/>
      <c r="M37" s="297"/>
      <c r="N37" s="76"/>
    </row>
    <row r="38" spans="1:27" s="77" customFormat="1" ht="20.100000000000001" customHeight="1">
      <c r="A38" s="75"/>
      <c r="B38" s="78"/>
      <c r="C38" s="78"/>
      <c r="D38" s="78"/>
      <c r="E38" s="296"/>
      <c r="F38" s="296"/>
      <c r="G38" s="296"/>
      <c r="H38" s="296"/>
      <c r="I38" s="290"/>
      <c r="J38" s="290"/>
      <c r="K38" s="290"/>
      <c r="L38" s="297"/>
      <c r="M38" s="297"/>
      <c r="N38" s="76"/>
    </row>
    <row r="39" spans="1:27" s="77" customFormat="1" ht="20.100000000000001" customHeight="1">
      <c r="A39" s="75"/>
      <c r="B39" s="78"/>
      <c r="C39" s="78"/>
      <c r="D39" s="78"/>
      <c r="E39" s="296"/>
      <c r="F39" s="296"/>
      <c r="G39" s="296"/>
      <c r="H39" s="296"/>
      <c r="I39" s="290"/>
      <c r="J39" s="290"/>
      <c r="K39" s="290"/>
      <c r="L39" s="297"/>
      <c r="M39" s="297"/>
      <c r="N39" s="76"/>
    </row>
    <row r="40" spans="1:27" s="77" customFormat="1" ht="20.100000000000001" customHeight="1">
      <c r="A40" s="75"/>
      <c r="B40" s="78"/>
      <c r="C40" s="78"/>
      <c r="D40" s="78"/>
      <c r="E40" s="296"/>
      <c r="F40" s="296"/>
      <c r="G40" s="296"/>
      <c r="H40" s="296"/>
      <c r="I40" s="290"/>
      <c r="J40" s="290"/>
      <c r="K40" s="290"/>
      <c r="L40" s="297"/>
      <c r="M40" s="297"/>
      <c r="N40" s="76"/>
    </row>
    <row r="41" spans="1:27" s="77" customFormat="1" ht="20.100000000000001" customHeight="1">
      <c r="A41" s="75"/>
      <c r="B41" s="78"/>
      <c r="C41" s="78"/>
      <c r="D41" s="78"/>
      <c r="E41" s="296"/>
      <c r="F41" s="296"/>
      <c r="G41" s="296"/>
      <c r="H41" s="296"/>
      <c r="I41" s="290"/>
      <c r="J41" s="290"/>
      <c r="K41" s="290"/>
      <c r="L41" s="297"/>
      <c r="M41" s="297"/>
      <c r="N41" s="76"/>
    </row>
    <row r="42" spans="1:27" s="77" customFormat="1" ht="20.100000000000001" customHeight="1">
      <c r="A42" s="75"/>
      <c r="B42" s="78"/>
      <c r="C42" s="78"/>
      <c r="D42" s="78"/>
      <c r="E42" s="296"/>
      <c r="F42" s="296"/>
      <c r="G42" s="296"/>
      <c r="H42" s="296"/>
      <c r="I42" s="290"/>
      <c r="J42" s="290"/>
      <c r="K42" s="290"/>
      <c r="L42" s="297"/>
      <c r="M42" s="297"/>
      <c r="N42" s="76"/>
    </row>
    <row r="43" spans="1:27" s="77" customFormat="1" ht="20.100000000000001" customHeight="1">
      <c r="A43" s="75"/>
      <c r="B43" s="78"/>
      <c r="C43" s="78"/>
      <c r="D43" s="78"/>
      <c r="E43" s="296"/>
      <c r="F43" s="296"/>
      <c r="G43" s="296"/>
      <c r="H43" s="296"/>
      <c r="I43" s="290"/>
      <c r="J43" s="290"/>
      <c r="K43" s="290"/>
      <c r="L43" s="297"/>
      <c r="M43" s="297"/>
      <c r="N43" s="76"/>
    </row>
    <row r="44" spans="1:27" s="77" customFormat="1" ht="20.100000000000001" customHeight="1">
      <c r="A44" s="75"/>
      <c r="B44" s="78"/>
      <c r="C44" s="78"/>
      <c r="D44" s="78"/>
      <c r="E44" s="296"/>
      <c r="F44" s="296"/>
      <c r="G44" s="296"/>
      <c r="H44" s="296"/>
      <c r="I44" s="290"/>
      <c r="J44" s="290"/>
      <c r="K44" s="290"/>
      <c r="L44" s="297"/>
      <c r="M44" s="297"/>
      <c r="N44" s="76"/>
    </row>
    <row r="45" spans="1:27" s="77" customFormat="1" ht="20.100000000000001" customHeight="1">
      <c r="A45" s="75"/>
      <c r="B45" s="78"/>
      <c r="C45" s="78"/>
      <c r="D45" s="78"/>
      <c r="E45" s="296"/>
      <c r="F45" s="296"/>
      <c r="G45" s="296"/>
      <c r="H45" s="296"/>
      <c r="I45" s="290"/>
      <c r="J45" s="290"/>
      <c r="K45" s="290"/>
      <c r="L45" s="297"/>
      <c r="M45" s="297"/>
      <c r="N45" s="76"/>
    </row>
    <row r="46" spans="1:27" s="77" customFormat="1" ht="20.100000000000001" customHeight="1">
      <c r="A46" s="75"/>
      <c r="B46" s="78"/>
      <c r="C46" s="78"/>
      <c r="D46" s="78"/>
      <c r="E46" s="296"/>
      <c r="F46" s="296"/>
      <c r="G46" s="296"/>
      <c r="H46" s="296"/>
      <c r="I46" s="290"/>
      <c r="J46" s="290"/>
      <c r="K46" s="290"/>
      <c r="L46" s="297"/>
      <c r="M46" s="297"/>
      <c r="N46" s="76"/>
    </row>
    <row r="47" spans="1:27" ht="20.100000000000001" customHeight="1">
      <c r="A47" s="56"/>
      <c r="B47" s="56"/>
      <c r="C47" s="56"/>
      <c r="D47" s="56"/>
      <c r="E47" s="56"/>
      <c r="F47" s="56"/>
      <c r="G47" s="56"/>
      <c r="H47" s="56"/>
      <c r="I47" s="56"/>
      <c r="J47" s="56"/>
      <c r="K47" s="56"/>
      <c r="L47" s="56"/>
      <c r="M47" s="56"/>
      <c r="N47" s="70"/>
      <c r="O47" s="55"/>
      <c r="P47" s="55"/>
      <c r="Q47" s="55"/>
      <c r="R47" s="55"/>
      <c r="S47" s="55"/>
      <c r="T47" s="55"/>
      <c r="U47" s="55"/>
      <c r="V47" s="55"/>
      <c r="W47" s="55"/>
      <c r="X47" s="55"/>
      <c r="Y47" s="55"/>
      <c r="Z47" s="55"/>
      <c r="AA47" s="55"/>
    </row>
    <row r="48" spans="1:27" ht="20.100000000000001" customHeight="1">
      <c r="A48" s="56"/>
      <c r="B48" s="56"/>
      <c r="C48" s="56"/>
      <c r="D48" s="56"/>
      <c r="E48" s="56"/>
      <c r="F48" s="56"/>
      <c r="G48" s="56"/>
      <c r="H48" s="56"/>
      <c r="I48" s="56"/>
      <c r="J48" s="56"/>
      <c r="K48" s="56"/>
      <c r="L48" s="56"/>
      <c r="M48" s="56"/>
      <c r="N48" s="70"/>
      <c r="O48" s="55"/>
      <c r="P48" s="55"/>
      <c r="Q48" s="55"/>
      <c r="R48" s="55"/>
      <c r="S48" s="55"/>
      <c r="T48" s="55"/>
      <c r="U48" s="55"/>
      <c r="V48" s="55"/>
      <c r="W48" s="55"/>
      <c r="X48" s="55"/>
      <c r="Y48" s="55"/>
      <c r="Z48" s="55"/>
      <c r="AA48" s="55"/>
    </row>
    <row r="49" spans="1:27" ht="20.100000000000001" customHeight="1">
      <c r="A49" s="56"/>
      <c r="B49" s="56"/>
      <c r="C49" s="56"/>
      <c r="D49" s="56"/>
      <c r="E49" s="56"/>
      <c r="F49" s="56"/>
      <c r="G49" s="56"/>
      <c r="H49" s="56"/>
      <c r="I49" s="56"/>
      <c r="J49" s="56"/>
      <c r="K49" s="56"/>
      <c r="L49" s="56"/>
      <c r="M49" s="56"/>
      <c r="N49" s="70"/>
      <c r="O49" s="55"/>
      <c r="P49" s="55"/>
      <c r="Q49" s="55"/>
      <c r="R49" s="55"/>
      <c r="S49" s="55"/>
      <c r="T49" s="55"/>
      <c r="U49" s="55"/>
      <c r="V49" s="55"/>
      <c r="W49" s="55"/>
      <c r="X49" s="55"/>
      <c r="Y49" s="55"/>
      <c r="Z49" s="55"/>
      <c r="AA49" s="55"/>
    </row>
    <row r="50" spans="1:27" ht="20.100000000000001" customHeight="1">
      <c r="A50" s="298"/>
      <c r="B50" s="298"/>
      <c r="C50" s="298"/>
      <c r="D50" s="298"/>
      <c r="E50" s="298"/>
      <c r="F50" s="298"/>
      <c r="G50" s="298"/>
      <c r="H50" s="298"/>
      <c r="I50" s="298"/>
      <c r="J50" s="298"/>
      <c r="K50" s="298"/>
      <c r="L50" s="298"/>
      <c r="M50" s="298"/>
      <c r="N50" s="298"/>
      <c r="O50" s="55"/>
      <c r="P50" s="55"/>
      <c r="Q50" s="55"/>
      <c r="R50" s="55"/>
      <c r="S50" s="55"/>
      <c r="T50" s="55"/>
      <c r="U50" s="55"/>
      <c r="V50" s="55"/>
      <c r="W50" s="55"/>
      <c r="X50" s="55"/>
      <c r="Y50" s="55"/>
      <c r="Z50" s="55"/>
      <c r="AA50" s="55"/>
    </row>
    <row r="51" spans="1:27" ht="20.100000000000001" customHeight="1">
      <c r="A51" s="298"/>
      <c r="B51" s="298"/>
      <c r="C51" s="298"/>
      <c r="D51" s="298"/>
      <c r="E51" s="298"/>
      <c r="F51" s="298"/>
      <c r="G51" s="298"/>
      <c r="H51" s="298"/>
      <c r="I51" s="298"/>
      <c r="J51" s="298"/>
      <c r="K51" s="298"/>
      <c r="L51" s="298"/>
      <c r="M51" s="298"/>
      <c r="N51" s="298"/>
      <c r="O51" s="55"/>
      <c r="P51" s="55"/>
      <c r="Q51" s="55"/>
      <c r="R51" s="55"/>
      <c r="S51" s="55"/>
      <c r="T51" s="55"/>
      <c r="U51" s="55"/>
      <c r="V51" s="55"/>
      <c r="W51" s="55"/>
      <c r="X51" s="55"/>
      <c r="Y51" s="55"/>
      <c r="Z51" s="55"/>
      <c r="AA51" s="55"/>
    </row>
    <row r="52" spans="1:27" ht="20.100000000000001" customHeight="1">
      <c r="A52" s="298"/>
      <c r="B52" s="298"/>
      <c r="C52" s="298"/>
      <c r="D52" s="298"/>
      <c r="E52" s="298"/>
      <c r="F52" s="298"/>
      <c r="G52" s="298"/>
      <c r="H52" s="298"/>
      <c r="I52" s="298"/>
      <c r="J52" s="298"/>
      <c r="K52" s="298"/>
      <c r="L52" s="298"/>
      <c r="M52" s="298"/>
      <c r="N52" s="298"/>
      <c r="O52" s="55"/>
      <c r="P52" s="55"/>
      <c r="Q52" s="55"/>
      <c r="R52" s="55"/>
      <c r="S52" s="55"/>
      <c r="T52" s="55"/>
      <c r="U52" s="55"/>
      <c r="V52" s="55"/>
      <c r="W52" s="55"/>
      <c r="X52" s="55"/>
      <c r="Y52" s="55"/>
      <c r="Z52" s="55"/>
      <c r="AA52" s="55"/>
    </row>
    <row r="53" spans="1:27" ht="20.100000000000001" customHeight="1">
      <c r="A53" s="298"/>
      <c r="B53" s="298"/>
      <c r="C53" s="298"/>
      <c r="D53" s="298"/>
      <c r="E53" s="298"/>
      <c r="F53" s="298"/>
      <c r="G53" s="298"/>
      <c r="H53" s="298"/>
      <c r="I53" s="298"/>
      <c r="J53" s="298"/>
      <c r="K53" s="298"/>
      <c r="L53" s="298"/>
      <c r="M53" s="298"/>
      <c r="N53" s="298"/>
      <c r="O53" s="55"/>
      <c r="P53" s="55"/>
      <c r="Q53" s="55"/>
      <c r="R53" s="55"/>
      <c r="S53" s="55"/>
      <c r="T53" s="55"/>
      <c r="U53" s="55"/>
      <c r="V53" s="55"/>
      <c r="W53" s="55"/>
      <c r="X53" s="55"/>
      <c r="Y53" s="55"/>
      <c r="Z53" s="55"/>
      <c r="AA53" s="55"/>
    </row>
    <row r="54" spans="1:27" ht="21.75" customHeight="1">
      <c r="A54" s="298"/>
      <c r="B54" s="298"/>
      <c r="C54" s="298"/>
      <c r="D54" s="298"/>
      <c r="E54" s="298"/>
      <c r="F54" s="298"/>
      <c r="G54" s="298"/>
      <c r="H54" s="298"/>
      <c r="I54" s="298"/>
      <c r="J54" s="298"/>
      <c r="K54" s="298"/>
      <c r="L54" s="298"/>
      <c r="M54" s="298"/>
      <c r="N54" s="298"/>
      <c r="O54" s="55"/>
      <c r="P54" s="55"/>
      <c r="Q54" s="55"/>
      <c r="R54" s="55"/>
      <c r="S54" s="55"/>
      <c r="T54" s="55"/>
      <c r="U54" s="55"/>
      <c r="V54" s="55"/>
      <c r="W54" s="55"/>
      <c r="X54" s="55"/>
      <c r="Y54" s="55"/>
      <c r="Z54" s="55"/>
      <c r="AA54" s="55"/>
    </row>
    <row r="55" spans="1:27" ht="21.75" customHeight="1">
      <c r="L55" s="55"/>
      <c r="M55" s="55"/>
      <c r="N55" s="70"/>
      <c r="O55" s="55"/>
      <c r="P55" s="55"/>
      <c r="Q55" s="55"/>
      <c r="R55" s="55"/>
      <c r="S55" s="55"/>
      <c r="T55" s="55"/>
      <c r="U55" s="55"/>
      <c r="V55" s="55"/>
      <c r="W55" s="55"/>
      <c r="X55" s="55"/>
      <c r="Y55" s="55"/>
      <c r="Z55" s="55"/>
      <c r="AA55" s="55"/>
    </row>
    <row r="56" spans="1:27" ht="21.75" customHeight="1">
      <c r="L56" s="55"/>
      <c r="M56" s="55"/>
      <c r="N56" s="70"/>
      <c r="O56" s="55"/>
      <c r="P56" s="55"/>
      <c r="Q56" s="55"/>
      <c r="R56" s="55"/>
      <c r="S56" s="55"/>
      <c r="T56" s="55"/>
      <c r="U56" s="55"/>
      <c r="V56" s="55"/>
      <c r="W56" s="55"/>
      <c r="X56" s="55"/>
      <c r="Y56" s="55"/>
      <c r="Z56" s="55"/>
      <c r="AA56" s="55"/>
    </row>
    <row r="57" spans="1:27" ht="21.75" customHeight="1">
      <c r="L57" s="55"/>
      <c r="M57" s="55"/>
      <c r="O57" s="55"/>
      <c r="P57" s="55"/>
      <c r="Q57" s="55"/>
      <c r="S57" s="55"/>
      <c r="U57" s="55"/>
      <c r="V57" s="55"/>
      <c r="W57" s="55"/>
      <c r="X57" s="55"/>
      <c r="Y57" s="55"/>
      <c r="Z57" s="55"/>
      <c r="AA57" s="55"/>
    </row>
    <row r="58" spans="1:27" ht="21.75" customHeight="1">
      <c r="L58" s="55"/>
      <c r="M58" s="55"/>
      <c r="O58" s="55"/>
      <c r="P58" s="55"/>
      <c r="Q58" s="55"/>
      <c r="S58" s="55"/>
      <c r="U58" s="55"/>
      <c r="V58" s="55"/>
      <c r="W58" s="55"/>
      <c r="X58" s="55"/>
      <c r="Y58" s="55"/>
      <c r="Z58" s="55"/>
      <c r="AA58" s="55"/>
    </row>
    <row r="59" spans="1:27" ht="21.75" customHeight="1">
      <c r="L59" s="55"/>
      <c r="M59" s="55"/>
      <c r="O59" s="55"/>
      <c r="P59" s="55"/>
      <c r="Q59" s="55"/>
      <c r="S59" s="55"/>
      <c r="U59" s="55"/>
      <c r="V59" s="55"/>
      <c r="W59" s="55"/>
      <c r="X59" s="55"/>
      <c r="Y59" s="55"/>
      <c r="Z59" s="55"/>
      <c r="AA59" s="55"/>
    </row>
    <row r="60" spans="1:27" ht="21.75" customHeight="1">
      <c r="L60" s="55"/>
      <c r="M60" s="55"/>
      <c r="O60" s="55"/>
      <c r="P60" s="55"/>
      <c r="Q60" s="55"/>
      <c r="S60" s="55"/>
      <c r="U60" s="55"/>
      <c r="V60" s="55"/>
      <c r="W60" s="55"/>
      <c r="X60" s="55"/>
      <c r="Y60" s="55"/>
      <c r="Z60" s="55"/>
      <c r="AA60" s="55"/>
    </row>
    <row r="61" spans="1:27" ht="21.75" customHeight="1">
      <c r="L61" s="55"/>
      <c r="M61" s="55"/>
      <c r="O61" s="55"/>
      <c r="P61" s="55"/>
      <c r="Q61" s="55"/>
      <c r="S61" s="55"/>
      <c r="U61" s="55"/>
      <c r="V61" s="55"/>
      <c r="W61" s="55"/>
      <c r="X61" s="55"/>
      <c r="Y61" s="55"/>
      <c r="Z61" s="55"/>
      <c r="AA61" s="55"/>
    </row>
    <row r="62" spans="1:27" ht="21.75" customHeight="1">
      <c r="L62" s="55"/>
      <c r="M62" s="55"/>
      <c r="O62" s="55"/>
      <c r="P62" s="55"/>
      <c r="Q62" s="55"/>
      <c r="S62" s="55"/>
      <c r="U62" s="55"/>
      <c r="V62" s="55"/>
      <c r="W62" s="55"/>
      <c r="X62" s="55"/>
      <c r="Y62" s="55"/>
      <c r="Z62" s="55"/>
      <c r="AA62" s="55"/>
    </row>
    <row r="63" spans="1:27" ht="21.75" customHeight="1">
      <c r="A63" s="58"/>
      <c r="B63" s="58"/>
      <c r="C63" s="58"/>
      <c r="D63" s="58"/>
      <c r="E63" s="58"/>
      <c r="F63" s="58"/>
      <c r="G63" s="58"/>
      <c r="H63" s="58"/>
      <c r="I63" s="58"/>
      <c r="J63" s="58"/>
      <c r="K63" s="58"/>
      <c r="L63" s="55"/>
      <c r="M63" s="55"/>
      <c r="O63" s="55"/>
      <c r="P63" s="55"/>
      <c r="Q63" s="55"/>
      <c r="S63" s="55"/>
      <c r="U63" s="55"/>
      <c r="V63" s="55"/>
      <c r="W63" s="55"/>
      <c r="X63" s="55"/>
      <c r="Y63" s="55"/>
      <c r="Z63" s="55"/>
      <c r="AA63" s="55"/>
    </row>
    <row r="64" spans="1:27" ht="21.75" customHeight="1">
      <c r="A64" s="58"/>
      <c r="B64" s="58"/>
      <c r="C64" s="58"/>
      <c r="D64" s="58"/>
      <c r="E64" s="58"/>
      <c r="F64" s="58"/>
      <c r="G64" s="58"/>
      <c r="H64" s="58"/>
      <c r="I64" s="58"/>
      <c r="J64" s="58"/>
      <c r="K64" s="58"/>
      <c r="L64" s="55"/>
      <c r="M64" s="55"/>
      <c r="O64" s="55"/>
      <c r="P64" s="55"/>
      <c r="Q64" s="55"/>
      <c r="S64" s="55"/>
      <c r="U64" s="55"/>
      <c r="V64" s="55"/>
      <c r="W64" s="55"/>
      <c r="X64" s="55"/>
      <c r="Y64" s="55"/>
      <c r="Z64" s="55"/>
      <c r="AA64" s="55"/>
    </row>
    <row r="65" spans="1:27" ht="21.75" customHeight="1">
      <c r="A65" s="58"/>
      <c r="B65" s="58"/>
      <c r="C65" s="58"/>
      <c r="D65" s="58"/>
      <c r="E65" s="58"/>
      <c r="F65" s="58"/>
      <c r="G65" s="58"/>
      <c r="H65" s="58"/>
      <c r="I65" s="58"/>
      <c r="J65" s="58"/>
      <c r="K65" s="58"/>
      <c r="L65" s="55"/>
      <c r="M65" s="55"/>
      <c r="O65" s="55"/>
      <c r="P65" s="55"/>
      <c r="Q65" s="55"/>
      <c r="S65" s="55"/>
      <c r="U65" s="55"/>
      <c r="V65" s="55"/>
      <c r="W65" s="55"/>
      <c r="X65" s="55"/>
      <c r="Y65" s="55"/>
      <c r="Z65" s="55"/>
      <c r="AA65" s="55"/>
    </row>
    <row r="66" spans="1:27" ht="21.75" customHeight="1">
      <c r="A66" s="58"/>
      <c r="B66" s="58"/>
      <c r="C66" s="58"/>
      <c r="D66" s="58"/>
      <c r="E66" s="58"/>
      <c r="F66" s="58"/>
      <c r="G66" s="58"/>
      <c r="H66" s="58"/>
      <c r="I66" s="58"/>
      <c r="J66" s="58"/>
      <c r="K66" s="58"/>
    </row>
    <row r="67" spans="1:27" ht="27" customHeight="1">
      <c r="A67" s="58"/>
      <c r="B67" s="58"/>
      <c r="C67" s="58"/>
      <c r="D67" s="58"/>
      <c r="E67" s="58"/>
      <c r="F67" s="58"/>
      <c r="G67" s="58"/>
      <c r="H67" s="58"/>
      <c r="I67" s="58"/>
      <c r="J67" s="58"/>
      <c r="K67" s="58"/>
    </row>
    <row r="68" spans="1:27" ht="27" customHeight="1">
      <c r="A68" s="58"/>
      <c r="B68" s="58"/>
      <c r="C68" s="58"/>
      <c r="D68" s="58"/>
      <c r="E68" s="58"/>
      <c r="F68" s="58"/>
      <c r="G68" s="58"/>
      <c r="H68" s="58"/>
      <c r="I68" s="58"/>
      <c r="J68" s="58"/>
      <c r="K68" s="58"/>
    </row>
    <row r="69" spans="1:27" ht="27" customHeight="1">
      <c r="A69" s="58"/>
      <c r="B69" s="58"/>
      <c r="C69" s="58"/>
      <c r="D69" s="58"/>
      <c r="E69" s="58"/>
      <c r="F69" s="58"/>
      <c r="G69" s="58"/>
      <c r="H69" s="58"/>
      <c r="I69" s="58"/>
      <c r="J69" s="58"/>
      <c r="K69" s="58"/>
    </row>
    <row r="70" spans="1:27" s="55" customFormat="1" ht="27" customHeight="1">
      <c r="L70" s="58"/>
      <c r="M70" s="58"/>
      <c r="N70" s="57"/>
      <c r="O70" s="58"/>
      <c r="P70" s="58"/>
      <c r="Q70" s="58"/>
      <c r="R70" s="58"/>
      <c r="S70" s="58"/>
      <c r="T70" s="58"/>
      <c r="U70" s="58"/>
      <c r="V70" s="58"/>
      <c r="W70" s="58"/>
      <c r="X70" s="58"/>
      <c r="Y70" s="58"/>
      <c r="Z70" s="58"/>
      <c r="AA70" s="58"/>
    </row>
    <row r="71" spans="1:27" s="55" customFormat="1" ht="27" customHeight="1">
      <c r="L71" s="58"/>
      <c r="M71" s="58"/>
      <c r="N71" s="57"/>
      <c r="O71" s="58"/>
      <c r="P71" s="58"/>
      <c r="Q71" s="58"/>
      <c r="R71" s="58"/>
      <c r="S71" s="58"/>
      <c r="T71" s="58"/>
      <c r="U71" s="58"/>
      <c r="V71" s="58"/>
      <c r="W71" s="58"/>
      <c r="X71" s="58"/>
      <c r="Y71" s="58"/>
      <c r="Z71" s="58"/>
      <c r="AA71" s="58"/>
    </row>
    <row r="72" spans="1:27" s="55" customFormat="1" ht="27" customHeight="1">
      <c r="L72" s="58"/>
      <c r="M72" s="58"/>
      <c r="N72" s="57"/>
      <c r="O72" s="58"/>
      <c r="P72" s="58"/>
      <c r="Q72" s="58"/>
      <c r="R72" s="58"/>
      <c r="S72" s="58"/>
      <c r="T72" s="58"/>
      <c r="U72" s="58"/>
      <c r="V72" s="58"/>
      <c r="W72" s="58"/>
      <c r="X72" s="58"/>
      <c r="Y72" s="58"/>
      <c r="Z72" s="58"/>
      <c r="AA72" s="58"/>
    </row>
    <row r="73" spans="1:27" s="55" customFormat="1" ht="27" customHeight="1">
      <c r="L73" s="58"/>
      <c r="M73" s="58"/>
      <c r="N73" s="57"/>
      <c r="O73" s="58"/>
      <c r="P73" s="58"/>
      <c r="Q73" s="58"/>
      <c r="R73" s="58"/>
      <c r="S73" s="58"/>
      <c r="T73" s="58"/>
      <c r="U73" s="58"/>
      <c r="V73" s="58"/>
      <c r="W73" s="58"/>
      <c r="X73" s="58"/>
      <c r="Y73" s="58"/>
      <c r="Z73" s="58"/>
      <c r="AA73" s="58"/>
    </row>
    <row r="74" spans="1:27" s="55" customFormat="1" ht="27" customHeight="1">
      <c r="L74" s="58"/>
      <c r="M74" s="58"/>
      <c r="N74" s="57"/>
      <c r="O74" s="58"/>
      <c r="P74" s="58"/>
      <c r="Q74" s="58"/>
      <c r="R74" s="58"/>
      <c r="S74" s="58"/>
      <c r="T74" s="58"/>
      <c r="U74" s="58"/>
      <c r="V74" s="58"/>
      <c r="W74" s="58"/>
      <c r="X74" s="58"/>
      <c r="Y74" s="58"/>
      <c r="Z74" s="58"/>
      <c r="AA74" s="58"/>
    </row>
    <row r="75" spans="1:27" s="55" customFormat="1" ht="27" customHeight="1">
      <c r="L75" s="58"/>
      <c r="M75" s="58"/>
      <c r="N75" s="57"/>
      <c r="O75" s="58"/>
      <c r="P75" s="58"/>
      <c r="Q75" s="58"/>
      <c r="R75" s="58"/>
      <c r="S75" s="58"/>
      <c r="T75" s="58"/>
      <c r="U75" s="58"/>
      <c r="V75" s="58"/>
      <c r="W75" s="58"/>
      <c r="X75" s="58"/>
      <c r="Y75" s="58"/>
      <c r="Z75" s="58"/>
      <c r="AA75" s="58"/>
    </row>
    <row r="76" spans="1:27" s="55" customFormat="1" ht="17.25" customHeight="1">
      <c r="L76" s="58"/>
      <c r="M76" s="58"/>
      <c r="N76" s="57"/>
      <c r="O76" s="58"/>
      <c r="P76" s="58"/>
      <c r="Q76" s="58"/>
      <c r="R76" s="58"/>
      <c r="S76" s="58"/>
      <c r="T76" s="58"/>
      <c r="U76" s="58"/>
      <c r="V76" s="58"/>
      <c r="W76" s="58"/>
      <c r="X76" s="58"/>
      <c r="Y76" s="58"/>
      <c r="Z76" s="58"/>
      <c r="AA76" s="58"/>
    </row>
    <row r="77" spans="1:27" s="55" customFormat="1" ht="17.25" customHeight="1">
      <c r="L77" s="58"/>
      <c r="M77" s="58"/>
      <c r="N77" s="57"/>
      <c r="O77" s="58"/>
      <c r="P77" s="58"/>
      <c r="Q77" s="58"/>
      <c r="R77" s="58"/>
      <c r="S77" s="58"/>
      <c r="T77" s="58"/>
      <c r="U77" s="58"/>
      <c r="V77" s="58"/>
      <c r="W77" s="58"/>
      <c r="X77" s="58"/>
      <c r="Y77" s="58"/>
      <c r="Z77" s="58"/>
      <c r="AA77" s="58"/>
    </row>
    <row r="78" spans="1:27" s="55" customFormat="1" ht="17.25" customHeight="1">
      <c r="L78" s="58"/>
      <c r="M78" s="58"/>
      <c r="N78" s="57"/>
      <c r="O78" s="58"/>
      <c r="P78" s="58"/>
      <c r="Q78" s="58"/>
      <c r="R78" s="58"/>
      <c r="S78" s="58"/>
      <c r="T78" s="58"/>
      <c r="U78" s="58"/>
      <c r="V78" s="58"/>
      <c r="W78" s="58"/>
      <c r="X78" s="58"/>
      <c r="Y78" s="58"/>
      <c r="Z78" s="58"/>
      <c r="AA78" s="58"/>
    </row>
    <row r="79" spans="1:27" s="55" customFormat="1" ht="17.25" customHeight="1">
      <c r="L79" s="58"/>
      <c r="M79" s="58"/>
      <c r="N79" s="57"/>
      <c r="O79" s="58"/>
      <c r="P79" s="58"/>
      <c r="Q79" s="58"/>
      <c r="R79" s="58"/>
      <c r="S79" s="58"/>
      <c r="T79" s="58"/>
      <c r="U79" s="58"/>
      <c r="V79" s="58"/>
      <c r="W79" s="58"/>
      <c r="X79" s="58"/>
      <c r="Y79" s="58"/>
      <c r="Z79" s="58"/>
      <c r="AA79" s="58"/>
    </row>
    <row r="80" spans="1:27" s="55" customFormat="1" ht="17.25" customHeight="1">
      <c r="L80" s="58"/>
      <c r="M80" s="58"/>
      <c r="N80" s="57"/>
      <c r="O80" s="58"/>
      <c r="P80" s="58"/>
      <c r="Q80" s="58"/>
      <c r="R80" s="58"/>
      <c r="S80" s="58"/>
      <c r="T80" s="58"/>
      <c r="U80" s="58"/>
      <c r="V80" s="58"/>
      <c r="W80" s="58"/>
      <c r="X80" s="58"/>
      <c r="Y80" s="58"/>
      <c r="Z80" s="58"/>
      <c r="AA80" s="58"/>
    </row>
  </sheetData>
  <mergeCells count="64">
    <mergeCell ref="A53:N53"/>
    <mergeCell ref="A54:N54"/>
    <mergeCell ref="E46:H46"/>
    <mergeCell ref="I46:K46"/>
    <mergeCell ref="L46:M46"/>
    <mergeCell ref="A50:N50"/>
    <mergeCell ref="A51:N51"/>
    <mergeCell ref="A52:N52"/>
    <mergeCell ref="E44:H44"/>
    <mergeCell ref="I44:K44"/>
    <mergeCell ref="L44:M44"/>
    <mergeCell ref="E45:H45"/>
    <mergeCell ref="I45:K45"/>
    <mergeCell ref="L45:M45"/>
    <mergeCell ref="E42:H42"/>
    <mergeCell ref="I42:K42"/>
    <mergeCell ref="L42:M42"/>
    <mergeCell ref="E43:H43"/>
    <mergeCell ref="I43:K43"/>
    <mergeCell ref="L43:M43"/>
    <mergeCell ref="E40:H40"/>
    <mergeCell ref="I40:K40"/>
    <mergeCell ref="L40:M40"/>
    <mergeCell ref="E41:H41"/>
    <mergeCell ref="I41:K41"/>
    <mergeCell ref="L41:M41"/>
    <mergeCell ref="E38:H38"/>
    <mergeCell ref="I38:K38"/>
    <mergeCell ref="L38:M38"/>
    <mergeCell ref="E39:H39"/>
    <mergeCell ref="I39:K39"/>
    <mergeCell ref="L39:M39"/>
    <mergeCell ref="E36:H36"/>
    <mergeCell ref="I36:K36"/>
    <mergeCell ref="L36:M36"/>
    <mergeCell ref="E37:H37"/>
    <mergeCell ref="I37:K37"/>
    <mergeCell ref="L37:M37"/>
    <mergeCell ref="E34:H34"/>
    <mergeCell ref="I34:K34"/>
    <mergeCell ref="L34:M34"/>
    <mergeCell ref="E35:H35"/>
    <mergeCell ref="I35:K35"/>
    <mergeCell ref="L35:M35"/>
    <mergeCell ref="L26:M26"/>
    <mergeCell ref="E32:H32"/>
    <mergeCell ref="I32:K32"/>
    <mergeCell ref="L32:M32"/>
    <mergeCell ref="E33:H33"/>
    <mergeCell ref="I33:K33"/>
    <mergeCell ref="L33:M33"/>
    <mergeCell ref="I26:K26"/>
    <mergeCell ref="G22:H22"/>
    <mergeCell ref="G23:H23"/>
    <mergeCell ref="G24:H24"/>
    <mergeCell ref="G25:H25"/>
    <mergeCell ref="E26:H26"/>
    <mergeCell ref="G21:H21"/>
    <mergeCell ref="D19:G19"/>
    <mergeCell ref="I19:K19"/>
    <mergeCell ref="B3:M3"/>
    <mergeCell ref="A16:N16"/>
    <mergeCell ref="B20:D20"/>
    <mergeCell ref="G20:H20"/>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2"/>
  <sheetViews>
    <sheetView workbookViewId="0">
      <selection activeCell="A4" sqref="A4"/>
    </sheetView>
  </sheetViews>
  <sheetFormatPr defaultRowHeight="13.5"/>
  <sheetData>
    <row r="1" spans="1:1">
      <c r="A1" t="s">
        <v>54</v>
      </c>
    </row>
    <row r="2" spans="1:1">
      <c r="A2" t="s">
        <v>55</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第3号様式</vt:lpstr>
      <vt:lpstr>×実績報告書</vt:lpstr>
      <vt:lpstr>中間報告内訳（4~9月）</vt:lpstr>
      <vt:lpstr>中間報告内訳（4~9月）記載例</vt:lpstr>
      <vt:lpstr>集計用</vt:lpstr>
      <vt:lpstr>園番号</vt:lpstr>
      <vt:lpstr>請求書案 (2)</vt:lpstr>
      <vt:lpstr>検討事項</vt:lpstr>
      <vt:lpstr>'請求書案 (2)'!Print_Area</vt:lpstr>
      <vt:lpstr>第3号様式!Print_Area</vt:lpstr>
      <vt:lpstr>'中間報告内訳（4~9月）'!Print_Area</vt:lpstr>
      <vt:lpstr>'中間報告内訳（4~9月）記載例'!Print_Area</vt:lpstr>
      <vt:lpstr>'中間報告内訳（4~9月）'!Print_Titles</vt:lpstr>
      <vt:lpstr>'中間報告内訳（4~9月）記載例'!Print_Titles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2024-06-13T05:41:40Z</dcterms:created>
  <dcterms:modified xsi:type="dcterms:W3CDTF">2024-06-13T05:42:06Z</dcterms:modified>
</cp:coreProperties>
</file>