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60"/>
  </bookViews>
  <sheets>
    <sheet name="28-1 " sheetId="16" r:id="rId1"/>
    <sheet name="28-2" sheetId="17" r:id="rId2"/>
    <sheet name="28-3" sheetId="11" r:id="rId3"/>
    <sheet name="28-4" sheetId="13" r:id="rId4"/>
    <sheet name="28-5" sheetId="14" r:id="rId5"/>
  </sheets>
  <definedNames>
    <definedName name="_xlnm.Print_Area" localSheetId="0">'28-1 '!$A$1:$R$17</definedName>
    <definedName name="_xlnm.Print_Area" localSheetId="1">'28-2'!$A$1:$AD$21</definedName>
    <definedName name="_xlnm.Print_Area" localSheetId="2">'28-3'!$A$1:$O$20</definedName>
    <definedName name="_xlnm.Print_Area" localSheetId="3">'28-4'!$A$1:$T$19</definedName>
    <definedName name="_xlnm.Print_Area" localSheetId="4">'28-5'!$A$1:$S$35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>#REF!</definedName>
    <definedName name="貼付表">"ピクチャ 73"</definedName>
    <definedName name="表">#REF!</definedName>
    <definedName name="表５の１８ＥＸ" localSheetId="0">#REF!</definedName>
    <definedName name="表５の１８ＥＸ" localSheetId="1">#REF!</definedName>
    <definedName name="表５の１８ＥＸ">#REF!</definedName>
  </definedNames>
  <calcPr calcId="162913" iterateDelta="1E-4"/>
</workbook>
</file>

<file path=xl/calcChain.xml><?xml version="1.0" encoding="utf-8"?>
<calcChain xmlns="http://schemas.openxmlformats.org/spreadsheetml/2006/main">
  <c r="R16" i="16" l="1"/>
  <c r="R15" i="16"/>
  <c r="Q16" i="16"/>
  <c r="Q15" i="16"/>
  <c r="O16" i="16"/>
  <c r="O15" i="16"/>
  <c r="N16" i="16"/>
  <c r="N15" i="16"/>
  <c r="M16" i="16"/>
  <c r="M15" i="16"/>
  <c r="L16" i="16"/>
  <c r="L15" i="16"/>
  <c r="K16" i="16"/>
  <c r="K15" i="16"/>
  <c r="J16" i="16"/>
  <c r="J15" i="16"/>
  <c r="I16" i="16"/>
  <c r="I15" i="16"/>
  <c r="H16" i="16"/>
  <c r="H15" i="16"/>
  <c r="G16" i="16"/>
  <c r="G15" i="16"/>
  <c r="F16" i="16"/>
  <c r="F15" i="16"/>
  <c r="P14" i="16" l="1"/>
  <c r="P13" i="16"/>
  <c r="T5" i="13" l="1"/>
  <c r="S33" i="14" l="1"/>
  <c r="R33" i="14"/>
  <c r="Q33" i="14"/>
  <c r="P33" i="14"/>
  <c r="O33" i="14"/>
  <c r="N33" i="14"/>
  <c r="M33" i="14"/>
  <c r="L33" i="14"/>
  <c r="K33" i="14"/>
  <c r="J33" i="14"/>
  <c r="I33" i="14"/>
  <c r="H33" i="14"/>
  <c r="G33" i="14"/>
  <c r="C33" i="14" s="1"/>
  <c r="F33" i="14"/>
  <c r="E33" i="14"/>
  <c r="D33" i="14"/>
  <c r="C35" i="14"/>
  <c r="C34" i="14"/>
  <c r="C32" i="14"/>
  <c r="C16" i="11" l="1"/>
  <c r="B16" i="11"/>
  <c r="C15" i="11"/>
  <c r="B15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B14" i="11" s="1"/>
  <c r="C14" i="11"/>
  <c r="D21" i="17" l="1"/>
  <c r="C21" i="17"/>
  <c r="D20" i="17"/>
  <c r="C20" i="17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C12" i="17"/>
  <c r="D11" i="17"/>
  <c r="C11" i="17"/>
  <c r="D10" i="17"/>
  <c r="C10" i="17"/>
  <c r="D9" i="17"/>
  <c r="C9" i="17"/>
  <c r="D8" i="17"/>
  <c r="C8" i="17"/>
  <c r="D7" i="17"/>
  <c r="C7" i="17"/>
  <c r="D6" i="17"/>
  <c r="C6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P16" i="16"/>
  <c r="P15" i="16"/>
  <c r="D5" i="17" l="1"/>
  <c r="C5" i="17"/>
  <c r="C19" i="11"/>
  <c r="B19" i="11"/>
  <c r="C18" i="11"/>
  <c r="B18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B17" i="11" l="1"/>
  <c r="C17" i="11"/>
  <c r="C28" i="14" l="1"/>
  <c r="C27" i="14"/>
  <c r="C26" i="14"/>
  <c r="C25" i="14"/>
  <c r="C11" i="14"/>
  <c r="C14" i="14" l="1"/>
  <c r="C13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 s="1"/>
  <c r="S5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 l="1"/>
</calcChain>
</file>

<file path=xl/sharedStrings.xml><?xml version="1.0" encoding="utf-8"?>
<sst xmlns="http://schemas.openxmlformats.org/spreadsheetml/2006/main" count="297" uniqueCount="134">
  <si>
    <t>感染症</t>
    <rPh sb="0" eb="3">
      <t>カンセンショウ</t>
    </rPh>
    <phoneticPr fontId="4"/>
  </si>
  <si>
    <t>（再  掲）</t>
    <rPh sb="1" eb="2">
      <t>サイ</t>
    </rPh>
    <rPh sb="4" eb="5">
      <t>ケイ</t>
    </rPh>
    <phoneticPr fontId="4"/>
  </si>
  <si>
    <t>精  神</t>
    <rPh sb="0" eb="1">
      <t>セイ</t>
    </rPh>
    <rPh sb="3" eb="4">
      <t>カミ</t>
    </rPh>
    <phoneticPr fontId="4"/>
  </si>
  <si>
    <t>難  病</t>
    <rPh sb="0" eb="1">
      <t>ナン</t>
    </rPh>
    <rPh sb="3" eb="4">
      <t>ヤマイ</t>
    </rPh>
    <phoneticPr fontId="4"/>
  </si>
  <si>
    <t>母  子</t>
    <rPh sb="0" eb="1">
      <t>ハハ</t>
    </rPh>
    <rPh sb="3" eb="4">
      <t>コ</t>
    </rPh>
    <phoneticPr fontId="4"/>
  </si>
  <si>
    <t>成人・
老人</t>
    <rPh sb="0" eb="2">
      <t>セイジン</t>
    </rPh>
    <rPh sb="4" eb="5">
      <t>ロウ</t>
    </rPh>
    <rPh sb="5" eb="6">
      <t>ヒト</t>
    </rPh>
    <phoneticPr fontId="4"/>
  </si>
  <si>
    <t>栄養・
健康増進</t>
    <rPh sb="0" eb="2">
      <t>エイヨウ</t>
    </rPh>
    <rPh sb="4" eb="6">
      <t>ケンコウ</t>
    </rPh>
    <rPh sb="6" eb="8">
      <t>ゾウシン</t>
    </rPh>
    <phoneticPr fontId="4"/>
  </si>
  <si>
    <t>歯  科</t>
    <rPh sb="0" eb="1">
      <t>ハ</t>
    </rPh>
    <rPh sb="3" eb="4">
      <t>カ</t>
    </rPh>
    <phoneticPr fontId="4"/>
  </si>
  <si>
    <t>医事・
薬事</t>
    <rPh sb="0" eb="2">
      <t>イジ</t>
    </rPh>
    <rPh sb="4" eb="5">
      <t>クスリ</t>
    </rPh>
    <rPh sb="5" eb="6">
      <t>コト</t>
    </rPh>
    <phoneticPr fontId="4"/>
  </si>
  <si>
    <t>食  品</t>
    <rPh sb="0" eb="1">
      <t>ショク</t>
    </rPh>
    <rPh sb="3" eb="4">
      <t>シナ</t>
    </rPh>
    <phoneticPr fontId="4"/>
  </si>
  <si>
    <t>環  境</t>
    <rPh sb="0" eb="1">
      <t>ワ</t>
    </rPh>
    <rPh sb="3" eb="4">
      <t>サカイ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</si>
  <si>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</si>
  <si>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</si>
  <si>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結  核</t>
    <rPh sb="0" eb="1">
      <t>ケツ</t>
    </rPh>
    <rPh sb="3" eb="4">
      <t>カク</t>
    </rPh>
    <phoneticPr fontId="4"/>
  </si>
  <si>
    <t>エイズ</t>
    <phoneticPr fontId="4"/>
  </si>
  <si>
    <t>地区組織活動</t>
    <rPh sb="0" eb="2">
      <t>チク</t>
    </rPh>
    <rPh sb="2" eb="4">
      <t>ソシキ</t>
    </rPh>
    <rPh sb="4" eb="6">
      <t>カツドウ</t>
    </rPh>
    <phoneticPr fontId="4"/>
  </si>
  <si>
    <t>健康危機管理</t>
    <rPh sb="0" eb="2">
      <t>ケンコウ</t>
    </rPh>
    <rPh sb="2" eb="6">
      <t>キキカンリ</t>
    </rPh>
    <phoneticPr fontId="4"/>
  </si>
  <si>
    <t>回数(01)</t>
    <rPh sb="0" eb="2">
      <t>カイスウ</t>
    </rPh>
    <phoneticPr fontId="4"/>
  </si>
  <si>
    <t>延人員  (02)</t>
    <rPh sb="0" eb="1">
      <t>ノベ</t>
    </rPh>
    <rPh sb="1" eb="3">
      <t>ジンイン</t>
    </rPh>
    <phoneticPr fontId="4"/>
  </si>
  <si>
    <t>総　　数</t>
  </si>
  <si>
    <t>感染症</t>
  </si>
  <si>
    <t>精　　神</t>
  </si>
  <si>
    <t>難　　病</t>
  </si>
  <si>
    <t>母　　子</t>
  </si>
  <si>
    <t>成人・老人</t>
  </si>
  <si>
    <t>栄養・健康増進</t>
  </si>
  <si>
    <t>歯　　科</t>
  </si>
  <si>
    <t>医事・薬事</t>
  </si>
  <si>
    <t>食　　品</t>
  </si>
  <si>
    <t>環　　境</t>
  </si>
  <si>
    <t>その他</t>
  </si>
  <si>
    <t>地区組織活動（再掲）</t>
    <rPh sb="7" eb="9">
      <t>サイケイ</t>
    </rPh>
    <phoneticPr fontId="4"/>
  </si>
  <si>
    <t>健康危機管理（再掲）</t>
    <rPh sb="0" eb="2">
      <t>ケンコウ</t>
    </rPh>
    <rPh sb="2" eb="4">
      <t>キキ</t>
    </rPh>
    <rPh sb="4" eb="6">
      <t>カンリ</t>
    </rPh>
    <rPh sb="7" eb="9">
      <t>サイケイ</t>
    </rPh>
    <phoneticPr fontId="4"/>
  </si>
  <si>
    <t>回 数</t>
  </si>
  <si>
    <t>人 員</t>
  </si>
  <si>
    <t>回 数</t>
    <phoneticPr fontId="4"/>
  </si>
  <si>
    <t>千　種</t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</si>
  <si>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</si>
  <si>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</si>
  <si>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</si>
  <si>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</si>
  <si>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</si>
  <si>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</si>
  <si>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</si>
  <si>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</si>
  <si>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</si>
  <si>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</si>
  <si>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</si>
  <si>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</si>
  <si>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</si>
  <si>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</si>
  <si>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</si>
  <si>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>総   　　 数</t>
  </si>
  <si>
    <t>ポ  ス  タ  ー</t>
  </si>
  <si>
    <t>リーフレット</t>
  </si>
  <si>
    <t>パンフレット</t>
  </si>
  <si>
    <t>冊   　 　 子</t>
  </si>
  <si>
    <t>新　　　　聞</t>
  </si>
  <si>
    <t>そ  　 の 　  他</t>
  </si>
  <si>
    <t>種 　類</t>
  </si>
  <si>
    <t>部 　数</t>
  </si>
  <si>
    <t>本 庁 作 成</t>
  </si>
  <si>
    <t>保健センター作成</t>
    <phoneticPr fontId="4"/>
  </si>
  <si>
    <t>総数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</si>
  <si>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</si>
  <si>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</si>
  <si>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</si>
  <si>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</si>
  <si>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</si>
  <si>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</si>
  <si>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</si>
  <si>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</si>
  <si>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</si>
  <si>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総　　　　　　　　　　数</t>
  </si>
  <si>
    <t>母子保健</t>
  </si>
  <si>
    <t>保</t>
  </si>
  <si>
    <t>成人保健</t>
  </si>
  <si>
    <t>健</t>
  </si>
  <si>
    <t>感染症</t>
    <phoneticPr fontId="4"/>
  </si>
  <si>
    <t>予</t>
  </si>
  <si>
    <t>予防接種</t>
  </si>
  <si>
    <t>防</t>
  </si>
  <si>
    <t>精神保健</t>
  </si>
  <si>
    <t>環</t>
  </si>
  <si>
    <t>ネズミ・害虫等の駆除</t>
  </si>
  <si>
    <t>境</t>
  </si>
  <si>
    <t>その他環境衛生</t>
  </si>
  <si>
    <t>食</t>
  </si>
  <si>
    <t>食品衛生</t>
  </si>
  <si>
    <t>品</t>
  </si>
  <si>
    <t>犬・猫</t>
  </si>
  <si>
    <t>そ</t>
  </si>
  <si>
    <t>市立病院</t>
  </si>
  <si>
    <t>の</t>
  </si>
  <si>
    <t>医療関係</t>
  </si>
  <si>
    <t>他</t>
  </si>
  <si>
    <t>区        　   別</t>
    <phoneticPr fontId="4"/>
  </si>
  <si>
    <t>総　数</t>
    <rPh sb="0" eb="1">
      <t>フサ</t>
    </rPh>
    <rPh sb="2" eb="3">
      <t>カズ</t>
    </rPh>
    <phoneticPr fontId="4"/>
  </si>
  <si>
    <t>千  種</t>
  </si>
  <si>
    <t>中  村</t>
  </si>
  <si>
    <t>昭  和</t>
  </si>
  <si>
    <t>瑞  穂</t>
  </si>
  <si>
    <t>熱  田</t>
  </si>
  <si>
    <t>中  川</t>
  </si>
  <si>
    <t>守  山</t>
  </si>
  <si>
    <t>名  東</t>
  </si>
  <si>
    <t>天  白</t>
  </si>
  <si>
    <t>学       区       数</t>
  </si>
  <si>
    <t>保 健 環 境 委 員 数</t>
    <rPh sb="4" eb="5">
      <t>ワ</t>
    </rPh>
    <rPh sb="6" eb="7">
      <t>サカイ</t>
    </rPh>
    <phoneticPr fontId="4"/>
  </si>
  <si>
    <t>内      訳</t>
  </si>
  <si>
    <t>男</t>
  </si>
  <si>
    <t>女</t>
  </si>
  <si>
    <t>令和2年4月1日現在</t>
    <rPh sb="0" eb="2">
      <t>レイワ</t>
    </rPh>
    <phoneticPr fontId="4"/>
  </si>
  <si>
    <t>年度</t>
    <rPh sb="0" eb="2">
      <t>ネンド</t>
    </rPh>
    <phoneticPr fontId="3"/>
  </si>
  <si>
    <t>区分</t>
    <rPh sb="0" eb="2">
      <t>クブン</t>
    </rPh>
    <phoneticPr fontId="3"/>
  </si>
  <si>
    <t>元</t>
    <rPh sb="0" eb="1">
      <t>ガン</t>
    </rPh>
    <phoneticPr fontId="3"/>
  </si>
  <si>
    <t>総　数</t>
    <rPh sb="0" eb="1">
      <t>ソウ</t>
    </rPh>
    <rPh sb="2" eb="3">
      <t>スウ</t>
    </rPh>
    <phoneticPr fontId="3"/>
  </si>
  <si>
    <t>令 和 元 年 度 総 数</t>
    <rPh sb="0" eb="1">
      <t>レイ</t>
    </rPh>
    <rPh sb="2" eb="3">
      <t>ワ</t>
    </rPh>
    <rPh sb="4" eb="5">
      <t>モト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</si>
  <si>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令 和 2 年 度 総 数</t>
    <rPh sb="0" eb="1">
      <t>レイ</t>
    </rPh>
    <rPh sb="2" eb="3">
      <t>ワ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</si>
  <si>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総数</t>
    <rPh sb="0" eb="2">
      <t>ソウスウ</t>
    </rPh>
    <phoneticPr fontId="3"/>
  </si>
  <si>
    <t>令和3年4月1日現在</t>
    <rPh sb="0" eb="2">
      <t>レイワ</t>
    </rPh>
    <phoneticPr fontId="4"/>
  </si>
  <si>
    <t>令 和 3 年 度 総 数</t>
    <rPh sb="0" eb="1">
      <t>レイ</t>
    </rPh>
    <rPh sb="2" eb="3">
      <t>ワ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</si>
  <si>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令和4年4月1日現在</t>
    <rPh sb="0" eb="2">
      <t>レイワ</t>
    </rPh>
    <phoneticPr fontId="4"/>
  </si>
  <si>
    <t>表２８－３　公衆衛生関係印刷物作成状況</t>
    <phoneticPr fontId="4"/>
  </si>
  <si>
    <t>表２８－２　グループワーク実施状況、内容・区（保健センター）別</t>
    <rPh sb="13" eb="17">
      <t>ジッシジョウキョウ</t>
    </rPh>
    <rPh sb="18" eb="20">
      <t>ナイヨウ</t>
    </rPh>
    <rPh sb="21" eb="22">
      <t>ク</t>
    </rPh>
    <rPh sb="23" eb="25">
      <t>ホケン</t>
    </rPh>
    <rPh sb="30" eb="31">
      <t>ベツ</t>
    </rPh>
    <phoneticPr fontId="4"/>
  </si>
  <si>
    <t>表２８－１　グループワーク実施状況、種類・内容別</t>
    <rPh sb="0" eb="1">
      <t>ヒョウ</t>
    </rPh>
    <rPh sb="13" eb="15">
      <t>ジッシ</t>
    </rPh>
    <rPh sb="15" eb="17">
      <t>ジョウキョウ</t>
    </rPh>
    <rPh sb="18" eb="20">
      <t>シュルイ</t>
    </rPh>
    <rPh sb="21" eb="24">
      <t>ナイヨウベツ</t>
    </rPh>
    <phoneticPr fontId="4"/>
  </si>
  <si>
    <t>令和5年4月1日現在</t>
    <rPh sb="0" eb="2">
      <t>レイワ</t>
    </rPh>
    <phoneticPr fontId="4"/>
  </si>
  <si>
    <t>令 和 4 年 度 総 数</t>
    <rPh sb="0" eb="1">
      <t>レイ</t>
    </rPh>
    <rPh sb="2" eb="3">
      <t>ワ</t>
    </rPh>
    <rPh sb="6" eb="7">
      <t>ネン</t>
    </rPh>
    <rPh sb="8" eb="9">
      <t>ド</t>
    </rPh>
    <rPh sb="10" eb="11">
      <t>ソウ</t>
    </rPh>
    <rPh sb="12" eb="13">
      <t>スウ</t>
    </rPh>
    <phoneticPr fontId="3"/>
  </si>
  <si>
    <t>表２８－５　保健環境委員数、区（保健センター）別　</t>
    <rPh sb="8" eb="10">
      <t>カンキョウ</t>
    </rPh>
    <phoneticPr fontId="4"/>
  </si>
  <si>
    <t>表２８－４　市民の声（苦情・要望等）、区（保健センター）・種別（公害関係を除く）</t>
    <phoneticPr fontId="4"/>
  </si>
  <si>
    <t>令 和5年 度 総 数</t>
    <rPh sb="0" eb="1">
      <t>レイ</t>
    </rPh>
    <rPh sb="2" eb="3">
      <t>ワ</t>
    </rPh>
    <rPh sb="4" eb="5">
      <t>ネン</t>
    </rPh>
    <rPh sb="6" eb="7">
      <t>ド</t>
    </rPh>
    <rPh sb="8" eb="9">
      <t>ソウ</t>
    </rPh>
    <rPh sb="10" eb="11">
      <t>スウ</t>
    </rPh>
    <phoneticPr fontId="3"/>
  </si>
  <si>
    <t>令和6年4月1日現在</t>
    <rPh sb="0" eb="2">
      <t>レイワ</t>
    </rPh>
    <phoneticPr fontId="4"/>
  </si>
  <si>
    <t>令和5年度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</si>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</sst>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&quot;( &quot;0&quot; )&quot;"/>
    <numFmt numFmtId="177" formatCode="#,##0;\-#,##0;&quot;-&quot;;@"/>
    <numFmt numFmtId="178" formatCode="#,##0_);[Red]\(#,##0\)"/>
    <numFmt numFmtId="179" formatCode="#,##0_ "/>
  </numFmts>
  <fonts count="19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219">
    <xf numFmtId="0" fontId="0" fillId="0" borderId="0" xfId="0"/>
    <xf numFmtId="38" fontId="2" fillId="0" borderId="0" xfId="1" applyFont="1" applyFill="1" applyBorder="1" applyAlignment="1" applyProtection="1">
      <alignment horizontal="left" vertical="center"/>
    </xf>
    <xf numFmtId="38" fontId="5" fillId="0" borderId="0" xfId="1" applyFont="1" applyFill="1" applyAlignment="1" applyProtection="1">
      <protection locked="0"/>
    </xf>
    <xf numFmtId="38" fontId="6" fillId="0" borderId="0" xfId="1" applyFont="1" applyFill="1" applyAlignment="1" applyProtection="1">
      <alignment horizontal="centerContinuous"/>
      <protection locked="0"/>
    </xf>
    <xf numFmtId="38" fontId="6" fillId="0" borderId="0" xfId="1" applyFont="1" applyFill="1" applyAlignment="1" applyProtection="1">
      <alignment horizontal="centerContinuous"/>
    </xf>
    <xf numFmtId="38" fontId="5" fillId="0" borderId="0" xfId="1" applyFont="1" applyFill="1" applyAlignment="1" applyProtection="1">
      <alignment horizontal="right"/>
    </xf>
    <xf numFmtId="38" fontId="6" fillId="0" borderId="0" xfId="1" applyFont="1" applyFill="1" applyAlignment="1" applyProtection="1"/>
    <xf numFmtId="38" fontId="5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/>
    <xf numFmtId="38" fontId="6" fillId="0" borderId="2" xfId="1" applyFont="1" applyFill="1" applyBorder="1" applyAlignment="1" applyProtection="1">
      <alignment horizontal="left" vertical="center"/>
    </xf>
    <xf numFmtId="38" fontId="6" fillId="0" borderId="3" xfId="1" applyFont="1" applyFill="1" applyBorder="1" applyAlignment="1" applyProtection="1">
      <alignment horizontal="left" vertical="center"/>
    </xf>
    <xf numFmtId="38" fontId="6" fillId="0" borderId="4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horizontal="left"/>
    </xf>
    <xf numFmtId="38" fontId="6" fillId="0" borderId="2" xfId="1" applyFont="1" applyFill="1" applyBorder="1" applyAlignment="1" applyProtection="1">
      <alignment horizontal="left"/>
    </xf>
    <xf numFmtId="38" fontId="6" fillId="0" borderId="1" xfId="1" applyFont="1" applyFill="1" applyBorder="1" applyAlignment="1" applyProtection="1">
      <alignment horizontal="left"/>
    </xf>
    <xf numFmtId="38" fontId="6" fillId="0" borderId="3" xfId="1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horizontal="left"/>
    </xf>
    <xf numFmtId="38" fontId="6" fillId="0" borderId="0" xfId="1" applyFont="1" applyFill="1" applyAlignment="1" applyProtection="1">
      <alignment horizontal="left"/>
    </xf>
    <xf numFmtId="38" fontId="8" fillId="0" borderId="0" xfId="1" applyFont="1" applyFill="1" applyBorder="1" applyAlignment="1" applyProtection="1">
      <alignment horizontal="left" vertical="center"/>
    </xf>
    <xf numFmtId="38" fontId="8" fillId="0" borderId="6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horizontal="center" vertical="center" wrapText="1"/>
    </xf>
    <xf numFmtId="38" fontId="8" fillId="0" borderId="6" xfId="1" applyFont="1" applyFill="1" applyBorder="1" applyAlignment="1" applyProtection="1">
      <alignment horizontal="center" vertical="center" wrapText="1"/>
    </xf>
    <xf numFmtId="38" fontId="8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left" vertical="center"/>
    </xf>
    <xf numFmtId="38" fontId="8" fillId="0" borderId="6" xfId="1" quotePrefix="1" applyFont="1" applyFill="1" applyBorder="1" applyAlignment="1" applyProtection="1">
      <alignment horizontal="left" vertical="center"/>
    </xf>
    <xf numFmtId="38" fontId="8" fillId="0" borderId="11" xfId="1" applyFont="1" applyFill="1" applyBorder="1" applyAlignment="1" applyProtection="1">
      <alignment horizontal="center" vertical="center"/>
    </xf>
    <xf numFmtId="38" fontId="8" fillId="0" borderId="9" xfId="1" applyFont="1" applyFill="1" applyBorder="1" applyAlignment="1" applyProtection="1">
      <alignment horizontal="left" vertical="center"/>
    </xf>
    <xf numFmtId="38" fontId="8" fillId="0" borderId="9" xfId="1" applyFont="1" applyFill="1" applyBorder="1" applyAlignment="1" applyProtection="1">
      <alignment horizontal="left"/>
    </xf>
    <xf numFmtId="38" fontId="8" fillId="0" borderId="6" xfId="1" applyFont="1" applyFill="1" applyBorder="1" applyAlignment="1" applyProtection="1">
      <alignment horizontal="left" vertical="center"/>
    </xf>
    <xf numFmtId="176" fontId="8" fillId="0" borderId="6" xfId="1" applyNumberFormat="1" applyFont="1" applyFill="1" applyBorder="1" applyAlignment="1" applyProtection="1">
      <alignment horizontal="center" vertical="center"/>
    </xf>
    <xf numFmtId="38" fontId="6" fillId="0" borderId="0" xfId="1" quotePrefix="1" applyFont="1" applyFill="1" applyBorder="1" applyAlignment="1" applyProtection="1">
      <alignment horizontal="left" vertical="center"/>
    </xf>
    <xf numFmtId="38" fontId="8" fillId="0" borderId="14" xfId="1" applyFont="1" applyFill="1" applyBorder="1" applyAlignment="1" applyProtection="1">
      <alignment horizontal="center" vertical="center" wrapText="1"/>
    </xf>
    <xf numFmtId="38" fontId="7" fillId="0" borderId="12" xfId="1" applyFont="1" applyFill="1" applyBorder="1" applyAlignment="1" applyProtection="1">
      <alignment vertical="center"/>
      <protection locked="0"/>
    </xf>
    <xf numFmtId="38" fontId="7" fillId="0" borderId="15" xfId="1" applyFont="1" applyFill="1" applyBorder="1" applyAlignment="1" applyProtection="1">
      <alignment vertical="center"/>
      <protection locked="0"/>
    </xf>
    <xf numFmtId="0" fontId="9" fillId="0" borderId="0" xfId="2" applyFill="1" applyAlignment="1">
      <alignment vertical="top"/>
    </xf>
    <xf numFmtId="0" fontId="9" fillId="0" borderId="0" xfId="2" applyFill="1" applyAlignment="1"/>
    <xf numFmtId="0" fontId="10" fillId="0" borderId="18" xfId="2" applyFont="1" applyFill="1" applyBorder="1" applyAlignment="1"/>
    <xf numFmtId="0" fontId="10" fillId="0" borderId="18" xfId="2" applyFont="1" applyFill="1" applyBorder="1" applyAlignment="1">
      <alignment horizontal="left"/>
    </xf>
    <xf numFmtId="0" fontId="10" fillId="0" borderId="0" xfId="2" applyFont="1" applyFill="1" applyAlignment="1"/>
    <xf numFmtId="0" fontId="10" fillId="0" borderId="0" xfId="2" applyFont="1" applyFill="1" applyAlignment="1">
      <alignment vertical="top"/>
    </xf>
    <xf numFmtId="0" fontId="10" fillId="0" borderId="20" xfId="2" applyFont="1" applyFill="1" applyBorder="1" applyAlignment="1"/>
    <xf numFmtId="0" fontId="10" fillId="0" borderId="21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177" fontId="10" fillId="0" borderId="0" xfId="2" applyNumberFormat="1" applyFont="1" applyFill="1" applyBorder="1" applyAlignment="1">
      <alignment vertical="center"/>
    </xf>
    <xf numFmtId="0" fontId="10" fillId="0" borderId="18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vertical="top"/>
    </xf>
    <xf numFmtId="177" fontId="10" fillId="0" borderId="18" xfId="2" applyNumberFormat="1" applyFont="1" applyFill="1" applyBorder="1" applyAlignment="1">
      <alignment vertical="center"/>
    </xf>
    <xf numFmtId="38" fontId="0" fillId="0" borderId="0" xfId="1" applyFont="1" applyFill="1" applyAlignment="1"/>
    <xf numFmtId="38" fontId="10" fillId="0" borderId="18" xfId="1" applyFont="1" applyFill="1" applyBorder="1" applyAlignment="1"/>
    <xf numFmtId="38" fontId="14" fillId="0" borderId="18" xfId="1" applyFont="1" applyFill="1" applyBorder="1" applyAlignment="1">
      <alignment horizontal="left"/>
    </xf>
    <xf numFmtId="38" fontId="13" fillId="0" borderId="0" xfId="1" applyFont="1" applyFill="1" applyAlignment="1"/>
    <xf numFmtId="38" fontId="10" fillId="0" borderId="0" xfId="1" applyFont="1" applyFill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20" xfId="1" applyFont="1" applyFill="1" applyBorder="1" applyAlignment="1">
      <alignment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center" vertical="center"/>
    </xf>
    <xf numFmtId="41" fontId="13" fillId="0" borderId="11" xfId="1" applyNumberFormat="1" applyFont="1" applyFill="1" applyBorder="1" applyAlignment="1">
      <alignment vertical="center"/>
    </xf>
    <xf numFmtId="41" fontId="13" fillId="0" borderId="12" xfId="1" applyNumberFormat="1" applyFont="1" applyFill="1" applyBorder="1" applyAlignment="1">
      <alignment vertical="center"/>
    </xf>
    <xf numFmtId="38" fontId="10" fillId="0" borderId="0" xfId="1" applyFont="1" applyFill="1" applyAlignment="1">
      <alignment horizontal="center" vertical="center"/>
    </xf>
    <xf numFmtId="41" fontId="10" fillId="0" borderId="6" xfId="1" applyNumberFormat="1" applyFont="1" applyFill="1" applyBorder="1" applyAlignment="1">
      <alignment vertical="center"/>
    </xf>
    <xf numFmtId="41" fontId="10" fillId="0" borderId="9" xfId="1" applyNumberFormat="1" applyFont="1" applyFill="1" applyBorder="1" applyAlignment="1">
      <alignment vertical="center"/>
    </xf>
    <xf numFmtId="38" fontId="10" fillId="0" borderId="18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top"/>
    </xf>
    <xf numFmtId="38" fontId="0" fillId="0" borderId="0" xfId="1" applyFont="1" applyFill="1" applyAlignment="1">
      <alignment vertical="center"/>
    </xf>
    <xf numFmtId="0" fontId="9" fillId="0" borderId="0" xfId="2" applyFill="1" applyAlignment="1">
      <alignment vertical="center"/>
    </xf>
    <xf numFmtId="0" fontId="7" fillId="0" borderId="0" xfId="2" applyFont="1" applyFill="1" applyAlignment="1">
      <alignment vertical="center"/>
    </xf>
    <xf numFmtId="0" fontId="10" fillId="0" borderId="18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0" fillId="0" borderId="20" xfId="2" applyFont="1" applyFill="1" applyBorder="1" applyAlignment="1">
      <alignment vertical="center"/>
    </xf>
    <xf numFmtId="0" fontId="10" fillId="0" borderId="23" xfId="2" applyFont="1" applyFill="1" applyBorder="1" applyAlignment="1">
      <alignment vertical="center"/>
    </xf>
    <xf numFmtId="0" fontId="10" fillId="0" borderId="13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Continuous" vertical="center"/>
    </xf>
    <xf numFmtId="0" fontId="13" fillId="0" borderId="8" xfId="2" applyFont="1" applyFill="1" applyBorder="1" applyAlignment="1">
      <alignment horizontal="centerContinuous" vertical="center"/>
    </xf>
    <xf numFmtId="41" fontId="13" fillId="0" borderId="15" xfId="2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9" xfId="2" applyFont="1" applyFill="1" applyBorder="1" applyAlignment="1">
      <alignment horizontal="distributed" vertical="center"/>
    </xf>
    <xf numFmtId="0" fontId="10" fillId="0" borderId="13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right"/>
    </xf>
    <xf numFmtId="0" fontId="13" fillId="0" borderId="21" xfId="2" applyFont="1" applyFill="1" applyBorder="1" applyAlignment="1">
      <alignment horizontal="center" vertical="center"/>
    </xf>
    <xf numFmtId="178" fontId="13" fillId="0" borderId="12" xfId="2" applyNumberFormat="1" applyFont="1" applyFill="1" applyBorder="1" applyAlignment="1">
      <alignment vertical="center"/>
    </xf>
    <xf numFmtId="178" fontId="10" fillId="0" borderId="0" xfId="2" applyNumberFormat="1" applyFont="1" applyFill="1" applyBorder="1" applyAlignment="1">
      <alignment vertical="center"/>
    </xf>
    <xf numFmtId="178" fontId="10" fillId="0" borderId="0" xfId="2" applyNumberFormat="1" applyFont="1" applyFill="1" applyAlignment="1">
      <alignment vertical="center"/>
    </xf>
    <xf numFmtId="178" fontId="13" fillId="0" borderId="6" xfId="2" applyNumberFormat="1" applyFont="1" applyFill="1" applyBorder="1" applyAlignment="1">
      <alignment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178" fontId="13" fillId="0" borderId="17" xfId="2" applyNumberFormat="1" applyFont="1" applyFill="1" applyBorder="1" applyAlignment="1">
      <alignment vertical="center"/>
    </xf>
    <xf numFmtId="178" fontId="10" fillId="0" borderId="18" xfId="2" applyNumberFormat="1" applyFont="1" applyFill="1" applyBorder="1" applyAlignment="1">
      <alignment vertical="center"/>
    </xf>
    <xf numFmtId="38" fontId="7" fillId="0" borderId="18" xfId="1" applyFont="1" applyFill="1" applyBorder="1" applyAlignment="1" applyProtection="1">
      <alignment horizontal="right" vertical="center"/>
    </xf>
    <xf numFmtId="0" fontId="17" fillId="0" borderId="0" xfId="2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25" xfId="2" applyFont="1" applyFill="1" applyBorder="1" applyAlignment="1">
      <alignment horizontal="center" vertical="center"/>
    </xf>
    <xf numFmtId="38" fontId="6" fillId="0" borderId="26" xfId="1" applyFont="1" applyFill="1" applyBorder="1" applyAlignment="1" applyProtection="1">
      <alignment horizontal="left"/>
    </xf>
    <xf numFmtId="0" fontId="10" fillId="0" borderId="8" xfId="2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41" fontId="13" fillId="0" borderId="14" xfId="1" applyNumberFormat="1" applyFont="1" applyFill="1" applyBorder="1" applyAlignment="1">
      <alignment vertical="center"/>
    </xf>
    <xf numFmtId="41" fontId="10" fillId="0" borderId="24" xfId="1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/>
    </xf>
    <xf numFmtId="38" fontId="0" fillId="0" borderId="0" xfId="1" applyFont="1" applyFill="1" applyAlignment="1">
      <alignment vertical="top"/>
    </xf>
    <xf numFmtId="38" fontId="8" fillId="0" borderId="13" xfId="1" applyFont="1" applyFill="1" applyBorder="1" applyAlignment="1" applyProtection="1">
      <alignment horizontal="center" vertical="center" wrapText="1"/>
    </xf>
    <xf numFmtId="38" fontId="7" fillId="0" borderId="2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8" fillId="0" borderId="25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/>
    <xf numFmtId="38" fontId="6" fillId="0" borderId="24" xfId="1" applyFont="1" applyFill="1" applyBorder="1" applyAlignment="1" applyProtection="1">
      <alignment horizontal="left"/>
    </xf>
    <xf numFmtId="38" fontId="8" fillId="0" borderId="14" xfId="1" applyFont="1" applyFill="1" applyBorder="1" applyAlignment="1" applyProtection="1">
      <alignment horizontal="center"/>
    </xf>
    <xf numFmtId="38" fontId="8" fillId="0" borderId="23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alignment horizontal="center" vertical="center" wrapText="1"/>
    </xf>
    <xf numFmtId="38" fontId="6" fillId="0" borderId="24" xfId="1" applyFont="1" applyFill="1" applyBorder="1" applyAlignment="1" applyProtection="1">
      <alignment horizontal="center"/>
    </xf>
    <xf numFmtId="38" fontId="8" fillId="0" borderId="0" xfId="1" applyFont="1" applyFill="1" applyBorder="1" applyAlignment="1" applyProtection="1">
      <alignment horizontal="center"/>
    </xf>
    <xf numFmtId="38" fontId="7" fillId="0" borderId="0" xfId="1" applyFont="1" applyFill="1" applyAlignment="1" applyProtection="1">
      <alignment vertical="center"/>
    </xf>
    <xf numFmtId="38" fontId="7" fillId="0" borderId="15" xfId="1" applyFont="1" applyFill="1" applyBorder="1" applyAlignment="1" applyProtection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vertical="top"/>
    </xf>
    <xf numFmtId="177" fontId="9" fillId="0" borderId="0" xfId="2" applyNumberFormat="1" applyFill="1" applyAlignment="1">
      <alignment vertical="top"/>
    </xf>
    <xf numFmtId="38" fontId="10" fillId="0" borderId="20" xfId="1" applyFont="1" applyFill="1" applyBorder="1" applyAlignment="1">
      <alignment horizontal="center" vertical="center"/>
    </xf>
    <xf numFmtId="41" fontId="10" fillId="0" borderId="21" xfId="1" applyNumberFormat="1" applyFont="1" applyFill="1" applyBorder="1" applyAlignment="1">
      <alignment vertical="center"/>
    </xf>
    <xf numFmtId="41" fontId="10" fillId="0" borderId="23" xfId="1" applyNumberFormat="1" applyFont="1" applyFill="1" applyBorder="1" applyAlignment="1">
      <alignment vertical="center"/>
    </xf>
    <xf numFmtId="41" fontId="13" fillId="0" borderId="9" xfId="1" applyNumberFormat="1" applyFont="1" applyFill="1" applyBorder="1" applyAlignment="1">
      <alignment vertical="center"/>
    </xf>
    <xf numFmtId="41" fontId="13" fillId="0" borderId="6" xfId="1" applyNumberFormat="1" applyFont="1" applyFill="1" applyBorder="1" applyAlignment="1">
      <alignment vertical="center"/>
    </xf>
    <xf numFmtId="41" fontId="13" fillId="0" borderId="24" xfId="1" applyNumberFormat="1" applyFont="1" applyFill="1" applyBorder="1" applyAlignment="1">
      <alignment vertical="center"/>
    </xf>
    <xf numFmtId="0" fontId="13" fillId="0" borderId="18" xfId="2" applyFont="1" applyFill="1" applyBorder="1" applyAlignment="1">
      <alignment vertical="center"/>
    </xf>
    <xf numFmtId="0" fontId="10" fillId="0" borderId="26" xfId="2" applyFont="1" applyFill="1" applyBorder="1" applyAlignment="1">
      <alignment vertical="center"/>
    </xf>
    <xf numFmtId="0" fontId="10" fillId="0" borderId="11" xfId="2" applyFont="1" applyFill="1" applyBorder="1" applyAlignment="1">
      <alignment horizontal="distributed" vertical="center"/>
    </xf>
    <xf numFmtId="0" fontId="10" fillId="0" borderId="25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vertical="center"/>
    </xf>
    <xf numFmtId="0" fontId="10" fillId="0" borderId="3" xfId="2" applyFont="1" applyFill="1" applyBorder="1" applyAlignment="1">
      <alignment vertical="center"/>
    </xf>
    <xf numFmtId="38" fontId="7" fillId="0" borderId="3" xfId="1" applyFont="1" applyFill="1" applyBorder="1" applyAlignment="1" applyProtection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38" fontId="17" fillId="0" borderId="0" xfId="1" applyFont="1" applyFill="1" applyBorder="1" applyAlignment="1" applyProtection="1">
      <alignment horizontal="left" vertical="center"/>
    </xf>
    <xf numFmtId="38" fontId="17" fillId="0" borderId="0" xfId="1" applyFont="1" applyFill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/>
    </xf>
    <xf numFmtId="38" fontId="8" fillId="0" borderId="24" xfId="1" applyFont="1" applyFill="1" applyBorder="1" applyAlignment="1" applyProtection="1">
      <alignment horizontal="center"/>
    </xf>
    <xf numFmtId="38" fontId="8" fillId="0" borderId="9" xfId="1" applyFont="1" applyFill="1" applyBorder="1" applyAlignment="1" applyProtection="1">
      <alignment horizontal="center" vertical="center"/>
    </xf>
    <xf numFmtId="38" fontId="8" fillId="0" borderId="13" xfId="1" applyFont="1" applyFill="1" applyBorder="1" applyAlignment="1" applyProtection="1">
      <alignment horizontal="center" vertical="center"/>
    </xf>
    <xf numFmtId="38" fontId="7" fillId="0" borderId="20" xfId="1" applyFont="1" applyFill="1" applyBorder="1" applyAlignment="1" applyProtection="1">
      <alignment vertical="center"/>
    </xf>
    <xf numFmtId="41" fontId="10" fillId="0" borderId="15" xfId="2" applyNumberFormat="1" applyFont="1" applyFill="1" applyBorder="1" applyAlignment="1">
      <alignment horizontal="right" vertical="center"/>
    </xf>
    <xf numFmtId="41" fontId="10" fillId="0" borderId="0" xfId="2" applyNumberFormat="1" applyFont="1" applyFill="1" applyBorder="1" applyAlignment="1">
      <alignment horizontal="right" vertical="center"/>
    </xf>
    <xf numFmtId="41" fontId="10" fillId="0" borderId="20" xfId="2" applyNumberFormat="1" applyFont="1" applyFill="1" applyBorder="1" applyAlignment="1">
      <alignment horizontal="right" vertical="center"/>
    </xf>
    <xf numFmtId="41" fontId="10" fillId="0" borderId="18" xfId="2" applyNumberFormat="1" applyFont="1" applyFill="1" applyBorder="1" applyAlignment="1">
      <alignment horizontal="right" vertical="center"/>
    </xf>
    <xf numFmtId="41" fontId="10" fillId="0" borderId="15" xfId="2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41" fontId="10" fillId="0" borderId="18" xfId="2" applyNumberFormat="1" applyFont="1" applyFill="1" applyBorder="1" applyAlignment="1">
      <alignment vertical="center"/>
    </xf>
    <xf numFmtId="177" fontId="13" fillId="0" borderId="6" xfId="2" applyNumberFormat="1" applyFont="1" applyFill="1" applyBorder="1" applyAlignment="1">
      <alignment vertical="center"/>
    </xf>
    <xf numFmtId="177" fontId="13" fillId="0" borderId="0" xfId="2" applyNumberFormat="1" applyFont="1" applyFill="1" applyAlignment="1">
      <alignment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13" fillId="0" borderId="6" xfId="2" applyNumberFormat="1" applyFont="1" applyFill="1" applyBorder="1" applyAlignment="1">
      <alignment horizontal="right" vertical="center"/>
    </xf>
    <xf numFmtId="177" fontId="13" fillId="0" borderId="0" xfId="2" applyNumberFormat="1" applyFont="1" applyFill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38" fontId="7" fillId="0" borderId="18" xfId="1" applyFont="1" applyFill="1" applyBorder="1" applyAlignment="1" applyProtection="1">
      <alignment vertical="center"/>
    </xf>
    <xf numFmtId="177" fontId="13" fillId="0" borderId="17" xfId="2" applyNumberFormat="1" applyFont="1" applyFill="1" applyBorder="1" applyAlignment="1">
      <alignment vertical="center"/>
    </xf>
    <xf numFmtId="177" fontId="13" fillId="0" borderId="18" xfId="2" applyNumberFormat="1" applyFont="1" applyFill="1" applyBorder="1" applyAlignment="1">
      <alignment vertical="center"/>
    </xf>
    <xf numFmtId="38" fontId="7" fillId="0" borderId="0" xfId="1" applyFont="1" applyFill="1" applyBorder="1" applyAlignment="1" applyProtection="1">
      <alignment vertical="center"/>
    </xf>
    <xf numFmtId="41" fontId="10" fillId="0" borderId="17" xfId="1" applyNumberFormat="1" applyFont="1" applyFill="1" applyBorder="1" applyAlignment="1">
      <alignment vertical="center"/>
    </xf>
    <xf numFmtId="41" fontId="10" fillId="0" borderId="18" xfId="1" applyNumberFormat="1" applyFont="1" applyFill="1" applyBorder="1" applyAlignment="1">
      <alignment vertical="center"/>
    </xf>
    <xf numFmtId="41" fontId="10" fillId="0" borderId="25" xfId="1" applyNumberFormat="1" applyFont="1" applyFill="1" applyBorder="1" applyAlignment="1">
      <alignment vertical="center"/>
    </xf>
    <xf numFmtId="41" fontId="10" fillId="0" borderId="16" xfId="1" applyNumberFormat="1" applyFont="1" applyFill="1" applyBorder="1" applyAlignment="1">
      <alignment vertical="center"/>
    </xf>
    <xf numFmtId="179" fontId="13" fillId="0" borderId="21" xfId="2" applyNumberFormat="1" applyFont="1" applyFill="1" applyBorder="1" applyAlignment="1">
      <alignment vertical="center"/>
    </xf>
    <xf numFmtId="179" fontId="10" fillId="0" borderId="6" xfId="2" applyNumberFormat="1" applyFont="1" applyFill="1" applyBorder="1" applyAlignment="1">
      <alignment vertical="center"/>
    </xf>
    <xf numFmtId="179" fontId="10" fillId="0" borderId="21" xfId="2" applyNumberFormat="1" applyFont="1" applyFill="1" applyBorder="1" applyAlignment="1">
      <alignment vertical="center"/>
    </xf>
    <xf numFmtId="179" fontId="10" fillId="0" borderId="17" xfId="2" applyNumberFormat="1" applyFont="1" applyFill="1" applyBorder="1" applyAlignment="1">
      <alignment vertical="center"/>
    </xf>
    <xf numFmtId="38" fontId="8" fillId="0" borderId="6" xfId="1" applyFont="1" applyFill="1" applyBorder="1" applyAlignment="1" applyProtection="1">
      <alignment horizontal="left"/>
    </xf>
    <xf numFmtId="176" fontId="8" fillId="0" borderId="21" xfId="1" applyNumberFormat="1" applyFont="1" applyFill="1" applyBorder="1" applyAlignment="1" applyProtection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41" fontId="13" fillId="0" borderId="0" xfId="1" applyNumberFormat="1" applyFont="1" applyFill="1" applyBorder="1" applyAlignment="1">
      <alignment vertical="center"/>
    </xf>
    <xf numFmtId="41" fontId="13" fillId="0" borderId="25" xfId="1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/>
    </xf>
    <xf numFmtId="0" fontId="9" fillId="0" borderId="0" xfId="2" applyFill="1" applyBorder="1" applyAlignment="1"/>
    <xf numFmtId="0" fontId="9" fillId="0" borderId="0" xfId="2" applyFont="1" applyFill="1" applyAlignment="1">
      <alignment vertical="top"/>
    </xf>
    <xf numFmtId="0" fontId="9" fillId="0" borderId="0" xfId="2" applyFont="1" applyFill="1" applyAlignment="1"/>
    <xf numFmtId="177" fontId="9" fillId="0" borderId="0" xfId="2" applyNumberFormat="1" applyFont="1" applyFill="1" applyAlignment="1">
      <alignment vertical="top"/>
    </xf>
    <xf numFmtId="0" fontId="10" fillId="0" borderId="19" xfId="2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176" fontId="8" fillId="0" borderId="13" xfId="1" applyNumberFormat="1" applyFont="1" applyFill="1" applyBorder="1" applyAlignment="1" applyProtection="1">
      <alignment horizontal="center" vertical="center"/>
    </xf>
    <xf numFmtId="41" fontId="13" fillId="0" borderId="13" xfId="1" applyNumberFormat="1" applyFont="1" applyFill="1" applyBorder="1" applyAlignment="1">
      <alignment vertical="center"/>
    </xf>
    <xf numFmtId="41" fontId="10" fillId="0" borderId="20" xfId="1" applyNumberFormat="1" applyFont="1" applyFill="1" applyBorder="1" applyAlignment="1">
      <alignment vertical="center"/>
    </xf>
    <xf numFmtId="38" fontId="8" fillId="0" borderId="7" xfId="1" quotePrefix="1" applyFont="1" applyFill="1" applyBorder="1" applyAlignment="1" applyProtection="1">
      <alignment horizontal="center" vertical="center"/>
    </xf>
    <xf numFmtId="38" fontId="8" fillId="0" borderId="8" xfId="1" quotePrefix="1" applyFont="1" applyFill="1" applyBorder="1" applyAlignment="1" applyProtection="1">
      <alignment horizontal="center" vertical="center"/>
    </xf>
    <xf numFmtId="38" fontId="8" fillId="0" borderId="10" xfId="1" quotePrefix="1" applyFont="1" applyFill="1" applyBorder="1" applyAlignment="1" applyProtection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 shrinkToFit="1"/>
    </xf>
    <xf numFmtId="0" fontId="12" fillId="0" borderId="3" xfId="2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/>
    </xf>
    <xf numFmtId="38" fontId="10" fillId="0" borderId="19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top"/>
    </xf>
    <xf numFmtId="38" fontId="10" fillId="0" borderId="3" xfId="1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4" xfId="2" applyFill="1" applyBorder="1" applyAlignment="1">
      <alignment horizontal="center" vertical="center"/>
    </xf>
    <xf numFmtId="0" fontId="9" fillId="0" borderId="8" xfId="2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0" fontId="16" fillId="0" borderId="16" xfId="2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AE17"/>
  <sheetViews>
    <sheetView showGridLines="0" tabSelected="1" view="pageBreakPreview" zoomScale="80" zoomScaleNormal="80" zoomScaleSheetLayoutView="80" workbookViewId="0"/>
  </sheetViews>
  <sheetFormatPr defaultRowHeight="12.75" x14ac:dyDescent="0.15"/>
  <cols>
    <col min="1" max="1" width="7.75" style="6" customWidth="1"/>
    <col min="2" max="2" width="13.75" style="6" customWidth="1"/>
    <col min="3" max="15" width="11.125" style="6" customWidth="1"/>
    <col min="16" max="16" width="15" style="6" customWidth="1"/>
    <col min="17" max="18" width="12.625" style="6" customWidth="1"/>
    <col min="19" max="19" width="4.625" style="6" customWidth="1"/>
    <col min="20" max="20" width="6.625" style="6" customWidth="1"/>
    <col min="21" max="21" width="4.625" style="6" customWidth="1"/>
    <col min="22" max="22" width="6.625" style="6" customWidth="1"/>
    <col min="23" max="23" width="4.625" style="6" customWidth="1"/>
    <col min="24" max="24" width="6.625" style="6" customWidth="1"/>
    <col min="25" max="25" width="4.625" style="6" customWidth="1"/>
    <col min="26" max="26" width="6.625" style="6" customWidth="1"/>
    <col min="27" max="27" width="4.625" style="6" customWidth="1"/>
    <col min="28" max="28" width="6.625" style="6" customWidth="1"/>
    <col min="29" max="29" width="4.625" style="6" customWidth="1"/>
    <col min="30" max="30" width="6.625" style="6" customWidth="1"/>
    <col min="31" max="257" width="9" style="6"/>
    <col min="258" max="258" width="13.75" style="6" customWidth="1"/>
    <col min="259" max="271" width="11.125" style="6" customWidth="1"/>
    <col min="272" max="272" width="15" style="6" customWidth="1"/>
    <col min="273" max="274" width="12.625" style="6" customWidth="1"/>
    <col min="275" max="275" width="4.625" style="6" customWidth="1"/>
    <col min="276" max="276" width="6.625" style="6" customWidth="1"/>
    <col min="277" max="277" width="4.625" style="6" customWidth="1"/>
    <col min="278" max="278" width="6.625" style="6" customWidth="1"/>
    <col min="279" max="279" width="4.625" style="6" customWidth="1"/>
    <col min="280" max="280" width="6.625" style="6" customWidth="1"/>
    <col min="281" max="281" width="4.625" style="6" customWidth="1"/>
    <col min="282" max="282" width="6.625" style="6" customWidth="1"/>
    <col min="283" max="283" width="4.625" style="6" customWidth="1"/>
    <col min="284" max="284" width="6.625" style="6" customWidth="1"/>
    <col min="285" max="285" width="4.625" style="6" customWidth="1"/>
    <col min="286" max="286" width="6.625" style="6" customWidth="1"/>
    <col min="287" max="513" width="9" style="6"/>
    <col min="514" max="514" width="13.75" style="6" customWidth="1"/>
    <col min="515" max="527" width="11.125" style="6" customWidth="1"/>
    <col min="528" max="528" width="15" style="6" customWidth="1"/>
    <col min="529" max="530" width="12.625" style="6" customWidth="1"/>
    <col min="531" max="531" width="4.625" style="6" customWidth="1"/>
    <col min="532" max="532" width="6.625" style="6" customWidth="1"/>
    <col min="533" max="533" width="4.625" style="6" customWidth="1"/>
    <col min="534" max="534" width="6.625" style="6" customWidth="1"/>
    <col min="535" max="535" width="4.625" style="6" customWidth="1"/>
    <col min="536" max="536" width="6.625" style="6" customWidth="1"/>
    <col min="537" max="537" width="4.625" style="6" customWidth="1"/>
    <col min="538" max="538" width="6.625" style="6" customWidth="1"/>
    <col min="539" max="539" width="4.625" style="6" customWidth="1"/>
    <col min="540" max="540" width="6.625" style="6" customWidth="1"/>
    <col min="541" max="541" width="4.625" style="6" customWidth="1"/>
    <col min="542" max="542" width="6.625" style="6" customWidth="1"/>
    <col min="543" max="769" width="9" style="6"/>
    <col min="770" max="770" width="13.75" style="6" customWidth="1"/>
    <col min="771" max="783" width="11.125" style="6" customWidth="1"/>
    <col min="784" max="784" width="15" style="6" customWidth="1"/>
    <col min="785" max="786" width="12.625" style="6" customWidth="1"/>
    <col min="787" max="787" width="4.625" style="6" customWidth="1"/>
    <col min="788" max="788" width="6.625" style="6" customWidth="1"/>
    <col min="789" max="789" width="4.625" style="6" customWidth="1"/>
    <col min="790" max="790" width="6.625" style="6" customWidth="1"/>
    <col min="791" max="791" width="4.625" style="6" customWidth="1"/>
    <col min="792" max="792" width="6.625" style="6" customWidth="1"/>
    <col min="793" max="793" width="4.625" style="6" customWidth="1"/>
    <col min="794" max="794" width="6.625" style="6" customWidth="1"/>
    <col min="795" max="795" width="4.625" style="6" customWidth="1"/>
    <col min="796" max="796" width="6.625" style="6" customWidth="1"/>
    <col min="797" max="797" width="4.625" style="6" customWidth="1"/>
    <col min="798" max="798" width="6.625" style="6" customWidth="1"/>
    <col min="799" max="1025" width="9" style="6"/>
    <col min="1026" max="1026" width="13.75" style="6" customWidth="1"/>
    <col min="1027" max="1039" width="11.125" style="6" customWidth="1"/>
    <col min="1040" max="1040" width="15" style="6" customWidth="1"/>
    <col min="1041" max="1042" width="12.625" style="6" customWidth="1"/>
    <col min="1043" max="1043" width="4.625" style="6" customWidth="1"/>
    <col min="1044" max="1044" width="6.625" style="6" customWidth="1"/>
    <col min="1045" max="1045" width="4.625" style="6" customWidth="1"/>
    <col min="1046" max="1046" width="6.625" style="6" customWidth="1"/>
    <col min="1047" max="1047" width="4.625" style="6" customWidth="1"/>
    <col min="1048" max="1048" width="6.625" style="6" customWidth="1"/>
    <col min="1049" max="1049" width="4.625" style="6" customWidth="1"/>
    <col min="1050" max="1050" width="6.625" style="6" customWidth="1"/>
    <col min="1051" max="1051" width="4.625" style="6" customWidth="1"/>
    <col min="1052" max="1052" width="6.625" style="6" customWidth="1"/>
    <col min="1053" max="1053" width="4.625" style="6" customWidth="1"/>
    <col min="1054" max="1054" width="6.625" style="6" customWidth="1"/>
    <col min="1055" max="1281" width="9" style="6"/>
    <col min="1282" max="1282" width="13.75" style="6" customWidth="1"/>
    <col min="1283" max="1295" width="11.125" style="6" customWidth="1"/>
    <col min="1296" max="1296" width="15" style="6" customWidth="1"/>
    <col min="1297" max="1298" width="12.625" style="6" customWidth="1"/>
    <col min="1299" max="1299" width="4.625" style="6" customWidth="1"/>
    <col min="1300" max="1300" width="6.625" style="6" customWidth="1"/>
    <col min="1301" max="1301" width="4.625" style="6" customWidth="1"/>
    <col min="1302" max="1302" width="6.625" style="6" customWidth="1"/>
    <col min="1303" max="1303" width="4.625" style="6" customWidth="1"/>
    <col min="1304" max="1304" width="6.625" style="6" customWidth="1"/>
    <col min="1305" max="1305" width="4.625" style="6" customWidth="1"/>
    <col min="1306" max="1306" width="6.625" style="6" customWidth="1"/>
    <col min="1307" max="1307" width="4.625" style="6" customWidth="1"/>
    <col min="1308" max="1308" width="6.625" style="6" customWidth="1"/>
    <col min="1309" max="1309" width="4.625" style="6" customWidth="1"/>
    <col min="1310" max="1310" width="6.625" style="6" customWidth="1"/>
    <col min="1311" max="1537" width="9" style="6"/>
    <col min="1538" max="1538" width="13.75" style="6" customWidth="1"/>
    <col min="1539" max="1551" width="11.125" style="6" customWidth="1"/>
    <col min="1552" max="1552" width="15" style="6" customWidth="1"/>
    <col min="1553" max="1554" width="12.625" style="6" customWidth="1"/>
    <col min="1555" max="1555" width="4.625" style="6" customWidth="1"/>
    <col min="1556" max="1556" width="6.625" style="6" customWidth="1"/>
    <col min="1557" max="1557" width="4.625" style="6" customWidth="1"/>
    <col min="1558" max="1558" width="6.625" style="6" customWidth="1"/>
    <col min="1559" max="1559" width="4.625" style="6" customWidth="1"/>
    <col min="1560" max="1560" width="6.625" style="6" customWidth="1"/>
    <col min="1561" max="1561" width="4.625" style="6" customWidth="1"/>
    <col min="1562" max="1562" width="6.625" style="6" customWidth="1"/>
    <col min="1563" max="1563" width="4.625" style="6" customWidth="1"/>
    <col min="1564" max="1564" width="6.625" style="6" customWidth="1"/>
    <col min="1565" max="1565" width="4.625" style="6" customWidth="1"/>
    <col min="1566" max="1566" width="6.625" style="6" customWidth="1"/>
    <col min="1567" max="1793" width="9" style="6"/>
    <col min="1794" max="1794" width="13.75" style="6" customWidth="1"/>
    <col min="1795" max="1807" width="11.125" style="6" customWidth="1"/>
    <col min="1808" max="1808" width="15" style="6" customWidth="1"/>
    <col min="1809" max="1810" width="12.625" style="6" customWidth="1"/>
    <col min="1811" max="1811" width="4.625" style="6" customWidth="1"/>
    <col min="1812" max="1812" width="6.625" style="6" customWidth="1"/>
    <col min="1813" max="1813" width="4.625" style="6" customWidth="1"/>
    <col min="1814" max="1814" width="6.625" style="6" customWidth="1"/>
    <col min="1815" max="1815" width="4.625" style="6" customWidth="1"/>
    <col min="1816" max="1816" width="6.625" style="6" customWidth="1"/>
    <col min="1817" max="1817" width="4.625" style="6" customWidth="1"/>
    <col min="1818" max="1818" width="6.625" style="6" customWidth="1"/>
    <col min="1819" max="1819" width="4.625" style="6" customWidth="1"/>
    <col min="1820" max="1820" width="6.625" style="6" customWidth="1"/>
    <col min="1821" max="1821" width="4.625" style="6" customWidth="1"/>
    <col min="1822" max="1822" width="6.625" style="6" customWidth="1"/>
    <col min="1823" max="2049" width="9" style="6"/>
    <col min="2050" max="2050" width="13.75" style="6" customWidth="1"/>
    <col min="2051" max="2063" width="11.125" style="6" customWidth="1"/>
    <col min="2064" max="2064" width="15" style="6" customWidth="1"/>
    <col min="2065" max="2066" width="12.625" style="6" customWidth="1"/>
    <col min="2067" max="2067" width="4.625" style="6" customWidth="1"/>
    <col min="2068" max="2068" width="6.625" style="6" customWidth="1"/>
    <col min="2069" max="2069" width="4.625" style="6" customWidth="1"/>
    <col min="2070" max="2070" width="6.625" style="6" customWidth="1"/>
    <col min="2071" max="2071" width="4.625" style="6" customWidth="1"/>
    <col min="2072" max="2072" width="6.625" style="6" customWidth="1"/>
    <col min="2073" max="2073" width="4.625" style="6" customWidth="1"/>
    <col min="2074" max="2074" width="6.625" style="6" customWidth="1"/>
    <col min="2075" max="2075" width="4.625" style="6" customWidth="1"/>
    <col min="2076" max="2076" width="6.625" style="6" customWidth="1"/>
    <col min="2077" max="2077" width="4.625" style="6" customWidth="1"/>
    <col min="2078" max="2078" width="6.625" style="6" customWidth="1"/>
    <col min="2079" max="2305" width="9" style="6"/>
    <col min="2306" max="2306" width="13.75" style="6" customWidth="1"/>
    <col min="2307" max="2319" width="11.125" style="6" customWidth="1"/>
    <col min="2320" max="2320" width="15" style="6" customWidth="1"/>
    <col min="2321" max="2322" width="12.625" style="6" customWidth="1"/>
    <col min="2323" max="2323" width="4.625" style="6" customWidth="1"/>
    <col min="2324" max="2324" width="6.625" style="6" customWidth="1"/>
    <col min="2325" max="2325" width="4.625" style="6" customWidth="1"/>
    <col min="2326" max="2326" width="6.625" style="6" customWidth="1"/>
    <col min="2327" max="2327" width="4.625" style="6" customWidth="1"/>
    <col min="2328" max="2328" width="6.625" style="6" customWidth="1"/>
    <col min="2329" max="2329" width="4.625" style="6" customWidth="1"/>
    <col min="2330" max="2330" width="6.625" style="6" customWidth="1"/>
    <col min="2331" max="2331" width="4.625" style="6" customWidth="1"/>
    <col min="2332" max="2332" width="6.625" style="6" customWidth="1"/>
    <col min="2333" max="2333" width="4.625" style="6" customWidth="1"/>
    <col min="2334" max="2334" width="6.625" style="6" customWidth="1"/>
    <col min="2335" max="2561" width="9" style="6"/>
    <col min="2562" max="2562" width="13.75" style="6" customWidth="1"/>
    <col min="2563" max="2575" width="11.125" style="6" customWidth="1"/>
    <col min="2576" max="2576" width="15" style="6" customWidth="1"/>
    <col min="2577" max="2578" width="12.625" style="6" customWidth="1"/>
    <col min="2579" max="2579" width="4.625" style="6" customWidth="1"/>
    <col min="2580" max="2580" width="6.625" style="6" customWidth="1"/>
    <col min="2581" max="2581" width="4.625" style="6" customWidth="1"/>
    <col min="2582" max="2582" width="6.625" style="6" customWidth="1"/>
    <col min="2583" max="2583" width="4.625" style="6" customWidth="1"/>
    <col min="2584" max="2584" width="6.625" style="6" customWidth="1"/>
    <col min="2585" max="2585" width="4.625" style="6" customWidth="1"/>
    <col min="2586" max="2586" width="6.625" style="6" customWidth="1"/>
    <col min="2587" max="2587" width="4.625" style="6" customWidth="1"/>
    <col min="2588" max="2588" width="6.625" style="6" customWidth="1"/>
    <col min="2589" max="2589" width="4.625" style="6" customWidth="1"/>
    <col min="2590" max="2590" width="6.625" style="6" customWidth="1"/>
    <col min="2591" max="2817" width="9" style="6"/>
    <col min="2818" max="2818" width="13.75" style="6" customWidth="1"/>
    <col min="2819" max="2831" width="11.125" style="6" customWidth="1"/>
    <col min="2832" max="2832" width="15" style="6" customWidth="1"/>
    <col min="2833" max="2834" width="12.625" style="6" customWidth="1"/>
    <col min="2835" max="2835" width="4.625" style="6" customWidth="1"/>
    <col min="2836" max="2836" width="6.625" style="6" customWidth="1"/>
    <col min="2837" max="2837" width="4.625" style="6" customWidth="1"/>
    <col min="2838" max="2838" width="6.625" style="6" customWidth="1"/>
    <col min="2839" max="2839" width="4.625" style="6" customWidth="1"/>
    <col min="2840" max="2840" width="6.625" style="6" customWidth="1"/>
    <col min="2841" max="2841" width="4.625" style="6" customWidth="1"/>
    <col min="2842" max="2842" width="6.625" style="6" customWidth="1"/>
    <col min="2843" max="2843" width="4.625" style="6" customWidth="1"/>
    <col min="2844" max="2844" width="6.625" style="6" customWidth="1"/>
    <col min="2845" max="2845" width="4.625" style="6" customWidth="1"/>
    <col min="2846" max="2846" width="6.625" style="6" customWidth="1"/>
    <col min="2847" max="3073" width="9" style="6"/>
    <col min="3074" max="3074" width="13.75" style="6" customWidth="1"/>
    <col min="3075" max="3087" width="11.125" style="6" customWidth="1"/>
    <col min="3088" max="3088" width="15" style="6" customWidth="1"/>
    <col min="3089" max="3090" width="12.625" style="6" customWidth="1"/>
    <col min="3091" max="3091" width="4.625" style="6" customWidth="1"/>
    <col min="3092" max="3092" width="6.625" style="6" customWidth="1"/>
    <col min="3093" max="3093" width="4.625" style="6" customWidth="1"/>
    <col min="3094" max="3094" width="6.625" style="6" customWidth="1"/>
    <col min="3095" max="3095" width="4.625" style="6" customWidth="1"/>
    <col min="3096" max="3096" width="6.625" style="6" customWidth="1"/>
    <col min="3097" max="3097" width="4.625" style="6" customWidth="1"/>
    <col min="3098" max="3098" width="6.625" style="6" customWidth="1"/>
    <col min="3099" max="3099" width="4.625" style="6" customWidth="1"/>
    <col min="3100" max="3100" width="6.625" style="6" customWidth="1"/>
    <col min="3101" max="3101" width="4.625" style="6" customWidth="1"/>
    <col min="3102" max="3102" width="6.625" style="6" customWidth="1"/>
    <col min="3103" max="3329" width="9" style="6"/>
    <col min="3330" max="3330" width="13.75" style="6" customWidth="1"/>
    <col min="3331" max="3343" width="11.125" style="6" customWidth="1"/>
    <col min="3344" max="3344" width="15" style="6" customWidth="1"/>
    <col min="3345" max="3346" width="12.625" style="6" customWidth="1"/>
    <col min="3347" max="3347" width="4.625" style="6" customWidth="1"/>
    <col min="3348" max="3348" width="6.625" style="6" customWidth="1"/>
    <col min="3349" max="3349" width="4.625" style="6" customWidth="1"/>
    <col min="3350" max="3350" width="6.625" style="6" customWidth="1"/>
    <col min="3351" max="3351" width="4.625" style="6" customWidth="1"/>
    <col min="3352" max="3352" width="6.625" style="6" customWidth="1"/>
    <col min="3353" max="3353" width="4.625" style="6" customWidth="1"/>
    <col min="3354" max="3354" width="6.625" style="6" customWidth="1"/>
    <col min="3355" max="3355" width="4.625" style="6" customWidth="1"/>
    <col min="3356" max="3356" width="6.625" style="6" customWidth="1"/>
    <col min="3357" max="3357" width="4.625" style="6" customWidth="1"/>
    <col min="3358" max="3358" width="6.625" style="6" customWidth="1"/>
    <col min="3359" max="3585" width="9" style="6"/>
    <col min="3586" max="3586" width="13.75" style="6" customWidth="1"/>
    <col min="3587" max="3599" width="11.125" style="6" customWidth="1"/>
    <col min="3600" max="3600" width="15" style="6" customWidth="1"/>
    <col min="3601" max="3602" width="12.625" style="6" customWidth="1"/>
    <col min="3603" max="3603" width="4.625" style="6" customWidth="1"/>
    <col min="3604" max="3604" width="6.625" style="6" customWidth="1"/>
    <col min="3605" max="3605" width="4.625" style="6" customWidth="1"/>
    <col min="3606" max="3606" width="6.625" style="6" customWidth="1"/>
    <col min="3607" max="3607" width="4.625" style="6" customWidth="1"/>
    <col min="3608" max="3608" width="6.625" style="6" customWidth="1"/>
    <col min="3609" max="3609" width="4.625" style="6" customWidth="1"/>
    <col min="3610" max="3610" width="6.625" style="6" customWidth="1"/>
    <col min="3611" max="3611" width="4.625" style="6" customWidth="1"/>
    <col min="3612" max="3612" width="6.625" style="6" customWidth="1"/>
    <col min="3613" max="3613" width="4.625" style="6" customWidth="1"/>
    <col min="3614" max="3614" width="6.625" style="6" customWidth="1"/>
    <col min="3615" max="3841" width="9" style="6"/>
    <col min="3842" max="3842" width="13.75" style="6" customWidth="1"/>
    <col min="3843" max="3855" width="11.125" style="6" customWidth="1"/>
    <col min="3856" max="3856" width="15" style="6" customWidth="1"/>
    <col min="3857" max="3858" width="12.625" style="6" customWidth="1"/>
    <col min="3859" max="3859" width="4.625" style="6" customWidth="1"/>
    <col min="3860" max="3860" width="6.625" style="6" customWidth="1"/>
    <col min="3861" max="3861" width="4.625" style="6" customWidth="1"/>
    <col min="3862" max="3862" width="6.625" style="6" customWidth="1"/>
    <col min="3863" max="3863" width="4.625" style="6" customWidth="1"/>
    <col min="3864" max="3864" width="6.625" style="6" customWidth="1"/>
    <col min="3865" max="3865" width="4.625" style="6" customWidth="1"/>
    <col min="3866" max="3866" width="6.625" style="6" customWidth="1"/>
    <col min="3867" max="3867" width="4.625" style="6" customWidth="1"/>
    <col min="3868" max="3868" width="6.625" style="6" customWidth="1"/>
    <col min="3869" max="3869" width="4.625" style="6" customWidth="1"/>
    <col min="3870" max="3870" width="6.625" style="6" customWidth="1"/>
    <col min="3871" max="4097" width="9" style="6"/>
    <col min="4098" max="4098" width="13.75" style="6" customWidth="1"/>
    <col min="4099" max="4111" width="11.125" style="6" customWidth="1"/>
    <col min="4112" max="4112" width="15" style="6" customWidth="1"/>
    <col min="4113" max="4114" width="12.625" style="6" customWidth="1"/>
    <col min="4115" max="4115" width="4.625" style="6" customWidth="1"/>
    <col min="4116" max="4116" width="6.625" style="6" customWidth="1"/>
    <col min="4117" max="4117" width="4.625" style="6" customWidth="1"/>
    <col min="4118" max="4118" width="6.625" style="6" customWidth="1"/>
    <col min="4119" max="4119" width="4.625" style="6" customWidth="1"/>
    <col min="4120" max="4120" width="6.625" style="6" customWidth="1"/>
    <col min="4121" max="4121" width="4.625" style="6" customWidth="1"/>
    <col min="4122" max="4122" width="6.625" style="6" customWidth="1"/>
    <col min="4123" max="4123" width="4.625" style="6" customWidth="1"/>
    <col min="4124" max="4124" width="6.625" style="6" customWidth="1"/>
    <col min="4125" max="4125" width="4.625" style="6" customWidth="1"/>
    <col min="4126" max="4126" width="6.625" style="6" customWidth="1"/>
    <col min="4127" max="4353" width="9" style="6"/>
    <col min="4354" max="4354" width="13.75" style="6" customWidth="1"/>
    <col min="4355" max="4367" width="11.125" style="6" customWidth="1"/>
    <col min="4368" max="4368" width="15" style="6" customWidth="1"/>
    <col min="4369" max="4370" width="12.625" style="6" customWidth="1"/>
    <col min="4371" max="4371" width="4.625" style="6" customWidth="1"/>
    <col min="4372" max="4372" width="6.625" style="6" customWidth="1"/>
    <col min="4373" max="4373" width="4.625" style="6" customWidth="1"/>
    <col min="4374" max="4374" width="6.625" style="6" customWidth="1"/>
    <col min="4375" max="4375" width="4.625" style="6" customWidth="1"/>
    <col min="4376" max="4376" width="6.625" style="6" customWidth="1"/>
    <col min="4377" max="4377" width="4.625" style="6" customWidth="1"/>
    <col min="4378" max="4378" width="6.625" style="6" customWidth="1"/>
    <col min="4379" max="4379" width="4.625" style="6" customWidth="1"/>
    <col min="4380" max="4380" width="6.625" style="6" customWidth="1"/>
    <col min="4381" max="4381" width="4.625" style="6" customWidth="1"/>
    <col min="4382" max="4382" width="6.625" style="6" customWidth="1"/>
    <col min="4383" max="4609" width="9" style="6"/>
    <col min="4610" max="4610" width="13.75" style="6" customWidth="1"/>
    <col min="4611" max="4623" width="11.125" style="6" customWidth="1"/>
    <col min="4624" max="4624" width="15" style="6" customWidth="1"/>
    <col min="4625" max="4626" width="12.625" style="6" customWidth="1"/>
    <col min="4627" max="4627" width="4.625" style="6" customWidth="1"/>
    <col min="4628" max="4628" width="6.625" style="6" customWidth="1"/>
    <col min="4629" max="4629" width="4.625" style="6" customWidth="1"/>
    <col min="4630" max="4630" width="6.625" style="6" customWidth="1"/>
    <col min="4631" max="4631" width="4.625" style="6" customWidth="1"/>
    <col min="4632" max="4632" width="6.625" style="6" customWidth="1"/>
    <col min="4633" max="4633" width="4.625" style="6" customWidth="1"/>
    <col min="4634" max="4634" width="6.625" style="6" customWidth="1"/>
    <col min="4635" max="4635" width="4.625" style="6" customWidth="1"/>
    <col min="4636" max="4636" width="6.625" style="6" customWidth="1"/>
    <col min="4637" max="4637" width="4.625" style="6" customWidth="1"/>
    <col min="4638" max="4638" width="6.625" style="6" customWidth="1"/>
    <col min="4639" max="4865" width="9" style="6"/>
    <col min="4866" max="4866" width="13.75" style="6" customWidth="1"/>
    <col min="4867" max="4879" width="11.125" style="6" customWidth="1"/>
    <col min="4880" max="4880" width="15" style="6" customWidth="1"/>
    <col min="4881" max="4882" width="12.625" style="6" customWidth="1"/>
    <col min="4883" max="4883" width="4.625" style="6" customWidth="1"/>
    <col min="4884" max="4884" width="6.625" style="6" customWidth="1"/>
    <col min="4885" max="4885" width="4.625" style="6" customWidth="1"/>
    <col min="4886" max="4886" width="6.625" style="6" customWidth="1"/>
    <col min="4887" max="4887" width="4.625" style="6" customWidth="1"/>
    <col min="4888" max="4888" width="6.625" style="6" customWidth="1"/>
    <col min="4889" max="4889" width="4.625" style="6" customWidth="1"/>
    <col min="4890" max="4890" width="6.625" style="6" customWidth="1"/>
    <col min="4891" max="4891" width="4.625" style="6" customWidth="1"/>
    <col min="4892" max="4892" width="6.625" style="6" customWidth="1"/>
    <col min="4893" max="4893" width="4.625" style="6" customWidth="1"/>
    <col min="4894" max="4894" width="6.625" style="6" customWidth="1"/>
    <col min="4895" max="5121" width="9" style="6"/>
    <col min="5122" max="5122" width="13.75" style="6" customWidth="1"/>
    <col min="5123" max="5135" width="11.125" style="6" customWidth="1"/>
    <col min="5136" max="5136" width="15" style="6" customWidth="1"/>
    <col min="5137" max="5138" width="12.625" style="6" customWidth="1"/>
    <col min="5139" max="5139" width="4.625" style="6" customWidth="1"/>
    <col min="5140" max="5140" width="6.625" style="6" customWidth="1"/>
    <col min="5141" max="5141" width="4.625" style="6" customWidth="1"/>
    <col min="5142" max="5142" width="6.625" style="6" customWidth="1"/>
    <col min="5143" max="5143" width="4.625" style="6" customWidth="1"/>
    <col min="5144" max="5144" width="6.625" style="6" customWidth="1"/>
    <col min="5145" max="5145" width="4.625" style="6" customWidth="1"/>
    <col min="5146" max="5146" width="6.625" style="6" customWidth="1"/>
    <col min="5147" max="5147" width="4.625" style="6" customWidth="1"/>
    <col min="5148" max="5148" width="6.625" style="6" customWidth="1"/>
    <col min="5149" max="5149" width="4.625" style="6" customWidth="1"/>
    <col min="5150" max="5150" width="6.625" style="6" customWidth="1"/>
    <col min="5151" max="5377" width="9" style="6"/>
    <col min="5378" max="5378" width="13.75" style="6" customWidth="1"/>
    <col min="5379" max="5391" width="11.125" style="6" customWidth="1"/>
    <col min="5392" max="5392" width="15" style="6" customWidth="1"/>
    <col min="5393" max="5394" width="12.625" style="6" customWidth="1"/>
    <col min="5395" max="5395" width="4.625" style="6" customWidth="1"/>
    <col min="5396" max="5396" width="6.625" style="6" customWidth="1"/>
    <col min="5397" max="5397" width="4.625" style="6" customWidth="1"/>
    <col min="5398" max="5398" width="6.625" style="6" customWidth="1"/>
    <col min="5399" max="5399" width="4.625" style="6" customWidth="1"/>
    <col min="5400" max="5400" width="6.625" style="6" customWidth="1"/>
    <col min="5401" max="5401" width="4.625" style="6" customWidth="1"/>
    <col min="5402" max="5402" width="6.625" style="6" customWidth="1"/>
    <col min="5403" max="5403" width="4.625" style="6" customWidth="1"/>
    <col min="5404" max="5404" width="6.625" style="6" customWidth="1"/>
    <col min="5405" max="5405" width="4.625" style="6" customWidth="1"/>
    <col min="5406" max="5406" width="6.625" style="6" customWidth="1"/>
    <col min="5407" max="5633" width="9" style="6"/>
    <col min="5634" max="5634" width="13.75" style="6" customWidth="1"/>
    <col min="5635" max="5647" width="11.125" style="6" customWidth="1"/>
    <col min="5648" max="5648" width="15" style="6" customWidth="1"/>
    <col min="5649" max="5650" width="12.625" style="6" customWidth="1"/>
    <col min="5651" max="5651" width="4.625" style="6" customWidth="1"/>
    <col min="5652" max="5652" width="6.625" style="6" customWidth="1"/>
    <col min="5653" max="5653" width="4.625" style="6" customWidth="1"/>
    <col min="5654" max="5654" width="6.625" style="6" customWidth="1"/>
    <col min="5655" max="5655" width="4.625" style="6" customWidth="1"/>
    <col min="5656" max="5656" width="6.625" style="6" customWidth="1"/>
    <col min="5657" max="5657" width="4.625" style="6" customWidth="1"/>
    <col min="5658" max="5658" width="6.625" style="6" customWidth="1"/>
    <col min="5659" max="5659" width="4.625" style="6" customWidth="1"/>
    <col min="5660" max="5660" width="6.625" style="6" customWidth="1"/>
    <col min="5661" max="5661" width="4.625" style="6" customWidth="1"/>
    <col min="5662" max="5662" width="6.625" style="6" customWidth="1"/>
    <col min="5663" max="5889" width="9" style="6"/>
    <col min="5890" max="5890" width="13.75" style="6" customWidth="1"/>
    <col min="5891" max="5903" width="11.125" style="6" customWidth="1"/>
    <col min="5904" max="5904" width="15" style="6" customWidth="1"/>
    <col min="5905" max="5906" width="12.625" style="6" customWidth="1"/>
    <col min="5907" max="5907" width="4.625" style="6" customWidth="1"/>
    <col min="5908" max="5908" width="6.625" style="6" customWidth="1"/>
    <col min="5909" max="5909" width="4.625" style="6" customWidth="1"/>
    <col min="5910" max="5910" width="6.625" style="6" customWidth="1"/>
    <col min="5911" max="5911" width="4.625" style="6" customWidth="1"/>
    <col min="5912" max="5912" width="6.625" style="6" customWidth="1"/>
    <col min="5913" max="5913" width="4.625" style="6" customWidth="1"/>
    <col min="5914" max="5914" width="6.625" style="6" customWidth="1"/>
    <col min="5915" max="5915" width="4.625" style="6" customWidth="1"/>
    <col min="5916" max="5916" width="6.625" style="6" customWidth="1"/>
    <col min="5917" max="5917" width="4.625" style="6" customWidth="1"/>
    <col min="5918" max="5918" width="6.625" style="6" customWidth="1"/>
    <col min="5919" max="6145" width="9" style="6"/>
    <col min="6146" max="6146" width="13.75" style="6" customWidth="1"/>
    <col min="6147" max="6159" width="11.125" style="6" customWidth="1"/>
    <col min="6160" max="6160" width="15" style="6" customWidth="1"/>
    <col min="6161" max="6162" width="12.625" style="6" customWidth="1"/>
    <col min="6163" max="6163" width="4.625" style="6" customWidth="1"/>
    <col min="6164" max="6164" width="6.625" style="6" customWidth="1"/>
    <col min="6165" max="6165" width="4.625" style="6" customWidth="1"/>
    <col min="6166" max="6166" width="6.625" style="6" customWidth="1"/>
    <col min="6167" max="6167" width="4.625" style="6" customWidth="1"/>
    <col min="6168" max="6168" width="6.625" style="6" customWidth="1"/>
    <col min="6169" max="6169" width="4.625" style="6" customWidth="1"/>
    <col min="6170" max="6170" width="6.625" style="6" customWidth="1"/>
    <col min="6171" max="6171" width="4.625" style="6" customWidth="1"/>
    <col min="6172" max="6172" width="6.625" style="6" customWidth="1"/>
    <col min="6173" max="6173" width="4.625" style="6" customWidth="1"/>
    <col min="6174" max="6174" width="6.625" style="6" customWidth="1"/>
    <col min="6175" max="6401" width="9" style="6"/>
    <col min="6402" max="6402" width="13.75" style="6" customWidth="1"/>
    <col min="6403" max="6415" width="11.125" style="6" customWidth="1"/>
    <col min="6416" max="6416" width="15" style="6" customWidth="1"/>
    <col min="6417" max="6418" width="12.625" style="6" customWidth="1"/>
    <col min="6419" max="6419" width="4.625" style="6" customWidth="1"/>
    <col min="6420" max="6420" width="6.625" style="6" customWidth="1"/>
    <col min="6421" max="6421" width="4.625" style="6" customWidth="1"/>
    <col min="6422" max="6422" width="6.625" style="6" customWidth="1"/>
    <col min="6423" max="6423" width="4.625" style="6" customWidth="1"/>
    <col min="6424" max="6424" width="6.625" style="6" customWidth="1"/>
    <col min="6425" max="6425" width="4.625" style="6" customWidth="1"/>
    <col min="6426" max="6426" width="6.625" style="6" customWidth="1"/>
    <col min="6427" max="6427" width="4.625" style="6" customWidth="1"/>
    <col min="6428" max="6428" width="6.625" style="6" customWidth="1"/>
    <col min="6429" max="6429" width="4.625" style="6" customWidth="1"/>
    <col min="6430" max="6430" width="6.625" style="6" customWidth="1"/>
    <col min="6431" max="6657" width="9" style="6"/>
    <col min="6658" max="6658" width="13.75" style="6" customWidth="1"/>
    <col min="6659" max="6671" width="11.125" style="6" customWidth="1"/>
    <col min="6672" max="6672" width="15" style="6" customWidth="1"/>
    <col min="6673" max="6674" width="12.625" style="6" customWidth="1"/>
    <col min="6675" max="6675" width="4.625" style="6" customWidth="1"/>
    <col min="6676" max="6676" width="6.625" style="6" customWidth="1"/>
    <col min="6677" max="6677" width="4.625" style="6" customWidth="1"/>
    <col min="6678" max="6678" width="6.625" style="6" customWidth="1"/>
    <col min="6679" max="6679" width="4.625" style="6" customWidth="1"/>
    <col min="6680" max="6680" width="6.625" style="6" customWidth="1"/>
    <col min="6681" max="6681" width="4.625" style="6" customWidth="1"/>
    <col min="6682" max="6682" width="6.625" style="6" customWidth="1"/>
    <col min="6683" max="6683" width="4.625" style="6" customWidth="1"/>
    <col min="6684" max="6684" width="6.625" style="6" customWidth="1"/>
    <col min="6685" max="6685" width="4.625" style="6" customWidth="1"/>
    <col min="6686" max="6686" width="6.625" style="6" customWidth="1"/>
    <col min="6687" max="6913" width="9" style="6"/>
    <col min="6914" max="6914" width="13.75" style="6" customWidth="1"/>
    <col min="6915" max="6927" width="11.125" style="6" customWidth="1"/>
    <col min="6928" max="6928" width="15" style="6" customWidth="1"/>
    <col min="6929" max="6930" width="12.625" style="6" customWidth="1"/>
    <col min="6931" max="6931" width="4.625" style="6" customWidth="1"/>
    <col min="6932" max="6932" width="6.625" style="6" customWidth="1"/>
    <col min="6933" max="6933" width="4.625" style="6" customWidth="1"/>
    <col min="6934" max="6934" width="6.625" style="6" customWidth="1"/>
    <col min="6935" max="6935" width="4.625" style="6" customWidth="1"/>
    <col min="6936" max="6936" width="6.625" style="6" customWidth="1"/>
    <col min="6937" max="6937" width="4.625" style="6" customWidth="1"/>
    <col min="6938" max="6938" width="6.625" style="6" customWidth="1"/>
    <col min="6939" max="6939" width="4.625" style="6" customWidth="1"/>
    <col min="6940" max="6940" width="6.625" style="6" customWidth="1"/>
    <col min="6941" max="6941" width="4.625" style="6" customWidth="1"/>
    <col min="6942" max="6942" width="6.625" style="6" customWidth="1"/>
    <col min="6943" max="7169" width="9" style="6"/>
    <col min="7170" max="7170" width="13.75" style="6" customWidth="1"/>
    <col min="7171" max="7183" width="11.125" style="6" customWidth="1"/>
    <col min="7184" max="7184" width="15" style="6" customWidth="1"/>
    <col min="7185" max="7186" width="12.625" style="6" customWidth="1"/>
    <col min="7187" max="7187" width="4.625" style="6" customWidth="1"/>
    <col min="7188" max="7188" width="6.625" style="6" customWidth="1"/>
    <col min="7189" max="7189" width="4.625" style="6" customWidth="1"/>
    <col min="7190" max="7190" width="6.625" style="6" customWidth="1"/>
    <col min="7191" max="7191" width="4.625" style="6" customWidth="1"/>
    <col min="7192" max="7192" width="6.625" style="6" customWidth="1"/>
    <col min="7193" max="7193" width="4.625" style="6" customWidth="1"/>
    <col min="7194" max="7194" width="6.625" style="6" customWidth="1"/>
    <col min="7195" max="7195" width="4.625" style="6" customWidth="1"/>
    <col min="7196" max="7196" width="6.625" style="6" customWidth="1"/>
    <col min="7197" max="7197" width="4.625" style="6" customWidth="1"/>
    <col min="7198" max="7198" width="6.625" style="6" customWidth="1"/>
    <col min="7199" max="7425" width="9" style="6"/>
    <col min="7426" max="7426" width="13.75" style="6" customWidth="1"/>
    <col min="7427" max="7439" width="11.125" style="6" customWidth="1"/>
    <col min="7440" max="7440" width="15" style="6" customWidth="1"/>
    <col min="7441" max="7442" width="12.625" style="6" customWidth="1"/>
    <col min="7443" max="7443" width="4.625" style="6" customWidth="1"/>
    <col min="7444" max="7444" width="6.625" style="6" customWidth="1"/>
    <col min="7445" max="7445" width="4.625" style="6" customWidth="1"/>
    <col min="7446" max="7446" width="6.625" style="6" customWidth="1"/>
    <col min="7447" max="7447" width="4.625" style="6" customWidth="1"/>
    <col min="7448" max="7448" width="6.625" style="6" customWidth="1"/>
    <col min="7449" max="7449" width="4.625" style="6" customWidth="1"/>
    <col min="7450" max="7450" width="6.625" style="6" customWidth="1"/>
    <col min="7451" max="7451" width="4.625" style="6" customWidth="1"/>
    <col min="7452" max="7452" width="6.625" style="6" customWidth="1"/>
    <col min="7453" max="7453" width="4.625" style="6" customWidth="1"/>
    <col min="7454" max="7454" width="6.625" style="6" customWidth="1"/>
    <col min="7455" max="7681" width="9" style="6"/>
    <col min="7682" max="7682" width="13.75" style="6" customWidth="1"/>
    <col min="7683" max="7695" width="11.125" style="6" customWidth="1"/>
    <col min="7696" max="7696" width="15" style="6" customWidth="1"/>
    <col min="7697" max="7698" width="12.625" style="6" customWidth="1"/>
    <col min="7699" max="7699" width="4.625" style="6" customWidth="1"/>
    <col min="7700" max="7700" width="6.625" style="6" customWidth="1"/>
    <col min="7701" max="7701" width="4.625" style="6" customWidth="1"/>
    <col min="7702" max="7702" width="6.625" style="6" customWidth="1"/>
    <col min="7703" max="7703" width="4.625" style="6" customWidth="1"/>
    <col min="7704" max="7704" width="6.625" style="6" customWidth="1"/>
    <col min="7705" max="7705" width="4.625" style="6" customWidth="1"/>
    <col min="7706" max="7706" width="6.625" style="6" customWidth="1"/>
    <col min="7707" max="7707" width="4.625" style="6" customWidth="1"/>
    <col min="7708" max="7708" width="6.625" style="6" customWidth="1"/>
    <col min="7709" max="7709" width="4.625" style="6" customWidth="1"/>
    <col min="7710" max="7710" width="6.625" style="6" customWidth="1"/>
    <col min="7711" max="7937" width="9" style="6"/>
    <col min="7938" max="7938" width="13.75" style="6" customWidth="1"/>
    <col min="7939" max="7951" width="11.125" style="6" customWidth="1"/>
    <col min="7952" max="7952" width="15" style="6" customWidth="1"/>
    <col min="7953" max="7954" width="12.625" style="6" customWidth="1"/>
    <col min="7955" max="7955" width="4.625" style="6" customWidth="1"/>
    <col min="7956" max="7956" width="6.625" style="6" customWidth="1"/>
    <col min="7957" max="7957" width="4.625" style="6" customWidth="1"/>
    <col min="7958" max="7958" width="6.625" style="6" customWidth="1"/>
    <col min="7959" max="7959" width="4.625" style="6" customWidth="1"/>
    <col min="7960" max="7960" width="6.625" style="6" customWidth="1"/>
    <col min="7961" max="7961" width="4.625" style="6" customWidth="1"/>
    <col min="7962" max="7962" width="6.625" style="6" customWidth="1"/>
    <col min="7963" max="7963" width="4.625" style="6" customWidth="1"/>
    <col min="7964" max="7964" width="6.625" style="6" customWidth="1"/>
    <col min="7965" max="7965" width="4.625" style="6" customWidth="1"/>
    <col min="7966" max="7966" width="6.625" style="6" customWidth="1"/>
    <col min="7967" max="8193" width="9" style="6"/>
    <col min="8194" max="8194" width="13.75" style="6" customWidth="1"/>
    <col min="8195" max="8207" width="11.125" style="6" customWidth="1"/>
    <col min="8208" max="8208" width="15" style="6" customWidth="1"/>
    <col min="8209" max="8210" width="12.625" style="6" customWidth="1"/>
    <col min="8211" max="8211" width="4.625" style="6" customWidth="1"/>
    <col min="8212" max="8212" width="6.625" style="6" customWidth="1"/>
    <col min="8213" max="8213" width="4.625" style="6" customWidth="1"/>
    <col min="8214" max="8214" width="6.625" style="6" customWidth="1"/>
    <col min="8215" max="8215" width="4.625" style="6" customWidth="1"/>
    <col min="8216" max="8216" width="6.625" style="6" customWidth="1"/>
    <col min="8217" max="8217" width="4.625" style="6" customWidth="1"/>
    <col min="8218" max="8218" width="6.625" style="6" customWidth="1"/>
    <col min="8219" max="8219" width="4.625" style="6" customWidth="1"/>
    <col min="8220" max="8220" width="6.625" style="6" customWidth="1"/>
    <col min="8221" max="8221" width="4.625" style="6" customWidth="1"/>
    <col min="8222" max="8222" width="6.625" style="6" customWidth="1"/>
    <col min="8223" max="8449" width="9" style="6"/>
    <col min="8450" max="8450" width="13.75" style="6" customWidth="1"/>
    <col min="8451" max="8463" width="11.125" style="6" customWidth="1"/>
    <col min="8464" max="8464" width="15" style="6" customWidth="1"/>
    <col min="8465" max="8466" width="12.625" style="6" customWidth="1"/>
    <col min="8467" max="8467" width="4.625" style="6" customWidth="1"/>
    <col min="8468" max="8468" width="6.625" style="6" customWidth="1"/>
    <col min="8469" max="8469" width="4.625" style="6" customWidth="1"/>
    <col min="8470" max="8470" width="6.625" style="6" customWidth="1"/>
    <col min="8471" max="8471" width="4.625" style="6" customWidth="1"/>
    <col min="8472" max="8472" width="6.625" style="6" customWidth="1"/>
    <col min="8473" max="8473" width="4.625" style="6" customWidth="1"/>
    <col min="8474" max="8474" width="6.625" style="6" customWidth="1"/>
    <col min="8475" max="8475" width="4.625" style="6" customWidth="1"/>
    <col min="8476" max="8476" width="6.625" style="6" customWidth="1"/>
    <col min="8477" max="8477" width="4.625" style="6" customWidth="1"/>
    <col min="8478" max="8478" width="6.625" style="6" customWidth="1"/>
    <col min="8479" max="8705" width="9" style="6"/>
    <col min="8706" max="8706" width="13.75" style="6" customWidth="1"/>
    <col min="8707" max="8719" width="11.125" style="6" customWidth="1"/>
    <col min="8720" max="8720" width="15" style="6" customWidth="1"/>
    <col min="8721" max="8722" width="12.625" style="6" customWidth="1"/>
    <col min="8723" max="8723" width="4.625" style="6" customWidth="1"/>
    <col min="8724" max="8724" width="6.625" style="6" customWidth="1"/>
    <col min="8725" max="8725" width="4.625" style="6" customWidth="1"/>
    <col min="8726" max="8726" width="6.625" style="6" customWidth="1"/>
    <col min="8727" max="8727" width="4.625" style="6" customWidth="1"/>
    <col min="8728" max="8728" width="6.625" style="6" customWidth="1"/>
    <col min="8729" max="8729" width="4.625" style="6" customWidth="1"/>
    <col min="8730" max="8730" width="6.625" style="6" customWidth="1"/>
    <col min="8731" max="8731" width="4.625" style="6" customWidth="1"/>
    <col min="8732" max="8732" width="6.625" style="6" customWidth="1"/>
    <col min="8733" max="8733" width="4.625" style="6" customWidth="1"/>
    <col min="8734" max="8734" width="6.625" style="6" customWidth="1"/>
    <col min="8735" max="8961" width="9" style="6"/>
    <col min="8962" max="8962" width="13.75" style="6" customWidth="1"/>
    <col min="8963" max="8975" width="11.125" style="6" customWidth="1"/>
    <col min="8976" max="8976" width="15" style="6" customWidth="1"/>
    <col min="8977" max="8978" width="12.625" style="6" customWidth="1"/>
    <col min="8979" max="8979" width="4.625" style="6" customWidth="1"/>
    <col min="8980" max="8980" width="6.625" style="6" customWidth="1"/>
    <col min="8981" max="8981" width="4.625" style="6" customWidth="1"/>
    <col min="8982" max="8982" width="6.625" style="6" customWidth="1"/>
    <col min="8983" max="8983" width="4.625" style="6" customWidth="1"/>
    <col min="8984" max="8984" width="6.625" style="6" customWidth="1"/>
    <col min="8985" max="8985" width="4.625" style="6" customWidth="1"/>
    <col min="8986" max="8986" width="6.625" style="6" customWidth="1"/>
    <col min="8987" max="8987" width="4.625" style="6" customWidth="1"/>
    <col min="8988" max="8988" width="6.625" style="6" customWidth="1"/>
    <col min="8989" max="8989" width="4.625" style="6" customWidth="1"/>
    <col min="8990" max="8990" width="6.625" style="6" customWidth="1"/>
    <col min="8991" max="9217" width="9" style="6"/>
    <col min="9218" max="9218" width="13.75" style="6" customWidth="1"/>
    <col min="9219" max="9231" width="11.125" style="6" customWidth="1"/>
    <col min="9232" max="9232" width="15" style="6" customWidth="1"/>
    <col min="9233" max="9234" width="12.625" style="6" customWidth="1"/>
    <col min="9235" max="9235" width="4.625" style="6" customWidth="1"/>
    <col min="9236" max="9236" width="6.625" style="6" customWidth="1"/>
    <col min="9237" max="9237" width="4.625" style="6" customWidth="1"/>
    <col min="9238" max="9238" width="6.625" style="6" customWidth="1"/>
    <col min="9239" max="9239" width="4.625" style="6" customWidth="1"/>
    <col min="9240" max="9240" width="6.625" style="6" customWidth="1"/>
    <col min="9241" max="9241" width="4.625" style="6" customWidth="1"/>
    <col min="9242" max="9242" width="6.625" style="6" customWidth="1"/>
    <col min="9243" max="9243" width="4.625" style="6" customWidth="1"/>
    <col min="9244" max="9244" width="6.625" style="6" customWidth="1"/>
    <col min="9245" max="9245" width="4.625" style="6" customWidth="1"/>
    <col min="9246" max="9246" width="6.625" style="6" customWidth="1"/>
    <col min="9247" max="9473" width="9" style="6"/>
    <col min="9474" max="9474" width="13.75" style="6" customWidth="1"/>
    <col min="9475" max="9487" width="11.125" style="6" customWidth="1"/>
    <col min="9488" max="9488" width="15" style="6" customWidth="1"/>
    <col min="9489" max="9490" width="12.625" style="6" customWidth="1"/>
    <col min="9491" max="9491" width="4.625" style="6" customWidth="1"/>
    <col min="9492" max="9492" width="6.625" style="6" customWidth="1"/>
    <col min="9493" max="9493" width="4.625" style="6" customWidth="1"/>
    <col min="9494" max="9494" width="6.625" style="6" customWidth="1"/>
    <col min="9495" max="9495" width="4.625" style="6" customWidth="1"/>
    <col min="9496" max="9496" width="6.625" style="6" customWidth="1"/>
    <col min="9497" max="9497" width="4.625" style="6" customWidth="1"/>
    <col min="9498" max="9498" width="6.625" style="6" customWidth="1"/>
    <col min="9499" max="9499" width="4.625" style="6" customWidth="1"/>
    <col min="9500" max="9500" width="6.625" style="6" customWidth="1"/>
    <col min="9501" max="9501" width="4.625" style="6" customWidth="1"/>
    <col min="9502" max="9502" width="6.625" style="6" customWidth="1"/>
    <col min="9503" max="9729" width="9" style="6"/>
    <col min="9730" max="9730" width="13.75" style="6" customWidth="1"/>
    <col min="9731" max="9743" width="11.125" style="6" customWidth="1"/>
    <col min="9744" max="9744" width="15" style="6" customWidth="1"/>
    <col min="9745" max="9746" width="12.625" style="6" customWidth="1"/>
    <col min="9747" max="9747" width="4.625" style="6" customWidth="1"/>
    <col min="9748" max="9748" width="6.625" style="6" customWidth="1"/>
    <col min="9749" max="9749" width="4.625" style="6" customWidth="1"/>
    <col min="9750" max="9750" width="6.625" style="6" customWidth="1"/>
    <col min="9751" max="9751" width="4.625" style="6" customWidth="1"/>
    <col min="9752" max="9752" width="6.625" style="6" customWidth="1"/>
    <col min="9753" max="9753" width="4.625" style="6" customWidth="1"/>
    <col min="9754" max="9754" width="6.625" style="6" customWidth="1"/>
    <col min="9755" max="9755" width="4.625" style="6" customWidth="1"/>
    <col min="9756" max="9756" width="6.625" style="6" customWidth="1"/>
    <col min="9757" max="9757" width="4.625" style="6" customWidth="1"/>
    <col min="9758" max="9758" width="6.625" style="6" customWidth="1"/>
    <col min="9759" max="9985" width="9" style="6"/>
    <col min="9986" max="9986" width="13.75" style="6" customWidth="1"/>
    <col min="9987" max="9999" width="11.125" style="6" customWidth="1"/>
    <col min="10000" max="10000" width="15" style="6" customWidth="1"/>
    <col min="10001" max="10002" width="12.625" style="6" customWidth="1"/>
    <col min="10003" max="10003" width="4.625" style="6" customWidth="1"/>
    <col min="10004" max="10004" width="6.625" style="6" customWidth="1"/>
    <col min="10005" max="10005" width="4.625" style="6" customWidth="1"/>
    <col min="10006" max="10006" width="6.625" style="6" customWidth="1"/>
    <col min="10007" max="10007" width="4.625" style="6" customWidth="1"/>
    <col min="10008" max="10008" width="6.625" style="6" customWidth="1"/>
    <col min="10009" max="10009" width="4.625" style="6" customWidth="1"/>
    <col min="10010" max="10010" width="6.625" style="6" customWidth="1"/>
    <col min="10011" max="10011" width="4.625" style="6" customWidth="1"/>
    <col min="10012" max="10012" width="6.625" style="6" customWidth="1"/>
    <col min="10013" max="10013" width="4.625" style="6" customWidth="1"/>
    <col min="10014" max="10014" width="6.625" style="6" customWidth="1"/>
    <col min="10015" max="10241" width="9" style="6"/>
    <col min="10242" max="10242" width="13.75" style="6" customWidth="1"/>
    <col min="10243" max="10255" width="11.125" style="6" customWidth="1"/>
    <col min="10256" max="10256" width="15" style="6" customWidth="1"/>
    <col min="10257" max="10258" width="12.625" style="6" customWidth="1"/>
    <col min="10259" max="10259" width="4.625" style="6" customWidth="1"/>
    <col min="10260" max="10260" width="6.625" style="6" customWidth="1"/>
    <col min="10261" max="10261" width="4.625" style="6" customWidth="1"/>
    <col min="10262" max="10262" width="6.625" style="6" customWidth="1"/>
    <col min="10263" max="10263" width="4.625" style="6" customWidth="1"/>
    <col min="10264" max="10264" width="6.625" style="6" customWidth="1"/>
    <col min="10265" max="10265" width="4.625" style="6" customWidth="1"/>
    <col min="10266" max="10266" width="6.625" style="6" customWidth="1"/>
    <col min="10267" max="10267" width="4.625" style="6" customWidth="1"/>
    <col min="10268" max="10268" width="6.625" style="6" customWidth="1"/>
    <col min="10269" max="10269" width="4.625" style="6" customWidth="1"/>
    <col min="10270" max="10270" width="6.625" style="6" customWidth="1"/>
    <col min="10271" max="10497" width="9" style="6"/>
    <col min="10498" max="10498" width="13.75" style="6" customWidth="1"/>
    <col min="10499" max="10511" width="11.125" style="6" customWidth="1"/>
    <col min="10512" max="10512" width="15" style="6" customWidth="1"/>
    <col min="10513" max="10514" width="12.625" style="6" customWidth="1"/>
    <col min="10515" max="10515" width="4.625" style="6" customWidth="1"/>
    <col min="10516" max="10516" width="6.625" style="6" customWidth="1"/>
    <col min="10517" max="10517" width="4.625" style="6" customWidth="1"/>
    <col min="10518" max="10518" width="6.625" style="6" customWidth="1"/>
    <col min="10519" max="10519" width="4.625" style="6" customWidth="1"/>
    <col min="10520" max="10520" width="6.625" style="6" customWidth="1"/>
    <col min="10521" max="10521" width="4.625" style="6" customWidth="1"/>
    <col min="10522" max="10522" width="6.625" style="6" customWidth="1"/>
    <col min="10523" max="10523" width="4.625" style="6" customWidth="1"/>
    <col min="10524" max="10524" width="6.625" style="6" customWidth="1"/>
    <col min="10525" max="10525" width="4.625" style="6" customWidth="1"/>
    <col min="10526" max="10526" width="6.625" style="6" customWidth="1"/>
    <col min="10527" max="10753" width="9" style="6"/>
    <col min="10754" max="10754" width="13.75" style="6" customWidth="1"/>
    <col min="10755" max="10767" width="11.125" style="6" customWidth="1"/>
    <col min="10768" max="10768" width="15" style="6" customWidth="1"/>
    <col min="10769" max="10770" width="12.625" style="6" customWidth="1"/>
    <col min="10771" max="10771" width="4.625" style="6" customWidth="1"/>
    <col min="10772" max="10772" width="6.625" style="6" customWidth="1"/>
    <col min="10773" max="10773" width="4.625" style="6" customWidth="1"/>
    <col min="10774" max="10774" width="6.625" style="6" customWidth="1"/>
    <col min="10775" max="10775" width="4.625" style="6" customWidth="1"/>
    <col min="10776" max="10776" width="6.625" style="6" customWidth="1"/>
    <col min="10777" max="10777" width="4.625" style="6" customWidth="1"/>
    <col min="10778" max="10778" width="6.625" style="6" customWidth="1"/>
    <col min="10779" max="10779" width="4.625" style="6" customWidth="1"/>
    <col min="10780" max="10780" width="6.625" style="6" customWidth="1"/>
    <col min="10781" max="10781" width="4.625" style="6" customWidth="1"/>
    <col min="10782" max="10782" width="6.625" style="6" customWidth="1"/>
    <col min="10783" max="11009" width="9" style="6"/>
    <col min="11010" max="11010" width="13.75" style="6" customWidth="1"/>
    <col min="11011" max="11023" width="11.125" style="6" customWidth="1"/>
    <col min="11024" max="11024" width="15" style="6" customWidth="1"/>
    <col min="11025" max="11026" width="12.625" style="6" customWidth="1"/>
    <col min="11027" max="11027" width="4.625" style="6" customWidth="1"/>
    <col min="11028" max="11028" width="6.625" style="6" customWidth="1"/>
    <col min="11029" max="11029" width="4.625" style="6" customWidth="1"/>
    <col min="11030" max="11030" width="6.625" style="6" customWidth="1"/>
    <col min="11031" max="11031" width="4.625" style="6" customWidth="1"/>
    <col min="11032" max="11032" width="6.625" style="6" customWidth="1"/>
    <col min="11033" max="11033" width="4.625" style="6" customWidth="1"/>
    <col min="11034" max="11034" width="6.625" style="6" customWidth="1"/>
    <col min="11035" max="11035" width="4.625" style="6" customWidth="1"/>
    <col min="11036" max="11036" width="6.625" style="6" customWidth="1"/>
    <col min="11037" max="11037" width="4.625" style="6" customWidth="1"/>
    <col min="11038" max="11038" width="6.625" style="6" customWidth="1"/>
    <col min="11039" max="11265" width="9" style="6"/>
    <col min="11266" max="11266" width="13.75" style="6" customWidth="1"/>
    <col min="11267" max="11279" width="11.125" style="6" customWidth="1"/>
    <col min="11280" max="11280" width="15" style="6" customWidth="1"/>
    <col min="11281" max="11282" width="12.625" style="6" customWidth="1"/>
    <col min="11283" max="11283" width="4.625" style="6" customWidth="1"/>
    <col min="11284" max="11284" width="6.625" style="6" customWidth="1"/>
    <col min="11285" max="11285" width="4.625" style="6" customWidth="1"/>
    <col min="11286" max="11286" width="6.625" style="6" customWidth="1"/>
    <col min="11287" max="11287" width="4.625" style="6" customWidth="1"/>
    <col min="11288" max="11288" width="6.625" style="6" customWidth="1"/>
    <col min="11289" max="11289" width="4.625" style="6" customWidth="1"/>
    <col min="11290" max="11290" width="6.625" style="6" customWidth="1"/>
    <col min="11291" max="11291" width="4.625" style="6" customWidth="1"/>
    <col min="11292" max="11292" width="6.625" style="6" customWidth="1"/>
    <col min="11293" max="11293" width="4.625" style="6" customWidth="1"/>
    <col min="11294" max="11294" width="6.625" style="6" customWidth="1"/>
    <col min="11295" max="11521" width="9" style="6"/>
    <col min="11522" max="11522" width="13.75" style="6" customWidth="1"/>
    <col min="11523" max="11535" width="11.125" style="6" customWidth="1"/>
    <col min="11536" max="11536" width="15" style="6" customWidth="1"/>
    <col min="11537" max="11538" width="12.625" style="6" customWidth="1"/>
    <col min="11539" max="11539" width="4.625" style="6" customWidth="1"/>
    <col min="11540" max="11540" width="6.625" style="6" customWidth="1"/>
    <col min="11541" max="11541" width="4.625" style="6" customWidth="1"/>
    <col min="11542" max="11542" width="6.625" style="6" customWidth="1"/>
    <col min="11543" max="11543" width="4.625" style="6" customWidth="1"/>
    <col min="11544" max="11544" width="6.625" style="6" customWidth="1"/>
    <col min="11545" max="11545" width="4.625" style="6" customWidth="1"/>
    <col min="11546" max="11546" width="6.625" style="6" customWidth="1"/>
    <col min="11547" max="11547" width="4.625" style="6" customWidth="1"/>
    <col min="11548" max="11548" width="6.625" style="6" customWidth="1"/>
    <col min="11549" max="11549" width="4.625" style="6" customWidth="1"/>
    <col min="11550" max="11550" width="6.625" style="6" customWidth="1"/>
    <col min="11551" max="11777" width="9" style="6"/>
    <col min="11778" max="11778" width="13.75" style="6" customWidth="1"/>
    <col min="11779" max="11791" width="11.125" style="6" customWidth="1"/>
    <col min="11792" max="11792" width="15" style="6" customWidth="1"/>
    <col min="11793" max="11794" width="12.625" style="6" customWidth="1"/>
    <col min="11795" max="11795" width="4.625" style="6" customWidth="1"/>
    <col min="11796" max="11796" width="6.625" style="6" customWidth="1"/>
    <col min="11797" max="11797" width="4.625" style="6" customWidth="1"/>
    <col min="11798" max="11798" width="6.625" style="6" customWidth="1"/>
    <col min="11799" max="11799" width="4.625" style="6" customWidth="1"/>
    <col min="11800" max="11800" width="6.625" style="6" customWidth="1"/>
    <col min="11801" max="11801" width="4.625" style="6" customWidth="1"/>
    <col min="11802" max="11802" width="6.625" style="6" customWidth="1"/>
    <col min="11803" max="11803" width="4.625" style="6" customWidth="1"/>
    <col min="11804" max="11804" width="6.625" style="6" customWidth="1"/>
    <col min="11805" max="11805" width="4.625" style="6" customWidth="1"/>
    <col min="11806" max="11806" width="6.625" style="6" customWidth="1"/>
    <col min="11807" max="12033" width="9" style="6"/>
    <col min="12034" max="12034" width="13.75" style="6" customWidth="1"/>
    <col min="12035" max="12047" width="11.125" style="6" customWidth="1"/>
    <col min="12048" max="12048" width="15" style="6" customWidth="1"/>
    <col min="12049" max="12050" width="12.625" style="6" customWidth="1"/>
    <col min="12051" max="12051" width="4.625" style="6" customWidth="1"/>
    <col min="12052" max="12052" width="6.625" style="6" customWidth="1"/>
    <col min="12053" max="12053" width="4.625" style="6" customWidth="1"/>
    <col min="12054" max="12054" width="6.625" style="6" customWidth="1"/>
    <col min="12055" max="12055" width="4.625" style="6" customWidth="1"/>
    <col min="12056" max="12056" width="6.625" style="6" customWidth="1"/>
    <col min="12057" max="12057" width="4.625" style="6" customWidth="1"/>
    <col min="12058" max="12058" width="6.625" style="6" customWidth="1"/>
    <col min="12059" max="12059" width="4.625" style="6" customWidth="1"/>
    <col min="12060" max="12060" width="6.625" style="6" customWidth="1"/>
    <col min="12061" max="12061" width="4.625" style="6" customWidth="1"/>
    <col min="12062" max="12062" width="6.625" style="6" customWidth="1"/>
    <col min="12063" max="12289" width="9" style="6"/>
    <col min="12290" max="12290" width="13.75" style="6" customWidth="1"/>
    <col min="12291" max="12303" width="11.125" style="6" customWidth="1"/>
    <col min="12304" max="12304" width="15" style="6" customWidth="1"/>
    <col min="12305" max="12306" width="12.625" style="6" customWidth="1"/>
    <col min="12307" max="12307" width="4.625" style="6" customWidth="1"/>
    <col min="12308" max="12308" width="6.625" style="6" customWidth="1"/>
    <col min="12309" max="12309" width="4.625" style="6" customWidth="1"/>
    <col min="12310" max="12310" width="6.625" style="6" customWidth="1"/>
    <col min="12311" max="12311" width="4.625" style="6" customWidth="1"/>
    <col min="12312" max="12312" width="6.625" style="6" customWidth="1"/>
    <col min="12313" max="12313" width="4.625" style="6" customWidth="1"/>
    <col min="12314" max="12314" width="6.625" style="6" customWidth="1"/>
    <col min="12315" max="12315" width="4.625" style="6" customWidth="1"/>
    <col min="12316" max="12316" width="6.625" style="6" customWidth="1"/>
    <col min="12317" max="12317" width="4.625" style="6" customWidth="1"/>
    <col min="12318" max="12318" width="6.625" style="6" customWidth="1"/>
    <col min="12319" max="12545" width="9" style="6"/>
    <col min="12546" max="12546" width="13.75" style="6" customWidth="1"/>
    <col min="12547" max="12559" width="11.125" style="6" customWidth="1"/>
    <col min="12560" max="12560" width="15" style="6" customWidth="1"/>
    <col min="12561" max="12562" width="12.625" style="6" customWidth="1"/>
    <col min="12563" max="12563" width="4.625" style="6" customWidth="1"/>
    <col min="12564" max="12564" width="6.625" style="6" customWidth="1"/>
    <col min="12565" max="12565" width="4.625" style="6" customWidth="1"/>
    <col min="12566" max="12566" width="6.625" style="6" customWidth="1"/>
    <col min="12567" max="12567" width="4.625" style="6" customWidth="1"/>
    <col min="12568" max="12568" width="6.625" style="6" customWidth="1"/>
    <col min="12569" max="12569" width="4.625" style="6" customWidth="1"/>
    <col min="12570" max="12570" width="6.625" style="6" customWidth="1"/>
    <col min="12571" max="12571" width="4.625" style="6" customWidth="1"/>
    <col min="12572" max="12572" width="6.625" style="6" customWidth="1"/>
    <col min="12573" max="12573" width="4.625" style="6" customWidth="1"/>
    <col min="12574" max="12574" width="6.625" style="6" customWidth="1"/>
    <col min="12575" max="12801" width="9" style="6"/>
    <col min="12802" max="12802" width="13.75" style="6" customWidth="1"/>
    <col min="12803" max="12815" width="11.125" style="6" customWidth="1"/>
    <col min="12816" max="12816" width="15" style="6" customWidth="1"/>
    <col min="12817" max="12818" width="12.625" style="6" customWidth="1"/>
    <col min="12819" max="12819" width="4.625" style="6" customWidth="1"/>
    <col min="12820" max="12820" width="6.625" style="6" customWidth="1"/>
    <col min="12821" max="12821" width="4.625" style="6" customWidth="1"/>
    <col min="12822" max="12822" width="6.625" style="6" customWidth="1"/>
    <col min="12823" max="12823" width="4.625" style="6" customWidth="1"/>
    <col min="12824" max="12824" width="6.625" style="6" customWidth="1"/>
    <col min="12825" max="12825" width="4.625" style="6" customWidth="1"/>
    <col min="12826" max="12826" width="6.625" style="6" customWidth="1"/>
    <col min="12827" max="12827" width="4.625" style="6" customWidth="1"/>
    <col min="12828" max="12828" width="6.625" style="6" customWidth="1"/>
    <col min="12829" max="12829" width="4.625" style="6" customWidth="1"/>
    <col min="12830" max="12830" width="6.625" style="6" customWidth="1"/>
    <col min="12831" max="13057" width="9" style="6"/>
    <col min="13058" max="13058" width="13.75" style="6" customWidth="1"/>
    <col min="13059" max="13071" width="11.125" style="6" customWidth="1"/>
    <col min="13072" max="13072" width="15" style="6" customWidth="1"/>
    <col min="13073" max="13074" width="12.625" style="6" customWidth="1"/>
    <col min="13075" max="13075" width="4.625" style="6" customWidth="1"/>
    <col min="13076" max="13076" width="6.625" style="6" customWidth="1"/>
    <col min="13077" max="13077" width="4.625" style="6" customWidth="1"/>
    <col min="13078" max="13078" width="6.625" style="6" customWidth="1"/>
    <col min="13079" max="13079" width="4.625" style="6" customWidth="1"/>
    <col min="13080" max="13080" width="6.625" style="6" customWidth="1"/>
    <col min="13081" max="13081" width="4.625" style="6" customWidth="1"/>
    <col min="13082" max="13082" width="6.625" style="6" customWidth="1"/>
    <col min="13083" max="13083" width="4.625" style="6" customWidth="1"/>
    <col min="13084" max="13084" width="6.625" style="6" customWidth="1"/>
    <col min="13085" max="13085" width="4.625" style="6" customWidth="1"/>
    <col min="13086" max="13086" width="6.625" style="6" customWidth="1"/>
    <col min="13087" max="13313" width="9" style="6"/>
    <col min="13314" max="13314" width="13.75" style="6" customWidth="1"/>
    <col min="13315" max="13327" width="11.125" style="6" customWidth="1"/>
    <col min="13328" max="13328" width="15" style="6" customWidth="1"/>
    <col min="13329" max="13330" width="12.625" style="6" customWidth="1"/>
    <col min="13331" max="13331" width="4.625" style="6" customWidth="1"/>
    <col min="13332" max="13332" width="6.625" style="6" customWidth="1"/>
    <col min="13333" max="13333" width="4.625" style="6" customWidth="1"/>
    <col min="13334" max="13334" width="6.625" style="6" customWidth="1"/>
    <col min="13335" max="13335" width="4.625" style="6" customWidth="1"/>
    <col min="13336" max="13336" width="6.625" style="6" customWidth="1"/>
    <col min="13337" max="13337" width="4.625" style="6" customWidth="1"/>
    <col min="13338" max="13338" width="6.625" style="6" customWidth="1"/>
    <col min="13339" max="13339" width="4.625" style="6" customWidth="1"/>
    <col min="13340" max="13340" width="6.625" style="6" customWidth="1"/>
    <col min="13341" max="13341" width="4.625" style="6" customWidth="1"/>
    <col min="13342" max="13342" width="6.625" style="6" customWidth="1"/>
    <col min="13343" max="13569" width="9" style="6"/>
    <col min="13570" max="13570" width="13.75" style="6" customWidth="1"/>
    <col min="13571" max="13583" width="11.125" style="6" customWidth="1"/>
    <col min="13584" max="13584" width="15" style="6" customWidth="1"/>
    <col min="13585" max="13586" width="12.625" style="6" customWidth="1"/>
    <col min="13587" max="13587" width="4.625" style="6" customWidth="1"/>
    <col min="13588" max="13588" width="6.625" style="6" customWidth="1"/>
    <col min="13589" max="13589" width="4.625" style="6" customWidth="1"/>
    <col min="13590" max="13590" width="6.625" style="6" customWidth="1"/>
    <col min="13591" max="13591" width="4.625" style="6" customWidth="1"/>
    <col min="13592" max="13592" width="6.625" style="6" customWidth="1"/>
    <col min="13593" max="13593" width="4.625" style="6" customWidth="1"/>
    <col min="13594" max="13594" width="6.625" style="6" customWidth="1"/>
    <col min="13595" max="13595" width="4.625" style="6" customWidth="1"/>
    <col min="13596" max="13596" width="6.625" style="6" customWidth="1"/>
    <col min="13597" max="13597" width="4.625" style="6" customWidth="1"/>
    <col min="13598" max="13598" width="6.625" style="6" customWidth="1"/>
    <col min="13599" max="13825" width="9" style="6"/>
    <col min="13826" max="13826" width="13.75" style="6" customWidth="1"/>
    <col min="13827" max="13839" width="11.125" style="6" customWidth="1"/>
    <col min="13840" max="13840" width="15" style="6" customWidth="1"/>
    <col min="13841" max="13842" width="12.625" style="6" customWidth="1"/>
    <col min="13843" max="13843" width="4.625" style="6" customWidth="1"/>
    <col min="13844" max="13844" width="6.625" style="6" customWidth="1"/>
    <col min="13845" max="13845" width="4.625" style="6" customWidth="1"/>
    <col min="13846" max="13846" width="6.625" style="6" customWidth="1"/>
    <col min="13847" max="13847" width="4.625" style="6" customWidth="1"/>
    <col min="13848" max="13848" width="6.625" style="6" customWidth="1"/>
    <col min="13849" max="13849" width="4.625" style="6" customWidth="1"/>
    <col min="13850" max="13850" width="6.625" style="6" customWidth="1"/>
    <col min="13851" max="13851" width="4.625" style="6" customWidth="1"/>
    <col min="13852" max="13852" width="6.625" style="6" customWidth="1"/>
    <col min="13853" max="13853" width="4.625" style="6" customWidth="1"/>
    <col min="13854" max="13854" width="6.625" style="6" customWidth="1"/>
    <col min="13855" max="14081" width="9" style="6"/>
    <col min="14082" max="14082" width="13.75" style="6" customWidth="1"/>
    <col min="14083" max="14095" width="11.125" style="6" customWidth="1"/>
    <col min="14096" max="14096" width="15" style="6" customWidth="1"/>
    <col min="14097" max="14098" width="12.625" style="6" customWidth="1"/>
    <col min="14099" max="14099" width="4.625" style="6" customWidth="1"/>
    <col min="14100" max="14100" width="6.625" style="6" customWidth="1"/>
    <col min="14101" max="14101" width="4.625" style="6" customWidth="1"/>
    <col min="14102" max="14102" width="6.625" style="6" customWidth="1"/>
    <col min="14103" max="14103" width="4.625" style="6" customWidth="1"/>
    <col min="14104" max="14104" width="6.625" style="6" customWidth="1"/>
    <col min="14105" max="14105" width="4.625" style="6" customWidth="1"/>
    <col min="14106" max="14106" width="6.625" style="6" customWidth="1"/>
    <col min="14107" max="14107" width="4.625" style="6" customWidth="1"/>
    <col min="14108" max="14108" width="6.625" style="6" customWidth="1"/>
    <col min="14109" max="14109" width="4.625" style="6" customWidth="1"/>
    <col min="14110" max="14110" width="6.625" style="6" customWidth="1"/>
    <col min="14111" max="14337" width="9" style="6"/>
    <col min="14338" max="14338" width="13.75" style="6" customWidth="1"/>
    <col min="14339" max="14351" width="11.125" style="6" customWidth="1"/>
    <col min="14352" max="14352" width="15" style="6" customWidth="1"/>
    <col min="14353" max="14354" width="12.625" style="6" customWidth="1"/>
    <col min="14355" max="14355" width="4.625" style="6" customWidth="1"/>
    <col min="14356" max="14356" width="6.625" style="6" customWidth="1"/>
    <col min="14357" max="14357" width="4.625" style="6" customWidth="1"/>
    <col min="14358" max="14358" width="6.625" style="6" customWidth="1"/>
    <col min="14359" max="14359" width="4.625" style="6" customWidth="1"/>
    <col min="14360" max="14360" width="6.625" style="6" customWidth="1"/>
    <col min="14361" max="14361" width="4.625" style="6" customWidth="1"/>
    <col min="14362" max="14362" width="6.625" style="6" customWidth="1"/>
    <col min="14363" max="14363" width="4.625" style="6" customWidth="1"/>
    <col min="14364" max="14364" width="6.625" style="6" customWidth="1"/>
    <col min="14365" max="14365" width="4.625" style="6" customWidth="1"/>
    <col min="14366" max="14366" width="6.625" style="6" customWidth="1"/>
    <col min="14367" max="14593" width="9" style="6"/>
    <col min="14594" max="14594" width="13.75" style="6" customWidth="1"/>
    <col min="14595" max="14607" width="11.125" style="6" customWidth="1"/>
    <col min="14608" max="14608" width="15" style="6" customWidth="1"/>
    <col min="14609" max="14610" width="12.625" style="6" customWidth="1"/>
    <col min="14611" max="14611" width="4.625" style="6" customWidth="1"/>
    <col min="14612" max="14612" width="6.625" style="6" customWidth="1"/>
    <col min="14613" max="14613" width="4.625" style="6" customWidth="1"/>
    <col min="14614" max="14614" width="6.625" style="6" customWidth="1"/>
    <col min="14615" max="14615" width="4.625" style="6" customWidth="1"/>
    <col min="14616" max="14616" width="6.625" style="6" customWidth="1"/>
    <col min="14617" max="14617" width="4.625" style="6" customWidth="1"/>
    <col min="14618" max="14618" width="6.625" style="6" customWidth="1"/>
    <col min="14619" max="14619" width="4.625" style="6" customWidth="1"/>
    <col min="14620" max="14620" width="6.625" style="6" customWidth="1"/>
    <col min="14621" max="14621" width="4.625" style="6" customWidth="1"/>
    <col min="14622" max="14622" width="6.625" style="6" customWidth="1"/>
    <col min="14623" max="14849" width="9" style="6"/>
    <col min="14850" max="14850" width="13.75" style="6" customWidth="1"/>
    <col min="14851" max="14863" width="11.125" style="6" customWidth="1"/>
    <col min="14864" max="14864" width="15" style="6" customWidth="1"/>
    <col min="14865" max="14866" width="12.625" style="6" customWidth="1"/>
    <col min="14867" max="14867" width="4.625" style="6" customWidth="1"/>
    <col min="14868" max="14868" width="6.625" style="6" customWidth="1"/>
    <col min="14869" max="14869" width="4.625" style="6" customWidth="1"/>
    <col min="14870" max="14870" width="6.625" style="6" customWidth="1"/>
    <col min="14871" max="14871" width="4.625" style="6" customWidth="1"/>
    <col min="14872" max="14872" width="6.625" style="6" customWidth="1"/>
    <col min="14873" max="14873" width="4.625" style="6" customWidth="1"/>
    <col min="14874" max="14874" width="6.625" style="6" customWidth="1"/>
    <col min="14875" max="14875" width="4.625" style="6" customWidth="1"/>
    <col min="14876" max="14876" width="6.625" style="6" customWidth="1"/>
    <col min="14877" max="14877" width="4.625" style="6" customWidth="1"/>
    <col min="14878" max="14878" width="6.625" style="6" customWidth="1"/>
    <col min="14879" max="15105" width="9" style="6"/>
    <col min="15106" max="15106" width="13.75" style="6" customWidth="1"/>
    <col min="15107" max="15119" width="11.125" style="6" customWidth="1"/>
    <col min="15120" max="15120" width="15" style="6" customWidth="1"/>
    <col min="15121" max="15122" width="12.625" style="6" customWidth="1"/>
    <col min="15123" max="15123" width="4.625" style="6" customWidth="1"/>
    <col min="15124" max="15124" width="6.625" style="6" customWidth="1"/>
    <col min="15125" max="15125" width="4.625" style="6" customWidth="1"/>
    <col min="15126" max="15126" width="6.625" style="6" customWidth="1"/>
    <col min="15127" max="15127" width="4.625" style="6" customWidth="1"/>
    <col min="15128" max="15128" width="6.625" style="6" customWidth="1"/>
    <col min="15129" max="15129" width="4.625" style="6" customWidth="1"/>
    <col min="15130" max="15130" width="6.625" style="6" customWidth="1"/>
    <col min="15131" max="15131" width="4.625" style="6" customWidth="1"/>
    <col min="15132" max="15132" width="6.625" style="6" customWidth="1"/>
    <col min="15133" max="15133" width="4.625" style="6" customWidth="1"/>
    <col min="15134" max="15134" width="6.625" style="6" customWidth="1"/>
    <col min="15135" max="15361" width="9" style="6"/>
    <col min="15362" max="15362" width="13.75" style="6" customWidth="1"/>
    <col min="15363" max="15375" width="11.125" style="6" customWidth="1"/>
    <col min="15376" max="15376" width="15" style="6" customWidth="1"/>
    <col min="15377" max="15378" width="12.625" style="6" customWidth="1"/>
    <col min="15379" max="15379" width="4.625" style="6" customWidth="1"/>
    <col min="15380" max="15380" width="6.625" style="6" customWidth="1"/>
    <col min="15381" max="15381" width="4.625" style="6" customWidth="1"/>
    <col min="15382" max="15382" width="6.625" style="6" customWidth="1"/>
    <col min="15383" max="15383" width="4.625" style="6" customWidth="1"/>
    <col min="15384" max="15384" width="6.625" style="6" customWidth="1"/>
    <col min="15385" max="15385" width="4.625" style="6" customWidth="1"/>
    <col min="15386" max="15386" width="6.625" style="6" customWidth="1"/>
    <col min="15387" max="15387" width="4.625" style="6" customWidth="1"/>
    <col min="15388" max="15388" width="6.625" style="6" customWidth="1"/>
    <col min="15389" max="15389" width="4.625" style="6" customWidth="1"/>
    <col min="15390" max="15390" width="6.625" style="6" customWidth="1"/>
    <col min="15391" max="15617" width="9" style="6"/>
    <col min="15618" max="15618" width="13.75" style="6" customWidth="1"/>
    <col min="15619" max="15631" width="11.125" style="6" customWidth="1"/>
    <col min="15632" max="15632" width="15" style="6" customWidth="1"/>
    <col min="15633" max="15634" width="12.625" style="6" customWidth="1"/>
    <col min="15635" max="15635" width="4.625" style="6" customWidth="1"/>
    <col min="15636" max="15636" width="6.625" style="6" customWidth="1"/>
    <col min="15637" max="15637" width="4.625" style="6" customWidth="1"/>
    <col min="15638" max="15638" width="6.625" style="6" customWidth="1"/>
    <col min="15639" max="15639" width="4.625" style="6" customWidth="1"/>
    <col min="15640" max="15640" width="6.625" style="6" customWidth="1"/>
    <col min="15641" max="15641" width="4.625" style="6" customWidth="1"/>
    <col min="15642" max="15642" width="6.625" style="6" customWidth="1"/>
    <col min="15643" max="15643" width="4.625" style="6" customWidth="1"/>
    <col min="15644" max="15644" width="6.625" style="6" customWidth="1"/>
    <col min="15645" max="15645" width="4.625" style="6" customWidth="1"/>
    <col min="15646" max="15646" width="6.625" style="6" customWidth="1"/>
    <col min="15647" max="15873" width="9" style="6"/>
    <col min="15874" max="15874" width="13.75" style="6" customWidth="1"/>
    <col min="15875" max="15887" width="11.125" style="6" customWidth="1"/>
    <col min="15888" max="15888" width="15" style="6" customWidth="1"/>
    <col min="15889" max="15890" width="12.625" style="6" customWidth="1"/>
    <col min="15891" max="15891" width="4.625" style="6" customWidth="1"/>
    <col min="15892" max="15892" width="6.625" style="6" customWidth="1"/>
    <col min="15893" max="15893" width="4.625" style="6" customWidth="1"/>
    <col min="15894" max="15894" width="6.625" style="6" customWidth="1"/>
    <col min="15895" max="15895" width="4.625" style="6" customWidth="1"/>
    <col min="15896" max="15896" width="6.625" style="6" customWidth="1"/>
    <col min="15897" max="15897" width="4.625" style="6" customWidth="1"/>
    <col min="15898" max="15898" width="6.625" style="6" customWidth="1"/>
    <col min="15899" max="15899" width="4.625" style="6" customWidth="1"/>
    <col min="15900" max="15900" width="6.625" style="6" customWidth="1"/>
    <col min="15901" max="15901" width="4.625" style="6" customWidth="1"/>
    <col min="15902" max="15902" width="6.625" style="6" customWidth="1"/>
    <col min="15903" max="16129" width="9" style="6"/>
    <col min="16130" max="16130" width="13.75" style="6" customWidth="1"/>
    <col min="16131" max="16143" width="11.125" style="6" customWidth="1"/>
    <col min="16144" max="16144" width="15" style="6" customWidth="1"/>
    <col min="16145" max="16146" width="12.625" style="6" customWidth="1"/>
    <col min="16147" max="16147" width="4.625" style="6" customWidth="1"/>
    <col min="16148" max="16148" width="6.625" style="6" customWidth="1"/>
    <col min="16149" max="16149" width="4.625" style="6" customWidth="1"/>
    <col min="16150" max="16150" width="6.625" style="6" customWidth="1"/>
    <col min="16151" max="16151" width="4.625" style="6" customWidth="1"/>
    <col min="16152" max="16152" width="6.625" style="6" customWidth="1"/>
    <col min="16153" max="16153" width="4.625" style="6" customWidth="1"/>
    <col min="16154" max="16154" width="6.625" style="6" customWidth="1"/>
    <col min="16155" max="16155" width="4.625" style="6" customWidth="1"/>
    <col min="16156" max="16156" width="6.625" style="6" customWidth="1"/>
    <col min="16157" max="16157" width="4.625" style="6" customWidth="1"/>
    <col min="16158" max="16158" width="6.625" style="6" customWidth="1"/>
    <col min="16159" max="16384" width="9" style="6"/>
  </cols>
  <sheetData>
    <row r="1" spans="1:31" ht="24" customHeight="1" x14ac:dyDescent="0.15">
      <c r="A1" s="138" t="s">
        <v>125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4"/>
      <c r="R1" s="5"/>
      <c r="S1" s="4"/>
      <c r="T1" s="4"/>
      <c r="U1" s="4"/>
      <c r="V1" s="4"/>
      <c r="AB1" s="4"/>
      <c r="AC1" s="4"/>
      <c r="AD1" s="4"/>
    </row>
    <row r="2" spans="1:31" ht="14.25" customHeight="1" thickBo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R2" s="10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11"/>
    </row>
    <row r="3" spans="1:31" s="21" customFormat="1" ht="11.25" customHeight="1" x14ac:dyDescent="0.15">
      <c r="A3" s="100"/>
      <c r="B3" s="15"/>
      <c r="C3" s="12"/>
      <c r="D3" s="13"/>
      <c r="E3" s="14"/>
      <c r="F3" s="15"/>
      <c r="G3" s="16"/>
      <c r="H3" s="16"/>
      <c r="I3" s="16"/>
      <c r="J3" s="17"/>
      <c r="K3" s="17"/>
      <c r="L3" s="16"/>
      <c r="M3" s="16"/>
      <c r="N3" s="16"/>
      <c r="O3" s="16"/>
      <c r="P3" s="18"/>
      <c r="Q3" s="19"/>
      <c r="R3" s="19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s="21" customFormat="1" ht="25.5" x14ac:dyDescent="0.15">
      <c r="A4" s="117" t="s">
        <v>113</v>
      </c>
      <c r="B4" s="118" t="s">
        <v>114</v>
      </c>
      <c r="C4" s="23" t="s">
        <v>0</v>
      </c>
      <c r="D4" s="193" t="s">
        <v>1</v>
      </c>
      <c r="E4" s="194"/>
      <c r="F4" s="24" t="s">
        <v>2</v>
      </c>
      <c r="G4" s="24" t="s">
        <v>3</v>
      </c>
      <c r="H4" s="24" t="s">
        <v>4</v>
      </c>
      <c r="I4" s="24" t="s">
        <v>5</v>
      </c>
      <c r="J4" s="25" t="s">
        <v>6</v>
      </c>
      <c r="K4" s="25" t="s">
        <v>7</v>
      </c>
      <c r="L4" s="24" t="s">
        <v>8</v>
      </c>
      <c r="M4" s="24" t="s">
        <v>9</v>
      </c>
      <c r="N4" s="24" t="s">
        <v>10</v>
      </c>
      <c r="O4" s="24" t="s">
        <v>11</v>
      </c>
      <c r="P4" s="26" t="s">
        <v>12</v>
      </c>
      <c r="Q4" s="193" t="s">
        <v>1</v>
      </c>
      <c r="R4" s="195"/>
      <c r="S4" s="20"/>
      <c r="T4" s="27"/>
      <c r="U4" s="20"/>
      <c r="V4" s="27"/>
      <c r="W4" s="20"/>
      <c r="X4" s="27"/>
      <c r="Y4" s="20"/>
      <c r="Z4" s="27"/>
      <c r="AA4" s="20"/>
      <c r="AB4" s="27"/>
      <c r="AC4" s="20"/>
      <c r="AD4" s="27"/>
      <c r="AE4" s="20"/>
    </row>
    <row r="5" spans="1:31" s="21" customFormat="1" ht="17.25" customHeight="1" x14ac:dyDescent="0.15">
      <c r="A5" s="112"/>
      <c r="B5" s="22"/>
      <c r="C5" s="28"/>
      <c r="D5" s="23" t="s">
        <v>13</v>
      </c>
      <c r="E5" s="29" t="s">
        <v>14</v>
      </c>
      <c r="F5" s="30"/>
      <c r="G5" s="31"/>
      <c r="H5" s="30"/>
      <c r="I5" s="31"/>
      <c r="J5" s="32"/>
      <c r="K5" s="173"/>
      <c r="L5" s="30"/>
      <c r="M5" s="31"/>
      <c r="N5" s="30"/>
      <c r="O5" s="31"/>
      <c r="P5" s="22"/>
      <c r="Q5" s="25" t="s">
        <v>15</v>
      </c>
      <c r="R5" s="116" t="s">
        <v>16</v>
      </c>
      <c r="S5" s="20"/>
      <c r="T5" s="27"/>
      <c r="U5" s="20"/>
      <c r="V5" s="27"/>
      <c r="W5" s="20"/>
      <c r="X5" s="27"/>
      <c r="Y5" s="20"/>
      <c r="Z5" s="27"/>
      <c r="AA5" s="20"/>
      <c r="AB5" s="27"/>
      <c r="AC5" s="20"/>
      <c r="AD5" s="27"/>
      <c r="AE5" s="20"/>
    </row>
    <row r="6" spans="1:31" s="21" customFormat="1" ht="17.25" customHeight="1" x14ac:dyDescent="0.15">
      <c r="A6" s="112"/>
      <c r="B6" s="22"/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174">
        <v>9</v>
      </c>
      <c r="L6" s="190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4"/>
      <c r="T6" s="27"/>
      <c r="U6" s="34"/>
      <c r="V6" s="27"/>
      <c r="W6" s="34"/>
      <c r="X6" s="27"/>
      <c r="Y6" s="34"/>
      <c r="Z6" s="27"/>
      <c r="AA6" s="34"/>
      <c r="AB6" s="27"/>
      <c r="AC6" s="34"/>
      <c r="AD6" s="27"/>
      <c r="AE6" s="20"/>
    </row>
    <row r="7" spans="1:31" ht="24" customHeight="1" x14ac:dyDescent="0.15">
      <c r="A7" s="113" t="s">
        <v>115</v>
      </c>
      <c r="B7" s="35" t="s">
        <v>17</v>
      </c>
      <c r="C7" s="36">
        <v>718</v>
      </c>
      <c r="D7" s="37">
        <v>279</v>
      </c>
      <c r="E7" s="37">
        <v>89</v>
      </c>
      <c r="F7" s="37">
        <v>120</v>
      </c>
      <c r="G7" s="37">
        <v>26</v>
      </c>
      <c r="H7" s="37">
        <v>2500</v>
      </c>
      <c r="I7" s="37">
        <v>2400</v>
      </c>
      <c r="J7" s="37">
        <v>1104</v>
      </c>
      <c r="K7" s="37">
        <v>1591</v>
      </c>
      <c r="L7" s="37">
        <v>6</v>
      </c>
      <c r="M7" s="37">
        <v>451</v>
      </c>
      <c r="N7" s="37">
        <v>242</v>
      </c>
      <c r="O7" s="37">
        <v>151</v>
      </c>
      <c r="P7" s="37">
        <v>9309</v>
      </c>
      <c r="Q7" s="37">
        <v>2825</v>
      </c>
      <c r="R7" s="37">
        <v>516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1"/>
    </row>
    <row r="8" spans="1:31" ht="24" customHeight="1" x14ac:dyDescent="0.15">
      <c r="A8" s="114"/>
      <c r="B8" s="107" t="s">
        <v>18</v>
      </c>
      <c r="C8" s="108">
        <v>17217</v>
      </c>
      <c r="D8" s="108">
        <v>5046</v>
      </c>
      <c r="E8" s="108">
        <v>2385</v>
      </c>
      <c r="F8" s="108">
        <v>854</v>
      </c>
      <c r="G8" s="108">
        <v>497</v>
      </c>
      <c r="H8" s="108">
        <v>57094</v>
      </c>
      <c r="I8" s="109">
        <v>60978</v>
      </c>
      <c r="J8" s="108">
        <v>14683</v>
      </c>
      <c r="K8" s="108">
        <v>42527</v>
      </c>
      <c r="L8" s="108">
        <v>397</v>
      </c>
      <c r="M8" s="108">
        <v>15445</v>
      </c>
      <c r="N8" s="108">
        <v>5727</v>
      </c>
      <c r="O8" s="108">
        <v>21102</v>
      </c>
      <c r="P8" s="109">
        <v>236521</v>
      </c>
      <c r="Q8" s="108">
        <v>60804</v>
      </c>
      <c r="R8" s="109">
        <v>13377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1"/>
    </row>
    <row r="9" spans="1:31" ht="24.75" customHeight="1" x14ac:dyDescent="0.15">
      <c r="A9" s="113">
        <v>2</v>
      </c>
      <c r="B9" s="29" t="s">
        <v>17</v>
      </c>
      <c r="C9" s="119">
        <v>220</v>
      </c>
      <c r="D9" s="119">
        <v>33</v>
      </c>
      <c r="E9" s="119">
        <v>5</v>
      </c>
      <c r="F9" s="119">
        <v>36</v>
      </c>
      <c r="G9" s="119">
        <v>8</v>
      </c>
      <c r="H9" s="119">
        <v>572</v>
      </c>
      <c r="I9" s="120">
        <v>409</v>
      </c>
      <c r="J9" s="119">
        <v>228</v>
      </c>
      <c r="K9" s="119">
        <v>551</v>
      </c>
      <c r="L9" s="119">
        <v>2</v>
      </c>
      <c r="M9" s="119">
        <v>170</v>
      </c>
      <c r="N9" s="119">
        <v>63</v>
      </c>
      <c r="O9" s="119">
        <v>48</v>
      </c>
      <c r="P9" s="120">
        <v>2307</v>
      </c>
      <c r="Q9" s="119">
        <v>461</v>
      </c>
      <c r="R9" s="120">
        <v>231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4.75" customHeight="1" x14ac:dyDescent="0.15">
      <c r="A10" s="114"/>
      <c r="B10" s="146" t="s">
        <v>18</v>
      </c>
      <c r="C10" s="147">
        <v>4887</v>
      </c>
      <c r="D10" s="147">
        <v>231</v>
      </c>
      <c r="E10" s="147">
        <v>101</v>
      </c>
      <c r="F10" s="147">
        <v>414</v>
      </c>
      <c r="G10" s="147">
        <v>83</v>
      </c>
      <c r="H10" s="147">
        <v>20344</v>
      </c>
      <c r="I10" s="147">
        <v>5827</v>
      </c>
      <c r="J10" s="147">
        <v>2478</v>
      </c>
      <c r="K10" s="147">
        <v>8045</v>
      </c>
      <c r="L10" s="147">
        <v>7</v>
      </c>
      <c r="M10" s="147">
        <v>4994</v>
      </c>
      <c r="N10" s="147">
        <v>943</v>
      </c>
      <c r="O10" s="147">
        <v>2419</v>
      </c>
      <c r="P10" s="147">
        <v>50441</v>
      </c>
      <c r="Q10" s="147">
        <v>7020</v>
      </c>
      <c r="R10" s="147">
        <v>4586</v>
      </c>
    </row>
    <row r="11" spans="1:31" ht="24.75" customHeight="1" x14ac:dyDescent="0.15">
      <c r="A11" s="113">
        <v>3</v>
      </c>
      <c r="B11" s="29" t="s">
        <v>17</v>
      </c>
      <c r="C11" s="120">
        <v>298</v>
      </c>
      <c r="D11" s="120">
        <v>65</v>
      </c>
      <c r="E11" s="120">
        <v>99</v>
      </c>
      <c r="F11" s="120">
        <v>33</v>
      </c>
      <c r="G11" s="120">
        <v>6</v>
      </c>
      <c r="H11" s="120">
        <v>762</v>
      </c>
      <c r="I11" s="120">
        <v>465</v>
      </c>
      <c r="J11" s="120">
        <v>261</v>
      </c>
      <c r="K11" s="120">
        <v>875</v>
      </c>
      <c r="L11" s="120">
        <v>1</v>
      </c>
      <c r="M11" s="120">
        <v>230</v>
      </c>
      <c r="N11" s="120">
        <v>42</v>
      </c>
      <c r="O11" s="120">
        <v>51</v>
      </c>
      <c r="P11" s="120">
        <v>3024</v>
      </c>
      <c r="Q11" s="120">
        <v>524</v>
      </c>
      <c r="R11" s="120">
        <v>183</v>
      </c>
    </row>
    <row r="12" spans="1:31" ht="24.75" customHeight="1" x14ac:dyDescent="0.15">
      <c r="A12" s="114"/>
      <c r="B12" s="146" t="s">
        <v>18</v>
      </c>
      <c r="C12" s="147">
        <v>2894</v>
      </c>
      <c r="D12" s="147">
        <v>658</v>
      </c>
      <c r="E12" s="147">
        <v>427</v>
      </c>
      <c r="F12" s="147">
        <v>421</v>
      </c>
      <c r="G12" s="147">
        <v>41</v>
      </c>
      <c r="H12" s="147">
        <v>18661</v>
      </c>
      <c r="I12" s="147">
        <v>7943</v>
      </c>
      <c r="J12" s="147">
        <v>2474</v>
      </c>
      <c r="K12" s="147">
        <v>13324</v>
      </c>
      <c r="L12" s="147">
        <v>3</v>
      </c>
      <c r="M12" s="147">
        <v>6739</v>
      </c>
      <c r="N12" s="147">
        <v>597</v>
      </c>
      <c r="O12" s="147">
        <v>1051</v>
      </c>
      <c r="P12" s="147">
        <v>54148</v>
      </c>
      <c r="Q12" s="147">
        <v>8503</v>
      </c>
      <c r="R12" s="147">
        <v>2224</v>
      </c>
    </row>
    <row r="13" spans="1:31" ht="24.75" customHeight="1" x14ac:dyDescent="0.15">
      <c r="A13" s="113">
        <v>4</v>
      </c>
      <c r="B13" s="29" t="s">
        <v>17</v>
      </c>
      <c r="C13" s="120">
        <v>143</v>
      </c>
      <c r="D13" s="120">
        <v>39</v>
      </c>
      <c r="E13" s="120">
        <v>63</v>
      </c>
      <c r="F13" s="120">
        <v>65</v>
      </c>
      <c r="G13" s="120">
        <v>26</v>
      </c>
      <c r="H13" s="120">
        <v>1693</v>
      </c>
      <c r="I13" s="120">
        <v>1143</v>
      </c>
      <c r="J13" s="120">
        <v>587</v>
      </c>
      <c r="K13" s="120">
        <v>1360</v>
      </c>
      <c r="L13" s="120">
        <v>3</v>
      </c>
      <c r="M13" s="120">
        <v>379</v>
      </c>
      <c r="N13" s="120">
        <v>77</v>
      </c>
      <c r="O13" s="120">
        <v>35</v>
      </c>
      <c r="P13" s="120">
        <f>SUM(C13,F13:O13)</f>
        <v>5511</v>
      </c>
      <c r="Q13" s="120">
        <v>1086</v>
      </c>
      <c r="R13" s="120">
        <v>353</v>
      </c>
    </row>
    <row r="14" spans="1:31" ht="24.75" customHeight="1" x14ac:dyDescent="0.15">
      <c r="A14" s="114"/>
      <c r="B14" s="146" t="s">
        <v>18</v>
      </c>
      <c r="C14" s="147">
        <v>2533</v>
      </c>
      <c r="D14" s="147">
        <v>323</v>
      </c>
      <c r="E14" s="147">
        <v>875</v>
      </c>
      <c r="F14" s="147">
        <v>837</v>
      </c>
      <c r="G14" s="147">
        <v>177</v>
      </c>
      <c r="H14" s="147">
        <v>35107</v>
      </c>
      <c r="I14" s="147">
        <v>18804</v>
      </c>
      <c r="J14" s="147">
        <v>5848</v>
      </c>
      <c r="K14" s="147">
        <v>19649</v>
      </c>
      <c r="L14" s="147">
        <v>16</v>
      </c>
      <c r="M14" s="147">
        <v>12081</v>
      </c>
      <c r="N14" s="147">
        <v>2971</v>
      </c>
      <c r="O14" s="147">
        <v>4412</v>
      </c>
      <c r="P14" s="147">
        <f>SUM(C14,F14:O14)</f>
        <v>102435</v>
      </c>
      <c r="Q14" s="147">
        <v>14842</v>
      </c>
      <c r="R14" s="147">
        <v>4623</v>
      </c>
    </row>
    <row r="15" spans="1:31" ht="24.75" customHeight="1" x14ac:dyDescent="0.15">
      <c r="A15" s="144">
        <v>5</v>
      </c>
      <c r="B15" s="145" t="s">
        <v>17</v>
      </c>
      <c r="C15" s="119">
        <v>289</v>
      </c>
      <c r="D15" s="119">
        <v>167</v>
      </c>
      <c r="E15" s="119">
        <v>43</v>
      </c>
      <c r="F15" s="119">
        <f>'28-2'!G5</f>
        <v>67</v>
      </c>
      <c r="G15" s="119">
        <f>'28-2'!I5</f>
        <v>29</v>
      </c>
      <c r="H15" s="119">
        <f>'28-2'!K5</f>
        <v>1858</v>
      </c>
      <c r="I15" s="119">
        <f>'28-2'!M5</f>
        <v>1505</v>
      </c>
      <c r="J15" s="119">
        <f>'28-2'!O5</f>
        <v>775</v>
      </c>
      <c r="K15" s="119">
        <f>'28-2'!Q5</f>
        <v>1733</v>
      </c>
      <c r="L15" s="119">
        <f>'28-2'!S5</f>
        <v>3</v>
      </c>
      <c r="M15" s="119">
        <f>'28-2'!U5</f>
        <v>481</v>
      </c>
      <c r="N15" s="119">
        <f>'28-2'!W5</f>
        <v>128</v>
      </c>
      <c r="O15" s="119">
        <f>'28-2'!Y5</f>
        <v>66</v>
      </c>
      <c r="P15" s="164">
        <f>SUM(C15,F15:O15)</f>
        <v>6934</v>
      </c>
      <c r="Q15" s="119">
        <f>'28-2'!AA5</f>
        <v>1393</v>
      </c>
      <c r="R15" s="164">
        <f>'28-2'!AC5</f>
        <v>456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24.75" customHeight="1" thickBot="1" x14ac:dyDescent="0.2">
      <c r="A16" s="115"/>
      <c r="B16" s="110" t="s">
        <v>18</v>
      </c>
      <c r="C16" s="161">
        <v>5591</v>
      </c>
      <c r="D16" s="161">
        <v>3087</v>
      </c>
      <c r="E16" s="161">
        <v>591</v>
      </c>
      <c r="F16" s="161">
        <f>'28-2'!H5</f>
        <v>2208</v>
      </c>
      <c r="G16" s="161">
        <f>'28-2'!J5</f>
        <v>216</v>
      </c>
      <c r="H16" s="161">
        <f>'28-2'!L5</f>
        <v>39842</v>
      </c>
      <c r="I16" s="161">
        <f>'28-2'!N5</f>
        <v>28045</v>
      </c>
      <c r="J16" s="161">
        <f>'28-2'!P5</f>
        <v>9662</v>
      </c>
      <c r="K16" s="161">
        <f>'28-2'!R5</f>
        <v>29451</v>
      </c>
      <c r="L16" s="161">
        <f>'28-2'!T5</f>
        <v>15</v>
      </c>
      <c r="M16" s="161">
        <f>'28-2'!V5</f>
        <v>14340</v>
      </c>
      <c r="N16" s="161">
        <f>'28-2'!X5</f>
        <v>2083</v>
      </c>
      <c r="O16" s="161">
        <f>'28-2'!Z5</f>
        <v>9728</v>
      </c>
      <c r="P16" s="161">
        <f>SUM(C16,F16:O16)</f>
        <v>141181</v>
      </c>
      <c r="Q16" s="161">
        <f>'28-2'!AB5</f>
        <v>18664</v>
      </c>
      <c r="R16" s="161">
        <f>'28-2'!AD5</f>
        <v>7643</v>
      </c>
    </row>
    <row r="17" spans="1:1" x14ac:dyDescent="0.15">
      <c r="A17" s="111"/>
    </row>
  </sheetData>
  <mergeCells count="2">
    <mergeCell ref="D4:E4"/>
    <mergeCell ref="Q4:R4"/>
  </mergeCells>
  <phoneticPr fontId="3"/>
  <printOptions horizontalCentered="1"/>
  <pageMargins left="0.39370078740157483" right="0.39370078740157483" top="0.98425196850393704" bottom="0" header="0.51181102362204722" footer="0.51181102362204722"/>
  <pageSetup paperSize="9" scale="68" fitToHeight="0" orientation="landscape" blackAndWhite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AE22"/>
  <sheetViews>
    <sheetView showGridLines="0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10.75" defaultRowHeight="13.5" x14ac:dyDescent="0.15"/>
  <cols>
    <col min="1" max="1" width="6.75" style="185" customWidth="1"/>
    <col min="2" max="2" width="2.75" style="185" customWidth="1"/>
    <col min="3" max="3" width="6.75" style="185" customWidth="1"/>
    <col min="4" max="4" width="7.75" style="185" customWidth="1"/>
    <col min="5" max="5" width="5.75" style="185" bestFit="1" customWidth="1"/>
    <col min="6" max="6" width="6.75" style="185" bestFit="1" customWidth="1"/>
    <col min="7" max="7" width="5.75" style="185" customWidth="1"/>
    <col min="8" max="10" width="6.75" style="185" customWidth="1"/>
    <col min="11" max="11" width="5.75" style="185" customWidth="1"/>
    <col min="12" max="12" width="6.75" style="185" customWidth="1"/>
    <col min="13" max="13" width="5.75" style="185" customWidth="1"/>
    <col min="14" max="14" width="6.75" style="185" customWidth="1"/>
    <col min="15" max="15" width="5.75" style="185" customWidth="1"/>
    <col min="16" max="16" width="6.75" style="185" customWidth="1"/>
    <col min="17" max="17" width="5.75" style="185" customWidth="1"/>
    <col min="18" max="18" width="6.75" style="185" customWidth="1"/>
    <col min="19" max="19" width="5.75" style="185" customWidth="1"/>
    <col min="20" max="20" width="6.75" style="185" customWidth="1"/>
    <col min="21" max="21" width="5.75" style="185" customWidth="1"/>
    <col min="22" max="22" width="6.75" style="185" customWidth="1"/>
    <col min="23" max="23" width="5.75" style="185" customWidth="1"/>
    <col min="24" max="24" width="6.75" style="185" customWidth="1"/>
    <col min="25" max="25" width="5.75" style="185" customWidth="1"/>
    <col min="26" max="27" width="6.75" style="185" customWidth="1"/>
    <col min="28" max="28" width="9.125" style="186" customWidth="1"/>
    <col min="29" max="29" width="6.75" style="186" customWidth="1"/>
    <col min="30" max="30" width="9.125" style="186" customWidth="1"/>
    <col min="31" max="31" width="1.375" style="39" customWidth="1"/>
    <col min="32" max="253" width="10.75" style="39" customWidth="1"/>
    <col min="254" max="256" width="10.75" style="39"/>
    <col min="257" max="257" width="6.75" style="39" customWidth="1"/>
    <col min="258" max="258" width="2.75" style="39" customWidth="1"/>
    <col min="259" max="259" width="6.75" style="39" customWidth="1"/>
    <col min="260" max="260" width="7.75" style="39" customWidth="1"/>
    <col min="261" max="261" width="5.75" style="39" bestFit="1" customWidth="1"/>
    <col min="262" max="262" width="6.75" style="39" bestFit="1" customWidth="1"/>
    <col min="263" max="263" width="5.75" style="39" customWidth="1"/>
    <col min="264" max="266" width="6.75" style="39" customWidth="1"/>
    <col min="267" max="267" width="5.75" style="39" customWidth="1"/>
    <col min="268" max="268" width="6.75" style="39" customWidth="1"/>
    <col min="269" max="269" width="5.75" style="39" customWidth="1"/>
    <col min="270" max="270" width="6.75" style="39" customWidth="1"/>
    <col min="271" max="271" width="5.75" style="39" customWidth="1"/>
    <col min="272" max="272" width="6.75" style="39" customWidth="1"/>
    <col min="273" max="273" width="5.75" style="39" customWidth="1"/>
    <col min="274" max="274" width="6.75" style="39" customWidth="1"/>
    <col min="275" max="275" width="5.75" style="39" customWidth="1"/>
    <col min="276" max="276" width="6.75" style="39" customWidth="1"/>
    <col min="277" max="277" width="5.75" style="39" customWidth="1"/>
    <col min="278" max="278" width="6.75" style="39" customWidth="1"/>
    <col min="279" max="279" width="5.75" style="39" customWidth="1"/>
    <col min="280" max="280" width="6.75" style="39" customWidth="1"/>
    <col min="281" max="281" width="5.75" style="39" customWidth="1"/>
    <col min="282" max="283" width="6.75" style="39" customWidth="1"/>
    <col min="284" max="284" width="9.125" style="39" customWidth="1"/>
    <col min="285" max="286" width="7.875" style="39" customWidth="1"/>
    <col min="287" max="287" width="1.375" style="39" customWidth="1"/>
    <col min="288" max="509" width="10.75" style="39" customWidth="1"/>
    <col min="510" max="512" width="10.75" style="39"/>
    <col min="513" max="513" width="6.75" style="39" customWidth="1"/>
    <col min="514" max="514" width="2.75" style="39" customWidth="1"/>
    <col min="515" max="515" width="6.75" style="39" customWidth="1"/>
    <col min="516" max="516" width="7.75" style="39" customWidth="1"/>
    <col min="517" max="517" width="5.75" style="39" bestFit="1" customWidth="1"/>
    <col min="518" max="518" width="6.75" style="39" bestFit="1" customWidth="1"/>
    <col min="519" max="519" width="5.75" style="39" customWidth="1"/>
    <col min="520" max="522" width="6.75" style="39" customWidth="1"/>
    <col min="523" max="523" width="5.75" style="39" customWidth="1"/>
    <col min="524" max="524" width="6.75" style="39" customWidth="1"/>
    <col min="525" max="525" width="5.75" style="39" customWidth="1"/>
    <col min="526" max="526" width="6.75" style="39" customWidth="1"/>
    <col min="527" max="527" width="5.75" style="39" customWidth="1"/>
    <col min="528" max="528" width="6.75" style="39" customWidth="1"/>
    <col min="529" max="529" width="5.75" style="39" customWidth="1"/>
    <col min="530" max="530" width="6.75" style="39" customWidth="1"/>
    <col min="531" max="531" width="5.75" style="39" customWidth="1"/>
    <col min="532" max="532" width="6.75" style="39" customWidth="1"/>
    <col min="533" max="533" width="5.75" style="39" customWidth="1"/>
    <col min="534" max="534" width="6.75" style="39" customWidth="1"/>
    <col min="535" max="535" width="5.75" style="39" customWidth="1"/>
    <col min="536" max="536" width="6.75" style="39" customWidth="1"/>
    <col min="537" max="537" width="5.75" style="39" customWidth="1"/>
    <col min="538" max="539" width="6.75" style="39" customWidth="1"/>
    <col min="540" max="540" width="9.125" style="39" customWidth="1"/>
    <col min="541" max="542" width="7.875" style="39" customWidth="1"/>
    <col min="543" max="543" width="1.375" style="39" customWidth="1"/>
    <col min="544" max="765" width="10.75" style="39" customWidth="1"/>
    <col min="766" max="768" width="10.75" style="39"/>
    <col min="769" max="769" width="6.75" style="39" customWidth="1"/>
    <col min="770" max="770" width="2.75" style="39" customWidth="1"/>
    <col min="771" max="771" width="6.75" style="39" customWidth="1"/>
    <col min="772" max="772" width="7.75" style="39" customWidth="1"/>
    <col min="773" max="773" width="5.75" style="39" bestFit="1" customWidth="1"/>
    <col min="774" max="774" width="6.75" style="39" bestFit="1" customWidth="1"/>
    <col min="775" max="775" width="5.75" style="39" customWidth="1"/>
    <col min="776" max="778" width="6.75" style="39" customWidth="1"/>
    <col min="779" max="779" width="5.75" style="39" customWidth="1"/>
    <col min="780" max="780" width="6.75" style="39" customWidth="1"/>
    <col min="781" max="781" width="5.75" style="39" customWidth="1"/>
    <col min="782" max="782" width="6.75" style="39" customWidth="1"/>
    <col min="783" max="783" width="5.75" style="39" customWidth="1"/>
    <col min="784" max="784" width="6.75" style="39" customWidth="1"/>
    <col min="785" max="785" width="5.75" style="39" customWidth="1"/>
    <col min="786" max="786" width="6.75" style="39" customWidth="1"/>
    <col min="787" max="787" width="5.75" style="39" customWidth="1"/>
    <col min="788" max="788" width="6.75" style="39" customWidth="1"/>
    <col min="789" max="789" width="5.75" style="39" customWidth="1"/>
    <col min="790" max="790" width="6.75" style="39" customWidth="1"/>
    <col min="791" max="791" width="5.75" style="39" customWidth="1"/>
    <col min="792" max="792" width="6.75" style="39" customWidth="1"/>
    <col min="793" max="793" width="5.75" style="39" customWidth="1"/>
    <col min="794" max="795" width="6.75" style="39" customWidth="1"/>
    <col min="796" max="796" width="9.125" style="39" customWidth="1"/>
    <col min="797" max="798" width="7.875" style="39" customWidth="1"/>
    <col min="799" max="799" width="1.375" style="39" customWidth="1"/>
    <col min="800" max="1021" width="10.75" style="39" customWidth="1"/>
    <col min="1022" max="1024" width="10.75" style="39"/>
    <col min="1025" max="1025" width="6.75" style="39" customWidth="1"/>
    <col min="1026" max="1026" width="2.75" style="39" customWidth="1"/>
    <col min="1027" max="1027" width="6.75" style="39" customWidth="1"/>
    <col min="1028" max="1028" width="7.75" style="39" customWidth="1"/>
    <col min="1029" max="1029" width="5.75" style="39" bestFit="1" customWidth="1"/>
    <col min="1030" max="1030" width="6.75" style="39" bestFit="1" customWidth="1"/>
    <col min="1031" max="1031" width="5.75" style="39" customWidth="1"/>
    <col min="1032" max="1034" width="6.75" style="39" customWidth="1"/>
    <col min="1035" max="1035" width="5.75" style="39" customWidth="1"/>
    <col min="1036" max="1036" width="6.75" style="39" customWidth="1"/>
    <col min="1037" max="1037" width="5.75" style="39" customWidth="1"/>
    <col min="1038" max="1038" width="6.75" style="39" customWidth="1"/>
    <col min="1039" max="1039" width="5.75" style="39" customWidth="1"/>
    <col min="1040" max="1040" width="6.75" style="39" customWidth="1"/>
    <col min="1041" max="1041" width="5.75" style="39" customWidth="1"/>
    <col min="1042" max="1042" width="6.75" style="39" customWidth="1"/>
    <col min="1043" max="1043" width="5.75" style="39" customWidth="1"/>
    <col min="1044" max="1044" width="6.75" style="39" customWidth="1"/>
    <col min="1045" max="1045" width="5.75" style="39" customWidth="1"/>
    <col min="1046" max="1046" width="6.75" style="39" customWidth="1"/>
    <col min="1047" max="1047" width="5.75" style="39" customWidth="1"/>
    <col min="1048" max="1048" width="6.75" style="39" customWidth="1"/>
    <col min="1049" max="1049" width="5.75" style="39" customWidth="1"/>
    <col min="1050" max="1051" width="6.75" style="39" customWidth="1"/>
    <col min="1052" max="1052" width="9.125" style="39" customWidth="1"/>
    <col min="1053" max="1054" width="7.875" style="39" customWidth="1"/>
    <col min="1055" max="1055" width="1.375" style="39" customWidth="1"/>
    <col min="1056" max="1277" width="10.75" style="39" customWidth="1"/>
    <col min="1278" max="1280" width="10.75" style="39"/>
    <col min="1281" max="1281" width="6.75" style="39" customWidth="1"/>
    <col min="1282" max="1282" width="2.75" style="39" customWidth="1"/>
    <col min="1283" max="1283" width="6.75" style="39" customWidth="1"/>
    <col min="1284" max="1284" width="7.75" style="39" customWidth="1"/>
    <col min="1285" max="1285" width="5.75" style="39" bestFit="1" customWidth="1"/>
    <col min="1286" max="1286" width="6.75" style="39" bestFit="1" customWidth="1"/>
    <col min="1287" max="1287" width="5.75" style="39" customWidth="1"/>
    <col min="1288" max="1290" width="6.75" style="39" customWidth="1"/>
    <col min="1291" max="1291" width="5.75" style="39" customWidth="1"/>
    <col min="1292" max="1292" width="6.75" style="39" customWidth="1"/>
    <col min="1293" max="1293" width="5.75" style="39" customWidth="1"/>
    <col min="1294" max="1294" width="6.75" style="39" customWidth="1"/>
    <col min="1295" max="1295" width="5.75" style="39" customWidth="1"/>
    <col min="1296" max="1296" width="6.75" style="39" customWidth="1"/>
    <col min="1297" max="1297" width="5.75" style="39" customWidth="1"/>
    <col min="1298" max="1298" width="6.75" style="39" customWidth="1"/>
    <col min="1299" max="1299" width="5.75" style="39" customWidth="1"/>
    <col min="1300" max="1300" width="6.75" style="39" customWidth="1"/>
    <col min="1301" max="1301" width="5.75" style="39" customWidth="1"/>
    <col min="1302" max="1302" width="6.75" style="39" customWidth="1"/>
    <col min="1303" max="1303" width="5.75" style="39" customWidth="1"/>
    <col min="1304" max="1304" width="6.75" style="39" customWidth="1"/>
    <col min="1305" max="1305" width="5.75" style="39" customWidth="1"/>
    <col min="1306" max="1307" width="6.75" style="39" customWidth="1"/>
    <col min="1308" max="1308" width="9.125" style="39" customWidth="1"/>
    <col min="1309" max="1310" width="7.875" style="39" customWidth="1"/>
    <col min="1311" max="1311" width="1.375" style="39" customWidth="1"/>
    <col min="1312" max="1533" width="10.75" style="39" customWidth="1"/>
    <col min="1534" max="1536" width="10.75" style="39"/>
    <col min="1537" max="1537" width="6.75" style="39" customWidth="1"/>
    <col min="1538" max="1538" width="2.75" style="39" customWidth="1"/>
    <col min="1539" max="1539" width="6.75" style="39" customWidth="1"/>
    <col min="1540" max="1540" width="7.75" style="39" customWidth="1"/>
    <col min="1541" max="1541" width="5.75" style="39" bestFit="1" customWidth="1"/>
    <col min="1542" max="1542" width="6.75" style="39" bestFit="1" customWidth="1"/>
    <col min="1543" max="1543" width="5.75" style="39" customWidth="1"/>
    <col min="1544" max="1546" width="6.75" style="39" customWidth="1"/>
    <col min="1547" max="1547" width="5.75" style="39" customWidth="1"/>
    <col min="1548" max="1548" width="6.75" style="39" customWidth="1"/>
    <col min="1549" max="1549" width="5.75" style="39" customWidth="1"/>
    <col min="1550" max="1550" width="6.75" style="39" customWidth="1"/>
    <col min="1551" max="1551" width="5.75" style="39" customWidth="1"/>
    <col min="1552" max="1552" width="6.75" style="39" customWidth="1"/>
    <col min="1553" max="1553" width="5.75" style="39" customWidth="1"/>
    <col min="1554" max="1554" width="6.75" style="39" customWidth="1"/>
    <col min="1555" max="1555" width="5.75" style="39" customWidth="1"/>
    <col min="1556" max="1556" width="6.75" style="39" customWidth="1"/>
    <col min="1557" max="1557" width="5.75" style="39" customWidth="1"/>
    <col min="1558" max="1558" width="6.75" style="39" customWidth="1"/>
    <col min="1559" max="1559" width="5.75" style="39" customWidth="1"/>
    <col min="1560" max="1560" width="6.75" style="39" customWidth="1"/>
    <col min="1561" max="1561" width="5.75" style="39" customWidth="1"/>
    <col min="1562" max="1563" width="6.75" style="39" customWidth="1"/>
    <col min="1564" max="1564" width="9.125" style="39" customWidth="1"/>
    <col min="1565" max="1566" width="7.875" style="39" customWidth="1"/>
    <col min="1567" max="1567" width="1.375" style="39" customWidth="1"/>
    <col min="1568" max="1789" width="10.75" style="39" customWidth="1"/>
    <col min="1790" max="1792" width="10.75" style="39"/>
    <col min="1793" max="1793" width="6.75" style="39" customWidth="1"/>
    <col min="1794" max="1794" width="2.75" style="39" customWidth="1"/>
    <col min="1795" max="1795" width="6.75" style="39" customWidth="1"/>
    <col min="1796" max="1796" width="7.75" style="39" customWidth="1"/>
    <col min="1797" max="1797" width="5.75" style="39" bestFit="1" customWidth="1"/>
    <col min="1798" max="1798" width="6.75" style="39" bestFit="1" customWidth="1"/>
    <col min="1799" max="1799" width="5.75" style="39" customWidth="1"/>
    <col min="1800" max="1802" width="6.75" style="39" customWidth="1"/>
    <col min="1803" max="1803" width="5.75" style="39" customWidth="1"/>
    <col min="1804" max="1804" width="6.75" style="39" customWidth="1"/>
    <col min="1805" max="1805" width="5.75" style="39" customWidth="1"/>
    <col min="1806" max="1806" width="6.75" style="39" customWidth="1"/>
    <col min="1807" max="1807" width="5.75" style="39" customWidth="1"/>
    <col min="1808" max="1808" width="6.75" style="39" customWidth="1"/>
    <col min="1809" max="1809" width="5.75" style="39" customWidth="1"/>
    <col min="1810" max="1810" width="6.75" style="39" customWidth="1"/>
    <col min="1811" max="1811" width="5.75" style="39" customWidth="1"/>
    <col min="1812" max="1812" width="6.75" style="39" customWidth="1"/>
    <col min="1813" max="1813" width="5.75" style="39" customWidth="1"/>
    <col min="1814" max="1814" width="6.75" style="39" customWidth="1"/>
    <col min="1815" max="1815" width="5.75" style="39" customWidth="1"/>
    <col min="1816" max="1816" width="6.75" style="39" customWidth="1"/>
    <col min="1817" max="1817" width="5.75" style="39" customWidth="1"/>
    <col min="1818" max="1819" width="6.75" style="39" customWidth="1"/>
    <col min="1820" max="1820" width="9.125" style="39" customWidth="1"/>
    <col min="1821" max="1822" width="7.875" style="39" customWidth="1"/>
    <col min="1823" max="1823" width="1.375" style="39" customWidth="1"/>
    <col min="1824" max="2045" width="10.75" style="39" customWidth="1"/>
    <col min="2046" max="2048" width="10.75" style="39"/>
    <col min="2049" max="2049" width="6.75" style="39" customWidth="1"/>
    <col min="2050" max="2050" width="2.75" style="39" customWidth="1"/>
    <col min="2051" max="2051" width="6.75" style="39" customWidth="1"/>
    <col min="2052" max="2052" width="7.75" style="39" customWidth="1"/>
    <col min="2053" max="2053" width="5.75" style="39" bestFit="1" customWidth="1"/>
    <col min="2054" max="2054" width="6.75" style="39" bestFit="1" customWidth="1"/>
    <col min="2055" max="2055" width="5.75" style="39" customWidth="1"/>
    <col min="2056" max="2058" width="6.75" style="39" customWidth="1"/>
    <col min="2059" max="2059" width="5.75" style="39" customWidth="1"/>
    <col min="2060" max="2060" width="6.75" style="39" customWidth="1"/>
    <col min="2061" max="2061" width="5.75" style="39" customWidth="1"/>
    <col min="2062" max="2062" width="6.75" style="39" customWidth="1"/>
    <col min="2063" max="2063" width="5.75" style="39" customWidth="1"/>
    <col min="2064" max="2064" width="6.75" style="39" customWidth="1"/>
    <col min="2065" max="2065" width="5.75" style="39" customWidth="1"/>
    <col min="2066" max="2066" width="6.75" style="39" customWidth="1"/>
    <col min="2067" max="2067" width="5.75" style="39" customWidth="1"/>
    <col min="2068" max="2068" width="6.75" style="39" customWidth="1"/>
    <col min="2069" max="2069" width="5.75" style="39" customWidth="1"/>
    <col min="2070" max="2070" width="6.75" style="39" customWidth="1"/>
    <col min="2071" max="2071" width="5.75" style="39" customWidth="1"/>
    <col min="2072" max="2072" width="6.75" style="39" customWidth="1"/>
    <col min="2073" max="2073" width="5.75" style="39" customWidth="1"/>
    <col min="2074" max="2075" width="6.75" style="39" customWidth="1"/>
    <col min="2076" max="2076" width="9.125" style="39" customWidth="1"/>
    <col min="2077" max="2078" width="7.875" style="39" customWidth="1"/>
    <col min="2079" max="2079" width="1.375" style="39" customWidth="1"/>
    <col min="2080" max="2301" width="10.75" style="39" customWidth="1"/>
    <col min="2302" max="2304" width="10.75" style="39"/>
    <col min="2305" max="2305" width="6.75" style="39" customWidth="1"/>
    <col min="2306" max="2306" width="2.75" style="39" customWidth="1"/>
    <col min="2307" max="2307" width="6.75" style="39" customWidth="1"/>
    <col min="2308" max="2308" width="7.75" style="39" customWidth="1"/>
    <col min="2309" max="2309" width="5.75" style="39" bestFit="1" customWidth="1"/>
    <col min="2310" max="2310" width="6.75" style="39" bestFit="1" customWidth="1"/>
    <col min="2311" max="2311" width="5.75" style="39" customWidth="1"/>
    <col min="2312" max="2314" width="6.75" style="39" customWidth="1"/>
    <col min="2315" max="2315" width="5.75" style="39" customWidth="1"/>
    <col min="2316" max="2316" width="6.75" style="39" customWidth="1"/>
    <col min="2317" max="2317" width="5.75" style="39" customWidth="1"/>
    <col min="2318" max="2318" width="6.75" style="39" customWidth="1"/>
    <col min="2319" max="2319" width="5.75" style="39" customWidth="1"/>
    <col min="2320" max="2320" width="6.75" style="39" customWidth="1"/>
    <col min="2321" max="2321" width="5.75" style="39" customWidth="1"/>
    <col min="2322" max="2322" width="6.75" style="39" customWidth="1"/>
    <col min="2323" max="2323" width="5.75" style="39" customWidth="1"/>
    <col min="2324" max="2324" width="6.75" style="39" customWidth="1"/>
    <col min="2325" max="2325" width="5.75" style="39" customWidth="1"/>
    <col min="2326" max="2326" width="6.75" style="39" customWidth="1"/>
    <col min="2327" max="2327" width="5.75" style="39" customWidth="1"/>
    <col min="2328" max="2328" width="6.75" style="39" customWidth="1"/>
    <col min="2329" max="2329" width="5.75" style="39" customWidth="1"/>
    <col min="2330" max="2331" width="6.75" style="39" customWidth="1"/>
    <col min="2332" max="2332" width="9.125" style="39" customWidth="1"/>
    <col min="2333" max="2334" width="7.875" style="39" customWidth="1"/>
    <col min="2335" max="2335" width="1.375" style="39" customWidth="1"/>
    <col min="2336" max="2557" width="10.75" style="39" customWidth="1"/>
    <col min="2558" max="2560" width="10.75" style="39"/>
    <col min="2561" max="2561" width="6.75" style="39" customWidth="1"/>
    <col min="2562" max="2562" width="2.75" style="39" customWidth="1"/>
    <col min="2563" max="2563" width="6.75" style="39" customWidth="1"/>
    <col min="2564" max="2564" width="7.75" style="39" customWidth="1"/>
    <col min="2565" max="2565" width="5.75" style="39" bestFit="1" customWidth="1"/>
    <col min="2566" max="2566" width="6.75" style="39" bestFit="1" customWidth="1"/>
    <col min="2567" max="2567" width="5.75" style="39" customWidth="1"/>
    <col min="2568" max="2570" width="6.75" style="39" customWidth="1"/>
    <col min="2571" max="2571" width="5.75" style="39" customWidth="1"/>
    <col min="2572" max="2572" width="6.75" style="39" customWidth="1"/>
    <col min="2573" max="2573" width="5.75" style="39" customWidth="1"/>
    <col min="2574" max="2574" width="6.75" style="39" customWidth="1"/>
    <col min="2575" max="2575" width="5.75" style="39" customWidth="1"/>
    <col min="2576" max="2576" width="6.75" style="39" customWidth="1"/>
    <col min="2577" max="2577" width="5.75" style="39" customWidth="1"/>
    <col min="2578" max="2578" width="6.75" style="39" customWidth="1"/>
    <col min="2579" max="2579" width="5.75" style="39" customWidth="1"/>
    <col min="2580" max="2580" width="6.75" style="39" customWidth="1"/>
    <col min="2581" max="2581" width="5.75" style="39" customWidth="1"/>
    <col min="2582" max="2582" width="6.75" style="39" customWidth="1"/>
    <col min="2583" max="2583" width="5.75" style="39" customWidth="1"/>
    <col min="2584" max="2584" width="6.75" style="39" customWidth="1"/>
    <col min="2585" max="2585" width="5.75" style="39" customWidth="1"/>
    <col min="2586" max="2587" width="6.75" style="39" customWidth="1"/>
    <col min="2588" max="2588" width="9.125" style="39" customWidth="1"/>
    <col min="2589" max="2590" width="7.875" style="39" customWidth="1"/>
    <col min="2591" max="2591" width="1.375" style="39" customWidth="1"/>
    <col min="2592" max="2813" width="10.75" style="39" customWidth="1"/>
    <col min="2814" max="2816" width="10.75" style="39"/>
    <col min="2817" max="2817" width="6.75" style="39" customWidth="1"/>
    <col min="2818" max="2818" width="2.75" style="39" customWidth="1"/>
    <col min="2819" max="2819" width="6.75" style="39" customWidth="1"/>
    <col min="2820" max="2820" width="7.75" style="39" customWidth="1"/>
    <col min="2821" max="2821" width="5.75" style="39" bestFit="1" customWidth="1"/>
    <col min="2822" max="2822" width="6.75" style="39" bestFit="1" customWidth="1"/>
    <col min="2823" max="2823" width="5.75" style="39" customWidth="1"/>
    <col min="2824" max="2826" width="6.75" style="39" customWidth="1"/>
    <col min="2827" max="2827" width="5.75" style="39" customWidth="1"/>
    <col min="2828" max="2828" width="6.75" style="39" customWidth="1"/>
    <col min="2829" max="2829" width="5.75" style="39" customWidth="1"/>
    <col min="2830" max="2830" width="6.75" style="39" customWidth="1"/>
    <col min="2831" max="2831" width="5.75" style="39" customWidth="1"/>
    <col min="2832" max="2832" width="6.75" style="39" customWidth="1"/>
    <col min="2833" max="2833" width="5.75" style="39" customWidth="1"/>
    <col min="2834" max="2834" width="6.75" style="39" customWidth="1"/>
    <col min="2835" max="2835" width="5.75" style="39" customWidth="1"/>
    <col min="2836" max="2836" width="6.75" style="39" customWidth="1"/>
    <col min="2837" max="2837" width="5.75" style="39" customWidth="1"/>
    <col min="2838" max="2838" width="6.75" style="39" customWidth="1"/>
    <col min="2839" max="2839" width="5.75" style="39" customWidth="1"/>
    <col min="2840" max="2840" width="6.75" style="39" customWidth="1"/>
    <col min="2841" max="2841" width="5.75" style="39" customWidth="1"/>
    <col min="2842" max="2843" width="6.75" style="39" customWidth="1"/>
    <col min="2844" max="2844" width="9.125" style="39" customWidth="1"/>
    <col min="2845" max="2846" width="7.875" style="39" customWidth="1"/>
    <col min="2847" max="2847" width="1.375" style="39" customWidth="1"/>
    <col min="2848" max="3069" width="10.75" style="39" customWidth="1"/>
    <col min="3070" max="3072" width="10.75" style="39"/>
    <col min="3073" max="3073" width="6.75" style="39" customWidth="1"/>
    <col min="3074" max="3074" width="2.75" style="39" customWidth="1"/>
    <col min="3075" max="3075" width="6.75" style="39" customWidth="1"/>
    <col min="3076" max="3076" width="7.75" style="39" customWidth="1"/>
    <col min="3077" max="3077" width="5.75" style="39" bestFit="1" customWidth="1"/>
    <col min="3078" max="3078" width="6.75" style="39" bestFit="1" customWidth="1"/>
    <col min="3079" max="3079" width="5.75" style="39" customWidth="1"/>
    <col min="3080" max="3082" width="6.75" style="39" customWidth="1"/>
    <col min="3083" max="3083" width="5.75" style="39" customWidth="1"/>
    <col min="3084" max="3084" width="6.75" style="39" customWidth="1"/>
    <col min="3085" max="3085" width="5.75" style="39" customWidth="1"/>
    <col min="3086" max="3086" width="6.75" style="39" customWidth="1"/>
    <col min="3087" max="3087" width="5.75" style="39" customWidth="1"/>
    <col min="3088" max="3088" width="6.75" style="39" customWidth="1"/>
    <col min="3089" max="3089" width="5.75" style="39" customWidth="1"/>
    <col min="3090" max="3090" width="6.75" style="39" customWidth="1"/>
    <col min="3091" max="3091" width="5.75" style="39" customWidth="1"/>
    <col min="3092" max="3092" width="6.75" style="39" customWidth="1"/>
    <col min="3093" max="3093" width="5.75" style="39" customWidth="1"/>
    <col min="3094" max="3094" width="6.75" style="39" customWidth="1"/>
    <col min="3095" max="3095" width="5.75" style="39" customWidth="1"/>
    <col min="3096" max="3096" width="6.75" style="39" customWidth="1"/>
    <col min="3097" max="3097" width="5.75" style="39" customWidth="1"/>
    <col min="3098" max="3099" width="6.75" style="39" customWidth="1"/>
    <col min="3100" max="3100" width="9.125" style="39" customWidth="1"/>
    <col min="3101" max="3102" width="7.875" style="39" customWidth="1"/>
    <col min="3103" max="3103" width="1.375" style="39" customWidth="1"/>
    <col min="3104" max="3325" width="10.75" style="39" customWidth="1"/>
    <col min="3326" max="3328" width="10.75" style="39"/>
    <col min="3329" max="3329" width="6.75" style="39" customWidth="1"/>
    <col min="3330" max="3330" width="2.75" style="39" customWidth="1"/>
    <col min="3331" max="3331" width="6.75" style="39" customWidth="1"/>
    <col min="3332" max="3332" width="7.75" style="39" customWidth="1"/>
    <col min="3333" max="3333" width="5.75" style="39" bestFit="1" customWidth="1"/>
    <col min="3334" max="3334" width="6.75" style="39" bestFit="1" customWidth="1"/>
    <col min="3335" max="3335" width="5.75" style="39" customWidth="1"/>
    <col min="3336" max="3338" width="6.75" style="39" customWidth="1"/>
    <col min="3339" max="3339" width="5.75" style="39" customWidth="1"/>
    <col min="3340" max="3340" width="6.75" style="39" customWidth="1"/>
    <col min="3341" max="3341" width="5.75" style="39" customWidth="1"/>
    <col min="3342" max="3342" width="6.75" style="39" customWidth="1"/>
    <col min="3343" max="3343" width="5.75" style="39" customWidth="1"/>
    <col min="3344" max="3344" width="6.75" style="39" customWidth="1"/>
    <col min="3345" max="3345" width="5.75" style="39" customWidth="1"/>
    <col min="3346" max="3346" width="6.75" style="39" customWidth="1"/>
    <col min="3347" max="3347" width="5.75" style="39" customWidth="1"/>
    <col min="3348" max="3348" width="6.75" style="39" customWidth="1"/>
    <col min="3349" max="3349" width="5.75" style="39" customWidth="1"/>
    <col min="3350" max="3350" width="6.75" style="39" customWidth="1"/>
    <col min="3351" max="3351" width="5.75" style="39" customWidth="1"/>
    <col min="3352" max="3352" width="6.75" style="39" customWidth="1"/>
    <col min="3353" max="3353" width="5.75" style="39" customWidth="1"/>
    <col min="3354" max="3355" width="6.75" style="39" customWidth="1"/>
    <col min="3356" max="3356" width="9.125" style="39" customWidth="1"/>
    <col min="3357" max="3358" width="7.875" style="39" customWidth="1"/>
    <col min="3359" max="3359" width="1.375" style="39" customWidth="1"/>
    <col min="3360" max="3581" width="10.75" style="39" customWidth="1"/>
    <col min="3582" max="3584" width="10.75" style="39"/>
    <col min="3585" max="3585" width="6.75" style="39" customWidth="1"/>
    <col min="3586" max="3586" width="2.75" style="39" customWidth="1"/>
    <col min="3587" max="3587" width="6.75" style="39" customWidth="1"/>
    <col min="3588" max="3588" width="7.75" style="39" customWidth="1"/>
    <col min="3589" max="3589" width="5.75" style="39" bestFit="1" customWidth="1"/>
    <col min="3590" max="3590" width="6.75" style="39" bestFit="1" customWidth="1"/>
    <col min="3591" max="3591" width="5.75" style="39" customWidth="1"/>
    <col min="3592" max="3594" width="6.75" style="39" customWidth="1"/>
    <col min="3595" max="3595" width="5.75" style="39" customWidth="1"/>
    <col min="3596" max="3596" width="6.75" style="39" customWidth="1"/>
    <col min="3597" max="3597" width="5.75" style="39" customWidth="1"/>
    <col min="3598" max="3598" width="6.75" style="39" customWidth="1"/>
    <col min="3599" max="3599" width="5.75" style="39" customWidth="1"/>
    <col min="3600" max="3600" width="6.75" style="39" customWidth="1"/>
    <col min="3601" max="3601" width="5.75" style="39" customWidth="1"/>
    <col min="3602" max="3602" width="6.75" style="39" customWidth="1"/>
    <col min="3603" max="3603" width="5.75" style="39" customWidth="1"/>
    <col min="3604" max="3604" width="6.75" style="39" customWidth="1"/>
    <col min="3605" max="3605" width="5.75" style="39" customWidth="1"/>
    <col min="3606" max="3606" width="6.75" style="39" customWidth="1"/>
    <col min="3607" max="3607" width="5.75" style="39" customWidth="1"/>
    <col min="3608" max="3608" width="6.75" style="39" customWidth="1"/>
    <col min="3609" max="3609" width="5.75" style="39" customWidth="1"/>
    <col min="3610" max="3611" width="6.75" style="39" customWidth="1"/>
    <col min="3612" max="3612" width="9.125" style="39" customWidth="1"/>
    <col min="3613" max="3614" width="7.875" style="39" customWidth="1"/>
    <col min="3615" max="3615" width="1.375" style="39" customWidth="1"/>
    <col min="3616" max="3837" width="10.75" style="39" customWidth="1"/>
    <col min="3838" max="3840" width="10.75" style="39"/>
    <col min="3841" max="3841" width="6.75" style="39" customWidth="1"/>
    <col min="3842" max="3842" width="2.75" style="39" customWidth="1"/>
    <col min="3843" max="3843" width="6.75" style="39" customWidth="1"/>
    <col min="3844" max="3844" width="7.75" style="39" customWidth="1"/>
    <col min="3845" max="3845" width="5.75" style="39" bestFit="1" customWidth="1"/>
    <col min="3846" max="3846" width="6.75" style="39" bestFit="1" customWidth="1"/>
    <col min="3847" max="3847" width="5.75" style="39" customWidth="1"/>
    <col min="3848" max="3850" width="6.75" style="39" customWidth="1"/>
    <col min="3851" max="3851" width="5.75" style="39" customWidth="1"/>
    <col min="3852" max="3852" width="6.75" style="39" customWidth="1"/>
    <col min="3853" max="3853" width="5.75" style="39" customWidth="1"/>
    <col min="3854" max="3854" width="6.75" style="39" customWidth="1"/>
    <col min="3855" max="3855" width="5.75" style="39" customWidth="1"/>
    <col min="3856" max="3856" width="6.75" style="39" customWidth="1"/>
    <col min="3857" max="3857" width="5.75" style="39" customWidth="1"/>
    <col min="3858" max="3858" width="6.75" style="39" customWidth="1"/>
    <col min="3859" max="3859" width="5.75" style="39" customWidth="1"/>
    <col min="3860" max="3860" width="6.75" style="39" customWidth="1"/>
    <col min="3861" max="3861" width="5.75" style="39" customWidth="1"/>
    <col min="3862" max="3862" width="6.75" style="39" customWidth="1"/>
    <col min="3863" max="3863" width="5.75" style="39" customWidth="1"/>
    <col min="3864" max="3864" width="6.75" style="39" customWidth="1"/>
    <col min="3865" max="3865" width="5.75" style="39" customWidth="1"/>
    <col min="3866" max="3867" width="6.75" style="39" customWidth="1"/>
    <col min="3868" max="3868" width="9.125" style="39" customWidth="1"/>
    <col min="3869" max="3870" width="7.875" style="39" customWidth="1"/>
    <col min="3871" max="3871" width="1.375" style="39" customWidth="1"/>
    <col min="3872" max="4093" width="10.75" style="39" customWidth="1"/>
    <col min="4094" max="4096" width="10.75" style="39"/>
    <col min="4097" max="4097" width="6.75" style="39" customWidth="1"/>
    <col min="4098" max="4098" width="2.75" style="39" customWidth="1"/>
    <col min="4099" max="4099" width="6.75" style="39" customWidth="1"/>
    <col min="4100" max="4100" width="7.75" style="39" customWidth="1"/>
    <col min="4101" max="4101" width="5.75" style="39" bestFit="1" customWidth="1"/>
    <col min="4102" max="4102" width="6.75" style="39" bestFit="1" customWidth="1"/>
    <col min="4103" max="4103" width="5.75" style="39" customWidth="1"/>
    <col min="4104" max="4106" width="6.75" style="39" customWidth="1"/>
    <col min="4107" max="4107" width="5.75" style="39" customWidth="1"/>
    <col min="4108" max="4108" width="6.75" style="39" customWidth="1"/>
    <col min="4109" max="4109" width="5.75" style="39" customWidth="1"/>
    <col min="4110" max="4110" width="6.75" style="39" customWidth="1"/>
    <col min="4111" max="4111" width="5.75" style="39" customWidth="1"/>
    <col min="4112" max="4112" width="6.75" style="39" customWidth="1"/>
    <col min="4113" max="4113" width="5.75" style="39" customWidth="1"/>
    <col min="4114" max="4114" width="6.75" style="39" customWidth="1"/>
    <col min="4115" max="4115" width="5.75" style="39" customWidth="1"/>
    <col min="4116" max="4116" width="6.75" style="39" customWidth="1"/>
    <col min="4117" max="4117" width="5.75" style="39" customWidth="1"/>
    <col min="4118" max="4118" width="6.75" style="39" customWidth="1"/>
    <col min="4119" max="4119" width="5.75" style="39" customWidth="1"/>
    <col min="4120" max="4120" width="6.75" style="39" customWidth="1"/>
    <col min="4121" max="4121" width="5.75" style="39" customWidth="1"/>
    <col min="4122" max="4123" width="6.75" style="39" customWidth="1"/>
    <col min="4124" max="4124" width="9.125" style="39" customWidth="1"/>
    <col min="4125" max="4126" width="7.875" style="39" customWidth="1"/>
    <col min="4127" max="4127" width="1.375" style="39" customWidth="1"/>
    <col min="4128" max="4349" width="10.75" style="39" customWidth="1"/>
    <col min="4350" max="4352" width="10.75" style="39"/>
    <col min="4353" max="4353" width="6.75" style="39" customWidth="1"/>
    <col min="4354" max="4354" width="2.75" style="39" customWidth="1"/>
    <col min="4355" max="4355" width="6.75" style="39" customWidth="1"/>
    <col min="4356" max="4356" width="7.75" style="39" customWidth="1"/>
    <col min="4357" max="4357" width="5.75" style="39" bestFit="1" customWidth="1"/>
    <col min="4358" max="4358" width="6.75" style="39" bestFit="1" customWidth="1"/>
    <col min="4359" max="4359" width="5.75" style="39" customWidth="1"/>
    <col min="4360" max="4362" width="6.75" style="39" customWidth="1"/>
    <col min="4363" max="4363" width="5.75" style="39" customWidth="1"/>
    <col min="4364" max="4364" width="6.75" style="39" customWidth="1"/>
    <col min="4365" max="4365" width="5.75" style="39" customWidth="1"/>
    <col min="4366" max="4366" width="6.75" style="39" customWidth="1"/>
    <col min="4367" max="4367" width="5.75" style="39" customWidth="1"/>
    <col min="4368" max="4368" width="6.75" style="39" customWidth="1"/>
    <col min="4369" max="4369" width="5.75" style="39" customWidth="1"/>
    <col min="4370" max="4370" width="6.75" style="39" customWidth="1"/>
    <col min="4371" max="4371" width="5.75" style="39" customWidth="1"/>
    <col min="4372" max="4372" width="6.75" style="39" customWidth="1"/>
    <col min="4373" max="4373" width="5.75" style="39" customWidth="1"/>
    <col min="4374" max="4374" width="6.75" style="39" customWidth="1"/>
    <col min="4375" max="4375" width="5.75" style="39" customWidth="1"/>
    <col min="4376" max="4376" width="6.75" style="39" customWidth="1"/>
    <col min="4377" max="4377" width="5.75" style="39" customWidth="1"/>
    <col min="4378" max="4379" width="6.75" style="39" customWidth="1"/>
    <col min="4380" max="4380" width="9.125" style="39" customWidth="1"/>
    <col min="4381" max="4382" width="7.875" style="39" customWidth="1"/>
    <col min="4383" max="4383" width="1.375" style="39" customWidth="1"/>
    <col min="4384" max="4605" width="10.75" style="39" customWidth="1"/>
    <col min="4606" max="4608" width="10.75" style="39"/>
    <col min="4609" max="4609" width="6.75" style="39" customWidth="1"/>
    <col min="4610" max="4610" width="2.75" style="39" customWidth="1"/>
    <col min="4611" max="4611" width="6.75" style="39" customWidth="1"/>
    <col min="4612" max="4612" width="7.75" style="39" customWidth="1"/>
    <col min="4613" max="4613" width="5.75" style="39" bestFit="1" customWidth="1"/>
    <col min="4614" max="4614" width="6.75" style="39" bestFit="1" customWidth="1"/>
    <col min="4615" max="4615" width="5.75" style="39" customWidth="1"/>
    <col min="4616" max="4618" width="6.75" style="39" customWidth="1"/>
    <col min="4619" max="4619" width="5.75" style="39" customWidth="1"/>
    <col min="4620" max="4620" width="6.75" style="39" customWidth="1"/>
    <col min="4621" max="4621" width="5.75" style="39" customWidth="1"/>
    <col min="4622" max="4622" width="6.75" style="39" customWidth="1"/>
    <col min="4623" max="4623" width="5.75" style="39" customWidth="1"/>
    <col min="4624" max="4624" width="6.75" style="39" customWidth="1"/>
    <col min="4625" max="4625" width="5.75" style="39" customWidth="1"/>
    <col min="4626" max="4626" width="6.75" style="39" customWidth="1"/>
    <col min="4627" max="4627" width="5.75" style="39" customWidth="1"/>
    <col min="4628" max="4628" width="6.75" style="39" customWidth="1"/>
    <col min="4629" max="4629" width="5.75" style="39" customWidth="1"/>
    <col min="4630" max="4630" width="6.75" style="39" customWidth="1"/>
    <col min="4631" max="4631" width="5.75" style="39" customWidth="1"/>
    <col min="4632" max="4632" width="6.75" style="39" customWidth="1"/>
    <col min="4633" max="4633" width="5.75" style="39" customWidth="1"/>
    <col min="4634" max="4635" width="6.75" style="39" customWidth="1"/>
    <col min="4636" max="4636" width="9.125" style="39" customWidth="1"/>
    <col min="4637" max="4638" width="7.875" style="39" customWidth="1"/>
    <col min="4639" max="4639" width="1.375" style="39" customWidth="1"/>
    <col min="4640" max="4861" width="10.75" style="39" customWidth="1"/>
    <col min="4862" max="4864" width="10.75" style="39"/>
    <col min="4865" max="4865" width="6.75" style="39" customWidth="1"/>
    <col min="4866" max="4866" width="2.75" style="39" customWidth="1"/>
    <col min="4867" max="4867" width="6.75" style="39" customWidth="1"/>
    <col min="4868" max="4868" width="7.75" style="39" customWidth="1"/>
    <col min="4869" max="4869" width="5.75" style="39" bestFit="1" customWidth="1"/>
    <col min="4870" max="4870" width="6.75" style="39" bestFit="1" customWidth="1"/>
    <col min="4871" max="4871" width="5.75" style="39" customWidth="1"/>
    <col min="4872" max="4874" width="6.75" style="39" customWidth="1"/>
    <col min="4875" max="4875" width="5.75" style="39" customWidth="1"/>
    <col min="4876" max="4876" width="6.75" style="39" customWidth="1"/>
    <col min="4877" max="4877" width="5.75" style="39" customWidth="1"/>
    <col min="4878" max="4878" width="6.75" style="39" customWidth="1"/>
    <col min="4879" max="4879" width="5.75" style="39" customWidth="1"/>
    <col min="4880" max="4880" width="6.75" style="39" customWidth="1"/>
    <col min="4881" max="4881" width="5.75" style="39" customWidth="1"/>
    <col min="4882" max="4882" width="6.75" style="39" customWidth="1"/>
    <col min="4883" max="4883" width="5.75" style="39" customWidth="1"/>
    <col min="4884" max="4884" width="6.75" style="39" customWidth="1"/>
    <col min="4885" max="4885" width="5.75" style="39" customWidth="1"/>
    <col min="4886" max="4886" width="6.75" style="39" customWidth="1"/>
    <col min="4887" max="4887" width="5.75" style="39" customWidth="1"/>
    <col min="4888" max="4888" width="6.75" style="39" customWidth="1"/>
    <col min="4889" max="4889" width="5.75" style="39" customWidth="1"/>
    <col min="4890" max="4891" width="6.75" style="39" customWidth="1"/>
    <col min="4892" max="4892" width="9.125" style="39" customWidth="1"/>
    <col min="4893" max="4894" width="7.875" style="39" customWidth="1"/>
    <col min="4895" max="4895" width="1.375" style="39" customWidth="1"/>
    <col min="4896" max="5117" width="10.75" style="39" customWidth="1"/>
    <col min="5118" max="5120" width="10.75" style="39"/>
    <col min="5121" max="5121" width="6.75" style="39" customWidth="1"/>
    <col min="5122" max="5122" width="2.75" style="39" customWidth="1"/>
    <col min="5123" max="5123" width="6.75" style="39" customWidth="1"/>
    <col min="5124" max="5124" width="7.75" style="39" customWidth="1"/>
    <col min="5125" max="5125" width="5.75" style="39" bestFit="1" customWidth="1"/>
    <col min="5126" max="5126" width="6.75" style="39" bestFit="1" customWidth="1"/>
    <col min="5127" max="5127" width="5.75" style="39" customWidth="1"/>
    <col min="5128" max="5130" width="6.75" style="39" customWidth="1"/>
    <col min="5131" max="5131" width="5.75" style="39" customWidth="1"/>
    <col min="5132" max="5132" width="6.75" style="39" customWidth="1"/>
    <col min="5133" max="5133" width="5.75" style="39" customWidth="1"/>
    <col min="5134" max="5134" width="6.75" style="39" customWidth="1"/>
    <col min="5135" max="5135" width="5.75" style="39" customWidth="1"/>
    <col min="5136" max="5136" width="6.75" style="39" customWidth="1"/>
    <col min="5137" max="5137" width="5.75" style="39" customWidth="1"/>
    <col min="5138" max="5138" width="6.75" style="39" customWidth="1"/>
    <col min="5139" max="5139" width="5.75" style="39" customWidth="1"/>
    <col min="5140" max="5140" width="6.75" style="39" customWidth="1"/>
    <col min="5141" max="5141" width="5.75" style="39" customWidth="1"/>
    <col min="5142" max="5142" width="6.75" style="39" customWidth="1"/>
    <col min="5143" max="5143" width="5.75" style="39" customWidth="1"/>
    <col min="5144" max="5144" width="6.75" style="39" customWidth="1"/>
    <col min="5145" max="5145" width="5.75" style="39" customWidth="1"/>
    <col min="5146" max="5147" width="6.75" style="39" customWidth="1"/>
    <col min="5148" max="5148" width="9.125" style="39" customWidth="1"/>
    <col min="5149" max="5150" width="7.875" style="39" customWidth="1"/>
    <col min="5151" max="5151" width="1.375" style="39" customWidth="1"/>
    <col min="5152" max="5373" width="10.75" style="39" customWidth="1"/>
    <col min="5374" max="5376" width="10.75" style="39"/>
    <col min="5377" max="5377" width="6.75" style="39" customWidth="1"/>
    <col min="5378" max="5378" width="2.75" style="39" customWidth="1"/>
    <col min="5379" max="5379" width="6.75" style="39" customWidth="1"/>
    <col min="5380" max="5380" width="7.75" style="39" customWidth="1"/>
    <col min="5381" max="5381" width="5.75" style="39" bestFit="1" customWidth="1"/>
    <col min="5382" max="5382" width="6.75" style="39" bestFit="1" customWidth="1"/>
    <col min="5383" max="5383" width="5.75" style="39" customWidth="1"/>
    <col min="5384" max="5386" width="6.75" style="39" customWidth="1"/>
    <col min="5387" max="5387" width="5.75" style="39" customWidth="1"/>
    <col min="5388" max="5388" width="6.75" style="39" customWidth="1"/>
    <col min="5389" max="5389" width="5.75" style="39" customWidth="1"/>
    <col min="5390" max="5390" width="6.75" style="39" customWidth="1"/>
    <col min="5391" max="5391" width="5.75" style="39" customWidth="1"/>
    <col min="5392" max="5392" width="6.75" style="39" customWidth="1"/>
    <col min="5393" max="5393" width="5.75" style="39" customWidth="1"/>
    <col min="5394" max="5394" width="6.75" style="39" customWidth="1"/>
    <col min="5395" max="5395" width="5.75" style="39" customWidth="1"/>
    <col min="5396" max="5396" width="6.75" style="39" customWidth="1"/>
    <col min="5397" max="5397" width="5.75" style="39" customWidth="1"/>
    <col min="5398" max="5398" width="6.75" style="39" customWidth="1"/>
    <col min="5399" max="5399" width="5.75" style="39" customWidth="1"/>
    <col min="5400" max="5400" width="6.75" style="39" customWidth="1"/>
    <col min="5401" max="5401" width="5.75" style="39" customWidth="1"/>
    <col min="5402" max="5403" width="6.75" style="39" customWidth="1"/>
    <col min="5404" max="5404" width="9.125" style="39" customWidth="1"/>
    <col min="5405" max="5406" width="7.875" style="39" customWidth="1"/>
    <col min="5407" max="5407" width="1.375" style="39" customWidth="1"/>
    <col min="5408" max="5629" width="10.75" style="39" customWidth="1"/>
    <col min="5630" max="5632" width="10.75" style="39"/>
    <col min="5633" max="5633" width="6.75" style="39" customWidth="1"/>
    <col min="5634" max="5634" width="2.75" style="39" customWidth="1"/>
    <col min="5635" max="5635" width="6.75" style="39" customWidth="1"/>
    <col min="5636" max="5636" width="7.75" style="39" customWidth="1"/>
    <col min="5637" max="5637" width="5.75" style="39" bestFit="1" customWidth="1"/>
    <col min="5638" max="5638" width="6.75" style="39" bestFit="1" customWidth="1"/>
    <col min="5639" max="5639" width="5.75" style="39" customWidth="1"/>
    <col min="5640" max="5642" width="6.75" style="39" customWidth="1"/>
    <col min="5643" max="5643" width="5.75" style="39" customWidth="1"/>
    <col min="5644" max="5644" width="6.75" style="39" customWidth="1"/>
    <col min="5645" max="5645" width="5.75" style="39" customWidth="1"/>
    <col min="5646" max="5646" width="6.75" style="39" customWidth="1"/>
    <col min="5647" max="5647" width="5.75" style="39" customWidth="1"/>
    <col min="5648" max="5648" width="6.75" style="39" customWidth="1"/>
    <col min="5649" max="5649" width="5.75" style="39" customWidth="1"/>
    <col min="5650" max="5650" width="6.75" style="39" customWidth="1"/>
    <col min="5651" max="5651" width="5.75" style="39" customWidth="1"/>
    <col min="5652" max="5652" width="6.75" style="39" customWidth="1"/>
    <col min="5653" max="5653" width="5.75" style="39" customWidth="1"/>
    <col min="5654" max="5654" width="6.75" style="39" customWidth="1"/>
    <col min="5655" max="5655" width="5.75" style="39" customWidth="1"/>
    <col min="5656" max="5656" width="6.75" style="39" customWidth="1"/>
    <col min="5657" max="5657" width="5.75" style="39" customWidth="1"/>
    <col min="5658" max="5659" width="6.75" style="39" customWidth="1"/>
    <col min="5660" max="5660" width="9.125" style="39" customWidth="1"/>
    <col min="5661" max="5662" width="7.875" style="39" customWidth="1"/>
    <col min="5663" max="5663" width="1.375" style="39" customWidth="1"/>
    <col min="5664" max="5885" width="10.75" style="39" customWidth="1"/>
    <col min="5886" max="5888" width="10.75" style="39"/>
    <col min="5889" max="5889" width="6.75" style="39" customWidth="1"/>
    <col min="5890" max="5890" width="2.75" style="39" customWidth="1"/>
    <col min="5891" max="5891" width="6.75" style="39" customWidth="1"/>
    <col min="5892" max="5892" width="7.75" style="39" customWidth="1"/>
    <col min="5893" max="5893" width="5.75" style="39" bestFit="1" customWidth="1"/>
    <col min="5894" max="5894" width="6.75" style="39" bestFit="1" customWidth="1"/>
    <col min="5895" max="5895" width="5.75" style="39" customWidth="1"/>
    <col min="5896" max="5898" width="6.75" style="39" customWidth="1"/>
    <col min="5899" max="5899" width="5.75" style="39" customWidth="1"/>
    <col min="5900" max="5900" width="6.75" style="39" customWidth="1"/>
    <col min="5901" max="5901" width="5.75" style="39" customWidth="1"/>
    <col min="5902" max="5902" width="6.75" style="39" customWidth="1"/>
    <col min="5903" max="5903" width="5.75" style="39" customWidth="1"/>
    <col min="5904" max="5904" width="6.75" style="39" customWidth="1"/>
    <col min="5905" max="5905" width="5.75" style="39" customWidth="1"/>
    <col min="5906" max="5906" width="6.75" style="39" customWidth="1"/>
    <col min="5907" max="5907" width="5.75" style="39" customWidth="1"/>
    <col min="5908" max="5908" width="6.75" style="39" customWidth="1"/>
    <col min="5909" max="5909" width="5.75" style="39" customWidth="1"/>
    <col min="5910" max="5910" width="6.75" style="39" customWidth="1"/>
    <col min="5911" max="5911" width="5.75" style="39" customWidth="1"/>
    <col min="5912" max="5912" width="6.75" style="39" customWidth="1"/>
    <col min="5913" max="5913" width="5.75" style="39" customWidth="1"/>
    <col min="5914" max="5915" width="6.75" style="39" customWidth="1"/>
    <col min="5916" max="5916" width="9.125" style="39" customWidth="1"/>
    <col min="5917" max="5918" width="7.875" style="39" customWidth="1"/>
    <col min="5919" max="5919" width="1.375" style="39" customWidth="1"/>
    <col min="5920" max="6141" width="10.75" style="39" customWidth="1"/>
    <col min="6142" max="6144" width="10.75" style="39"/>
    <col min="6145" max="6145" width="6.75" style="39" customWidth="1"/>
    <col min="6146" max="6146" width="2.75" style="39" customWidth="1"/>
    <col min="6147" max="6147" width="6.75" style="39" customWidth="1"/>
    <col min="6148" max="6148" width="7.75" style="39" customWidth="1"/>
    <col min="6149" max="6149" width="5.75" style="39" bestFit="1" customWidth="1"/>
    <col min="6150" max="6150" width="6.75" style="39" bestFit="1" customWidth="1"/>
    <col min="6151" max="6151" width="5.75" style="39" customWidth="1"/>
    <col min="6152" max="6154" width="6.75" style="39" customWidth="1"/>
    <col min="6155" max="6155" width="5.75" style="39" customWidth="1"/>
    <col min="6156" max="6156" width="6.75" style="39" customWidth="1"/>
    <col min="6157" max="6157" width="5.75" style="39" customWidth="1"/>
    <col min="6158" max="6158" width="6.75" style="39" customWidth="1"/>
    <col min="6159" max="6159" width="5.75" style="39" customWidth="1"/>
    <col min="6160" max="6160" width="6.75" style="39" customWidth="1"/>
    <col min="6161" max="6161" width="5.75" style="39" customWidth="1"/>
    <col min="6162" max="6162" width="6.75" style="39" customWidth="1"/>
    <col min="6163" max="6163" width="5.75" style="39" customWidth="1"/>
    <col min="6164" max="6164" width="6.75" style="39" customWidth="1"/>
    <col min="6165" max="6165" width="5.75" style="39" customWidth="1"/>
    <col min="6166" max="6166" width="6.75" style="39" customWidth="1"/>
    <col min="6167" max="6167" width="5.75" style="39" customWidth="1"/>
    <col min="6168" max="6168" width="6.75" style="39" customWidth="1"/>
    <col min="6169" max="6169" width="5.75" style="39" customWidth="1"/>
    <col min="6170" max="6171" width="6.75" style="39" customWidth="1"/>
    <col min="6172" max="6172" width="9.125" style="39" customWidth="1"/>
    <col min="6173" max="6174" width="7.875" style="39" customWidth="1"/>
    <col min="6175" max="6175" width="1.375" style="39" customWidth="1"/>
    <col min="6176" max="6397" width="10.75" style="39" customWidth="1"/>
    <col min="6398" max="6400" width="10.75" style="39"/>
    <col min="6401" max="6401" width="6.75" style="39" customWidth="1"/>
    <col min="6402" max="6402" width="2.75" style="39" customWidth="1"/>
    <col min="6403" max="6403" width="6.75" style="39" customWidth="1"/>
    <col min="6404" max="6404" width="7.75" style="39" customWidth="1"/>
    <col min="6405" max="6405" width="5.75" style="39" bestFit="1" customWidth="1"/>
    <col min="6406" max="6406" width="6.75" style="39" bestFit="1" customWidth="1"/>
    <col min="6407" max="6407" width="5.75" style="39" customWidth="1"/>
    <col min="6408" max="6410" width="6.75" style="39" customWidth="1"/>
    <col min="6411" max="6411" width="5.75" style="39" customWidth="1"/>
    <col min="6412" max="6412" width="6.75" style="39" customWidth="1"/>
    <col min="6413" max="6413" width="5.75" style="39" customWidth="1"/>
    <col min="6414" max="6414" width="6.75" style="39" customWidth="1"/>
    <col min="6415" max="6415" width="5.75" style="39" customWidth="1"/>
    <col min="6416" max="6416" width="6.75" style="39" customWidth="1"/>
    <col min="6417" max="6417" width="5.75" style="39" customWidth="1"/>
    <col min="6418" max="6418" width="6.75" style="39" customWidth="1"/>
    <col min="6419" max="6419" width="5.75" style="39" customWidth="1"/>
    <col min="6420" max="6420" width="6.75" style="39" customWidth="1"/>
    <col min="6421" max="6421" width="5.75" style="39" customWidth="1"/>
    <col min="6422" max="6422" width="6.75" style="39" customWidth="1"/>
    <col min="6423" max="6423" width="5.75" style="39" customWidth="1"/>
    <col min="6424" max="6424" width="6.75" style="39" customWidth="1"/>
    <col min="6425" max="6425" width="5.75" style="39" customWidth="1"/>
    <col min="6426" max="6427" width="6.75" style="39" customWidth="1"/>
    <col min="6428" max="6428" width="9.125" style="39" customWidth="1"/>
    <col min="6429" max="6430" width="7.875" style="39" customWidth="1"/>
    <col min="6431" max="6431" width="1.375" style="39" customWidth="1"/>
    <col min="6432" max="6653" width="10.75" style="39" customWidth="1"/>
    <col min="6654" max="6656" width="10.75" style="39"/>
    <col min="6657" max="6657" width="6.75" style="39" customWidth="1"/>
    <col min="6658" max="6658" width="2.75" style="39" customWidth="1"/>
    <col min="6659" max="6659" width="6.75" style="39" customWidth="1"/>
    <col min="6660" max="6660" width="7.75" style="39" customWidth="1"/>
    <col min="6661" max="6661" width="5.75" style="39" bestFit="1" customWidth="1"/>
    <col min="6662" max="6662" width="6.75" style="39" bestFit="1" customWidth="1"/>
    <col min="6663" max="6663" width="5.75" style="39" customWidth="1"/>
    <col min="6664" max="6666" width="6.75" style="39" customWidth="1"/>
    <col min="6667" max="6667" width="5.75" style="39" customWidth="1"/>
    <col min="6668" max="6668" width="6.75" style="39" customWidth="1"/>
    <col min="6669" max="6669" width="5.75" style="39" customWidth="1"/>
    <col min="6670" max="6670" width="6.75" style="39" customWidth="1"/>
    <col min="6671" max="6671" width="5.75" style="39" customWidth="1"/>
    <col min="6672" max="6672" width="6.75" style="39" customWidth="1"/>
    <col min="6673" max="6673" width="5.75" style="39" customWidth="1"/>
    <col min="6674" max="6674" width="6.75" style="39" customWidth="1"/>
    <col min="6675" max="6675" width="5.75" style="39" customWidth="1"/>
    <col min="6676" max="6676" width="6.75" style="39" customWidth="1"/>
    <col min="6677" max="6677" width="5.75" style="39" customWidth="1"/>
    <col min="6678" max="6678" width="6.75" style="39" customWidth="1"/>
    <col min="6679" max="6679" width="5.75" style="39" customWidth="1"/>
    <col min="6680" max="6680" width="6.75" style="39" customWidth="1"/>
    <col min="6681" max="6681" width="5.75" style="39" customWidth="1"/>
    <col min="6682" max="6683" width="6.75" style="39" customWidth="1"/>
    <col min="6684" max="6684" width="9.125" style="39" customWidth="1"/>
    <col min="6685" max="6686" width="7.875" style="39" customWidth="1"/>
    <col min="6687" max="6687" width="1.375" style="39" customWidth="1"/>
    <col min="6688" max="6909" width="10.75" style="39" customWidth="1"/>
    <col min="6910" max="6912" width="10.75" style="39"/>
    <col min="6913" max="6913" width="6.75" style="39" customWidth="1"/>
    <col min="6914" max="6914" width="2.75" style="39" customWidth="1"/>
    <col min="6915" max="6915" width="6.75" style="39" customWidth="1"/>
    <col min="6916" max="6916" width="7.75" style="39" customWidth="1"/>
    <col min="6917" max="6917" width="5.75" style="39" bestFit="1" customWidth="1"/>
    <col min="6918" max="6918" width="6.75" style="39" bestFit="1" customWidth="1"/>
    <col min="6919" max="6919" width="5.75" style="39" customWidth="1"/>
    <col min="6920" max="6922" width="6.75" style="39" customWidth="1"/>
    <col min="6923" max="6923" width="5.75" style="39" customWidth="1"/>
    <col min="6924" max="6924" width="6.75" style="39" customWidth="1"/>
    <col min="6925" max="6925" width="5.75" style="39" customWidth="1"/>
    <col min="6926" max="6926" width="6.75" style="39" customWidth="1"/>
    <col min="6927" max="6927" width="5.75" style="39" customWidth="1"/>
    <col min="6928" max="6928" width="6.75" style="39" customWidth="1"/>
    <col min="6929" max="6929" width="5.75" style="39" customWidth="1"/>
    <col min="6930" max="6930" width="6.75" style="39" customWidth="1"/>
    <col min="6931" max="6931" width="5.75" style="39" customWidth="1"/>
    <col min="6932" max="6932" width="6.75" style="39" customWidth="1"/>
    <col min="6933" max="6933" width="5.75" style="39" customWidth="1"/>
    <col min="6934" max="6934" width="6.75" style="39" customWidth="1"/>
    <col min="6935" max="6935" width="5.75" style="39" customWidth="1"/>
    <col min="6936" max="6936" width="6.75" style="39" customWidth="1"/>
    <col min="6937" max="6937" width="5.75" style="39" customWidth="1"/>
    <col min="6938" max="6939" width="6.75" style="39" customWidth="1"/>
    <col min="6940" max="6940" width="9.125" style="39" customWidth="1"/>
    <col min="6941" max="6942" width="7.875" style="39" customWidth="1"/>
    <col min="6943" max="6943" width="1.375" style="39" customWidth="1"/>
    <col min="6944" max="7165" width="10.75" style="39" customWidth="1"/>
    <col min="7166" max="7168" width="10.75" style="39"/>
    <col min="7169" max="7169" width="6.75" style="39" customWidth="1"/>
    <col min="7170" max="7170" width="2.75" style="39" customWidth="1"/>
    <col min="7171" max="7171" width="6.75" style="39" customWidth="1"/>
    <col min="7172" max="7172" width="7.75" style="39" customWidth="1"/>
    <col min="7173" max="7173" width="5.75" style="39" bestFit="1" customWidth="1"/>
    <col min="7174" max="7174" width="6.75" style="39" bestFit="1" customWidth="1"/>
    <col min="7175" max="7175" width="5.75" style="39" customWidth="1"/>
    <col min="7176" max="7178" width="6.75" style="39" customWidth="1"/>
    <col min="7179" max="7179" width="5.75" style="39" customWidth="1"/>
    <col min="7180" max="7180" width="6.75" style="39" customWidth="1"/>
    <col min="7181" max="7181" width="5.75" style="39" customWidth="1"/>
    <col min="7182" max="7182" width="6.75" style="39" customWidth="1"/>
    <col min="7183" max="7183" width="5.75" style="39" customWidth="1"/>
    <col min="7184" max="7184" width="6.75" style="39" customWidth="1"/>
    <col min="7185" max="7185" width="5.75" style="39" customWidth="1"/>
    <col min="7186" max="7186" width="6.75" style="39" customWidth="1"/>
    <col min="7187" max="7187" width="5.75" style="39" customWidth="1"/>
    <col min="7188" max="7188" width="6.75" style="39" customWidth="1"/>
    <col min="7189" max="7189" width="5.75" style="39" customWidth="1"/>
    <col min="7190" max="7190" width="6.75" style="39" customWidth="1"/>
    <col min="7191" max="7191" width="5.75" style="39" customWidth="1"/>
    <col min="7192" max="7192" width="6.75" style="39" customWidth="1"/>
    <col min="7193" max="7193" width="5.75" style="39" customWidth="1"/>
    <col min="7194" max="7195" width="6.75" style="39" customWidth="1"/>
    <col min="7196" max="7196" width="9.125" style="39" customWidth="1"/>
    <col min="7197" max="7198" width="7.875" style="39" customWidth="1"/>
    <col min="7199" max="7199" width="1.375" style="39" customWidth="1"/>
    <col min="7200" max="7421" width="10.75" style="39" customWidth="1"/>
    <col min="7422" max="7424" width="10.75" style="39"/>
    <col min="7425" max="7425" width="6.75" style="39" customWidth="1"/>
    <col min="7426" max="7426" width="2.75" style="39" customWidth="1"/>
    <col min="7427" max="7427" width="6.75" style="39" customWidth="1"/>
    <col min="7428" max="7428" width="7.75" style="39" customWidth="1"/>
    <col min="7429" max="7429" width="5.75" style="39" bestFit="1" customWidth="1"/>
    <col min="7430" max="7430" width="6.75" style="39" bestFit="1" customWidth="1"/>
    <col min="7431" max="7431" width="5.75" style="39" customWidth="1"/>
    <col min="7432" max="7434" width="6.75" style="39" customWidth="1"/>
    <col min="7435" max="7435" width="5.75" style="39" customWidth="1"/>
    <col min="7436" max="7436" width="6.75" style="39" customWidth="1"/>
    <col min="7437" max="7437" width="5.75" style="39" customWidth="1"/>
    <col min="7438" max="7438" width="6.75" style="39" customWidth="1"/>
    <col min="7439" max="7439" width="5.75" style="39" customWidth="1"/>
    <col min="7440" max="7440" width="6.75" style="39" customWidth="1"/>
    <col min="7441" max="7441" width="5.75" style="39" customWidth="1"/>
    <col min="7442" max="7442" width="6.75" style="39" customWidth="1"/>
    <col min="7443" max="7443" width="5.75" style="39" customWidth="1"/>
    <col min="7444" max="7444" width="6.75" style="39" customWidth="1"/>
    <col min="7445" max="7445" width="5.75" style="39" customWidth="1"/>
    <col min="7446" max="7446" width="6.75" style="39" customWidth="1"/>
    <col min="7447" max="7447" width="5.75" style="39" customWidth="1"/>
    <col min="7448" max="7448" width="6.75" style="39" customWidth="1"/>
    <col min="7449" max="7449" width="5.75" style="39" customWidth="1"/>
    <col min="7450" max="7451" width="6.75" style="39" customWidth="1"/>
    <col min="7452" max="7452" width="9.125" style="39" customWidth="1"/>
    <col min="7453" max="7454" width="7.875" style="39" customWidth="1"/>
    <col min="7455" max="7455" width="1.375" style="39" customWidth="1"/>
    <col min="7456" max="7677" width="10.75" style="39" customWidth="1"/>
    <col min="7678" max="7680" width="10.75" style="39"/>
    <col min="7681" max="7681" width="6.75" style="39" customWidth="1"/>
    <col min="7682" max="7682" width="2.75" style="39" customWidth="1"/>
    <col min="7683" max="7683" width="6.75" style="39" customWidth="1"/>
    <col min="7684" max="7684" width="7.75" style="39" customWidth="1"/>
    <col min="7685" max="7685" width="5.75" style="39" bestFit="1" customWidth="1"/>
    <col min="7686" max="7686" width="6.75" style="39" bestFit="1" customWidth="1"/>
    <col min="7687" max="7687" width="5.75" style="39" customWidth="1"/>
    <col min="7688" max="7690" width="6.75" style="39" customWidth="1"/>
    <col min="7691" max="7691" width="5.75" style="39" customWidth="1"/>
    <col min="7692" max="7692" width="6.75" style="39" customWidth="1"/>
    <col min="7693" max="7693" width="5.75" style="39" customWidth="1"/>
    <col min="7694" max="7694" width="6.75" style="39" customWidth="1"/>
    <col min="7695" max="7695" width="5.75" style="39" customWidth="1"/>
    <col min="7696" max="7696" width="6.75" style="39" customWidth="1"/>
    <col min="7697" max="7697" width="5.75" style="39" customWidth="1"/>
    <col min="7698" max="7698" width="6.75" style="39" customWidth="1"/>
    <col min="7699" max="7699" width="5.75" style="39" customWidth="1"/>
    <col min="7700" max="7700" width="6.75" style="39" customWidth="1"/>
    <col min="7701" max="7701" width="5.75" style="39" customWidth="1"/>
    <col min="7702" max="7702" width="6.75" style="39" customWidth="1"/>
    <col min="7703" max="7703" width="5.75" style="39" customWidth="1"/>
    <col min="7704" max="7704" width="6.75" style="39" customWidth="1"/>
    <col min="7705" max="7705" width="5.75" style="39" customWidth="1"/>
    <col min="7706" max="7707" width="6.75" style="39" customWidth="1"/>
    <col min="7708" max="7708" width="9.125" style="39" customWidth="1"/>
    <col min="7709" max="7710" width="7.875" style="39" customWidth="1"/>
    <col min="7711" max="7711" width="1.375" style="39" customWidth="1"/>
    <col min="7712" max="7933" width="10.75" style="39" customWidth="1"/>
    <col min="7934" max="7936" width="10.75" style="39"/>
    <col min="7937" max="7937" width="6.75" style="39" customWidth="1"/>
    <col min="7938" max="7938" width="2.75" style="39" customWidth="1"/>
    <col min="7939" max="7939" width="6.75" style="39" customWidth="1"/>
    <col min="7940" max="7940" width="7.75" style="39" customWidth="1"/>
    <col min="7941" max="7941" width="5.75" style="39" bestFit="1" customWidth="1"/>
    <col min="7942" max="7942" width="6.75" style="39" bestFit="1" customWidth="1"/>
    <col min="7943" max="7943" width="5.75" style="39" customWidth="1"/>
    <col min="7944" max="7946" width="6.75" style="39" customWidth="1"/>
    <col min="7947" max="7947" width="5.75" style="39" customWidth="1"/>
    <col min="7948" max="7948" width="6.75" style="39" customWidth="1"/>
    <col min="7949" max="7949" width="5.75" style="39" customWidth="1"/>
    <col min="7950" max="7950" width="6.75" style="39" customWidth="1"/>
    <col min="7951" max="7951" width="5.75" style="39" customWidth="1"/>
    <col min="7952" max="7952" width="6.75" style="39" customWidth="1"/>
    <col min="7953" max="7953" width="5.75" style="39" customWidth="1"/>
    <col min="7954" max="7954" width="6.75" style="39" customWidth="1"/>
    <col min="7955" max="7955" width="5.75" style="39" customWidth="1"/>
    <col min="7956" max="7956" width="6.75" style="39" customWidth="1"/>
    <col min="7957" max="7957" width="5.75" style="39" customWidth="1"/>
    <col min="7958" max="7958" width="6.75" style="39" customWidth="1"/>
    <col min="7959" max="7959" width="5.75" style="39" customWidth="1"/>
    <col min="7960" max="7960" width="6.75" style="39" customWidth="1"/>
    <col min="7961" max="7961" width="5.75" style="39" customWidth="1"/>
    <col min="7962" max="7963" width="6.75" style="39" customWidth="1"/>
    <col min="7964" max="7964" width="9.125" style="39" customWidth="1"/>
    <col min="7965" max="7966" width="7.875" style="39" customWidth="1"/>
    <col min="7967" max="7967" width="1.375" style="39" customWidth="1"/>
    <col min="7968" max="8189" width="10.75" style="39" customWidth="1"/>
    <col min="8190" max="8192" width="10.75" style="39"/>
    <col min="8193" max="8193" width="6.75" style="39" customWidth="1"/>
    <col min="8194" max="8194" width="2.75" style="39" customWidth="1"/>
    <col min="8195" max="8195" width="6.75" style="39" customWidth="1"/>
    <col min="8196" max="8196" width="7.75" style="39" customWidth="1"/>
    <col min="8197" max="8197" width="5.75" style="39" bestFit="1" customWidth="1"/>
    <col min="8198" max="8198" width="6.75" style="39" bestFit="1" customWidth="1"/>
    <col min="8199" max="8199" width="5.75" style="39" customWidth="1"/>
    <col min="8200" max="8202" width="6.75" style="39" customWidth="1"/>
    <col min="8203" max="8203" width="5.75" style="39" customWidth="1"/>
    <col min="8204" max="8204" width="6.75" style="39" customWidth="1"/>
    <col min="8205" max="8205" width="5.75" style="39" customWidth="1"/>
    <col min="8206" max="8206" width="6.75" style="39" customWidth="1"/>
    <col min="8207" max="8207" width="5.75" style="39" customWidth="1"/>
    <col min="8208" max="8208" width="6.75" style="39" customWidth="1"/>
    <col min="8209" max="8209" width="5.75" style="39" customWidth="1"/>
    <col min="8210" max="8210" width="6.75" style="39" customWidth="1"/>
    <col min="8211" max="8211" width="5.75" style="39" customWidth="1"/>
    <col min="8212" max="8212" width="6.75" style="39" customWidth="1"/>
    <col min="8213" max="8213" width="5.75" style="39" customWidth="1"/>
    <col min="8214" max="8214" width="6.75" style="39" customWidth="1"/>
    <col min="8215" max="8215" width="5.75" style="39" customWidth="1"/>
    <col min="8216" max="8216" width="6.75" style="39" customWidth="1"/>
    <col min="8217" max="8217" width="5.75" style="39" customWidth="1"/>
    <col min="8218" max="8219" width="6.75" style="39" customWidth="1"/>
    <col min="8220" max="8220" width="9.125" style="39" customWidth="1"/>
    <col min="8221" max="8222" width="7.875" style="39" customWidth="1"/>
    <col min="8223" max="8223" width="1.375" style="39" customWidth="1"/>
    <col min="8224" max="8445" width="10.75" style="39" customWidth="1"/>
    <col min="8446" max="8448" width="10.75" style="39"/>
    <col min="8449" max="8449" width="6.75" style="39" customWidth="1"/>
    <col min="8450" max="8450" width="2.75" style="39" customWidth="1"/>
    <col min="8451" max="8451" width="6.75" style="39" customWidth="1"/>
    <col min="8452" max="8452" width="7.75" style="39" customWidth="1"/>
    <col min="8453" max="8453" width="5.75" style="39" bestFit="1" customWidth="1"/>
    <col min="8454" max="8454" width="6.75" style="39" bestFit="1" customWidth="1"/>
    <col min="8455" max="8455" width="5.75" style="39" customWidth="1"/>
    <col min="8456" max="8458" width="6.75" style="39" customWidth="1"/>
    <col min="8459" max="8459" width="5.75" style="39" customWidth="1"/>
    <col min="8460" max="8460" width="6.75" style="39" customWidth="1"/>
    <col min="8461" max="8461" width="5.75" style="39" customWidth="1"/>
    <col min="8462" max="8462" width="6.75" style="39" customWidth="1"/>
    <col min="8463" max="8463" width="5.75" style="39" customWidth="1"/>
    <col min="8464" max="8464" width="6.75" style="39" customWidth="1"/>
    <col min="8465" max="8465" width="5.75" style="39" customWidth="1"/>
    <col min="8466" max="8466" width="6.75" style="39" customWidth="1"/>
    <col min="8467" max="8467" width="5.75" style="39" customWidth="1"/>
    <col min="8468" max="8468" width="6.75" style="39" customWidth="1"/>
    <col min="8469" max="8469" width="5.75" style="39" customWidth="1"/>
    <col min="8470" max="8470" width="6.75" style="39" customWidth="1"/>
    <col min="8471" max="8471" width="5.75" style="39" customWidth="1"/>
    <col min="8472" max="8472" width="6.75" style="39" customWidth="1"/>
    <col min="8473" max="8473" width="5.75" style="39" customWidth="1"/>
    <col min="8474" max="8475" width="6.75" style="39" customWidth="1"/>
    <col min="8476" max="8476" width="9.125" style="39" customWidth="1"/>
    <col min="8477" max="8478" width="7.875" style="39" customWidth="1"/>
    <col min="8479" max="8479" width="1.375" style="39" customWidth="1"/>
    <col min="8480" max="8701" width="10.75" style="39" customWidth="1"/>
    <col min="8702" max="8704" width="10.75" style="39"/>
    <col min="8705" max="8705" width="6.75" style="39" customWidth="1"/>
    <col min="8706" max="8706" width="2.75" style="39" customWidth="1"/>
    <col min="8707" max="8707" width="6.75" style="39" customWidth="1"/>
    <col min="8708" max="8708" width="7.75" style="39" customWidth="1"/>
    <col min="8709" max="8709" width="5.75" style="39" bestFit="1" customWidth="1"/>
    <col min="8710" max="8710" width="6.75" style="39" bestFit="1" customWidth="1"/>
    <col min="8711" max="8711" width="5.75" style="39" customWidth="1"/>
    <col min="8712" max="8714" width="6.75" style="39" customWidth="1"/>
    <col min="8715" max="8715" width="5.75" style="39" customWidth="1"/>
    <col min="8716" max="8716" width="6.75" style="39" customWidth="1"/>
    <col min="8717" max="8717" width="5.75" style="39" customWidth="1"/>
    <col min="8718" max="8718" width="6.75" style="39" customWidth="1"/>
    <col min="8719" max="8719" width="5.75" style="39" customWidth="1"/>
    <col min="8720" max="8720" width="6.75" style="39" customWidth="1"/>
    <col min="8721" max="8721" width="5.75" style="39" customWidth="1"/>
    <col min="8722" max="8722" width="6.75" style="39" customWidth="1"/>
    <col min="8723" max="8723" width="5.75" style="39" customWidth="1"/>
    <col min="8724" max="8724" width="6.75" style="39" customWidth="1"/>
    <col min="8725" max="8725" width="5.75" style="39" customWidth="1"/>
    <col min="8726" max="8726" width="6.75" style="39" customWidth="1"/>
    <col min="8727" max="8727" width="5.75" style="39" customWidth="1"/>
    <col min="8728" max="8728" width="6.75" style="39" customWidth="1"/>
    <col min="8729" max="8729" width="5.75" style="39" customWidth="1"/>
    <col min="8730" max="8731" width="6.75" style="39" customWidth="1"/>
    <col min="8732" max="8732" width="9.125" style="39" customWidth="1"/>
    <col min="8733" max="8734" width="7.875" style="39" customWidth="1"/>
    <col min="8735" max="8735" width="1.375" style="39" customWidth="1"/>
    <col min="8736" max="8957" width="10.75" style="39" customWidth="1"/>
    <col min="8958" max="8960" width="10.75" style="39"/>
    <col min="8961" max="8961" width="6.75" style="39" customWidth="1"/>
    <col min="8962" max="8962" width="2.75" style="39" customWidth="1"/>
    <col min="8963" max="8963" width="6.75" style="39" customWidth="1"/>
    <col min="8964" max="8964" width="7.75" style="39" customWidth="1"/>
    <col min="8965" max="8965" width="5.75" style="39" bestFit="1" customWidth="1"/>
    <col min="8966" max="8966" width="6.75" style="39" bestFit="1" customWidth="1"/>
    <col min="8967" max="8967" width="5.75" style="39" customWidth="1"/>
    <col min="8968" max="8970" width="6.75" style="39" customWidth="1"/>
    <col min="8971" max="8971" width="5.75" style="39" customWidth="1"/>
    <col min="8972" max="8972" width="6.75" style="39" customWidth="1"/>
    <col min="8973" max="8973" width="5.75" style="39" customWidth="1"/>
    <col min="8974" max="8974" width="6.75" style="39" customWidth="1"/>
    <col min="8975" max="8975" width="5.75" style="39" customWidth="1"/>
    <col min="8976" max="8976" width="6.75" style="39" customWidth="1"/>
    <col min="8977" max="8977" width="5.75" style="39" customWidth="1"/>
    <col min="8978" max="8978" width="6.75" style="39" customWidth="1"/>
    <col min="8979" max="8979" width="5.75" style="39" customWidth="1"/>
    <col min="8980" max="8980" width="6.75" style="39" customWidth="1"/>
    <col min="8981" max="8981" width="5.75" style="39" customWidth="1"/>
    <col min="8982" max="8982" width="6.75" style="39" customWidth="1"/>
    <col min="8983" max="8983" width="5.75" style="39" customWidth="1"/>
    <col min="8984" max="8984" width="6.75" style="39" customWidth="1"/>
    <col min="8985" max="8985" width="5.75" style="39" customWidth="1"/>
    <col min="8986" max="8987" width="6.75" style="39" customWidth="1"/>
    <col min="8988" max="8988" width="9.125" style="39" customWidth="1"/>
    <col min="8989" max="8990" width="7.875" style="39" customWidth="1"/>
    <col min="8991" max="8991" width="1.375" style="39" customWidth="1"/>
    <col min="8992" max="9213" width="10.75" style="39" customWidth="1"/>
    <col min="9214" max="9216" width="10.75" style="39"/>
    <col min="9217" max="9217" width="6.75" style="39" customWidth="1"/>
    <col min="9218" max="9218" width="2.75" style="39" customWidth="1"/>
    <col min="9219" max="9219" width="6.75" style="39" customWidth="1"/>
    <col min="9220" max="9220" width="7.75" style="39" customWidth="1"/>
    <col min="9221" max="9221" width="5.75" style="39" bestFit="1" customWidth="1"/>
    <col min="9222" max="9222" width="6.75" style="39" bestFit="1" customWidth="1"/>
    <col min="9223" max="9223" width="5.75" style="39" customWidth="1"/>
    <col min="9224" max="9226" width="6.75" style="39" customWidth="1"/>
    <col min="9227" max="9227" width="5.75" style="39" customWidth="1"/>
    <col min="9228" max="9228" width="6.75" style="39" customWidth="1"/>
    <col min="9229" max="9229" width="5.75" style="39" customWidth="1"/>
    <col min="9230" max="9230" width="6.75" style="39" customWidth="1"/>
    <col min="9231" max="9231" width="5.75" style="39" customWidth="1"/>
    <col min="9232" max="9232" width="6.75" style="39" customWidth="1"/>
    <col min="9233" max="9233" width="5.75" style="39" customWidth="1"/>
    <col min="9234" max="9234" width="6.75" style="39" customWidth="1"/>
    <col min="9235" max="9235" width="5.75" style="39" customWidth="1"/>
    <col min="9236" max="9236" width="6.75" style="39" customWidth="1"/>
    <col min="9237" max="9237" width="5.75" style="39" customWidth="1"/>
    <col min="9238" max="9238" width="6.75" style="39" customWidth="1"/>
    <col min="9239" max="9239" width="5.75" style="39" customWidth="1"/>
    <col min="9240" max="9240" width="6.75" style="39" customWidth="1"/>
    <col min="9241" max="9241" width="5.75" style="39" customWidth="1"/>
    <col min="9242" max="9243" width="6.75" style="39" customWidth="1"/>
    <col min="9244" max="9244" width="9.125" style="39" customWidth="1"/>
    <col min="9245" max="9246" width="7.875" style="39" customWidth="1"/>
    <col min="9247" max="9247" width="1.375" style="39" customWidth="1"/>
    <col min="9248" max="9469" width="10.75" style="39" customWidth="1"/>
    <col min="9470" max="9472" width="10.75" style="39"/>
    <col min="9473" max="9473" width="6.75" style="39" customWidth="1"/>
    <col min="9474" max="9474" width="2.75" style="39" customWidth="1"/>
    <col min="9475" max="9475" width="6.75" style="39" customWidth="1"/>
    <col min="9476" max="9476" width="7.75" style="39" customWidth="1"/>
    <col min="9477" max="9477" width="5.75" style="39" bestFit="1" customWidth="1"/>
    <col min="9478" max="9478" width="6.75" style="39" bestFit="1" customWidth="1"/>
    <col min="9479" max="9479" width="5.75" style="39" customWidth="1"/>
    <col min="9480" max="9482" width="6.75" style="39" customWidth="1"/>
    <col min="9483" max="9483" width="5.75" style="39" customWidth="1"/>
    <col min="9484" max="9484" width="6.75" style="39" customWidth="1"/>
    <col min="9485" max="9485" width="5.75" style="39" customWidth="1"/>
    <col min="9486" max="9486" width="6.75" style="39" customWidth="1"/>
    <col min="9487" max="9487" width="5.75" style="39" customWidth="1"/>
    <col min="9488" max="9488" width="6.75" style="39" customWidth="1"/>
    <col min="9489" max="9489" width="5.75" style="39" customWidth="1"/>
    <col min="9490" max="9490" width="6.75" style="39" customWidth="1"/>
    <col min="9491" max="9491" width="5.75" style="39" customWidth="1"/>
    <col min="9492" max="9492" width="6.75" style="39" customWidth="1"/>
    <col min="9493" max="9493" width="5.75" style="39" customWidth="1"/>
    <col min="9494" max="9494" width="6.75" style="39" customWidth="1"/>
    <col min="9495" max="9495" width="5.75" style="39" customWidth="1"/>
    <col min="9496" max="9496" width="6.75" style="39" customWidth="1"/>
    <col min="9497" max="9497" width="5.75" style="39" customWidth="1"/>
    <col min="9498" max="9499" width="6.75" style="39" customWidth="1"/>
    <col min="9500" max="9500" width="9.125" style="39" customWidth="1"/>
    <col min="9501" max="9502" width="7.875" style="39" customWidth="1"/>
    <col min="9503" max="9503" width="1.375" style="39" customWidth="1"/>
    <col min="9504" max="9725" width="10.75" style="39" customWidth="1"/>
    <col min="9726" max="9728" width="10.75" style="39"/>
    <col min="9729" max="9729" width="6.75" style="39" customWidth="1"/>
    <col min="9730" max="9730" width="2.75" style="39" customWidth="1"/>
    <col min="9731" max="9731" width="6.75" style="39" customWidth="1"/>
    <col min="9732" max="9732" width="7.75" style="39" customWidth="1"/>
    <col min="9733" max="9733" width="5.75" style="39" bestFit="1" customWidth="1"/>
    <col min="9734" max="9734" width="6.75" style="39" bestFit="1" customWidth="1"/>
    <col min="9735" max="9735" width="5.75" style="39" customWidth="1"/>
    <col min="9736" max="9738" width="6.75" style="39" customWidth="1"/>
    <col min="9739" max="9739" width="5.75" style="39" customWidth="1"/>
    <col min="9740" max="9740" width="6.75" style="39" customWidth="1"/>
    <col min="9741" max="9741" width="5.75" style="39" customWidth="1"/>
    <col min="9742" max="9742" width="6.75" style="39" customWidth="1"/>
    <col min="9743" max="9743" width="5.75" style="39" customWidth="1"/>
    <col min="9744" max="9744" width="6.75" style="39" customWidth="1"/>
    <col min="9745" max="9745" width="5.75" style="39" customWidth="1"/>
    <col min="9746" max="9746" width="6.75" style="39" customWidth="1"/>
    <col min="9747" max="9747" width="5.75" style="39" customWidth="1"/>
    <col min="9748" max="9748" width="6.75" style="39" customWidth="1"/>
    <col min="9749" max="9749" width="5.75" style="39" customWidth="1"/>
    <col min="9750" max="9750" width="6.75" style="39" customWidth="1"/>
    <col min="9751" max="9751" width="5.75" style="39" customWidth="1"/>
    <col min="9752" max="9752" width="6.75" style="39" customWidth="1"/>
    <col min="9753" max="9753" width="5.75" style="39" customWidth="1"/>
    <col min="9754" max="9755" width="6.75" style="39" customWidth="1"/>
    <col min="9756" max="9756" width="9.125" style="39" customWidth="1"/>
    <col min="9757" max="9758" width="7.875" style="39" customWidth="1"/>
    <col min="9759" max="9759" width="1.375" style="39" customWidth="1"/>
    <col min="9760" max="9981" width="10.75" style="39" customWidth="1"/>
    <col min="9982" max="9984" width="10.75" style="39"/>
    <col min="9985" max="9985" width="6.75" style="39" customWidth="1"/>
    <col min="9986" max="9986" width="2.75" style="39" customWidth="1"/>
    <col min="9987" max="9987" width="6.75" style="39" customWidth="1"/>
    <col min="9988" max="9988" width="7.75" style="39" customWidth="1"/>
    <col min="9989" max="9989" width="5.75" style="39" bestFit="1" customWidth="1"/>
    <col min="9990" max="9990" width="6.75" style="39" bestFit="1" customWidth="1"/>
    <col min="9991" max="9991" width="5.75" style="39" customWidth="1"/>
    <col min="9992" max="9994" width="6.75" style="39" customWidth="1"/>
    <col min="9995" max="9995" width="5.75" style="39" customWidth="1"/>
    <col min="9996" max="9996" width="6.75" style="39" customWidth="1"/>
    <col min="9997" max="9997" width="5.75" style="39" customWidth="1"/>
    <col min="9998" max="9998" width="6.75" style="39" customWidth="1"/>
    <col min="9999" max="9999" width="5.75" style="39" customWidth="1"/>
    <col min="10000" max="10000" width="6.75" style="39" customWidth="1"/>
    <col min="10001" max="10001" width="5.75" style="39" customWidth="1"/>
    <col min="10002" max="10002" width="6.75" style="39" customWidth="1"/>
    <col min="10003" max="10003" width="5.75" style="39" customWidth="1"/>
    <col min="10004" max="10004" width="6.75" style="39" customWidth="1"/>
    <col min="10005" max="10005" width="5.75" style="39" customWidth="1"/>
    <col min="10006" max="10006" width="6.75" style="39" customWidth="1"/>
    <col min="10007" max="10007" width="5.75" style="39" customWidth="1"/>
    <col min="10008" max="10008" width="6.75" style="39" customWidth="1"/>
    <col min="10009" max="10009" width="5.75" style="39" customWidth="1"/>
    <col min="10010" max="10011" width="6.75" style="39" customWidth="1"/>
    <col min="10012" max="10012" width="9.125" style="39" customWidth="1"/>
    <col min="10013" max="10014" width="7.875" style="39" customWidth="1"/>
    <col min="10015" max="10015" width="1.375" style="39" customWidth="1"/>
    <col min="10016" max="10237" width="10.75" style="39" customWidth="1"/>
    <col min="10238" max="10240" width="10.75" style="39"/>
    <col min="10241" max="10241" width="6.75" style="39" customWidth="1"/>
    <col min="10242" max="10242" width="2.75" style="39" customWidth="1"/>
    <col min="10243" max="10243" width="6.75" style="39" customWidth="1"/>
    <col min="10244" max="10244" width="7.75" style="39" customWidth="1"/>
    <col min="10245" max="10245" width="5.75" style="39" bestFit="1" customWidth="1"/>
    <col min="10246" max="10246" width="6.75" style="39" bestFit="1" customWidth="1"/>
    <col min="10247" max="10247" width="5.75" style="39" customWidth="1"/>
    <col min="10248" max="10250" width="6.75" style="39" customWidth="1"/>
    <col min="10251" max="10251" width="5.75" style="39" customWidth="1"/>
    <col min="10252" max="10252" width="6.75" style="39" customWidth="1"/>
    <col min="10253" max="10253" width="5.75" style="39" customWidth="1"/>
    <col min="10254" max="10254" width="6.75" style="39" customWidth="1"/>
    <col min="10255" max="10255" width="5.75" style="39" customWidth="1"/>
    <col min="10256" max="10256" width="6.75" style="39" customWidth="1"/>
    <col min="10257" max="10257" width="5.75" style="39" customWidth="1"/>
    <col min="10258" max="10258" width="6.75" style="39" customWidth="1"/>
    <col min="10259" max="10259" width="5.75" style="39" customWidth="1"/>
    <col min="10260" max="10260" width="6.75" style="39" customWidth="1"/>
    <col min="10261" max="10261" width="5.75" style="39" customWidth="1"/>
    <col min="10262" max="10262" width="6.75" style="39" customWidth="1"/>
    <col min="10263" max="10263" width="5.75" style="39" customWidth="1"/>
    <col min="10264" max="10264" width="6.75" style="39" customWidth="1"/>
    <col min="10265" max="10265" width="5.75" style="39" customWidth="1"/>
    <col min="10266" max="10267" width="6.75" style="39" customWidth="1"/>
    <col min="10268" max="10268" width="9.125" style="39" customWidth="1"/>
    <col min="10269" max="10270" width="7.875" style="39" customWidth="1"/>
    <col min="10271" max="10271" width="1.375" style="39" customWidth="1"/>
    <col min="10272" max="10493" width="10.75" style="39" customWidth="1"/>
    <col min="10494" max="10496" width="10.75" style="39"/>
    <col min="10497" max="10497" width="6.75" style="39" customWidth="1"/>
    <col min="10498" max="10498" width="2.75" style="39" customWidth="1"/>
    <col min="10499" max="10499" width="6.75" style="39" customWidth="1"/>
    <col min="10500" max="10500" width="7.75" style="39" customWidth="1"/>
    <col min="10501" max="10501" width="5.75" style="39" bestFit="1" customWidth="1"/>
    <col min="10502" max="10502" width="6.75" style="39" bestFit="1" customWidth="1"/>
    <col min="10503" max="10503" width="5.75" style="39" customWidth="1"/>
    <col min="10504" max="10506" width="6.75" style="39" customWidth="1"/>
    <col min="10507" max="10507" width="5.75" style="39" customWidth="1"/>
    <col min="10508" max="10508" width="6.75" style="39" customWidth="1"/>
    <col min="10509" max="10509" width="5.75" style="39" customWidth="1"/>
    <col min="10510" max="10510" width="6.75" style="39" customWidth="1"/>
    <col min="10511" max="10511" width="5.75" style="39" customWidth="1"/>
    <col min="10512" max="10512" width="6.75" style="39" customWidth="1"/>
    <col min="10513" max="10513" width="5.75" style="39" customWidth="1"/>
    <col min="10514" max="10514" width="6.75" style="39" customWidth="1"/>
    <col min="10515" max="10515" width="5.75" style="39" customWidth="1"/>
    <col min="10516" max="10516" width="6.75" style="39" customWidth="1"/>
    <col min="10517" max="10517" width="5.75" style="39" customWidth="1"/>
    <col min="10518" max="10518" width="6.75" style="39" customWidth="1"/>
    <col min="10519" max="10519" width="5.75" style="39" customWidth="1"/>
    <col min="10520" max="10520" width="6.75" style="39" customWidth="1"/>
    <col min="10521" max="10521" width="5.75" style="39" customWidth="1"/>
    <col min="10522" max="10523" width="6.75" style="39" customWidth="1"/>
    <col min="10524" max="10524" width="9.125" style="39" customWidth="1"/>
    <col min="10525" max="10526" width="7.875" style="39" customWidth="1"/>
    <col min="10527" max="10527" width="1.375" style="39" customWidth="1"/>
    <col min="10528" max="10749" width="10.75" style="39" customWidth="1"/>
    <col min="10750" max="10752" width="10.75" style="39"/>
    <col min="10753" max="10753" width="6.75" style="39" customWidth="1"/>
    <col min="10754" max="10754" width="2.75" style="39" customWidth="1"/>
    <col min="10755" max="10755" width="6.75" style="39" customWidth="1"/>
    <col min="10756" max="10756" width="7.75" style="39" customWidth="1"/>
    <col min="10757" max="10757" width="5.75" style="39" bestFit="1" customWidth="1"/>
    <col min="10758" max="10758" width="6.75" style="39" bestFit="1" customWidth="1"/>
    <col min="10759" max="10759" width="5.75" style="39" customWidth="1"/>
    <col min="10760" max="10762" width="6.75" style="39" customWidth="1"/>
    <col min="10763" max="10763" width="5.75" style="39" customWidth="1"/>
    <col min="10764" max="10764" width="6.75" style="39" customWidth="1"/>
    <col min="10765" max="10765" width="5.75" style="39" customWidth="1"/>
    <col min="10766" max="10766" width="6.75" style="39" customWidth="1"/>
    <col min="10767" max="10767" width="5.75" style="39" customWidth="1"/>
    <col min="10768" max="10768" width="6.75" style="39" customWidth="1"/>
    <col min="10769" max="10769" width="5.75" style="39" customWidth="1"/>
    <col min="10770" max="10770" width="6.75" style="39" customWidth="1"/>
    <col min="10771" max="10771" width="5.75" style="39" customWidth="1"/>
    <col min="10772" max="10772" width="6.75" style="39" customWidth="1"/>
    <col min="10773" max="10773" width="5.75" style="39" customWidth="1"/>
    <col min="10774" max="10774" width="6.75" style="39" customWidth="1"/>
    <col min="10775" max="10775" width="5.75" style="39" customWidth="1"/>
    <col min="10776" max="10776" width="6.75" style="39" customWidth="1"/>
    <col min="10777" max="10777" width="5.75" style="39" customWidth="1"/>
    <col min="10778" max="10779" width="6.75" style="39" customWidth="1"/>
    <col min="10780" max="10780" width="9.125" style="39" customWidth="1"/>
    <col min="10781" max="10782" width="7.875" style="39" customWidth="1"/>
    <col min="10783" max="10783" width="1.375" style="39" customWidth="1"/>
    <col min="10784" max="11005" width="10.75" style="39" customWidth="1"/>
    <col min="11006" max="11008" width="10.75" style="39"/>
    <col min="11009" max="11009" width="6.75" style="39" customWidth="1"/>
    <col min="11010" max="11010" width="2.75" style="39" customWidth="1"/>
    <col min="11011" max="11011" width="6.75" style="39" customWidth="1"/>
    <col min="11012" max="11012" width="7.75" style="39" customWidth="1"/>
    <col min="11013" max="11013" width="5.75" style="39" bestFit="1" customWidth="1"/>
    <col min="11014" max="11014" width="6.75" style="39" bestFit="1" customWidth="1"/>
    <col min="11015" max="11015" width="5.75" style="39" customWidth="1"/>
    <col min="11016" max="11018" width="6.75" style="39" customWidth="1"/>
    <col min="11019" max="11019" width="5.75" style="39" customWidth="1"/>
    <col min="11020" max="11020" width="6.75" style="39" customWidth="1"/>
    <col min="11021" max="11021" width="5.75" style="39" customWidth="1"/>
    <col min="11022" max="11022" width="6.75" style="39" customWidth="1"/>
    <col min="11023" max="11023" width="5.75" style="39" customWidth="1"/>
    <col min="11024" max="11024" width="6.75" style="39" customWidth="1"/>
    <col min="11025" max="11025" width="5.75" style="39" customWidth="1"/>
    <col min="11026" max="11026" width="6.75" style="39" customWidth="1"/>
    <col min="11027" max="11027" width="5.75" style="39" customWidth="1"/>
    <col min="11028" max="11028" width="6.75" style="39" customWidth="1"/>
    <col min="11029" max="11029" width="5.75" style="39" customWidth="1"/>
    <col min="11030" max="11030" width="6.75" style="39" customWidth="1"/>
    <col min="11031" max="11031" width="5.75" style="39" customWidth="1"/>
    <col min="11032" max="11032" width="6.75" style="39" customWidth="1"/>
    <col min="11033" max="11033" width="5.75" style="39" customWidth="1"/>
    <col min="11034" max="11035" width="6.75" style="39" customWidth="1"/>
    <col min="11036" max="11036" width="9.125" style="39" customWidth="1"/>
    <col min="11037" max="11038" width="7.875" style="39" customWidth="1"/>
    <col min="11039" max="11039" width="1.375" style="39" customWidth="1"/>
    <col min="11040" max="11261" width="10.75" style="39" customWidth="1"/>
    <col min="11262" max="11264" width="10.75" style="39"/>
    <col min="11265" max="11265" width="6.75" style="39" customWidth="1"/>
    <col min="11266" max="11266" width="2.75" style="39" customWidth="1"/>
    <col min="11267" max="11267" width="6.75" style="39" customWidth="1"/>
    <col min="11268" max="11268" width="7.75" style="39" customWidth="1"/>
    <col min="11269" max="11269" width="5.75" style="39" bestFit="1" customWidth="1"/>
    <col min="11270" max="11270" width="6.75" style="39" bestFit="1" customWidth="1"/>
    <col min="11271" max="11271" width="5.75" style="39" customWidth="1"/>
    <col min="11272" max="11274" width="6.75" style="39" customWidth="1"/>
    <col min="11275" max="11275" width="5.75" style="39" customWidth="1"/>
    <col min="11276" max="11276" width="6.75" style="39" customWidth="1"/>
    <col min="11277" max="11277" width="5.75" style="39" customWidth="1"/>
    <col min="11278" max="11278" width="6.75" style="39" customWidth="1"/>
    <col min="11279" max="11279" width="5.75" style="39" customWidth="1"/>
    <col min="11280" max="11280" width="6.75" style="39" customWidth="1"/>
    <col min="11281" max="11281" width="5.75" style="39" customWidth="1"/>
    <col min="11282" max="11282" width="6.75" style="39" customWidth="1"/>
    <col min="11283" max="11283" width="5.75" style="39" customWidth="1"/>
    <col min="11284" max="11284" width="6.75" style="39" customWidth="1"/>
    <col min="11285" max="11285" width="5.75" style="39" customWidth="1"/>
    <col min="11286" max="11286" width="6.75" style="39" customWidth="1"/>
    <col min="11287" max="11287" width="5.75" style="39" customWidth="1"/>
    <col min="11288" max="11288" width="6.75" style="39" customWidth="1"/>
    <col min="11289" max="11289" width="5.75" style="39" customWidth="1"/>
    <col min="11290" max="11291" width="6.75" style="39" customWidth="1"/>
    <col min="11292" max="11292" width="9.125" style="39" customWidth="1"/>
    <col min="11293" max="11294" width="7.875" style="39" customWidth="1"/>
    <col min="11295" max="11295" width="1.375" style="39" customWidth="1"/>
    <col min="11296" max="11517" width="10.75" style="39" customWidth="1"/>
    <col min="11518" max="11520" width="10.75" style="39"/>
    <col min="11521" max="11521" width="6.75" style="39" customWidth="1"/>
    <col min="11522" max="11522" width="2.75" style="39" customWidth="1"/>
    <col min="11523" max="11523" width="6.75" style="39" customWidth="1"/>
    <col min="11524" max="11524" width="7.75" style="39" customWidth="1"/>
    <col min="11525" max="11525" width="5.75" style="39" bestFit="1" customWidth="1"/>
    <col min="11526" max="11526" width="6.75" style="39" bestFit="1" customWidth="1"/>
    <col min="11527" max="11527" width="5.75" style="39" customWidth="1"/>
    <col min="11528" max="11530" width="6.75" style="39" customWidth="1"/>
    <col min="11531" max="11531" width="5.75" style="39" customWidth="1"/>
    <col min="11532" max="11532" width="6.75" style="39" customWidth="1"/>
    <col min="11533" max="11533" width="5.75" style="39" customWidth="1"/>
    <col min="11534" max="11534" width="6.75" style="39" customWidth="1"/>
    <col min="11535" max="11535" width="5.75" style="39" customWidth="1"/>
    <col min="11536" max="11536" width="6.75" style="39" customWidth="1"/>
    <col min="11537" max="11537" width="5.75" style="39" customWidth="1"/>
    <col min="11538" max="11538" width="6.75" style="39" customWidth="1"/>
    <col min="11539" max="11539" width="5.75" style="39" customWidth="1"/>
    <col min="11540" max="11540" width="6.75" style="39" customWidth="1"/>
    <col min="11541" max="11541" width="5.75" style="39" customWidth="1"/>
    <col min="11542" max="11542" width="6.75" style="39" customWidth="1"/>
    <col min="11543" max="11543" width="5.75" style="39" customWidth="1"/>
    <col min="11544" max="11544" width="6.75" style="39" customWidth="1"/>
    <col min="11545" max="11545" width="5.75" style="39" customWidth="1"/>
    <col min="11546" max="11547" width="6.75" style="39" customWidth="1"/>
    <col min="11548" max="11548" width="9.125" style="39" customWidth="1"/>
    <col min="11549" max="11550" width="7.875" style="39" customWidth="1"/>
    <col min="11551" max="11551" width="1.375" style="39" customWidth="1"/>
    <col min="11552" max="11773" width="10.75" style="39" customWidth="1"/>
    <col min="11774" max="11776" width="10.75" style="39"/>
    <col min="11777" max="11777" width="6.75" style="39" customWidth="1"/>
    <col min="11778" max="11778" width="2.75" style="39" customWidth="1"/>
    <col min="11779" max="11779" width="6.75" style="39" customWidth="1"/>
    <col min="11780" max="11780" width="7.75" style="39" customWidth="1"/>
    <col min="11781" max="11781" width="5.75" style="39" bestFit="1" customWidth="1"/>
    <col min="11782" max="11782" width="6.75" style="39" bestFit="1" customWidth="1"/>
    <col min="11783" max="11783" width="5.75" style="39" customWidth="1"/>
    <col min="11784" max="11786" width="6.75" style="39" customWidth="1"/>
    <col min="11787" max="11787" width="5.75" style="39" customWidth="1"/>
    <col min="11788" max="11788" width="6.75" style="39" customWidth="1"/>
    <col min="11789" max="11789" width="5.75" style="39" customWidth="1"/>
    <col min="11790" max="11790" width="6.75" style="39" customWidth="1"/>
    <col min="11791" max="11791" width="5.75" style="39" customWidth="1"/>
    <col min="11792" max="11792" width="6.75" style="39" customWidth="1"/>
    <col min="11793" max="11793" width="5.75" style="39" customWidth="1"/>
    <col min="11794" max="11794" width="6.75" style="39" customWidth="1"/>
    <col min="11795" max="11795" width="5.75" style="39" customWidth="1"/>
    <col min="11796" max="11796" width="6.75" style="39" customWidth="1"/>
    <col min="11797" max="11797" width="5.75" style="39" customWidth="1"/>
    <col min="11798" max="11798" width="6.75" style="39" customWidth="1"/>
    <col min="11799" max="11799" width="5.75" style="39" customWidth="1"/>
    <col min="11800" max="11800" width="6.75" style="39" customWidth="1"/>
    <col min="11801" max="11801" width="5.75" style="39" customWidth="1"/>
    <col min="11802" max="11803" width="6.75" style="39" customWidth="1"/>
    <col min="11804" max="11804" width="9.125" style="39" customWidth="1"/>
    <col min="11805" max="11806" width="7.875" style="39" customWidth="1"/>
    <col min="11807" max="11807" width="1.375" style="39" customWidth="1"/>
    <col min="11808" max="12029" width="10.75" style="39" customWidth="1"/>
    <col min="12030" max="12032" width="10.75" style="39"/>
    <col min="12033" max="12033" width="6.75" style="39" customWidth="1"/>
    <col min="12034" max="12034" width="2.75" style="39" customWidth="1"/>
    <col min="12035" max="12035" width="6.75" style="39" customWidth="1"/>
    <col min="12036" max="12036" width="7.75" style="39" customWidth="1"/>
    <col min="12037" max="12037" width="5.75" style="39" bestFit="1" customWidth="1"/>
    <col min="12038" max="12038" width="6.75" style="39" bestFit="1" customWidth="1"/>
    <col min="12039" max="12039" width="5.75" style="39" customWidth="1"/>
    <col min="12040" max="12042" width="6.75" style="39" customWidth="1"/>
    <col min="12043" max="12043" width="5.75" style="39" customWidth="1"/>
    <col min="12044" max="12044" width="6.75" style="39" customWidth="1"/>
    <col min="12045" max="12045" width="5.75" style="39" customWidth="1"/>
    <col min="12046" max="12046" width="6.75" style="39" customWidth="1"/>
    <col min="12047" max="12047" width="5.75" style="39" customWidth="1"/>
    <col min="12048" max="12048" width="6.75" style="39" customWidth="1"/>
    <col min="12049" max="12049" width="5.75" style="39" customWidth="1"/>
    <col min="12050" max="12050" width="6.75" style="39" customWidth="1"/>
    <col min="12051" max="12051" width="5.75" style="39" customWidth="1"/>
    <col min="12052" max="12052" width="6.75" style="39" customWidth="1"/>
    <col min="12053" max="12053" width="5.75" style="39" customWidth="1"/>
    <col min="12054" max="12054" width="6.75" style="39" customWidth="1"/>
    <col min="12055" max="12055" width="5.75" style="39" customWidth="1"/>
    <col min="12056" max="12056" width="6.75" style="39" customWidth="1"/>
    <col min="12057" max="12057" width="5.75" style="39" customWidth="1"/>
    <col min="12058" max="12059" width="6.75" style="39" customWidth="1"/>
    <col min="12060" max="12060" width="9.125" style="39" customWidth="1"/>
    <col min="12061" max="12062" width="7.875" style="39" customWidth="1"/>
    <col min="12063" max="12063" width="1.375" style="39" customWidth="1"/>
    <col min="12064" max="12285" width="10.75" style="39" customWidth="1"/>
    <col min="12286" max="12288" width="10.75" style="39"/>
    <col min="12289" max="12289" width="6.75" style="39" customWidth="1"/>
    <col min="12290" max="12290" width="2.75" style="39" customWidth="1"/>
    <col min="12291" max="12291" width="6.75" style="39" customWidth="1"/>
    <col min="12292" max="12292" width="7.75" style="39" customWidth="1"/>
    <col min="12293" max="12293" width="5.75" style="39" bestFit="1" customWidth="1"/>
    <col min="12294" max="12294" width="6.75" style="39" bestFit="1" customWidth="1"/>
    <col min="12295" max="12295" width="5.75" style="39" customWidth="1"/>
    <col min="12296" max="12298" width="6.75" style="39" customWidth="1"/>
    <col min="12299" max="12299" width="5.75" style="39" customWidth="1"/>
    <col min="12300" max="12300" width="6.75" style="39" customWidth="1"/>
    <col min="12301" max="12301" width="5.75" style="39" customWidth="1"/>
    <col min="12302" max="12302" width="6.75" style="39" customWidth="1"/>
    <col min="12303" max="12303" width="5.75" style="39" customWidth="1"/>
    <col min="12304" max="12304" width="6.75" style="39" customWidth="1"/>
    <col min="12305" max="12305" width="5.75" style="39" customWidth="1"/>
    <col min="12306" max="12306" width="6.75" style="39" customWidth="1"/>
    <col min="12307" max="12307" width="5.75" style="39" customWidth="1"/>
    <col min="12308" max="12308" width="6.75" style="39" customWidth="1"/>
    <col min="12309" max="12309" width="5.75" style="39" customWidth="1"/>
    <col min="12310" max="12310" width="6.75" style="39" customWidth="1"/>
    <col min="12311" max="12311" width="5.75" style="39" customWidth="1"/>
    <col min="12312" max="12312" width="6.75" style="39" customWidth="1"/>
    <col min="12313" max="12313" width="5.75" style="39" customWidth="1"/>
    <col min="12314" max="12315" width="6.75" style="39" customWidth="1"/>
    <col min="12316" max="12316" width="9.125" style="39" customWidth="1"/>
    <col min="12317" max="12318" width="7.875" style="39" customWidth="1"/>
    <col min="12319" max="12319" width="1.375" style="39" customWidth="1"/>
    <col min="12320" max="12541" width="10.75" style="39" customWidth="1"/>
    <col min="12542" max="12544" width="10.75" style="39"/>
    <col min="12545" max="12545" width="6.75" style="39" customWidth="1"/>
    <col min="12546" max="12546" width="2.75" style="39" customWidth="1"/>
    <col min="12547" max="12547" width="6.75" style="39" customWidth="1"/>
    <col min="12548" max="12548" width="7.75" style="39" customWidth="1"/>
    <col min="12549" max="12549" width="5.75" style="39" bestFit="1" customWidth="1"/>
    <col min="12550" max="12550" width="6.75" style="39" bestFit="1" customWidth="1"/>
    <col min="12551" max="12551" width="5.75" style="39" customWidth="1"/>
    <col min="12552" max="12554" width="6.75" style="39" customWidth="1"/>
    <col min="12555" max="12555" width="5.75" style="39" customWidth="1"/>
    <col min="12556" max="12556" width="6.75" style="39" customWidth="1"/>
    <col min="12557" max="12557" width="5.75" style="39" customWidth="1"/>
    <col min="12558" max="12558" width="6.75" style="39" customWidth="1"/>
    <col min="12559" max="12559" width="5.75" style="39" customWidth="1"/>
    <col min="12560" max="12560" width="6.75" style="39" customWidth="1"/>
    <col min="12561" max="12561" width="5.75" style="39" customWidth="1"/>
    <col min="12562" max="12562" width="6.75" style="39" customWidth="1"/>
    <col min="12563" max="12563" width="5.75" style="39" customWidth="1"/>
    <col min="12564" max="12564" width="6.75" style="39" customWidth="1"/>
    <col min="12565" max="12565" width="5.75" style="39" customWidth="1"/>
    <col min="12566" max="12566" width="6.75" style="39" customWidth="1"/>
    <col min="12567" max="12567" width="5.75" style="39" customWidth="1"/>
    <col min="12568" max="12568" width="6.75" style="39" customWidth="1"/>
    <col min="12569" max="12569" width="5.75" style="39" customWidth="1"/>
    <col min="12570" max="12571" width="6.75" style="39" customWidth="1"/>
    <col min="12572" max="12572" width="9.125" style="39" customWidth="1"/>
    <col min="12573" max="12574" width="7.875" style="39" customWidth="1"/>
    <col min="12575" max="12575" width="1.375" style="39" customWidth="1"/>
    <col min="12576" max="12797" width="10.75" style="39" customWidth="1"/>
    <col min="12798" max="12800" width="10.75" style="39"/>
    <col min="12801" max="12801" width="6.75" style="39" customWidth="1"/>
    <col min="12802" max="12802" width="2.75" style="39" customWidth="1"/>
    <col min="12803" max="12803" width="6.75" style="39" customWidth="1"/>
    <col min="12804" max="12804" width="7.75" style="39" customWidth="1"/>
    <col min="12805" max="12805" width="5.75" style="39" bestFit="1" customWidth="1"/>
    <col min="12806" max="12806" width="6.75" style="39" bestFit="1" customWidth="1"/>
    <col min="12807" max="12807" width="5.75" style="39" customWidth="1"/>
    <col min="12808" max="12810" width="6.75" style="39" customWidth="1"/>
    <col min="12811" max="12811" width="5.75" style="39" customWidth="1"/>
    <col min="12812" max="12812" width="6.75" style="39" customWidth="1"/>
    <col min="12813" max="12813" width="5.75" style="39" customWidth="1"/>
    <col min="12814" max="12814" width="6.75" style="39" customWidth="1"/>
    <col min="12815" max="12815" width="5.75" style="39" customWidth="1"/>
    <col min="12816" max="12816" width="6.75" style="39" customWidth="1"/>
    <col min="12817" max="12817" width="5.75" style="39" customWidth="1"/>
    <col min="12818" max="12818" width="6.75" style="39" customWidth="1"/>
    <col min="12819" max="12819" width="5.75" style="39" customWidth="1"/>
    <col min="12820" max="12820" width="6.75" style="39" customWidth="1"/>
    <col min="12821" max="12821" width="5.75" style="39" customWidth="1"/>
    <col min="12822" max="12822" width="6.75" style="39" customWidth="1"/>
    <col min="12823" max="12823" width="5.75" style="39" customWidth="1"/>
    <col min="12824" max="12824" width="6.75" style="39" customWidth="1"/>
    <col min="12825" max="12825" width="5.75" style="39" customWidth="1"/>
    <col min="12826" max="12827" width="6.75" style="39" customWidth="1"/>
    <col min="12828" max="12828" width="9.125" style="39" customWidth="1"/>
    <col min="12829" max="12830" width="7.875" style="39" customWidth="1"/>
    <col min="12831" max="12831" width="1.375" style="39" customWidth="1"/>
    <col min="12832" max="13053" width="10.75" style="39" customWidth="1"/>
    <col min="13054" max="13056" width="10.75" style="39"/>
    <col min="13057" max="13057" width="6.75" style="39" customWidth="1"/>
    <col min="13058" max="13058" width="2.75" style="39" customWidth="1"/>
    <col min="13059" max="13059" width="6.75" style="39" customWidth="1"/>
    <col min="13060" max="13060" width="7.75" style="39" customWidth="1"/>
    <col min="13061" max="13061" width="5.75" style="39" bestFit="1" customWidth="1"/>
    <col min="13062" max="13062" width="6.75" style="39" bestFit="1" customWidth="1"/>
    <col min="13063" max="13063" width="5.75" style="39" customWidth="1"/>
    <col min="13064" max="13066" width="6.75" style="39" customWidth="1"/>
    <col min="13067" max="13067" width="5.75" style="39" customWidth="1"/>
    <col min="13068" max="13068" width="6.75" style="39" customWidth="1"/>
    <col min="13069" max="13069" width="5.75" style="39" customWidth="1"/>
    <col min="13070" max="13070" width="6.75" style="39" customWidth="1"/>
    <col min="13071" max="13071" width="5.75" style="39" customWidth="1"/>
    <col min="13072" max="13072" width="6.75" style="39" customWidth="1"/>
    <col min="13073" max="13073" width="5.75" style="39" customWidth="1"/>
    <col min="13074" max="13074" width="6.75" style="39" customWidth="1"/>
    <col min="13075" max="13075" width="5.75" style="39" customWidth="1"/>
    <col min="13076" max="13076" width="6.75" style="39" customWidth="1"/>
    <col min="13077" max="13077" width="5.75" style="39" customWidth="1"/>
    <col min="13078" max="13078" width="6.75" style="39" customWidth="1"/>
    <col min="13079" max="13079" width="5.75" style="39" customWidth="1"/>
    <col min="13080" max="13080" width="6.75" style="39" customWidth="1"/>
    <col min="13081" max="13081" width="5.75" style="39" customWidth="1"/>
    <col min="13082" max="13083" width="6.75" style="39" customWidth="1"/>
    <col min="13084" max="13084" width="9.125" style="39" customWidth="1"/>
    <col min="13085" max="13086" width="7.875" style="39" customWidth="1"/>
    <col min="13087" max="13087" width="1.375" style="39" customWidth="1"/>
    <col min="13088" max="13309" width="10.75" style="39" customWidth="1"/>
    <col min="13310" max="13312" width="10.75" style="39"/>
    <col min="13313" max="13313" width="6.75" style="39" customWidth="1"/>
    <col min="13314" max="13314" width="2.75" style="39" customWidth="1"/>
    <col min="13315" max="13315" width="6.75" style="39" customWidth="1"/>
    <col min="13316" max="13316" width="7.75" style="39" customWidth="1"/>
    <col min="13317" max="13317" width="5.75" style="39" bestFit="1" customWidth="1"/>
    <col min="13318" max="13318" width="6.75" style="39" bestFit="1" customWidth="1"/>
    <col min="13319" max="13319" width="5.75" style="39" customWidth="1"/>
    <col min="13320" max="13322" width="6.75" style="39" customWidth="1"/>
    <col min="13323" max="13323" width="5.75" style="39" customWidth="1"/>
    <col min="13324" max="13324" width="6.75" style="39" customWidth="1"/>
    <col min="13325" max="13325" width="5.75" style="39" customWidth="1"/>
    <col min="13326" max="13326" width="6.75" style="39" customWidth="1"/>
    <col min="13327" max="13327" width="5.75" style="39" customWidth="1"/>
    <col min="13328" max="13328" width="6.75" style="39" customWidth="1"/>
    <col min="13329" max="13329" width="5.75" style="39" customWidth="1"/>
    <col min="13330" max="13330" width="6.75" style="39" customWidth="1"/>
    <col min="13331" max="13331" width="5.75" style="39" customWidth="1"/>
    <col min="13332" max="13332" width="6.75" style="39" customWidth="1"/>
    <col min="13333" max="13333" width="5.75" style="39" customWidth="1"/>
    <col min="13334" max="13334" width="6.75" style="39" customWidth="1"/>
    <col min="13335" max="13335" width="5.75" style="39" customWidth="1"/>
    <col min="13336" max="13336" width="6.75" style="39" customWidth="1"/>
    <col min="13337" max="13337" width="5.75" style="39" customWidth="1"/>
    <col min="13338" max="13339" width="6.75" style="39" customWidth="1"/>
    <col min="13340" max="13340" width="9.125" style="39" customWidth="1"/>
    <col min="13341" max="13342" width="7.875" style="39" customWidth="1"/>
    <col min="13343" max="13343" width="1.375" style="39" customWidth="1"/>
    <col min="13344" max="13565" width="10.75" style="39" customWidth="1"/>
    <col min="13566" max="13568" width="10.75" style="39"/>
    <col min="13569" max="13569" width="6.75" style="39" customWidth="1"/>
    <col min="13570" max="13570" width="2.75" style="39" customWidth="1"/>
    <col min="13571" max="13571" width="6.75" style="39" customWidth="1"/>
    <col min="13572" max="13572" width="7.75" style="39" customWidth="1"/>
    <col min="13573" max="13573" width="5.75" style="39" bestFit="1" customWidth="1"/>
    <col min="13574" max="13574" width="6.75" style="39" bestFit="1" customWidth="1"/>
    <col min="13575" max="13575" width="5.75" style="39" customWidth="1"/>
    <col min="13576" max="13578" width="6.75" style="39" customWidth="1"/>
    <col min="13579" max="13579" width="5.75" style="39" customWidth="1"/>
    <col min="13580" max="13580" width="6.75" style="39" customWidth="1"/>
    <col min="13581" max="13581" width="5.75" style="39" customWidth="1"/>
    <col min="13582" max="13582" width="6.75" style="39" customWidth="1"/>
    <col min="13583" max="13583" width="5.75" style="39" customWidth="1"/>
    <col min="13584" max="13584" width="6.75" style="39" customWidth="1"/>
    <col min="13585" max="13585" width="5.75" style="39" customWidth="1"/>
    <col min="13586" max="13586" width="6.75" style="39" customWidth="1"/>
    <col min="13587" max="13587" width="5.75" style="39" customWidth="1"/>
    <col min="13588" max="13588" width="6.75" style="39" customWidth="1"/>
    <col min="13589" max="13589" width="5.75" style="39" customWidth="1"/>
    <col min="13590" max="13590" width="6.75" style="39" customWidth="1"/>
    <col min="13591" max="13591" width="5.75" style="39" customWidth="1"/>
    <col min="13592" max="13592" width="6.75" style="39" customWidth="1"/>
    <col min="13593" max="13593" width="5.75" style="39" customWidth="1"/>
    <col min="13594" max="13595" width="6.75" style="39" customWidth="1"/>
    <col min="13596" max="13596" width="9.125" style="39" customWidth="1"/>
    <col min="13597" max="13598" width="7.875" style="39" customWidth="1"/>
    <col min="13599" max="13599" width="1.375" style="39" customWidth="1"/>
    <col min="13600" max="13821" width="10.75" style="39" customWidth="1"/>
    <col min="13822" max="13824" width="10.75" style="39"/>
    <col min="13825" max="13825" width="6.75" style="39" customWidth="1"/>
    <col min="13826" max="13826" width="2.75" style="39" customWidth="1"/>
    <col min="13827" max="13827" width="6.75" style="39" customWidth="1"/>
    <col min="13828" max="13828" width="7.75" style="39" customWidth="1"/>
    <col min="13829" max="13829" width="5.75" style="39" bestFit="1" customWidth="1"/>
    <col min="13830" max="13830" width="6.75" style="39" bestFit="1" customWidth="1"/>
    <col min="13831" max="13831" width="5.75" style="39" customWidth="1"/>
    <col min="13832" max="13834" width="6.75" style="39" customWidth="1"/>
    <col min="13835" max="13835" width="5.75" style="39" customWidth="1"/>
    <col min="13836" max="13836" width="6.75" style="39" customWidth="1"/>
    <col min="13837" max="13837" width="5.75" style="39" customWidth="1"/>
    <col min="13838" max="13838" width="6.75" style="39" customWidth="1"/>
    <col min="13839" max="13839" width="5.75" style="39" customWidth="1"/>
    <col min="13840" max="13840" width="6.75" style="39" customWidth="1"/>
    <col min="13841" max="13841" width="5.75" style="39" customWidth="1"/>
    <col min="13842" max="13842" width="6.75" style="39" customWidth="1"/>
    <col min="13843" max="13843" width="5.75" style="39" customWidth="1"/>
    <col min="13844" max="13844" width="6.75" style="39" customWidth="1"/>
    <col min="13845" max="13845" width="5.75" style="39" customWidth="1"/>
    <col min="13846" max="13846" width="6.75" style="39" customWidth="1"/>
    <col min="13847" max="13847" width="5.75" style="39" customWidth="1"/>
    <col min="13848" max="13848" width="6.75" style="39" customWidth="1"/>
    <col min="13849" max="13849" width="5.75" style="39" customWidth="1"/>
    <col min="13850" max="13851" width="6.75" style="39" customWidth="1"/>
    <col min="13852" max="13852" width="9.125" style="39" customWidth="1"/>
    <col min="13853" max="13854" width="7.875" style="39" customWidth="1"/>
    <col min="13855" max="13855" width="1.375" style="39" customWidth="1"/>
    <col min="13856" max="14077" width="10.75" style="39" customWidth="1"/>
    <col min="14078" max="14080" width="10.75" style="39"/>
    <col min="14081" max="14081" width="6.75" style="39" customWidth="1"/>
    <col min="14082" max="14082" width="2.75" style="39" customWidth="1"/>
    <col min="14083" max="14083" width="6.75" style="39" customWidth="1"/>
    <col min="14084" max="14084" width="7.75" style="39" customWidth="1"/>
    <col min="14085" max="14085" width="5.75" style="39" bestFit="1" customWidth="1"/>
    <col min="14086" max="14086" width="6.75" style="39" bestFit="1" customWidth="1"/>
    <col min="14087" max="14087" width="5.75" style="39" customWidth="1"/>
    <col min="14088" max="14090" width="6.75" style="39" customWidth="1"/>
    <col min="14091" max="14091" width="5.75" style="39" customWidth="1"/>
    <col min="14092" max="14092" width="6.75" style="39" customWidth="1"/>
    <col min="14093" max="14093" width="5.75" style="39" customWidth="1"/>
    <col min="14094" max="14094" width="6.75" style="39" customWidth="1"/>
    <col min="14095" max="14095" width="5.75" style="39" customWidth="1"/>
    <col min="14096" max="14096" width="6.75" style="39" customWidth="1"/>
    <col min="14097" max="14097" width="5.75" style="39" customWidth="1"/>
    <col min="14098" max="14098" width="6.75" style="39" customWidth="1"/>
    <col min="14099" max="14099" width="5.75" style="39" customWidth="1"/>
    <col min="14100" max="14100" width="6.75" style="39" customWidth="1"/>
    <col min="14101" max="14101" width="5.75" style="39" customWidth="1"/>
    <col min="14102" max="14102" width="6.75" style="39" customWidth="1"/>
    <col min="14103" max="14103" width="5.75" style="39" customWidth="1"/>
    <col min="14104" max="14104" width="6.75" style="39" customWidth="1"/>
    <col min="14105" max="14105" width="5.75" style="39" customWidth="1"/>
    <col min="14106" max="14107" width="6.75" style="39" customWidth="1"/>
    <col min="14108" max="14108" width="9.125" style="39" customWidth="1"/>
    <col min="14109" max="14110" width="7.875" style="39" customWidth="1"/>
    <col min="14111" max="14111" width="1.375" style="39" customWidth="1"/>
    <col min="14112" max="14333" width="10.75" style="39" customWidth="1"/>
    <col min="14334" max="14336" width="10.75" style="39"/>
    <col min="14337" max="14337" width="6.75" style="39" customWidth="1"/>
    <col min="14338" max="14338" width="2.75" style="39" customWidth="1"/>
    <col min="14339" max="14339" width="6.75" style="39" customWidth="1"/>
    <col min="14340" max="14340" width="7.75" style="39" customWidth="1"/>
    <col min="14341" max="14341" width="5.75" style="39" bestFit="1" customWidth="1"/>
    <col min="14342" max="14342" width="6.75" style="39" bestFit="1" customWidth="1"/>
    <col min="14343" max="14343" width="5.75" style="39" customWidth="1"/>
    <col min="14344" max="14346" width="6.75" style="39" customWidth="1"/>
    <col min="14347" max="14347" width="5.75" style="39" customWidth="1"/>
    <col min="14348" max="14348" width="6.75" style="39" customWidth="1"/>
    <col min="14349" max="14349" width="5.75" style="39" customWidth="1"/>
    <col min="14350" max="14350" width="6.75" style="39" customWidth="1"/>
    <col min="14351" max="14351" width="5.75" style="39" customWidth="1"/>
    <col min="14352" max="14352" width="6.75" style="39" customWidth="1"/>
    <col min="14353" max="14353" width="5.75" style="39" customWidth="1"/>
    <col min="14354" max="14354" width="6.75" style="39" customWidth="1"/>
    <col min="14355" max="14355" width="5.75" style="39" customWidth="1"/>
    <col min="14356" max="14356" width="6.75" style="39" customWidth="1"/>
    <col min="14357" max="14357" width="5.75" style="39" customWidth="1"/>
    <col min="14358" max="14358" width="6.75" style="39" customWidth="1"/>
    <col min="14359" max="14359" width="5.75" style="39" customWidth="1"/>
    <col min="14360" max="14360" width="6.75" style="39" customWidth="1"/>
    <col min="14361" max="14361" width="5.75" style="39" customWidth="1"/>
    <col min="14362" max="14363" width="6.75" style="39" customWidth="1"/>
    <col min="14364" max="14364" width="9.125" style="39" customWidth="1"/>
    <col min="14365" max="14366" width="7.875" style="39" customWidth="1"/>
    <col min="14367" max="14367" width="1.375" style="39" customWidth="1"/>
    <col min="14368" max="14589" width="10.75" style="39" customWidth="1"/>
    <col min="14590" max="14592" width="10.75" style="39"/>
    <col min="14593" max="14593" width="6.75" style="39" customWidth="1"/>
    <col min="14594" max="14594" width="2.75" style="39" customWidth="1"/>
    <col min="14595" max="14595" width="6.75" style="39" customWidth="1"/>
    <col min="14596" max="14596" width="7.75" style="39" customWidth="1"/>
    <col min="14597" max="14597" width="5.75" style="39" bestFit="1" customWidth="1"/>
    <col min="14598" max="14598" width="6.75" style="39" bestFit="1" customWidth="1"/>
    <col min="14599" max="14599" width="5.75" style="39" customWidth="1"/>
    <col min="14600" max="14602" width="6.75" style="39" customWidth="1"/>
    <col min="14603" max="14603" width="5.75" style="39" customWidth="1"/>
    <col min="14604" max="14604" width="6.75" style="39" customWidth="1"/>
    <col min="14605" max="14605" width="5.75" style="39" customWidth="1"/>
    <col min="14606" max="14606" width="6.75" style="39" customWidth="1"/>
    <col min="14607" max="14607" width="5.75" style="39" customWidth="1"/>
    <col min="14608" max="14608" width="6.75" style="39" customWidth="1"/>
    <col min="14609" max="14609" width="5.75" style="39" customWidth="1"/>
    <col min="14610" max="14610" width="6.75" style="39" customWidth="1"/>
    <col min="14611" max="14611" width="5.75" style="39" customWidth="1"/>
    <col min="14612" max="14612" width="6.75" style="39" customWidth="1"/>
    <col min="14613" max="14613" width="5.75" style="39" customWidth="1"/>
    <col min="14614" max="14614" width="6.75" style="39" customWidth="1"/>
    <col min="14615" max="14615" width="5.75" style="39" customWidth="1"/>
    <col min="14616" max="14616" width="6.75" style="39" customWidth="1"/>
    <col min="14617" max="14617" width="5.75" style="39" customWidth="1"/>
    <col min="14618" max="14619" width="6.75" style="39" customWidth="1"/>
    <col min="14620" max="14620" width="9.125" style="39" customWidth="1"/>
    <col min="14621" max="14622" width="7.875" style="39" customWidth="1"/>
    <col min="14623" max="14623" width="1.375" style="39" customWidth="1"/>
    <col min="14624" max="14845" width="10.75" style="39" customWidth="1"/>
    <col min="14846" max="14848" width="10.75" style="39"/>
    <col min="14849" max="14849" width="6.75" style="39" customWidth="1"/>
    <col min="14850" max="14850" width="2.75" style="39" customWidth="1"/>
    <col min="14851" max="14851" width="6.75" style="39" customWidth="1"/>
    <col min="14852" max="14852" width="7.75" style="39" customWidth="1"/>
    <col min="14853" max="14853" width="5.75" style="39" bestFit="1" customWidth="1"/>
    <col min="14854" max="14854" width="6.75" style="39" bestFit="1" customWidth="1"/>
    <col min="14855" max="14855" width="5.75" style="39" customWidth="1"/>
    <col min="14856" max="14858" width="6.75" style="39" customWidth="1"/>
    <col min="14859" max="14859" width="5.75" style="39" customWidth="1"/>
    <col min="14860" max="14860" width="6.75" style="39" customWidth="1"/>
    <col min="14861" max="14861" width="5.75" style="39" customWidth="1"/>
    <col min="14862" max="14862" width="6.75" style="39" customWidth="1"/>
    <col min="14863" max="14863" width="5.75" style="39" customWidth="1"/>
    <col min="14864" max="14864" width="6.75" style="39" customWidth="1"/>
    <col min="14865" max="14865" width="5.75" style="39" customWidth="1"/>
    <col min="14866" max="14866" width="6.75" style="39" customWidth="1"/>
    <col min="14867" max="14867" width="5.75" style="39" customWidth="1"/>
    <col min="14868" max="14868" width="6.75" style="39" customWidth="1"/>
    <col min="14869" max="14869" width="5.75" style="39" customWidth="1"/>
    <col min="14870" max="14870" width="6.75" style="39" customWidth="1"/>
    <col min="14871" max="14871" width="5.75" style="39" customWidth="1"/>
    <col min="14872" max="14872" width="6.75" style="39" customWidth="1"/>
    <col min="14873" max="14873" width="5.75" style="39" customWidth="1"/>
    <col min="14874" max="14875" width="6.75" style="39" customWidth="1"/>
    <col min="14876" max="14876" width="9.125" style="39" customWidth="1"/>
    <col min="14877" max="14878" width="7.875" style="39" customWidth="1"/>
    <col min="14879" max="14879" width="1.375" style="39" customWidth="1"/>
    <col min="14880" max="15101" width="10.75" style="39" customWidth="1"/>
    <col min="15102" max="15104" width="10.75" style="39"/>
    <col min="15105" max="15105" width="6.75" style="39" customWidth="1"/>
    <col min="15106" max="15106" width="2.75" style="39" customWidth="1"/>
    <col min="15107" max="15107" width="6.75" style="39" customWidth="1"/>
    <col min="15108" max="15108" width="7.75" style="39" customWidth="1"/>
    <col min="15109" max="15109" width="5.75" style="39" bestFit="1" customWidth="1"/>
    <col min="15110" max="15110" width="6.75" style="39" bestFit="1" customWidth="1"/>
    <col min="15111" max="15111" width="5.75" style="39" customWidth="1"/>
    <col min="15112" max="15114" width="6.75" style="39" customWidth="1"/>
    <col min="15115" max="15115" width="5.75" style="39" customWidth="1"/>
    <col min="15116" max="15116" width="6.75" style="39" customWidth="1"/>
    <col min="15117" max="15117" width="5.75" style="39" customWidth="1"/>
    <col min="15118" max="15118" width="6.75" style="39" customWidth="1"/>
    <col min="15119" max="15119" width="5.75" style="39" customWidth="1"/>
    <col min="15120" max="15120" width="6.75" style="39" customWidth="1"/>
    <col min="15121" max="15121" width="5.75" style="39" customWidth="1"/>
    <col min="15122" max="15122" width="6.75" style="39" customWidth="1"/>
    <col min="15123" max="15123" width="5.75" style="39" customWidth="1"/>
    <col min="15124" max="15124" width="6.75" style="39" customWidth="1"/>
    <col min="15125" max="15125" width="5.75" style="39" customWidth="1"/>
    <col min="15126" max="15126" width="6.75" style="39" customWidth="1"/>
    <col min="15127" max="15127" width="5.75" style="39" customWidth="1"/>
    <col min="15128" max="15128" width="6.75" style="39" customWidth="1"/>
    <col min="15129" max="15129" width="5.75" style="39" customWidth="1"/>
    <col min="15130" max="15131" width="6.75" style="39" customWidth="1"/>
    <col min="15132" max="15132" width="9.125" style="39" customWidth="1"/>
    <col min="15133" max="15134" width="7.875" style="39" customWidth="1"/>
    <col min="15135" max="15135" width="1.375" style="39" customWidth="1"/>
    <col min="15136" max="15357" width="10.75" style="39" customWidth="1"/>
    <col min="15358" max="15360" width="10.75" style="39"/>
    <col min="15361" max="15361" width="6.75" style="39" customWidth="1"/>
    <col min="15362" max="15362" width="2.75" style="39" customWidth="1"/>
    <col min="15363" max="15363" width="6.75" style="39" customWidth="1"/>
    <col min="15364" max="15364" width="7.75" style="39" customWidth="1"/>
    <col min="15365" max="15365" width="5.75" style="39" bestFit="1" customWidth="1"/>
    <col min="15366" max="15366" width="6.75" style="39" bestFit="1" customWidth="1"/>
    <col min="15367" max="15367" width="5.75" style="39" customWidth="1"/>
    <col min="15368" max="15370" width="6.75" style="39" customWidth="1"/>
    <col min="15371" max="15371" width="5.75" style="39" customWidth="1"/>
    <col min="15372" max="15372" width="6.75" style="39" customWidth="1"/>
    <col min="15373" max="15373" width="5.75" style="39" customWidth="1"/>
    <col min="15374" max="15374" width="6.75" style="39" customWidth="1"/>
    <col min="15375" max="15375" width="5.75" style="39" customWidth="1"/>
    <col min="15376" max="15376" width="6.75" style="39" customWidth="1"/>
    <col min="15377" max="15377" width="5.75" style="39" customWidth="1"/>
    <col min="15378" max="15378" width="6.75" style="39" customWidth="1"/>
    <col min="15379" max="15379" width="5.75" style="39" customWidth="1"/>
    <col min="15380" max="15380" width="6.75" style="39" customWidth="1"/>
    <col min="15381" max="15381" width="5.75" style="39" customWidth="1"/>
    <col min="15382" max="15382" width="6.75" style="39" customWidth="1"/>
    <col min="15383" max="15383" width="5.75" style="39" customWidth="1"/>
    <col min="15384" max="15384" width="6.75" style="39" customWidth="1"/>
    <col min="15385" max="15385" width="5.75" style="39" customWidth="1"/>
    <col min="15386" max="15387" width="6.75" style="39" customWidth="1"/>
    <col min="15388" max="15388" width="9.125" style="39" customWidth="1"/>
    <col min="15389" max="15390" width="7.875" style="39" customWidth="1"/>
    <col min="15391" max="15391" width="1.375" style="39" customWidth="1"/>
    <col min="15392" max="15613" width="10.75" style="39" customWidth="1"/>
    <col min="15614" max="15616" width="10.75" style="39"/>
    <col min="15617" max="15617" width="6.75" style="39" customWidth="1"/>
    <col min="15618" max="15618" width="2.75" style="39" customWidth="1"/>
    <col min="15619" max="15619" width="6.75" style="39" customWidth="1"/>
    <col min="15620" max="15620" width="7.75" style="39" customWidth="1"/>
    <col min="15621" max="15621" width="5.75" style="39" bestFit="1" customWidth="1"/>
    <col min="15622" max="15622" width="6.75" style="39" bestFit="1" customWidth="1"/>
    <col min="15623" max="15623" width="5.75" style="39" customWidth="1"/>
    <col min="15624" max="15626" width="6.75" style="39" customWidth="1"/>
    <col min="15627" max="15627" width="5.75" style="39" customWidth="1"/>
    <col min="15628" max="15628" width="6.75" style="39" customWidth="1"/>
    <col min="15629" max="15629" width="5.75" style="39" customWidth="1"/>
    <col min="15630" max="15630" width="6.75" style="39" customWidth="1"/>
    <col min="15631" max="15631" width="5.75" style="39" customWidth="1"/>
    <col min="15632" max="15632" width="6.75" style="39" customWidth="1"/>
    <col min="15633" max="15633" width="5.75" style="39" customWidth="1"/>
    <col min="15634" max="15634" width="6.75" style="39" customWidth="1"/>
    <col min="15635" max="15635" width="5.75" style="39" customWidth="1"/>
    <col min="15636" max="15636" width="6.75" style="39" customWidth="1"/>
    <col min="15637" max="15637" width="5.75" style="39" customWidth="1"/>
    <col min="15638" max="15638" width="6.75" style="39" customWidth="1"/>
    <col min="15639" max="15639" width="5.75" style="39" customWidth="1"/>
    <col min="15640" max="15640" width="6.75" style="39" customWidth="1"/>
    <col min="15641" max="15641" width="5.75" style="39" customWidth="1"/>
    <col min="15642" max="15643" width="6.75" style="39" customWidth="1"/>
    <col min="15644" max="15644" width="9.125" style="39" customWidth="1"/>
    <col min="15645" max="15646" width="7.875" style="39" customWidth="1"/>
    <col min="15647" max="15647" width="1.375" style="39" customWidth="1"/>
    <col min="15648" max="15869" width="10.75" style="39" customWidth="1"/>
    <col min="15870" max="15872" width="10.75" style="39"/>
    <col min="15873" max="15873" width="6.75" style="39" customWidth="1"/>
    <col min="15874" max="15874" width="2.75" style="39" customWidth="1"/>
    <col min="15875" max="15875" width="6.75" style="39" customWidth="1"/>
    <col min="15876" max="15876" width="7.75" style="39" customWidth="1"/>
    <col min="15877" max="15877" width="5.75" style="39" bestFit="1" customWidth="1"/>
    <col min="15878" max="15878" width="6.75" style="39" bestFit="1" customWidth="1"/>
    <col min="15879" max="15879" width="5.75" style="39" customWidth="1"/>
    <col min="15880" max="15882" width="6.75" style="39" customWidth="1"/>
    <col min="15883" max="15883" width="5.75" style="39" customWidth="1"/>
    <col min="15884" max="15884" width="6.75" style="39" customWidth="1"/>
    <col min="15885" max="15885" width="5.75" style="39" customWidth="1"/>
    <col min="15886" max="15886" width="6.75" style="39" customWidth="1"/>
    <col min="15887" max="15887" width="5.75" style="39" customWidth="1"/>
    <col min="15888" max="15888" width="6.75" style="39" customWidth="1"/>
    <col min="15889" max="15889" width="5.75" style="39" customWidth="1"/>
    <col min="15890" max="15890" width="6.75" style="39" customWidth="1"/>
    <col min="15891" max="15891" width="5.75" style="39" customWidth="1"/>
    <col min="15892" max="15892" width="6.75" style="39" customWidth="1"/>
    <col min="15893" max="15893" width="5.75" style="39" customWidth="1"/>
    <col min="15894" max="15894" width="6.75" style="39" customWidth="1"/>
    <col min="15895" max="15895" width="5.75" style="39" customWidth="1"/>
    <col min="15896" max="15896" width="6.75" style="39" customWidth="1"/>
    <col min="15897" max="15897" width="5.75" style="39" customWidth="1"/>
    <col min="15898" max="15899" width="6.75" style="39" customWidth="1"/>
    <col min="15900" max="15900" width="9.125" style="39" customWidth="1"/>
    <col min="15901" max="15902" width="7.875" style="39" customWidth="1"/>
    <col min="15903" max="15903" width="1.375" style="39" customWidth="1"/>
    <col min="15904" max="16125" width="10.75" style="39" customWidth="1"/>
    <col min="16126" max="16128" width="10.75" style="39"/>
    <col min="16129" max="16129" width="6.75" style="39" customWidth="1"/>
    <col min="16130" max="16130" width="2.75" style="39" customWidth="1"/>
    <col min="16131" max="16131" width="6.75" style="39" customWidth="1"/>
    <col min="16132" max="16132" width="7.75" style="39" customWidth="1"/>
    <col min="16133" max="16133" width="5.75" style="39" bestFit="1" customWidth="1"/>
    <col min="16134" max="16134" width="6.75" style="39" bestFit="1" customWidth="1"/>
    <col min="16135" max="16135" width="5.75" style="39" customWidth="1"/>
    <col min="16136" max="16138" width="6.75" style="39" customWidth="1"/>
    <col min="16139" max="16139" width="5.75" style="39" customWidth="1"/>
    <col min="16140" max="16140" width="6.75" style="39" customWidth="1"/>
    <col min="16141" max="16141" width="5.75" style="39" customWidth="1"/>
    <col min="16142" max="16142" width="6.75" style="39" customWidth="1"/>
    <col min="16143" max="16143" width="5.75" style="39" customWidth="1"/>
    <col min="16144" max="16144" width="6.75" style="39" customWidth="1"/>
    <col min="16145" max="16145" width="5.75" style="39" customWidth="1"/>
    <col min="16146" max="16146" width="6.75" style="39" customWidth="1"/>
    <col min="16147" max="16147" width="5.75" style="39" customWidth="1"/>
    <col min="16148" max="16148" width="6.75" style="39" customWidth="1"/>
    <col min="16149" max="16149" width="5.75" style="39" customWidth="1"/>
    <col min="16150" max="16150" width="6.75" style="39" customWidth="1"/>
    <col min="16151" max="16151" width="5.75" style="39" customWidth="1"/>
    <col min="16152" max="16152" width="6.75" style="39" customWidth="1"/>
    <col min="16153" max="16153" width="5.75" style="39" customWidth="1"/>
    <col min="16154" max="16155" width="6.75" style="39" customWidth="1"/>
    <col min="16156" max="16156" width="9.125" style="39" customWidth="1"/>
    <col min="16157" max="16158" width="7.875" style="39" customWidth="1"/>
    <col min="16159" max="16159" width="1.375" style="39" customWidth="1"/>
    <col min="16160" max="16381" width="10.75" style="39" customWidth="1"/>
    <col min="16382" max="16384" width="10.75" style="39"/>
  </cols>
  <sheetData>
    <row r="1" spans="1:31" ht="24" customHeight="1" x14ac:dyDescent="0.15">
      <c r="A1" s="140" t="s">
        <v>124</v>
      </c>
    </row>
    <row r="2" spans="1:31" s="42" customFormat="1" ht="14.25" customHeight="1" thickBo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40"/>
      <c r="AD2" s="10" t="s">
        <v>132</v>
      </c>
    </row>
    <row r="3" spans="1:31" s="42" customFormat="1" ht="27" customHeight="1" x14ac:dyDescent="0.15">
      <c r="A3" s="43"/>
      <c r="B3" s="43"/>
      <c r="C3" s="196" t="s">
        <v>19</v>
      </c>
      <c r="D3" s="198"/>
      <c r="E3" s="196" t="s">
        <v>20</v>
      </c>
      <c r="F3" s="198"/>
      <c r="G3" s="196" t="s">
        <v>21</v>
      </c>
      <c r="H3" s="198"/>
      <c r="I3" s="196" t="s">
        <v>22</v>
      </c>
      <c r="J3" s="198"/>
      <c r="K3" s="196" t="s">
        <v>23</v>
      </c>
      <c r="L3" s="198"/>
      <c r="M3" s="196" t="s">
        <v>24</v>
      </c>
      <c r="N3" s="197"/>
      <c r="O3" s="196" t="s">
        <v>25</v>
      </c>
      <c r="P3" s="197"/>
      <c r="Q3" s="196" t="s">
        <v>26</v>
      </c>
      <c r="R3" s="198"/>
      <c r="S3" s="203" t="s">
        <v>27</v>
      </c>
      <c r="T3" s="198"/>
      <c r="U3" s="196" t="s">
        <v>28</v>
      </c>
      <c r="V3" s="198"/>
      <c r="W3" s="196" t="s">
        <v>29</v>
      </c>
      <c r="X3" s="198"/>
      <c r="Y3" s="196" t="s">
        <v>30</v>
      </c>
      <c r="Z3" s="197"/>
      <c r="AA3" s="199" t="s">
        <v>31</v>
      </c>
      <c r="AB3" s="200"/>
      <c r="AC3" s="201" t="s">
        <v>32</v>
      </c>
      <c r="AD3" s="202"/>
    </row>
    <row r="4" spans="1:31" s="42" customFormat="1" ht="27" customHeight="1" x14ac:dyDescent="0.15">
      <c r="A4" s="44"/>
      <c r="B4" s="44"/>
      <c r="C4" s="45" t="s">
        <v>33</v>
      </c>
      <c r="D4" s="46" t="s">
        <v>34</v>
      </c>
      <c r="E4" s="46" t="s">
        <v>33</v>
      </c>
      <c r="F4" s="46" t="s">
        <v>34</v>
      </c>
      <c r="G4" s="46" t="s">
        <v>33</v>
      </c>
      <c r="H4" s="46" t="s">
        <v>34</v>
      </c>
      <c r="I4" s="46" t="s">
        <v>33</v>
      </c>
      <c r="J4" s="46" t="s">
        <v>34</v>
      </c>
      <c r="K4" s="46" t="s">
        <v>33</v>
      </c>
      <c r="L4" s="46" t="s">
        <v>34</v>
      </c>
      <c r="M4" s="46" t="s">
        <v>33</v>
      </c>
      <c r="N4" s="46" t="s">
        <v>34</v>
      </c>
      <c r="O4" s="47" t="s">
        <v>33</v>
      </c>
      <c r="P4" s="46" t="s">
        <v>34</v>
      </c>
      <c r="Q4" s="47" t="s">
        <v>33</v>
      </c>
      <c r="R4" s="47" t="s">
        <v>34</v>
      </c>
      <c r="S4" s="101" t="s">
        <v>33</v>
      </c>
      <c r="T4" s="46" t="s">
        <v>34</v>
      </c>
      <c r="U4" s="46" t="s">
        <v>33</v>
      </c>
      <c r="V4" s="46" t="s">
        <v>34</v>
      </c>
      <c r="W4" s="46" t="s">
        <v>35</v>
      </c>
      <c r="X4" s="46" t="s">
        <v>34</v>
      </c>
      <c r="Y4" s="46" t="s">
        <v>33</v>
      </c>
      <c r="Z4" s="46" t="s">
        <v>34</v>
      </c>
      <c r="AA4" s="46" t="s">
        <v>33</v>
      </c>
      <c r="AB4" s="46" t="s">
        <v>34</v>
      </c>
      <c r="AC4" s="46" t="s">
        <v>33</v>
      </c>
      <c r="AD4" s="46" t="s">
        <v>34</v>
      </c>
    </row>
    <row r="5" spans="1:31" s="42" customFormat="1" ht="27" customHeight="1" x14ac:dyDescent="0.15">
      <c r="A5" s="121" t="s">
        <v>116</v>
      </c>
      <c r="B5" s="122"/>
      <c r="C5" s="160">
        <f>SUM(C6:C21)</f>
        <v>6934</v>
      </c>
      <c r="D5" s="160">
        <f>SUM(D6:D21)</f>
        <v>141181</v>
      </c>
      <c r="E5" s="160">
        <f>SUM(E6:E21)</f>
        <v>289</v>
      </c>
      <c r="F5" s="160">
        <f>SUM(F6:F21)</f>
        <v>5591</v>
      </c>
      <c r="G5" s="160">
        <f t="shared" ref="G5:AD5" si="0">SUM(G6:G21)</f>
        <v>67</v>
      </c>
      <c r="H5" s="160">
        <f t="shared" si="0"/>
        <v>2208</v>
      </c>
      <c r="I5" s="160">
        <f t="shared" si="0"/>
        <v>29</v>
      </c>
      <c r="J5" s="160">
        <f t="shared" si="0"/>
        <v>216</v>
      </c>
      <c r="K5" s="160">
        <f t="shared" si="0"/>
        <v>1858</v>
      </c>
      <c r="L5" s="160">
        <f t="shared" si="0"/>
        <v>39842</v>
      </c>
      <c r="M5" s="160">
        <f t="shared" si="0"/>
        <v>1505</v>
      </c>
      <c r="N5" s="160">
        <f t="shared" si="0"/>
        <v>28045</v>
      </c>
      <c r="O5" s="160">
        <f t="shared" si="0"/>
        <v>775</v>
      </c>
      <c r="P5" s="160">
        <f t="shared" si="0"/>
        <v>9662</v>
      </c>
      <c r="Q5" s="160">
        <f t="shared" si="0"/>
        <v>1733</v>
      </c>
      <c r="R5" s="160">
        <f t="shared" si="0"/>
        <v>29451</v>
      </c>
      <c r="S5" s="160">
        <f t="shared" si="0"/>
        <v>3</v>
      </c>
      <c r="T5" s="160">
        <f t="shared" si="0"/>
        <v>15</v>
      </c>
      <c r="U5" s="160">
        <f t="shared" si="0"/>
        <v>481</v>
      </c>
      <c r="V5" s="160">
        <f t="shared" si="0"/>
        <v>14340</v>
      </c>
      <c r="W5" s="160">
        <f t="shared" si="0"/>
        <v>128</v>
      </c>
      <c r="X5" s="160">
        <f t="shared" si="0"/>
        <v>2083</v>
      </c>
      <c r="Y5" s="160">
        <f t="shared" si="0"/>
        <v>66</v>
      </c>
      <c r="Z5" s="160">
        <f t="shared" si="0"/>
        <v>9728</v>
      </c>
      <c r="AA5" s="160">
        <f t="shared" si="0"/>
        <v>1393</v>
      </c>
      <c r="AB5" s="160">
        <f t="shared" si="0"/>
        <v>18664</v>
      </c>
      <c r="AC5" s="160">
        <f t="shared" si="0"/>
        <v>456</v>
      </c>
      <c r="AD5" s="160">
        <f t="shared" si="0"/>
        <v>7643</v>
      </c>
    </row>
    <row r="6" spans="1:31" s="42" customFormat="1" ht="27" customHeight="1" x14ac:dyDescent="0.15">
      <c r="A6" s="49" t="s">
        <v>36</v>
      </c>
      <c r="B6" s="43"/>
      <c r="C6" s="155">
        <f>SUM(E6,G6,I6,K6,M6,O6,Q6,S6,U6,W6,Y6)</f>
        <v>547</v>
      </c>
      <c r="D6" s="156">
        <f t="shared" ref="D6:D21" si="1">SUM(F6,H6,J6,L6,N6,P6,R6,T6,V6,X6,Z6)</f>
        <v>9222</v>
      </c>
      <c r="E6" s="50">
        <v>19</v>
      </c>
      <c r="F6" s="50">
        <v>235</v>
      </c>
      <c r="G6" s="50">
        <v>22</v>
      </c>
      <c r="H6" s="50">
        <v>825</v>
      </c>
      <c r="I6" s="50">
        <v>4</v>
      </c>
      <c r="J6" s="50">
        <v>10</v>
      </c>
      <c r="K6" s="50">
        <v>209</v>
      </c>
      <c r="L6" s="50">
        <v>3926</v>
      </c>
      <c r="M6" s="50">
        <v>103</v>
      </c>
      <c r="N6" s="50">
        <v>1469</v>
      </c>
      <c r="O6" s="50">
        <v>69</v>
      </c>
      <c r="P6" s="50">
        <v>1093</v>
      </c>
      <c r="Q6" s="50">
        <v>65</v>
      </c>
      <c r="R6" s="50">
        <v>867</v>
      </c>
      <c r="S6" s="50">
        <v>0</v>
      </c>
      <c r="T6" s="50">
        <v>0</v>
      </c>
      <c r="U6" s="50">
        <v>20</v>
      </c>
      <c r="V6" s="50">
        <v>249</v>
      </c>
      <c r="W6" s="50">
        <v>35</v>
      </c>
      <c r="X6" s="50">
        <v>543</v>
      </c>
      <c r="Y6" s="50">
        <v>1</v>
      </c>
      <c r="Z6" s="50">
        <v>5</v>
      </c>
      <c r="AA6" s="50">
        <v>212</v>
      </c>
      <c r="AB6" s="50">
        <v>1976</v>
      </c>
      <c r="AC6" s="50">
        <v>16</v>
      </c>
      <c r="AD6" s="50">
        <v>344</v>
      </c>
      <c r="AE6" s="50"/>
    </row>
    <row r="7" spans="1:31" s="42" customFormat="1" ht="27" customHeight="1" x14ac:dyDescent="0.15">
      <c r="A7" s="49" t="s">
        <v>37</v>
      </c>
      <c r="B7" s="43"/>
      <c r="C7" s="155">
        <f t="shared" ref="C7:C21" si="2">SUM(E7,G7,I7,K7,M7,O7,Q7,S7,U7,W7,Y7)</f>
        <v>345</v>
      </c>
      <c r="D7" s="156">
        <f t="shared" si="1"/>
        <v>5065</v>
      </c>
      <c r="E7" s="50">
        <v>5</v>
      </c>
      <c r="F7" s="50">
        <v>144</v>
      </c>
      <c r="G7" s="50">
        <v>4</v>
      </c>
      <c r="H7" s="50">
        <v>21</v>
      </c>
      <c r="I7" s="50">
        <v>0</v>
      </c>
      <c r="J7" s="50">
        <v>0</v>
      </c>
      <c r="K7" s="50">
        <v>72</v>
      </c>
      <c r="L7" s="50">
        <v>1360</v>
      </c>
      <c r="M7" s="50">
        <v>66</v>
      </c>
      <c r="N7" s="50">
        <v>1315</v>
      </c>
      <c r="O7" s="50">
        <v>49</v>
      </c>
      <c r="P7" s="50">
        <v>370</v>
      </c>
      <c r="Q7" s="50">
        <v>126</v>
      </c>
      <c r="R7" s="50">
        <v>1518</v>
      </c>
      <c r="S7" s="50">
        <v>0</v>
      </c>
      <c r="T7" s="50">
        <v>0</v>
      </c>
      <c r="U7" s="50">
        <v>21</v>
      </c>
      <c r="V7" s="50">
        <v>284</v>
      </c>
      <c r="W7" s="50">
        <v>0</v>
      </c>
      <c r="X7" s="50">
        <v>0</v>
      </c>
      <c r="Y7" s="50">
        <v>2</v>
      </c>
      <c r="Z7" s="50">
        <v>53</v>
      </c>
      <c r="AA7" s="50">
        <v>40</v>
      </c>
      <c r="AB7" s="50">
        <v>807</v>
      </c>
      <c r="AC7" s="50">
        <v>16</v>
      </c>
      <c r="AD7" s="50">
        <v>225</v>
      </c>
      <c r="AE7" s="50"/>
    </row>
    <row r="8" spans="1:31" s="42" customFormat="1" ht="27" customHeight="1" x14ac:dyDescent="0.15">
      <c r="A8" s="49" t="s">
        <v>38</v>
      </c>
      <c r="B8" s="43"/>
      <c r="C8" s="155">
        <f t="shared" si="2"/>
        <v>588</v>
      </c>
      <c r="D8" s="156">
        <f t="shared" si="1"/>
        <v>9759</v>
      </c>
      <c r="E8" s="50">
        <v>6</v>
      </c>
      <c r="F8" s="50">
        <v>123</v>
      </c>
      <c r="G8" s="50">
        <v>7</v>
      </c>
      <c r="H8" s="50">
        <v>158</v>
      </c>
      <c r="I8" s="50">
        <v>4</v>
      </c>
      <c r="J8" s="50">
        <v>38</v>
      </c>
      <c r="K8" s="50">
        <v>186</v>
      </c>
      <c r="L8" s="50">
        <v>2600</v>
      </c>
      <c r="M8" s="50">
        <v>150</v>
      </c>
      <c r="N8" s="50">
        <v>2635</v>
      </c>
      <c r="O8" s="50">
        <v>51</v>
      </c>
      <c r="P8" s="50">
        <v>1018</v>
      </c>
      <c r="Q8" s="50">
        <v>132</v>
      </c>
      <c r="R8" s="50">
        <v>2300</v>
      </c>
      <c r="S8" s="50">
        <v>0</v>
      </c>
      <c r="T8" s="50">
        <v>0</v>
      </c>
      <c r="U8" s="50">
        <v>52</v>
      </c>
      <c r="V8" s="50">
        <v>887</v>
      </c>
      <c r="W8" s="50">
        <v>0</v>
      </c>
      <c r="X8" s="50">
        <v>0</v>
      </c>
      <c r="Y8" s="50">
        <v>0</v>
      </c>
      <c r="Z8" s="50">
        <v>0</v>
      </c>
      <c r="AA8" s="50">
        <v>53</v>
      </c>
      <c r="AB8" s="50">
        <v>530</v>
      </c>
      <c r="AC8" s="50">
        <v>4</v>
      </c>
      <c r="AD8" s="50">
        <v>41</v>
      </c>
      <c r="AE8" s="50"/>
    </row>
    <row r="9" spans="1:31" s="42" customFormat="1" ht="27" customHeight="1" x14ac:dyDescent="0.15">
      <c r="A9" s="49" t="s">
        <v>39</v>
      </c>
      <c r="B9" s="43"/>
      <c r="C9" s="155">
        <f t="shared" si="2"/>
        <v>401</v>
      </c>
      <c r="D9" s="156">
        <f t="shared" si="1"/>
        <v>7754</v>
      </c>
      <c r="E9" s="50">
        <v>7</v>
      </c>
      <c r="F9" s="50">
        <v>75</v>
      </c>
      <c r="G9" s="157">
        <v>4</v>
      </c>
      <c r="H9" s="157">
        <v>86</v>
      </c>
      <c r="I9" s="50">
        <v>0</v>
      </c>
      <c r="J9" s="50">
        <v>0</v>
      </c>
      <c r="K9" s="50">
        <v>106</v>
      </c>
      <c r="L9" s="50">
        <v>2085</v>
      </c>
      <c r="M9" s="50">
        <v>91</v>
      </c>
      <c r="N9" s="50">
        <v>1588</v>
      </c>
      <c r="O9" s="50">
        <v>46</v>
      </c>
      <c r="P9" s="50">
        <v>647</v>
      </c>
      <c r="Q9" s="50">
        <v>118</v>
      </c>
      <c r="R9" s="50">
        <v>2441</v>
      </c>
      <c r="S9" s="50">
        <v>0</v>
      </c>
      <c r="T9" s="50">
        <v>0</v>
      </c>
      <c r="U9" s="50">
        <v>28</v>
      </c>
      <c r="V9" s="50">
        <v>821</v>
      </c>
      <c r="W9" s="50">
        <v>0</v>
      </c>
      <c r="X9" s="50">
        <v>0</v>
      </c>
      <c r="Y9" s="50">
        <v>1</v>
      </c>
      <c r="Z9" s="50">
        <v>11</v>
      </c>
      <c r="AA9" s="50">
        <v>65</v>
      </c>
      <c r="AB9" s="50">
        <v>1052</v>
      </c>
      <c r="AC9" s="50">
        <v>47</v>
      </c>
      <c r="AD9" s="50">
        <v>811</v>
      </c>
      <c r="AE9" s="50"/>
    </row>
    <row r="10" spans="1:31" s="42" customFormat="1" ht="27" customHeight="1" x14ac:dyDescent="0.15">
      <c r="A10" s="49" t="s">
        <v>40</v>
      </c>
      <c r="B10" s="43"/>
      <c r="C10" s="155">
        <f t="shared" si="2"/>
        <v>850</v>
      </c>
      <c r="D10" s="156">
        <f t="shared" si="1"/>
        <v>17114</v>
      </c>
      <c r="E10" s="50">
        <v>54</v>
      </c>
      <c r="F10" s="50">
        <v>1038</v>
      </c>
      <c r="G10" s="50">
        <v>0</v>
      </c>
      <c r="H10" s="50">
        <v>0</v>
      </c>
      <c r="I10" s="50">
        <v>4</v>
      </c>
      <c r="J10" s="50">
        <v>42</v>
      </c>
      <c r="K10" s="50">
        <v>192</v>
      </c>
      <c r="L10" s="50">
        <v>4730</v>
      </c>
      <c r="M10" s="50">
        <v>186</v>
      </c>
      <c r="N10" s="50">
        <v>2934</v>
      </c>
      <c r="O10" s="50">
        <v>108</v>
      </c>
      <c r="P10" s="50">
        <v>1462</v>
      </c>
      <c r="Q10" s="50">
        <v>168</v>
      </c>
      <c r="R10" s="50">
        <v>3478</v>
      </c>
      <c r="S10" s="50">
        <v>0</v>
      </c>
      <c r="T10" s="50">
        <v>0</v>
      </c>
      <c r="U10" s="50">
        <v>90</v>
      </c>
      <c r="V10" s="50">
        <v>2612</v>
      </c>
      <c r="W10" s="50">
        <v>48</v>
      </c>
      <c r="X10" s="50">
        <v>818</v>
      </c>
      <c r="Y10" s="50">
        <v>0</v>
      </c>
      <c r="Z10" s="50">
        <v>0</v>
      </c>
      <c r="AA10" s="50">
        <v>168</v>
      </c>
      <c r="AB10" s="50">
        <v>2376</v>
      </c>
      <c r="AC10" s="50">
        <v>70</v>
      </c>
      <c r="AD10" s="50">
        <v>1132</v>
      </c>
      <c r="AE10" s="50"/>
    </row>
    <row r="11" spans="1:31" s="42" customFormat="1" ht="27" customHeight="1" x14ac:dyDescent="0.15">
      <c r="A11" s="49" t="s">
        <v>41</v>
      </c>
      <c r="B11" s="43"/>
      <c r="C11" s="155">
        <f t="shared" si="2"/>
        <v>392</v>
      </c>
      <c r="D11" s="156">
        <f t="shared" si="1"/>
        <v>9586</v>
      </c>
      <c r="E11" s="50">
        <v>33</v>
      </c>
      <c r="F11" s="50">
        <v>1299</v>
      </c>
      <c r="G11" s="157">
        <v>1</v>
      </c>
      <c r="H11" s="157">
        <v>219</v>
      </c>
      <c r="I11" s="50">
        <v>0</v>
      </c>
      <c r="J11" s="50">
        <v>0</v>
      </c>
      <c r="K11" s="50">
        <v>84</v>
      </c>
      <c r="L11" s="50">
        <v>1944</v>
      </c>
      <c r="M11" s="50">
        <v>120</v>
      </c>
      <c r="N11" s="50">
        <v>3400</v>
      </c>
      <c r="O11" s="50">
        <v>15</v>
      </c>
      <c r="P11" s="50">
        <v>206</v>
      </c>
      <c r="Q11" s="50">
        <v>83</v>
      </c>
      <c r="R11" s="50">
        <v>1133</v>
      </c>
      <c r="S11" s="50">
        <v>0</v>
      </c>
      <c r="T11" s="50">
        <v>0</v>
      </c>
      <c r="U11" s="50">
        <v>19</v>
      </c>
      <c r="V11" s="50">
        <v>532</v>
      </c>
      <c r="W11" s="50">
        <v>32</v>
      </c>
      <c r="X11" s="50">
        <v>433</v>
      </c>
      <c r="Y11" s="157">
        <v>5</v>
      </c>
      <c r="Z11" s="157">
        <v>420</v>
      </c>
      <c r="AA11" s="50">
        <v>66</v>
      </c>
      <c r="AB11" s="50">
        <v>1459</v>
      </c>
      <c r="AC11" s="50">
        <v>78</v>
      </c>
      <c r="AD11" s="50">
        <v>1519</v>
      </c>
      <c r="AE11" s="50"/>
    </row>
    <row r="12" spans="1:31" s="42" customFormat="1" ht="27" customHeight="1" x14ac:dyDescent="0.15">
      <c r="A12" s="49" t="s">
        <v>42</v>
      </c>
      <c r="B12" s="43"/>
      <c r="C12" s="155">
        <f t="shared" si="2"/>
        <v>167</v>
      </c>
      <c r="D12" s="156">
        <f t="shared" si="1"/>
        <v>3245</v>
      </c>
      <c r="E12" s="50">
        <v>6</v>
      </c>
      <c r="F12" s="50">
        <v>78</v>
      </c>
      <c r="G12" s="50">
        <v>2</v>
      </c>
      <c r="H12" s="50">
        <v>21</v>
      </c>
      <c r="I12" s="50">
        <v>1</v>
      </c>
      <c r="J12" s="50">
        <v>5</v>
      </c>
      <c r="K12" s="50">
        <v>53</v>
      </c>
      <c r="L12" s="50">
        <v>1428</v>
      </c>
      <c r="M12" s="50">
        <v>33</v>
      </c>
      <c r="N12" s="50">
        <v>472</v>
      </c>
      <c r="O12" s="50">
        <v>19</v>
      </c>
      <c r="P12" s="50">
        <v>209</v>
      </c>
      <c r="Q12" s="50">
        <v>43</v>
      </c>
      <c r="R12" s="50">
        <v>784</v>
      </c>
      <c r="S12" s="50">
        <v>0</v>
      </c>
      <c r="T12" s="50">
        <v>0</v>
      </c>
      <c r="U12" s="50">
        <v>10</v>
      </c>
      <c r="V12" s="50">
        <v>248</v>
      </c>
      <c r="W12" s="50">
        <v>0</v>
      </c>
      <c r="X12" s="50">
        <v>0</v>
      </c>
      <c r="Y12" s="157">
        <v>0</v>
      </c>
      <c r="Z12" s="157">
        <v>0</v>
      </c>
      <c r="AA12" s="50">
        <v>0</v>
      </c>
      <c r="AB12" s="50">
        <v>0</v>
      </c>
      <c r="AC12" s="50">
        <v>2</v>
      </c>
      <c r="AD12" s="50">
        <v>15</v>
      </c>
      <c r="AE12" s="50"/>
    </row>
    <row r="13" spans="1:31" s="42" customFormat="1" ht="27" customHeight="1" x14ac:dyDescent="0.15">
      <c r="A13" s="49" t="s">
        <v>43</v>
      </c>
      <c r="B13" s="43"/>
      <c r="C13" s="155">
        <f t="shared" si="2"/>
        <v>304</v>
      </c>
      <c r="D13" s="156">
        <f t="shared" si="1"/>
        <v>5382</v>
      </c>
      <c r="E13" s="157">
        <v>6</v>
      </c>
      <c r="F13" s="157">
        <v>169</v>
      </c>
      <c r="G13" s="157">
        <v>1</v>
      </c>
      <c r="H13" s="157">
        <v>11</v>
      </c>
      <c r="I13" s="157">
        <v>3</v>
      </c>
      <c r="J13" s="157">
        <v>7</v>
      </c>
      <c r="K13" s="157">
        <v>60</v>
      </c>
      <c r="L13" s="157">
        <v>788</v>
      </c>
      <c r="M13" s="157">
        <v>110</v>
      </c>
      <c r="N13" s="157">
        <v>1675</v>
      </c>
      <c r="O13" s="157">
        <v>15</v>
      </c>
      <c r="P13" s="157">
        <v>134</v>
      </c>
      <c r="Q13" s="157">
        <v>78</v>
      </c>
      <c r="R13" s="157">
        <v>1052</v>
      </c>
      <c r="S13" s="157">
        <v>0</v>
      </c>
      <c r="T13" s="157">
        <v>0</v>
      </c>
      <c r="U13" s="157">
        <v>29</v>
      </c>
      <c r="V13" s="157">
        <v>1106</v>
      </c>
      <c r="W13" s="157">
        <v>0</v>
      </c>
      <c r="X13" s="157">
        <v>0</v>
      </c>
      <c r="Y13" s="157">
        <v>2</v>
      </c>
      <c r="Z13" s="157">
        <v>440</v>
      </c>
      <c r="AA13" s="157">
        <v>12</v>
      </c>
      <c r="AB13" s="157">
        <v>162</v>
      </c>
      <c r="AC13" s="157">
        <v>3</v>
      </c>
      <c r="AD13" s="157">
        <v>189</v>
      </c>
      <c r="AE13" s="50"/>
    </row>
    <row r="14" spans="1:31" s="42" customFormat="1" ht="27" customHeight="1" x14ac:dyDescent="0.15">
      <c r="A14" s="49" t="s">
        <v>44</v>
      </c>
      <c r="B14" s="43"/>
      <c r="C14" s="155">
        <f t="shared" si="2"/>
        <v>370</v>
      </c>
      <c r="D14" s="156">
        <f t="shared" si="1"/>
        <v>5804</v>
      </c>
      <c r="E14" s="50">
        <v>4</v>
      </c>
      <c r="F14" s="50">
        <v>38</v>
      </c>
      <c r="G14" s="50">
        <v>2</v>
      </c>
      <c r="H14" s="50">
        <v>45</v>
      </c>
      <c r="I14" s="157">
        <v>4</v>
      </c>
      <c r="J14" s="157">
        <v>41</v>
      </c>
      <c r="K14" s="50">
        <v>116</v>
      </c>
      <c r="L14" s="50">
        <v>1586</v>
      </c>
      <c r="M14" s="50">
        <v>85</v>
      </c>
      <c r="N14" s="50">
        <v>1438</v>
      </c>
      <c r="O14" s="50">
        <v>51</v>
      </c>
      <c r="P14" s="50">
        <v>546</v>
      </c>
      <c r="Q14" s="50">
        <v>78</v>
      </c>
      <c r="R14" s="50">
        <v>1352</v>
      </c>
      <c r="S14" s="50">
        <v>0</v>
      </c>
      <c r="T14" s="50">
        <v>0</v>
      </c>
      <c r="U14" s="50">
        <v>29</v>
      </c>
      <c r="V14" s="50">
        <v>746</v>
      </c>
      <c r="W14" s="50">
        <v>0</v>
      </c>
      <c r="X14" s="50">
        <v>0</v>
      </c>
      <c r="Y14" s="50">
        <v>1</v>
      </c>
      <c r="Z14" s="50">
        <v>12</v>
      </c>
      <c r="AA14" s="50">
        <v>132</v>
      </c>
      <c r="AB14" s="50">
        <v>1302</v>
      </c>
      <c r="AC14" s="50">
        <v>3</v>
      </c>
      <c r="AD14" s="50">
        <v>32</v>
      </c>
      <c r="AE14" s="50"/>
    </row>
    <row r="15" spans="1:31" s="42" customFormat="1" ht="27" customHeight="1" x14ac:dyDescent="0.15">
      <c r="A15" s="49" t="s">
        <v>45</v>
      </c>
      <c r="B15" s="43"/>
      <c r="C15" s="155">
        <f t="shared" si="2"/>
        <v>564</v>
      </c>
      <c r="D15" s="156">
        <f t="shared" si="1"/>
        <v>11476</v>
      </c>
      <c r="E15" s="50">
        <v>65</v>
      </c>
      <c r="F15" s="50">
        <v>596</v>
      </c>
      <c r="G15" s="50">
        <v>4</v>
      </c>
      <c r="H15" s="50">
        <v>114</v>
      </c>
      <c r="I15" s="50">
        <v>2</v>
      </c>
      <c r="J15" s="50">
        <v>29</v>
      </c>
      <c r="K15" s="50">
        <v>146</v>
      </c>
      <c r="L15" s="50">
        <v>4708</v>
      </c>
      <c r="M15" s="50">
        <v>72</v>
      </c>
      <c r="N15" s="50">
        <v>1732</v>
      </c>
      <c r="O15" s="50">
        <v>78</v>
      </c>
      <c r="P15" s="50">
        <v>626</v>
      </c>
      <c r="Q15" s="50">
        <v>149</v>
      </c>
      <c r="R15" s="50">
        <v>1851</v>
      </c>
      <c r="S15" s="50">
        <v>0</v>
      </c>
      <c r="T15" s="50">
        <v>0</v>
      </c>
      <c r="U15" s="50">
        <v>46</v>
      </c>
      <c r="V15" s="50">
        <v>1812</v>
      </c>
      <c r="W15" s="50">
        <v>0</v>
      </c>
      <c r="X15" s="50">
        <v>0</v>
      </c>
      <c r="Y15" s="157">
        <v>2</v>
      </c>
      <c r="Z15" s="157">
        <v>8</v>
      </c>
      <c r="AA15" s="50">
        <v>96</v>
      </c>
      <c r="AB15" s="50">
        <v>1385</v>
      </c>
      <c r="AC15" s="50">
        <v>25</v>
      </c>
      <c r="AD15" s="50">
        <v>435</v>
      </c>
      <c r="AE15" s="50"/>
    </row>
    <row r="16" spans="1:31" s="42" customFormat="1" ht="27" customHeight="1" x14ac:dyDescent="0.15">
      <c r="A16" s="49" t="s">
        <v>46</v>
      </c>
      <c r="B16" s="43"/>
      <c r="C16" s="158">
        <f t="shared" si="2"/>
        <v>271</v>
      </c>
      <c r="D16" s="159">
        <f t="shared" si="1"/>
        <v>4519</v>
      </c>
      <c r="E16" s="157">
        <v>6</v>
      </c>
      <c r="F16" s="157">
        <v>108</v>
      </c>
      <c r="G16" s="157">
        <v>0</v>
      </c>
      <c r="H16" s="157">
        <v>0</v>
      </c>
      <c r="I16" s="157">
        <v>0</v>
      </c>
      <c r="J16" s="157">
        <v>0</v>
      </c>
      <c r="K16" s="157">
        <v>116</v>
      </c>
      <c r="L16" s="157">
        <v>2231</v>
      </c>
      <c r="M16" s="157">
        <v>39</v>
      </c>
      <c r="N16" s="157">
        <v>614</v>
      </c>
      <c r="O16" s="157">
        <v>70</v>
      </c>
      <c r="P16" s="157">
        <v>1015</v>
      </c>
      <c r="Q16" s="157">
        <v>24</v>
      </c>
      <c r="R16" s="157">
        <v>392</v>
      </c>
      <c r="S16" s="157">
        <v>0</v>
      </c>
      <c r="T16" s="157">
        <v>0</v>
      </c>
      <c r="U16" s="157">
        <v>16</v>
      </c>
      <c r="V16" s="157">
        <v>159</v>
      </c>
      <c r="W16" s="157">
        <v>0</v>
      </c>
      <c r="X16" s="157">
        <v>0</v>
      </c>
      <c r="Y16" s="157">
        <v>0</v>
      </c>
      <c r="Z16" s="157">
        <v>0</v>
      </c>
      <c r="AA16" s="157">
        <v>0</v>
      </c>
      <c r="AB16" s="157">
        <v>0</v>
      </c>
      <c r="AC16" s="157">
        <v>27</v>
      </c>
      <c r="AD16" s="157">
        <v>327</v>
      </c>
      <c r="AE16" s="50"/>
    </row>
    <row r="17" spans="1:31" s="42" customFormat="1" ht="27" customHeight="1" x14ac:dyDescent="0.15">
      <c r="A17" s="49" t="s">
        <v>47</v>
      </c>
      <c r="B17" s="43"/>
      <c r="C17" s="155">
        <f t="shared" si="2"/>
        <v>323</v>
      </c>
      <c r="D17" s="156">
        <f t="shared" si="1"/>
        <v>12218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33</v>
      </c>
      <c r="L17" s="50">
        <v>1651</v>
      </c>
      <c r="M17" s="50">
        <v>0</v>
      </c>
      <c r="N17" s="50">
        <v>0</v>
      </c>
      <c r="O17" s="50">
        <v>60</v>
      </c>
      <c r="P17" s="50">
        <v>822</v>
      </c>
      <c r="Q17" s="50">
        <v>169</v>
      </c>
      <c r="R17" s="50">
        <v>3349</v>
      </c>
      <c r="S17" s="50">
        <v>3</v>
      </c>
      <c r="T17" s="50">
        <v>15</v>
      </c>
      <c r="U17" s="50">
        <v>28</v>
      </c>
      <c r="V17" s="50">
        <v>1311</v>
      </c>
      <c r="W17" s="50">
        <v>13</v>
      </c>
      <c r="X17" s="50">
        <v>289</v>
      </c>
      <c r="Y17" s="50">
        <v>17</v>
      </c>
      <c r="Z17" s="50">
        <v>4781</v>
      </c>
      <c r="AA17" s="50">
        <v>9</v>
      </c>
      <c r="AB17" s="50">
        <v>159</v>
      </c>
      <c r="AC17" s="157">
        <v>0</v>
      </c>
      <c r="AD17" s="157">
        <v>0</v>
      </c>
      <c r="AE17" s="50"/>
    </row>
    <row r="18" spans="1:31" s="42" customFormat="1" ht="27" customHeight="1" x14ac:dyDescent="0.15">
      <c r="A18" s="49" t="s">
        <v>48</v>
      </c>
      <c r="B18" s="43"/>
      <c r="C18" s="155">
        <f t="shared" si="2"/>
        <v>379</v>
      </c>
      <c r="D18" s="156">
        <f t="shared" si="1"/>
        <v>6246</v>
      </c>
      <c r="E18" s="50">
        <v>3</v>
      </c>
      <c r="F18" s="50">
        <v>155</v>
      </c>
      <c r="G18" s="50">
        <v>7</v>
      </c>
      <c r="H18" s="50">
        <v>56</v>
      </c>
      <c r="I18" s="50">
        <v>2</v>
      </c>
      <c r="J18" s="50">
        <v>16</v>
      </c>
      <c r="K18" s="50">
        <v>89</v>
      </c>
      <c r="L18" s="50">
        <v>1698</v>
      </c>
      <c r="M18" s="50">
        <v>115</v>
      </c>
      <c r="N18" s="50">
        <v>2419</v>
      </c>
      <c r="O18" s="50">
        <v>15</v>
      </c>
      <c r="P18" s="50">
        <v>214</v>
      </c>
      <c r="Q18" s="50">
        <v>126</v>
      </c>
      <c r="R18" s="50">
        <v>1377</v>
      </c>
      <c r="S18" s="50">
        <v>0</v>
      </c>
      <c r="T18" s="50">
        <v>0</v>
      </c>
      <c r="U18" s="50">
        <v>22</v>
      </c>
      <c r="V18" s="50">
        <v>311</v>
      </c>
      <c r="W18" s="50">
        <v>0</v>
      </c>
      <c r="X18" s="50">
        <v>0</v>
      </c>
      <c r="Y18" s="50">
        <v>0</v>
      </c>
      <c r="Z18" s="50">
        <v>0</v>
      </c>
      <c r="AA18" s="50">
        <v>118</v>
      </c>
      <c r="AB18" s="50">
        <v>1613</v>
      </c>
      <c r="AC18" s="50">
        <v>22</v>
      </c>
      <c r="AD18" s="50">
        <v>424</v>
      </c>
      <c r="AE18" s="50"/>
    </row>
    <row r="19" spans="1:31" s="42" customFormat="1" ht="27" customHeight="1" x14ac:dyDescent="0.15">
      <c r="A19" s="49" t="s">
        <v>49</v>
      </c>
      <c r="B19" s="43"/>
      <c r="C19" s="158">
        <f t="shared" si="2"/>
        <v>679</v>
      </c>
      <c r="D19" s="159">
        <f t="shared" si="1"/>
        <v>14775</v>
      </c>
      <c r="E19" s="157">
        <v>53</v>
      </c>
      <c r="F19" s="157">
        <v>1315</v>
      </c>
      <c r="G19" s="157">
        <v>6</v>
      </c>
      <c r="H19" s="157">
        <v>153</v>
      </c>
      <c r="I19" s="157">
        <v>1</v>
      </c>
      <c r="J19" s="157">
        <v>6</v>
      </c>
      <c r="K19" s="157">
        <v>174</v>
      </c>
      <c r="L19" s="157">
        <v>3424</v>
      </c>
      <c r="M19" s="157">
        <v>157</v>
      </c>
      <c r="N19" s="157">
        <v>2788</v>
      </c>
      <c r="O19" s="157">
        <v>59</v>
      </c>
      <c r="P19" s="157">
        <v>672</v>
      </c>
      <c r="Q19" s="157">
        <v>189</v>
      </c>
      <c r="R19" s="157">
        <v>3526</v>
      </c>
      <c r="S19" s="157">
        <v>0</v>
      </c>
      <c r="T19" s="157">
        <v>0</v>
      </c>
      <c r="U19" s="157">
        <v>32</v>
      </c>
      <c r="V19" s="157">
        <v>2753</v>
      </c>
      <c r="W19" s="157">
        <v>0</v>
      </c>
      <c r="X19" s="157">
        <v>0</v>
      </c>
      <c r="Y19" s="157">
        <v>8</v>
      </c>
      <c r="Z19" s="157">
        <v>138</v>
      </c>
      <c r="AA19" s="157">
        <v>171</v>
      </c>
      <c r="AB19" s="157">
        <v>2195</v>
      </c>
      <c r="AC19" s="157">
        <v>38</v>
      </c>
      <c r="AD19" s="157">
        <v>879</v>
      </c>
      <c r="AE19" s="50"/>
    </row>
    <row r="20" spans="1:31" s="42" customFormat="1" ht="27" customHeight="1" x14ac:dyDescent="0.15">
      <c r="A20" s="49" t="s">
        <v>50</v>
      </c>
      <c r="B20" s="43"/>
      <c r="C20" s="155">
        <f t="shared" si="2"/>
        <v>295</v>
      </c>
      <c r="D20" s="156">
        <f t="shared" si="1"/>
        <v>10406</v>
      </c>
      <c r="E20" s="50">
        <v>2</v>
      </c>
      <c r="F20" s="50">
        <v>68</v>
      </c>
      <c r="G20" s="50">
        <v>5</v>
      </c>
      <c r="H20" s="50">
        <v>496</v>
      </c>
      <c r="I20" s="50">
        <v>0</v>
      </c>
      <c r="J20" s="50">
        <v>0</v>
      </c>
      <c r="K20" s="50">
        <v>80</v>
      </c>
      <c r="L20" s="50">
        <v>3091</v>
      </c>
      <c r="M20" s="50">
        <v>47</v>
      </c>
      <c r="N20" s="50">
        <v>795</v>
      </c>
      <c r="O20" s="50">
        <v>39</v>
      </c>
      <c r="P20" s="50">
        <v>408</v>
      </c>
      <c r="Q20" s="50">
        <v>75</v>
      </c>
      <c r="R20" s="50">
        <v>1523</v>
      </c>
      <c r="S20" s="50">
        <v>0</v>
      </c>
      <c r="T20" s="50">
        <v>0</v>
      </c>
      <c r="U20" s="50">
        <v>20</v>
      </c>
      <c r="V20" s="50">
        <v>165</v>
      </c>
      <c r="W20" s="50">
        <v>0</v>
      </c>
      <c r="X20" s="50">
        <v>0</v>
      </c>
      <c r="Y20" s="50">
        <v>27</v>
      </c>
      <c r="Z20" s="50">
        <v>3860</v>
      </c>
      <c r="AA20" s="50">
        <v>50</v>
      </c>
      <c r="AB20" s="50">
        <v>501</v>
      </c>
      <c r="AC20" s="50">
        <v>21</v>
      </c>
      <c r="AD20" s="50">
        <v>160</v>
      </c>
      <c r="AE20" s="50"/>
    </row>
    <row r="21" spans="1:31" s="42" customFormat="1" ht="27" customHeight="1" thickBot="1" x14ac:dyDescent="0.2">
      <c r="A21" s="51" t="s">
        <v>51</v>
      </c>
      <c r="B21" s="52"/>
      <c r="C21" s="162">
        <f t="shared" si="2"/>
        <v>459</v>
      </c>
      <c r="D21" s="163">
        <f t="shared" si="1"/>
        <v>8610</v>
      </c>
      <c r="E21" s="53">
        <v>20</v>
      </c>
      <c r="F21" s="53">
        <v>150</v>
      </c>
      <c r="G21" s="53">
        <v>2</v>
      </c>
      <c r="H21" s="53">
        <v>3</v>
      </c>
      <c r="I21" s="53">
        <v>4</v>
      </c>
      <c r="J21" s="53">
        <v>22</v>
      </c>
      <c r="K21" s="53">
        <v>142</v>
      </c>
      <c r="L21" s="53">
        <v>2592</v>
      </c>
      <c r="M21" s="53">
        <v>131</v>
      </c>
      <c r="N21" s="53">
        <v>2771</v>
      </c>
      <c r="O21" s="53">
        <v>31</v>
      </c>
      <c r="P21" s="53">
        <v>220</v>
      </c>
      <c r="Q21" s="53">
        <v>110</v>
      </c>
      <c r="R21" s="53">
        <v>2508</v>
      </c>
      <c r="S21" s="53">
        <v>0</v>
      </c>
      <c r="T21" s="53">
        <v>0</v>
      </c>
      <c r="U21" s="53">
        <v>19</v>
      </c>
      <c r="V21" s="53">
        <v>344</v>
      </c>
      <c r="W21" s="53">
        <v>0</v>
      </c>
      <c r="X21" s="53">
        <v>0</v>
      </c>
      <c r="Y21" s="53">
        <v>0</v>
      </c>
      <c r="Z21" s="53">
        <v>0</v>
      </c>
      <c r="AA21" s="53">
        <v>201</v>
      </c>
      <c r="AB21" s="53">
        <v>3147</v>
      </c>
      <c r="AC21" s="53">
        <v>84</v>
      </c>
      <c r="AD21" s="53">
        <v>1110</v>
      </c>
      <c r="AE21" s="50"/>
    </row>
    <row r="22" spans="1:31" x14ac:dyDescent="0.15"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23"/>
    </row>
  </sheetData>
  <mergeCells count="14">
    <mergeCell ref="AA3:AB3"/>
    <mergeCell ref="AC3:AD3"/>
    <mergeCell ref="O3:P3"/>
    <mergeCell ref="Q3:R3"/>
    <mergeCell ref="S3:T3"/>
    <mergeCell ref="U3:V3"/>
    <mergeCell ref="W3:X3"/>
    <mergeCell ref="Y3:Z3"/>
    <mergeCell ref="M3:N3"/>
    <mergeCell ref="C3:D3"/>
    <mergeCell ref="E3:F3"/>
    <mergeCell ref="G3:H3"/>
    <mergeCell ref="I3:J3"/>
    <mergeCell ref="K3:L3"/>
  </mergeCells>
  <phoneticPr fontId="3"/>
  <printOptions horizontalCentered="1"/>
  <pageMargins left="0.39370078740157483" right="0.39370078740157483" top="0.98425196850393704" bottom="0.59055118110236227" header="0.51181102362204722" footer="0.51181102362204722"/>
  <pageSetup paperSize="9" scale="7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P41"/>
  <sheetViews>
    <sheetView showGridLine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75" defaultRowHeight="13.5" x14ac:dyDescent="0.15"/>
  <cols>
    <col min="1" max="1" width="16.25" style="106" customWidth="1"/>
    <col min="2" max="15" width="9.5" style="106" customWidth="1"/>
    <col min="16" max="256" width="10.75" style="54"/>
    <col min="257" max="257" width="16.25" style="54" customWidth="1"/>
    <col min="258" max="271" width="9.5" style="54" customWidth="1"/>
    <col min="272" max="512" width="10.75" style="54"/>
    <col min="513" max="513" width="16.25" style="54" customWidth="1"/>
    <col min="514" max="527" width="9.5" style="54" customWidth="1"/>
    <col min="528" max="768" width="10.75" style="54"/>
    <col min="769" max="769" width="16.25" style="54" customWidth="1"/>
    <col min="770" max="783" width="9.5" style="54" customWidth="1"/>
    <col min="784" max="1024" width="10.75" style="54"/>
    <col min="1025" max="1025" width="16.25" style="54" customWidth="1"/>
    <col min="1026" max="1039" width="9.5" style="54" customWidth="1"/>
    <col min="1040" max="1280" width="10.75" style="54"/>
    <col min="1281" max="1281" width="16.25" style="54" customWidth="1"/>
    <col min="1282" max="1295" width="9.5" style="54" customWidth="1"/>
    <col min="1296" max="1536" width="10.75" style="54"/>
    <col min="1537" max="1537" width="16.25" style="54" customWidth="1"/>
    <col min="1538" max="1551" width="9.5" style="54" customWidth="1"/>
    <col min="1552" max="1792" width="10.75" style="54"/>
    <col min="1793" max="1793" width="16.25" style="54" customWidth="1"/>
    <col min="1794" max="1807" width="9.5" style="54" customWidth="1"/>
    <col min="1808" max="2048" width="10.75" style="54"/>
    <col min="2049" max="2049" width="16.25" style="54" customWidth="1"/>
    <col min="2050" max="2063" width="9.5" style="54" customWidth="1"/>
    <col min="2064" max="2304" width="10.75" style="54"/>
    <col min="2305" max="2305" width="16.25" style="54" customWidth="1"/>
    <col min="2306" max="2319" width="9.5" style="54" customWidth="1"/>
    <col min="2320" max="2560" width="10.75" style="54"/>
    <col min="2561" max="2561" width="16.25" style="54" customWidth="1"/>
    <col min="2562" max="2575" width="9.5" style="54" customWidth="1"/>
    <col min="2576" max="2816" width="10.75" style="54"/>
    <col min="2817" max="2817" width="16.25" style="54" customWidth="1"/>
    <col min="2818" max="2831" width="9.5" style="54" customWidth="1"/>
    <col min="2832" max="3072" width="10.75" style="54"/>
    <col min="3073" max="3073" width="16.25" style="54" customWidth="1"/>
    <col min="3074" max="3087" width="9.5" style="54" customWidth="1"/>
    <col min="3088" max="3328" width="10.75" style="54"/>
    <col min="3329" max="3329" width="16.25" style="54" customWidth="1"/>
    <col min="3330" max="3343" width="9.5" style="54" customWidth="1"/>
    <col min="3344" max="3584" width="10.75" style="54"/>
    <col min="3585" max="3585" width="16.25" style="54" customWidth="1"/>
    <col min="3586" max="3599" width="9.5" style="54" customWidth="1"/>
    <col min="3600" max="3840" width="10.75" style="54"/>
    <col min="3841" max="3841" width="16.25" style="54" customWidth="1"/>
    <col min="3842" max="3855" width="9.5" style="54" customWidth="1"/>
    <col min="3856" max="4096" width="10.75" style="54"/>
    <col min="4097" max="4097" width="16.25" style="54" customWidth="1"/>
    <col min="4098" max="4111" width="9.5" style="54" customWidth="1"/>
    <col min="4112" max="4352" width="10.75" style="54"/>
    <col min="4353" max="4353" width="16.25" style="54" customWidth="1"/>
    <col min="4354" max="4367" width="9.5" style="54" customWidth="1"/>
    <col min="4368" max="4608" width="10.75" style="54"/>
    <col min="4609" max="4609" width="16.25" style="54" customWidth="1"/>
    <col min="4610" max="4623" width="9.5" style="54" customWidth="1"/>
    <col min="4624" max="4864" width="10.75" style="54"/>
    <col min="4865" max="4865" width="16.25" style="54" customWidth="1"/>
    <col min="4866" max="4879" width="9.5" style="54" customWidth="1"/>
    <col min="4880" max="5120" width="10.75" style="54"/>
    <col min="5121" max="5121" width="16.25" style="54" customWidth="1"/>
    <col min="5122" max="5135" width="9.5" style="54" customWidth="1"/>
    <col min="5136" max="5376" width="10.75" style="54"/>
    <col min="5377" max="5377" width="16.25" style="54" customWidth="1"/>
    <col min="5378" max="5391" width="9.5" style="54" customWidth="1"/>
    <col min="5392" max="5632" width="10.75" style="54"/>
    <col min="5633" max="5633" width="16.25" style="54" customWidth="1"/>
    <col min="5634" max="5647" width="9.5" style="54" customWidth="1"/>
    <col min="5648" max="5888" width="10.75" style="54"/>
    <col min="5889" max="5889" width="16.25" style="54" customWidth="1"/>
    <col min="5890" max="5903" width="9.5" style="54" customWidth="1"/>
    <col min="5904" max="6144" width="10.75" style="54"/>
    <col min="6145" max="6145" width="16.25" style="54" customWidth="1"/>
    <col min="6146" max="6159" width="9.5" style="54" customWidth="1"/>
    <col min="6160" max="6400" width="10.75" style="54"/>
    <col min="6401" max="6401" width="16.25" style="54" customWidth="1"/>
    <col min="6402" max="6415" width="9.5" style="54" customWidth="1"/>
    <col min="6416" max="6656" width="10.75" style="54"/>
    <col min="6657" max="6657" width="16.25" style="54" customWidth="1"/>
    <col min="6658" max="6671" width="9.5" style="54" customWidth="1"/>
    <col min="6672" max="6912" width="10.75" style="54"/>
    <col min="6913" max="6913" width="16.25" style="54" customWidth="1"/>
    <col min="6914" max="6927" width="9.5" style="54" customWidth="1"/>
    <col min="6928" max="7168" width="10.75" style="54"/>
    <col min="7169" max="7169" width="16.25" style="54" customWidth="1"/>
    <col min="7170" max="7183" width="9.5" style="54" customWidth="1"/>
    <col min="7184" max="7424" width="10.75" style="54"/>
    <col min="7425" max="7425" width="16.25" style="54" customWidth="1"/>
    <col min="7426" max="7439" width="9.5" style="54" customWidth="1"/>
    <col min="7440" max="7680" width="10.75" style="54"/>
    <col min="7681" max="7681" width="16.25" style="54" customWidth="1"/>
    <col min="7682" max="7695" width="9.5" style="54" customWidth="1"/>
    <col min="7696" max="7936" width="10.75" style="54"/>
    <col min="7937" max="7937" width="16.25" style="54" customWidth="1"/>
    <col min="7938" max="7951" width="9.5" style="54" customWidth="1"/>
    <col min="7952" max="8192" width="10.75" style="54"/>
    <col min="8193" max="8193" width="16.25" style="54" customWidth="1"/>
    <col min="8194" max="8207" width="9.5" style="54" customWidth="1"/>
    <col min="8208" max="8448" width="10.75" style="54"/>
    <col min="8449" max="8449" width="16.25" style="54" customWidth="1"/>
    <col min="8450" max="8463" width="9.5" style="54" customWidth="1"/>
    <col min="8464" max="8704" width="10.75" style="54"/>
    <col min="8705" max="8705" width="16.25" style="54" customWidth="1"/>
    <col min="8706" max="8719" width="9.5" style="54" customWidth="1"/>
    <col min="8720" max="8960" width="10.75" style="54"/>
    <col min="8961" max="8961" width="16.25" style="54" customWidth="1"/>
    <col min="8962" max="8975" width="9.5" style="54" customWidth="1"/>
    <col min="8976" max="9216" width="10.75" style="54"/>
    <col min="9217" max="9217" width="16.25" style="54" customWidth="1"/>
    <col min="9218" max="9231" width="9.5" style="54" customWidth="1"/>
    <col min="9232" max="9472" width="10.75" style="54"/>
    <col min="9473" max="9473" width="16.25" style="54" customWidth="1"/>
    <col min="9474" max="9487" width="9.5" style="54" customWidth="1"/>
    <col min="9488" max="9728" width="10.75" style="54"/>
    <col min="9729" max="9729" width="16.25" style="54" customWidth="1"/>
    <col min="9730" max="9743" width="9.5" style="54" customWidth="1"/>
    <col min="9744" max="9984" width="10.75" style="54"/>
    <col min="9985" max="9985" width="16.25" style="54" customWidth="1"/>
    <col min="9986" max="9999" width="9.5" style="54" customWidth="1"/>
    <col min="10000" max="10240" width="10.75" style="54"/>
    <col min="10241" max="10241" width="16.25" style="54" customWidth="1"/>
    <col min="10242" max="10255" width="9.5" style="54" customWidth="1"/>
    <col min="10256" max="10496" width="10.75" style="54"/>
    <col min="10497" max="10497" width="16.25" style="54" customWidth="1"/>
    <col min="10498" max="10511" width="9.5" style="54" customWidth="1"/>
    <col min="10512" max="10752" width="10.75" style="54"/>
    <col min="10753" max="10753" width="16.25" style="54" customWidth="1"/>
    <col min="10754" max="10767" width="9.5" style="54" customWidth="1"/>
    <col min="10768" max="11008" width="10.75" style="54"/>
    <col min="11009" max="11009" width="16.25" style="54" customWidth="1"/>
    <col min="11010" max="11023" width="9.5" style="54" customWidth="1"/>
    <col min="11024" max="11264" width="10.75" style="54"/>
    <col min="11265" max="11265" width="16.25" style="54" customWidth="1"/>
    <col min="11266" max="11279" width="9.5" style="54" customWidth="1"/>
    <col min="11280" max="11520" width="10.75" style="54"/>
    <col min="11521" max="11521" width="16.25" style="54" customWidth="1"/>
    <col min="11522" max="11535" width="9.5" style="54" customWidth="1"/>
    <col min="11536" max="11776" width="10.75" style="54"/>
    <col min="11777" max="11777" width="16.25" style="54" customWidth="1"/>
    <col min="11778" max="11791" width="9.5" style="54" customWidth="1"/>
    <col min="11792" max="12032" width="10.75" style="54"/>
    <col min="12033" max="12033" width="16.25" style="54" customWidth="1"/>
    <col min="12034" max="12047" width="9.5" style="54" customWidth="1"/>
    <col min="12048" max="12288" width="10.75" style="54"/>
    <col min="12289" max="12289" width="16.25" style="54" customWidth="1"/>
    <col min="12290" max="12303" width="9.5" style="54" customWidth="1"/>
    <col min="12304" max="12544" width="10.75" style="54"/>
    <col min="12545" max="12545" width="16.25" style="54" customWidth="1"/>
    <col min="12546" max="12559" width="9.5" style="54" customWidth="1"/>
    <col min="12560" max="12800" width="10.75" style="54"/>
    <col min="12801" max="12801" width="16.25" style="54" customWidth="1"/>
    <col min="12802" max="12815" width="9.5" style="54" customWidth="1"/>
    <col min="12816" max="13056" width="10.75" style="54"/>
    <col min="13057" max="13057" width="16.25" style="54" customWidth="1"/>
    <col min="13058" max="13071" width="9.5" style="54" customWidth="1"/>
    <col min="13072" max="13312" width="10.75" style="54"/>
    <col min="13313" max="13313" width="16.25" style="54" customWidth="1"/>
    <col min="13314" max="13327" width="9.5" style="54" customWidth="1"/>
    <col min="13328" max="13568" width="10.75" style="54"/>
    <col min="13569" max="13569" width="16.25" style="54" customWidth="1"/>
    <col min="13570" max="13583" width="9.5" style="54" customWidth="1"/>
    <col min="13584" max="13824" width="10.75" style="54"/>
    <col min="13825" max="13825" width="16.25" style="54" customWidth="1"/>
    <col min="13826" max="13839" width="9.5" style="54" customWidth="1"/>
    <col min="13840" max="14080" width="10.75" style="54"/>
    <col min="14081" max="14081" width="16.25" style="54" customWidth="1"/>
    <col min="14082" max="14095" width="9.5" style="54" customWidth="1"/>
    <col min="14096" max="14336" width="10.75" style="54"/>
    <col min="14337" max="14337" width="16.25" style="54" customWidth="1"/>
    <col min="14338" max="14351" width="9.5" style="54" customWidth="1"/>
    <col min="14352" max="14592" width="10.75" style="54"/>
    <col min="14593" max="14593" width="16.25" style="54" customWidth="1"/>
    <col min="14594" max="14607" width="9.5" style="54" customWidth="1"/>
    <col min="14608" max="14848" width="10.75" style="54"/>
    <col min="14849" max="14849" width="16.25" style="54" customWidth="1"/>
    <col min="14850" max="14863" width="9.5" style="54" customWidth="1"/>
    <col min="14864" max="15104" width="10.75" style="54"/>
    <col min="15105" max="15105" width="16.25" style="54" customWidth="1"/>
    <col min="15106" max="15119" width="9.5" style="54" customWidth="1"/>
    <col min="15120" max="15360" width="10.75" style="54"/>
    <col min="15361" max="15361" width="16.25" style="54" customWidth="1"/>
    <col min="15362" max="15375" width="9.5" style="54" customWidth="1"/>
    <col min="15376" max="15616" width="10.75" style="54"/>
    <col min="15617" max="15617" width="16.25" style="54" customWidth="1"/>
    <col min="15618" max="15631" width="9.5" style="54" customWidth="1"/>
    <col min="15632" max="15872" width="10.75" style="54"/>
    <col min="15873" max="15873" width="16.25" style="54" customWidth="1"/>
    <col min="15874" max="15887" width="9.5" style="54" customWidth="1"/>
    <col min="15888" max="16128" width="10.75" style="54"/>
    <col min="16129" max="16129" width="16.25" style="54" customWidth="1"/>
    <col min="16130" max="16143" width="9.5" style="54" customWidth="1"/>
    <col min="16144" max="16384" width="10.75" style="54"/>
  </cols>
  <sheetData>
    <row r="1" spans="1:15" ht="24" customHeight="1" x14ac:dyDescent="0.15">
      <c r="A1" s="139" t="s">
        <v>123</v>
      </c>
    </row>
    <row r="2" spans="1:15" s="57" customFormat="1" ht="14.25" customHeight="1" thickBo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10"/>
    </row>
    <row r="3" spans="1:15" s="59" customFormat="1" ht="21.75" customHeight="1" x14ac:dyDescent="0.15">
      <c r="A3" s="58"/>
      <c r="B3" s="204" t="s">
        <v>52</v>
      </c>
      <c r="C3" s="205"/>
      <c r="D3" s="204" t="s">
        <v>53</v>
      </c>
      <c r="E3" s="205"/>
      <c r="F3" s="204" t="s">
        <v>54</v>
      </c>
      <c r="G3" s="206"/>
      <c r="H3" s="204" t="s">
        <v>55</v>
      </c>
      <c r="I3" s="206"/>
      <c r="J3" s="204" t="s">
        <v>56</v>
      </c>
      <c r="K3" s="205"/>
      <c r="L3" s="208" t="s">
        <v>57</v>
      </c>
      <c r="M3" s="205"/>
      <c r="N3" s="204" t="s">
        <v>58</v>
      </c>
      <c r="O3" s="206"/>
    </row>
    <row r="4" spans="1:15" s="59" customFormat="1" ht="21.75" customHeight="1" x14ac:dyDescent="0.15">
      <c r="A4" s="60"/>
      <c r="B4" s="61" t="s">
        <v>59</v>
      </c>
      <c r="C4" s="62" t="s">
        <v>60</v>
      </c>
      <c r="D4" s="62" t="s">
        <v>59</v>
      </c>
      <c r="E4" s="62" t="s">
        <v>60</v>
      </c>
      <c r="F4" s="62" t="s">
        <v>59</v>
      </c>
      <c r="G4" s="62" t="s">
        <v>60</v>
      </c>
      <c r="H4" s="61" t="s">
        <v>59</v>
      </c>
      <c r="I4" s="62" t="s">
        <v>60</v>
      </c>
      <c r="J4" s="62" t="s">
        <v>59</v>
      </c>
      <c r="K4" s="63" t="s">
        <v>60</v>
      </c>
      <c r="L4" s="102" t="s">
        <v>59</v>
      </c>
      <c r="M4" s="62" t="s">
        <v>60</v>
      </c>
      <c r="N4" s="62" t="s">
        <v>59</v>
      </c>
      <c r="O4" s="62" t="s">
        <v>60</v>
      </c>
    </row>
    <row r="5" spans="1:15" s="59" customFormat="1" ht="19.5" customHeight="1" x14ac:dyDescent="0.15">
      <c r="A5" s="64" t="s">
        <v>117</v>
      </c>
      <c r="B5" s="65">
        <v>11271</v>
      </c>
      <c r="C5" s="65">
        <v>376284</v>
      </c>
      <c r="D5" s="65">
        <v>327</v>
      </c>
      <c r="E5" s="65">
        <v>9520</v>
      </c>
      <c r="F5" s="65">
        <v>10005</v>
      </c>
      <c r="G5" s="65">
        <v>291059</v>
      </c>
      <c r="H5" s="65">
        <v>23</v>
      </c>
      <c r="I5" s="66">
        <v>11081</v>
      </c>
      <c r="J5" s="65">
        <v>43</v>
      </c>
      <c r="K5" s="65">
        <v>29907</v>
      </c>
      <c r="L5" s="103">
        <v>0</v>
      </c>
      <c r="M5" s="65">
        <v>0</v>
      </c>
      <c r="N5" s="65">
        <v>873</v>
      </c>
      <c r="O5" s="66">
        <v>34717</v>
      </c>
    </row>
    <row r="6" spans="1:15" s="58" customFormat="1" ht="19.5" customHeight="1" x14ac:dyDescent="0.15">
      <c r="A6" s="67" t="s">
        <v>61</v>
      </c>
      <c r="B6" s="68">
        <v>39</v>
      </c>
      <c r="C6" s="69">
        <v>186440</v>
      </c>
      <c r="D6" s="68">
        <v>4</v>
      </c>
      <c r="E6" s="69">
        <v>7560</v>
      </c>
      <c r="F6" s="68">
        <v>21</v>
      </c>
      <c r="G6" s="69">
        <v>149700</v>
      </c>
      <c r="H6" s="68">
        <v>0</v>
      </c>
      <c r="I6" s="68">
        <v>0</v>
      </c>
      <c r="J6" s="68">
        <v>14</v>
      </c>
      <c r="K6" s="69">
        <v>29180</v>
      </c>
      <c r="L6" s="104">
        <v>0</v>
      </c>
      <c r="M6" s="69">
        <v>0</v>
      </c>
      <c r="N6" s="68">
        <v>0</v>
      </c>
      <c r="O6" s="68">
        <v>0</v>
      </c>
    </row>
    <row r="7" spans="1:15" s="58" customFormat="1" ht="19.5" customHeight="1" x14ac:dyDescent="0.15">
      <c r="A7" s="124" t="s">
        <v>62</v>
      </c>
      <c r="B7" s="125">
        <v>11232</v>
      </c>
      <c r="C7" s="125">
        <v>189844</v>
      </c>
      <c r="D7" s="125">
        <v>323</v>
      </c>
      <c r="E7" s="125">
        <v>1960</v>
      </c>
      <c r="F7" s="125">
        <v>9984</v>
      </c>
      <c r="G7" s="125">
        <v>141359</v>
      </c>
      <c r="H7" s="125">
        <v>23</v>
      </c>
      <c r="I7" s="125">
        <v>11081</v>
      </c>
      <c r="J7" s="125">
        <v>29</v>
      </c>
      <c r="K7" s="142">
        <v>727</v>
      </c>
      <c r="L7" s="126">
        <v>0</v>
      </c>
      <c r="M7" s="125">
        <v>0</v>
      </c>
      <c r="N7" s="125">
        <v>873</v>
      </c>
      <c r="O7" s="125">
        <v>34717</v>
      </c>
    </row>
    <row r="8" spans="1:15" s="59" customFormat="1" ht="19.5" customHeight="1" x14ac:dyDescent="0.15">
      <c r="A8" s="64" t="s">
        <v>118</v>
      </c>
      <c r="B8" s="127">
        <v>14490</v>
      </c>
      <c r="C8" s="127">
        <v>260544</v>
      </c>
      <c r="D8" s="127">
        <v>238</v>
      </c>
      <c r="E8" s="127">
        <v>7298</v>
      </c>
      <c r="F8" s="127">
        <v>10940</v>
      </c>
      <c r="G8" s="127">
        <v>155076</v>
      </c>
      <c r="H8" s="127">
        <v>3127</v>
      </c>
      <c r="I8" s="128">
        <v>16527</v>
      </c>
      <c r="J8" s="127">
        <v>19</v>
      </c>
      <c r="K8" s="127">
        <v>56500</v>
      </c>
      <c r="L8" s="129">
        <v>0</v>
      </c>
      <c r="M8" s="127">
        <v>0</v>
      </c>
      <c r="N8" s="127">
        <v>166</v>
      </c>
      <c r="O8" s="128">
        <v>25143</v>
      </c>
    </row>
    <row r="9" spans="1:15" s="58" customFormat="1" ht="19.5" customHeight="1" x14ac:dyDescent="0.15">
      <c r="A9" s="67" t="s">
        <v>61</v>
      </c>
      <c r="B9" s="68">
        <v>36</v>
      </c>
      <c r="C9" s="69">
        <v>150550</v>
      </c>
      <c r="D9" s="68">
        <v>2</v>
      </c>
      <c r="E9" s="69">
        <v>3900</v>
      </c>
      <c r="F9" s="68">
        <v>16</v>
      </c>
      <c r="G9" s="69">
        <v>95150</v>
      </c>
      <c r="H9" s="68">
        <v>0</v>
      </c>
      <c r="I9" s="68">
        <v>0</v>
      </c>
      <c r="J9" s="68">
        <v>18</v>
      </c>
      <c r="K9" s="69">
        <v>51500</v>
      </c>
      <c r="L9" s="104">
        <v>0</v>
      </c>
      <c r="M9" s="69">
        <v>0</v>
      </c>
      <c r="N9" s="68">
        <v>0</v>
      </c>
      <c r="O9" s="68">
        <v>0</v>
      </c>
    </row>
    <row r="10" spans="1:15" s="58" customFormat="1" ht="19.5" customHeight="1" x14ac:dyDescent="0.15">
      <c r="A10" s="124" t="s">
        <v>62</v>
      </c>
      <c r="B10" s="125">
        <v>14454</v>
      </c>
      <c r="C10" s="125">
        <v>109994</v>
      </c>
      <c r="D10" s="125">
        <v>236</v>
      </c>
      <c r="E10" s="125">
        <v>3398</v>
      </c>
      <c r="F10" s="125">
        <v>10924</v>
      </c>
      <c r="G10" s="125">
        <v>59926</v>
      </c>
      <c r="H10" s="125">
        <v>3127</v>
      </c>
      <c r="I10" s="125">
        <v>16527</v>
      </c>
      <c r="J10" s="125">
        <v>1</v>
      </c>
      <c r="K10" s="142">
        <v>5000</v>
      </c>
      <c r="L10" s="126">
        <v>0</v>
      </c>
      <c r="M10" s="125">
        <v>0</v>
      </c>
      <c r="N10" s="125">
        <v>166</v>
      </c>
      <c r="O10" s="125">
        <v>25143</v>
      </c>
    </row>
    <row r="11" spans="1:15" s="58" customFormat="1" ht="19.5" customHeight="1" x14ac:dyDescent="0.15">
      <c r="A11" s="64" t="s">
        <v>121</v>
      </c>
      <c r="B11" s="69">
        <v>10244</v>
      </c>
      <c r="C11" s="69">
        <v>415401</v>
      </c>
      <c r="D11" s="69">
        <v>250</v>
      </c>
      <c r="E11" s="69">
        <v>5737</v>
      </c>
      <c r="F11" s="69">
        <v>9839</v>
      </c>
      <c r="G11" s="69">
        <v>363639</v>
      </c>
      <c r="H11" s="69">
        <v>5</v>
      </c>
      <c r="I11" s="68">
        <v>255</v>
      </c>
      <c r="J11" s="69">
        <v>17</v>
      </c>
      <c r="K11" s="69">
        <v>31060</v>
      </c>
      <c r="L11" s="104">
        <v>0</v>
      </c>
      <c r="M11" s="69">
        <v>0</v>
      </c>
      <c r="N11" s="69">
        <v>133</v>
      </c>
      <c r="O11" s="68">
        <v>14710</v>
      </c>
    </row>
    <row r="12" spans="1:15" s="58" customFormat="1" ht="19.5" customHeight="1" x14ac:dyDescent="0.15">
      <c r="A12" s="178" t="s">
        <v>61</v>
      </c>
      <c r="B12" s="68">
        <v>47</v>
      </c>
      <c r="C12" s="69">
        <v>311330</v>
      </c>
      <c r="D12" s="68">
        <v>2</v>
      </c>
      <c r="E12" s="69">
        <v>3900</v>
      </c>
      <c r="F12" s="68">
        <v>30</v>
      </c>
      <c r="G12" s="69">
        <v>277000</v>
      </c>
      <c r="H12" s="68">
        <v>0</v>
      </c>
      <c r="I12" s="68">
        <v>0</v>
      </c>
      <c r="J12" s="68">
        <v>15</v>
      </c>
      <c r="K12" s="69">
        <v>30430</v>
      </c>
      <c r="L12" s="104">
        <v>0</v>
      </c>
      <c r="M12" s="69">
        <v>0</v>
      </c>
      <c r="N12" s="68">
        <v>0</v>
      </c>
      <c r="O12" s="68">
        <v>0</v>
      </c>
    </row>
    <row r="13" spans="1:15" s="58" customFormat="1" ht="19.5" customHeight="1" x14ac:dyDescent="0.15">
      <c r="A13" s="124" t="s">
        <v>62</v>
      </c>
      <c r="B13" s="125">
        <v>10197</v>
      </c>
      <c r="C13" s="125">
        <v>104071</v>
      </c>
      <c r="D13" s="125">
        <v>248</v>
      </c>
      <c r="E13" s="125">
        <v>1837</v>
      </c>
      <c r="F13" s="125">
        <v>9809</v>
      </c>
      <c r="G13" s="125">
        <v>86639</v>
      </c>
      <c r="H13" s="125">
        <v>5</v>
      </c>
      <c r="I13" s="125">
        <v>255</v>
      </c>
      <c r="J13" s="125">
        <v>2</v>
      </c>
      <c r="K13" s="142">
        <v>630</v>
      </c>
      <c r="L13" s="126">
        <v>0</v>
      </c>
      <c r="M13" s="125">
        <v>0</v>
      </c>
      <c r="N13" s="125">
        <v>133</v>
      </c>
      <c r="O13" s="125">
        <v>14710</v>
      </c>
    </row>
    <row r="14" spans="1:15" s="58" customFormat="1" ht="19.5" customHeight="1" x14ac:dyDescent="0.15">
      <c r="A14" s="64" t="s">
        <v>127</v>
      </c>
      <c r="B14" s="127">
        <f t="shared" ref="B14:B16" si="0">D14+F14+H14+J14+L14+N14</f>
        <v>7735</v>
      </c>
      <c r="C14" s="127">
        <f t="shared" ref="C14:C16" si="1">E14+G14+I14+K14+M14+O14</f>
        <v>547489</v>
      </c>
      <c r="D14" s="127">
        <f t="shared" ref="D14:O14" si="2">SUM(D15:D16)</f>
        <v>259</v>
      </c>
      <c r="E14" s="127">
        <f t="shared" si="2"/>
        <v>7571</v>
      </c>
      <c r="F14" s="127">
        <f t="shared" si="2"/>
        <v>7238</v>
      </c>
      <c r="G14" s="127">
        <f t="shared" si="2"/>
        <v>492148</v>
      </c>
      <c r="H14" s="128">
        <f t="shared" si="2"/>
        <v>76</v>
      </c>
      <c r="I14" s="66">
        <f t="shared" si="2"/>
        <v>3228</v>
      </c>
      <c r="J14" s="127">
        <f t="shared" si="2"/>
        <v>19</v>
      </c>
      <c r="K14" s="127">
        <f t="shared" si="2"/>
        <v>24027</v>
      </c>
      <c r="L14" s="127">
        <f t="shared" si="2"/>
        <v>0</v>
      </c>
      <c r="M14" s="127">
        <f t="shared" si="2"/>
        <v>0</v>
      </c>
      <c r="N14" s="65">
        <f t="shared" si="2"/>
        <v>143</v>
      </c>
      <c r="O14" s="181">
        <f t="shared" si="2"/>
        <v>20515</v>
      </c>
    </row>
    <row r="15" spans="1:15" s="58" customFormat="1" ht="19.5" customHeight="1" x14ac:dyDescent="0.15">
      <c r="A15" s="67" t="s">
        <v>61</v>
      </c>
      <c r="B15" s="127">
        <f t="shared" si="0"/>
        <v>49</v>
      </c>
      <c r="C15" s="127">
        <f t="shared" si="1"/>
        <v>433970</v>
      </c>
      <c r="D15" s="68">
        <v>4</v>
      </c>
      <c r="E15" s="69">
        <v>4840</v>
      </c>
      <c r="F15" s="68">
        <v>30</v>
      </c>
      <c r="G15" s="69">
        <v>405250</v>
      </c>
      <c r="H15" s="68">
        <v>0</v>
      </c>
      <c r="I15" s="68">
        <v>0</v>
      </c>
      <c r="J15" s="68">
        <v>15</v>
      </c>
      <c r="K15" s="69">
        <v>23880</v>
      </c>
      <c r="L15" s="104">
        <v>0</v>
      </c>
      <c r="M15" s="69">
        <v>0</v>
      </c>
      <c r="N15" s="69">
        <v>0</v>
      </c>
      <c r="O15" s="141">
        <v>0</v>
      </c>
    </row>
    <row r="16" spans="1:15" s="58" customFormat="1" ht="19.5" customHeight="1" x14ac:dyDescent="0.15">
      <c r="A16" s="124" t="s">
        <v>62</v>
      </c>
      <c r="B16" s="191">
        <f t="shared" si="0"/>
        <v>7686</v>
      </c>
      <c r="C16" s="191">
        <f t="shared" si="1"/>
        <v>113519</v>
      </c>
      <c r="D16" s="125">
        <v>255</v>
      </c>
      <c r="E16" s="125">
        <v>2731</v>
      </c>
      <c r="F16" s="125">
        <v>7208</v>
      </c>
      <c r="G16" s="125">
        <v>86898</v>
      </c>
      <c r="H16" s="125">
        <v>76</v>
      </c>
      <c r="I16" s="125">
        <v>3228</v>
      </c>
      <c r="J16" s="125">
        <v>4</v>
      </c>
      <c r="K16" s="142">
        <v>147</v>
      </c>
      <c r="L16" s="126">
        <v>0</v>
      </c>
      <c r="M16" s="125">
        <v>0</v>
      </c>
      <c r="N16" s="142">
        <v>143</v>
      </c>
      <c r="O16" s="192">
        <v>20515</v>
      </c>
    </row>
    <row r="17" spans="1:16" s="59" customFormat="1" ht="19.5" customHeight="1" x14ac:dyDescent="0.15">
      <c r="A17" s="64" t="s">
        <v>130</v>
      </c>
      <c r="B17" s="127">
        <f t="shared" ref="B17:C19" si="3">D17+F17+H17+J17+L17+N17</f>
        <v>11111</v>
      </c>
      <c r="C17" s="127">
        <f t="shared" si="3"/>
        <v>315375</v>
      </c>
      <c r="D17" s="127">
        <f t="shared" ref="D17:O17" si="4">SUM(D18:D19)</f>
        <v>229</v>
      </c>
      <c r="E17" s="127">
        <f t="shared" si="4"/>
        <v>5574</v>
      </c>
      <c r="F17" s="127">
        <f t="shared" si="4"/>
        <v>10037</v>
      </c>
      <c r="G17" s="127">
        <f t="shared" si="4"/>
        <v>246838</v>
      </c>
      <c r="H17" s="128">
        <f t="shared" si="4"/>
        <v>199</v>
      </c>
      <c r="I17" s="128">
        <f t="shared" si="4"/>
        <v>15234</v>
      </c>
      <c r="J17" s="127">
        <f t="shared" si="4"/>
        <v>28</v>
      </c>
      <c r="K17" s="127">
        <f t="shared" si="4"/>
        <v>21131</v>
      </c>
      <c r="L17" s="127">
        <f t="shared" si="4"/>
        <v>16</v>
      </c>
      <c r="M17" s="127">
        <f t="shared" si="4"/>
        <v>4329</v>
      </c>
      <c r="N17" s="127">
        <f t="shared" si="4"/>
        <v>602</v>
      </c>
      <c r="O17" s="181">
        <f t="shared" si="4"/>
        <v>22269</v>
      </c>
      <c r="P17" s="179"/>
    </row>
    <row r="18" spans="1:16" s="58" customFormat="1" ht="19.5" customHeight="1" x14ac:dyDescent="0.15">
      <c r="A18" s="67" t="s">
        <v>61</v>
      </c>
      <c r="B18" s="127">
        <f t="shared" si="3"/>
        <v>49</v>
      </c>
      <c r="C18" s="127">
        <f t="shared" si="3"/>
        <v>181985</v>
      </c>
      <c r="D18" s="68">
        <v>2</v>
      </c>
      <c r="E18" s="69">
        <v>3060</v>
      </c>
      <c r="F18" s="68">
        <v>32</v>
      </c>
      <c r="G18" s="69">
        <v>157950</v>
      </c>
      <c r="H18" s="68">
        <v>0</v>
      </c>
      <c r="I18" s="68">
        <v>0</v>
      </c>
      <c r="J18" s="68">
        <v>15</v>
      </c>
      <c r="K18" s="69">
        <v>20975</v>
      </c>
      <c r="L18" s="104">
        <v>0</v>
      </c>
      <c r="M18" s="69">
        <v>0</v>
      </c>
      <c r="N18" s="69">
        <v>0</v>
      </c>
      <c r="O18" s="141">
        <v>0</v>
      </c>
      <c r="P18" s="180"/>
    </row>
    <row r="19" spans="1:16" s="58" customFormat="1" ht="19.5" customHeight="1" thickBot="1" x14ac:dyDescent="0.2">
      <c r="A19" s="70" t="s">
        <v>62</v>
      </c>
      <c r="B19" s="182">
        <f t="shared" si="3"/>
        <v>11062</v>
      </c>
      <c r="C19" s="182">
        <f t="shared" si="3"/>
        <v>133390</v>
      </c>
      <c r="D19" s="165">
        <v>227</v>
      </c>
      <c r="E19" s="165">
        <v>2514</v>
      </c>
      <c r="F19" s="165">
        <v>10005</v>
      </c>
      <c r="G19" s="165">
        <v>88888</v>
      </c>
      <c r="H19" s="165">
        <v>199</v>
      </c>
      <c r="I19" s="165">
        <v>15234</v>
      </c>
      <c r="J19" s="165">
        <v>13</v>
      </c>
      <c r="K19" s="167">
        <v>156</v>
      </c>
      <c r="L19" s="168">
        <v>16</v>
      </c>
      <c r="M19" s="165">
        <v>4329</v>
      </c>
      <c r="N19" s="167">
        <v>602</v>
      </c>
      <c r="O19" s="166">
        <v>22269</v>
      </c>
      <c r="P19" s="180"/>
    </row>
    <row r="20" spans="1:16" ht="6.75" customHeight="1" x14ac:dyDescent="0.15"/>
    <row r="23" spans="1:16" x14ac:dyDescent="0.15"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</row>
    <row r="24" spans="1:16" x14ac:dyDescent="0.15">
      <c r="C24" s="71"/>
      <c r="D24" s="207"/>
      <c r="E24" s="207"/>
      <c r="G24" s="71"/>
      <c r="I24" s="71"/>
      <c r="K24" s="71"/>
      <c r="M24" s="71"/>
      <c r="O24" s="71"/>
    </row>
    <row r="25" spans="1:16" x14ac:dyDescent="0.15">
      <c r="A25" s="72"/>
      <c r="D25" s="207"/>
      <c r="E25" s="207"/>
    </row>
    <row r="26" spans="1:16" x14ac:dyDescent="0.15">
      <c r="A26" s="72"/>
      <c r="D26" s="207"/>
      <c r="E26" s="207"/>
    </row>
    <row r="27" spans="1:16" x14ac:dyDescent="0.15">
      <c r="A27" s="72"/>
      <c r="D27" s="71"/>
    </row>
    <row r="28" spans="1:16" x14ac:dyDescent="0.15">
      <c r="A28" s="72"/>
      <c r="D28" s="71"/>
    </row>
    <row r="29" spans="1:16" x14ac:dyDescent="0.15">
      <c r="A29" s="72"/>
      <c r="D29" s="71"/>
    </row>
    <row r="30" spans="1:16" x14ac:dyDescent="0.15">
      <c r="A30" s="72"/>
      <c r="D30" s="71"/>
    </row>
    <row r="31" spans="1:16" x14ac:dyDescent="0.15">
      <c r="A31" s="72"/>
      <c r="D31" s="71"/>
    </row>
    <row r="32" spans="1:16" x14ac:dyDescent="0.15">
      <c r="A32" s="72"/>
      <c r="D32" s="71"/>
    </row>
    <row r="33" spans="1:6" x14ac:dyDescent="0.15">
      <c r="A33" s="72"/>
      <c r="D33" s="71"/>
    </row>
    <row r="34" spans="1:6" x14ac:dyDescent="0.15">
      <c r="A34" s="72"/>
      <c r="D34" s="71"/>
    </row>
    <row r="35" spans="1:6" x14ac:dyDescent="0.15">
      <c r="A35" s="72"/>
      <c r="D35" s="71"/>
    </row>
    <row r="36" spans="1:6" x14ac:dyDescent="0.15">
      <c r="A36" s="72"/>
      <c r="D36" s="71"/>
    </row>
    <row r="37" spans="1:6" x14ac:dyDescent="0.15">
      <c r="A37" s="72"/>
      <c r="D37" s="71"/>
    </row>
    <row r="38" spans="1:6" x14ac:dyDescent="0.15">
      <c r="A38" s="72"/>
      <c r="D38" s="71"/>
    </row>
    <row r="39" spans="1:6" x14ac:dyDescent="0.15">
      <c r="A39" s="72"/>
      <c r="F39" s="71"/>
    </row>
    <row r="40" spans="1:6" x14ac:dyDescent="0.15">
      <c r="A40" s="72"/>
      <c r="D40" s="71"/>
    </row>
    <row r="41" spans="1:6" x14ac:dyDescent="0.15">
      <c r="A41" s="71"/>
      <c r="B41" s="71"/>
      <c r="C41" s="71"/>
      <c r="D41" s="71"/>
    </row>
  </sheetData>
  <mergeCells count="17">
    <mergeCell ref="L3:M3"/>
    <mergeCell ref="D24:E24"/>
    <mergeCell ref="D25:E25"/>
    <mergeCell ref="D26:E26"/>
    <mergeCell ref="N3:O3"/>
    <mergeCell ref="L23:M23"/>
    <mergeCell ref="N23:O23"/>
    <mergeCell ref="B23:C23"/>
    <mergeCell ref="D23:E23"/>
    <mergeCell ref="F23:G23"/>
    <mergeCell ref="H23:I23"/>
    <mergeCell ref="J23:K23"/>
    <mergeCell ref="B3:C3"/>
    <mergeCell ref="D3:E3"/>
    <mergeCell ref="F3:G3"/>
    <mergeCell ref="H3:I3"/>
    <mergeCell ref="J3:K3"/>
  </mergeCells>
  <phoneticPr fontId="3"/>
  <printOptions horizontalCentered="1"/>
  <pageMargins left="0.39370078740157483" right="0.39370078740157483" top="0.98425196850393704" bottom="0.59055118110236227" header="0.51181102362204722" footer="0.51181102362204722"/>
  <pageSetup paperSize="9" scale="95" orientation="landscape" blackAndWhite="1" r:id="rId1"/>
  <headerFooter alignWithMargins="0"/>
  <colBreaks count="1" manualBreakCount="1">
    <brk id="9" max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T56"/>
  <sheetViews>
    <sheetView showGridLines="0" view="pageBreakPreview" zoomScale="90" zoomScaleNormal="100" zoomScaleSheetLayoutView="9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0.75" defaultRowHeight="27.95" customHeight="1" x14ac:dyDescent="0.15"/>
  <cols>
    <col min="1" max="1" width="3.75" style="73" customWidth="1"/>
    <col min="2" max="2" width="18.75" style="73" customWidth="1"/>
    <col min="3" max="19" width="8.625" style="73" customWidth="1"/>
    <col min="20" max="255" width="10.75" style="73"/>
    <col min="256" max="256" width="3.75" style="73" customWidth="1"/>
    <col min="257" max="257" width="18.75" style="73" customWidth="1"/>
    <col min="258" max="275" width="8.625" style="73" customWidth="1"/>
    <col min="276" max="511" width="10.75" style="73"/>
    <col min="512" max="512" width="3.75" style="73" customWidth="1"/>
    <col min="513" max="513" width="18.75" style="73" customWidth="1"/>
    <col min="514" max="531" width="8.625" style="73" customWidth="1"/>
    <col min="532" max="767" width="10.75" style="73"/>
    <col min="768" max="768" width="3.75" style="73" customWidth="1"/>
    <col min="769" max="769" width="18.75" style="73" customWidth="1"/>
    <col min="770" max="787" width="8.625" style="73" customWidth="1"/>
    <col min="788" max="1023" width="10.75" style="73"/>
    <col min="1024" max="1024" width="3.75" style="73" customWidth="1"/>
    <col min="1025" max="1025" width="18.75" style="73" customWidth="1"/>
    <col min="1026" max="1043" width="8.625" style="73" customWidth="1"/>
    <col min="1044" max="1279" width="10.75" style="73"/>
    <col min="1280" max="1280" width="3.75" style="73" customWidth="1"/>
    <col min="1281" max="1281" width="18.75" style="73" customWidth="1"/>
    <col min="1282" max="1299" width="8.625" style="73" customWidth="1"/>
    <col min="1300" max="1535" width="10.75" style="73"/>
    <col min="1536" max="1536" width="3.75" style="73" customWidth="1"/>
    <col min="1537" max="1537" width="18.75" style="73" customWidth="1"/>
    <col min="1538" max="1555" width="8.625" style="73" customWidth="1"/>
    <col min="1556" max="1791" width="10.75" style="73"/>
    <col min="1792" max="1792" width="3.75" style="73" customWidth="1"/>
    <col min="1793" max="1793" width="18.75" style="73" customWidth="1"/>
    <col min="1794" max="1811" width="8.625" style="73" customWidth="1"/>
    <col min="1812" max="2047" width="10.75" style="73"/>
    <col min="2048" max="2048" width="3.75" style="73" customWidth="1"/>
    <col min="2049" max="2049" width="18.75" style="73" customWidth="1"/>
    <col min="2050" max="2067" width="8.625" style="73" customWidth="1"/>
    <col min="2068" max="2303" width="10.75" style="73"/>
    <col min="2304" max="2304" width="3.75" style="73" customWidth="1"/>
    <col min="2305" max="2305" width="18.75" style="73" customWidth="1"/>
    <col min="2306" max="2323" width="8.625" style="73" customWidth="1"/>
    <col min="2324" max="2559" width="10.75" style="73"/>
    <col min="2560" max="2560" width="3.75" style="73" customWidth="1"/>
    <col min="2561" max="2561" width="18.75" style="73" customWidth="1"/>
    <col min="2562" max="2579" width="8.625" style="73" customWidth="1"/>
    <col min="2580" max="2815" width="10.75" style="73"/>
    <col min="2816" max="2816" width="3.75" style="73" customWidth="1"/>
    <col min="2817" max="2817" width="18.75" style="73" customWidth="1"/>
    <col min="2818" max="2835" width="8.625" style="73" customWidth="1"/>
    <col min="2836" max="3071" width="10.75" style="73"/>
    <col min="3072" max="3072" width="3.75" style="73" customWidth="1"/>
    <col min="3073" max="3073" width="18.75" style="73" customWidth="1"/>
    <col min="3074" max="3091" width="8.625" style="73" customWidth="1"/>
    <col min="3092" max="3327" width="10.75" style="73"/>
    <col min="3328" max="3328" width="3.75" style="73" customWidth="1"/>
    <col min="3329" max="3329" width="18.75" style="73" customWidth="1"/>
    <col min="3330" max="3347" width="8.625" style="73" customWidth="1"/>
    <col min="3348" max="3583" width="10.75" style="73"/>
    <col min="3584" max="3584" width="3.75" style="73" customWidth="1"/>
    <col min="3585" max="3585" width="18.75" style="73" customWidth="1"/>
    <col min="3586" max="3603" width="8.625" style="73" customWidth="1"/>
    <col min="3604" max="3839" width="10.75" style="73"/>
    <col min="3840" max="3840" width="3.75" style="73" customWidth="1"/>
    <col min="3841" max="3841" width="18.75" style="73" customWidth="1"/>
    <col min="3842" max="3859" width="8.625" style="73" customWidth="1"/>
    <col min="3860" max="4095" width="10.75" style="73"/>
    <col min="4096" max="4096" width="3.75" style="73" customWidth="1"/>
    <col min="4097" max="4097" width="18.75" style="73" customWidth="1"/>
    <col min="4098" max="4115" width="8.625" style="73" customWidth="1"/>
    <col min="4116" max="4351" width="10.75" style="73"/>
    <col min="4352" max="4352" width="3.75" style="73" customWidth="1"/>
    <col min="4353" max="4353" width="18.75" style="73" customWidth="1"/>
    <col min="4354" max="4371" width="8.625" style="73" customWidth="1"/>
    <col min="4372" max="4607" width="10.75" style="73"/>
    <col min="4608" max="4608" width="3.75" style="73" customWidth="1"/>
    <col min="4609" max="4609" width="18.75" style="73" customWidth="1"/>
    <col min="4610" max="4627" width="8.625" style="73" customWidth="1"/>
    <col min="4628" max="4863" width="10.75" style="73"/>
    <col min="4864" max="4864" width="3.75" style="73" customWidth="1"/>
    <col min="4865" max="4865" width="18.75" style="73" customWidth="1"/>
    <col min="4866" max="4883" width="8.625" style="73" customWidth="1"/>
    <col min="4884" max="5119" width="10.75" style="73"/>
    <col min="5120" max="5120" width="3.75" style="73" customWidth="1"/>
    <col min="5121" max="5121" width="18.75" style="73" customWidth="1"/>
    <col min="5122" max="5139" width="8.625" style="73" customWidth="1"/>
    <col min="5140" max="5375" width="10.75" style="73"/>
    <col min="5376" max="5376" width="3.75" style="73" customWidth="1"/>
    <col min="5377" max="5377" width="18.75" style="73" customWidth="1"/>
    <col min="5378" max="5395" width="8.625" style="73" customWidth="1"/>
    <col min="5396" max="5631" width="10.75" style="73"/>
    <col min="5632" max="5632" width="3.75" style="73" customWidth="1"/>
    <col min="5633" max="5633" width="18.75" style="73" customWidth="1"/>
    <col min="5634" max="5651" width="8.625" style="73" customWidth="1"/>
    <col min="5652" max="5887" width="10.75" style="73"/>
    <col min="5888" max="5888" width="3.75" style="73" customWidth="1"/>
    <col min="5889" max="5889" width="18.75" style="73" customWidth="1"/>
    <col min="5890" max="5907" width="8.625" style="73" customWidth="1"/>
    <col min="5908" max="6143" width="10.75" style="73"/>
    <col min="6144" max="6144" width="3.75" style="73" customWidth="1"/>
    <col min="6145" max="6145" width="18.75" style="73" customWidth="1"/>
    <col min="6146" max="6163" width="8.625" style="73" customWidth="1"/>
    <col min="6164" max="6399" width="10.75" style="73"/>
    <col min="6400" max="6400" width="3.75" style="73" customWidth="1"/>
    <col min="6401" max="6401" width="18.75" style="73" customWidth="1"/>
    <col min="6402" max="6419" width="8.625" style="73" customWidth="1"/>
    <col min="6420" max="6655" width="10.75" style="73"/>
    <col min="6656" max="6656" width="3.75" style="73" customWidth="1"/>
    <col min="6657" max="6657" width="18.75" style="73" customWidth="1"/>
    <col min="6658" max="6675" width="8.625" style="73" customWidth="1"/>
    <col min="6676" max="6911" width="10.75" style="73"/>
    <col min="6912" max="6912" width="3.75" style="73" customWidth="1"/>
    <col min="6913" max="6913" width="18.75" style="73" customWidth="1"/>
    <col min="6914" max="6931" width="8.625" style="73" customWidth="1"/>
    <col min="6932" max="7167" width="10.75" style="73"/>
    <col min="7168" max="7168" width="3.75" style="73" customWidth="1"/>
    <col min="7169" max="7169" width="18.75" style="73" customWidth="1"/>
    <col min="7170" max="7187" width="8.625" style="73" customWidth="1"/>
    <col min="7188" max="7423" width="10.75" style="73"/>
    <col min="7424" max="7424" width="3.75" style="73" customWidth="1"/>
    <col min="7425" max="7425" width="18.75" style="73" customWidth="1"/>
    <col min="7426" max="7443" width="8.625" style="73" customWidth="1"/>
    <col min="7444" max="7679" width="10.75" style="73"/>
    <col min="7680" max="7680" width="3.75" style="73" customWidth="1"/>
    <col min="7681" max="7681" width="18.75" style="73" customWidth="1"/>
    <col min="7682" max="7699" width="8.625" style="73" customWidth="1"/>
    <col min="7700" max="7935" width="10.75" style="73"/>
    <col min="7936" max="7936" width="3.75" style="73" customWidth="1"/>
    <col min="7937" max="7937" width="18.75" style="73" customWidth="1"/>
    <col min="7938" max="7955" width="8.625" style="73" customWidth="1"/>
    <col min="7956" max="8191" width="10.75" style="73"/>
    <col min="8192" max="8192" width="3.75" style="73" customWidth="1"/>
    <col min="8193" max="8193" width="18.75" style="73" customWidth="1"/>
    <col min="8194" max="8211" width="8.625" style="73" customWidth="1"/>
    <col min="8212" max="8447" width="10.75" style="73"/>
    <col min="8448" max="8448" width="3.75" style="73" customWidth="1"/>
    <col min="8449" max="8449" width="18.75" style="73" customWidth="1"/>
    <col min="8450" max="8467" width="8.625" style="73" customWidth="1"/>
    <col min="8468" max="8703" width="10.75" style="73"/>
    <col min="8704" max="8704" width="3.75" style="73" customWidth="1"/>
    <col min="8705" max="8705" width="18.75" style="73" customWidth="1"/>
    <col min="8706" max="8723" width="8.625" style="73" customWidth="1"/>
    <col min="8724" max="8959" width="10.75" style="73"/>
    <col min="8960" max="8960" width="3.75" style="73" customWidth="1"/>
    <col min="8961" max="8961" width="18.75" style="73" customWidth="1"/>
    <col min="8962" max="8979" width="8.625" style="73" customWidth="1"/>
    <col min="8980" max="9215" width="10.75" style="73"/>
    <col min="9216" max="9216" width="3.75" style="73" customWidth="1"/>
    <col min="9217" max="9217" width="18.75" style="73" customWidth="1"/>
    <col min="9218" max="9235" width="8.625" style="73" customWidth="1"/>
    <col min="9236" max="9471" width="10.75" style="73"/>
    <col min="9472" max="9472" width="3.75" style="73" customWidth="1"/>
    <col min="9473" max="9473" width="18.75" style="73" customWidth="1"/>
    <col min="9474" max="9491" width="8.625" style="73" customWidth="1"/>
    <col min="9492" max="9727" width="10.75" style="73"/>
    <col min="9728" max="9728" width="3.75" style="73" customWidth="1"/>
    <col min="9729" max="9729" width="18.75" style="73" customWidth="1"/>
    <col min="9730" max="9747" width="8.625" style="73" customWidth="1"/>
    <col min="9748" max="9983" width="10.75" style="73"/>
    <col min="9984" max="9984" width="3.75" style="73" customWidth="1"/>
    <col min="9985" max="9985" width="18.75" style="73" customWidth="1"/>
    <col min="9986" max="10003" width="8.625" style="73" customWidth="1"/>
    <col min="10004" max="10239" width="10.75" style="73"/>
    <col min="10240" max="10240" width="3.75" style="73" customWidth="1"/>
    <col min="10241" max="10241" width="18.75" style="73" customWidth="1"/>
    <col min="10242" max="10259" width="8.625" style="73" customWidth="1"/>
    <col min="10260" max="10495" width="10.75" style="73"/>
    <col min="10496" max="10496" width="3.75" style="73" customWidth="1"/>
    <col min="10497" max="10497" width="18.75" style="73" customWidth="1"/>
    <col min="10498" max="10515" width="8.625" style="73" customWidth="1"/>
    <col min="10516" max="10751" width="10.75" style="73"/>
    <col min="10752" max="10752" width="3.75" style="73" customWidth="1"/>
    <col min="10753" max="10753" width="18.75" style="73" customWidth="1"/>
    <col min="10754" max="10771" width="8.625" style="73" customWidth="1"/>
    <col min="10772" max="11007" width="10.75" style="73"/>
    <col min="11008" max="11008" width="3.75" style="73" customWidth="1"/>
    <col min="11009" max="11009" width="18.75" style="73" customWidth="1"/>
    <col min="11010" max="11027" width="8.625" style="73" customWidth="1"/>
    <col min="11028" max="11263" width="10.75" style="73"/>
    <col min="11264" max="11264" width="3.75" style="73" customWidth="1"/>
    <col min="11265" max="11265" width="18.75" style="73" customWidth="1"/>
    <col min="11266" max="11283" width="8.625" style="73" customWidth="1"/>
    <col min="11284" max="11519" width="10.75" style="73"/>
    <col min="11520" max="11520" width="3.75" style="73" customWidth="1"/>
    <col min="11521" max="11521" width="18.75" style="73" customWidth="1"/>
    <col min="11522" max="11539" width="8.625" style="73" customWidth="1"/>
    <col min="11540" max="11775" width="10.75" style="73"/>
    <col min="11776" max="11776" width="3.75" style="73" customWidth="1"/>
    <col min="11777" max="11777" width="18.75" style="73" customWidth="1"/>
    <col min="11778" max="11795" width="8.625" style="73" customWidth="1"/>
    <col min="11796" max="12031" width="10.75" style="73"/>
    <col min="12032" max="12032" width="3.75" style="73" customWidth="1"/>
    <col min="12033" max="12033" width="18.75" style="73" customWidth="1"/>
    <col min="12034" max="12051" width="8.625" style="73" customWidth="1"/>
    <col min="12052" max="12287" width="10.75" style="73"/>
    <col min="12288" max="12288" width="3.75" style="73" customWidth="1"/>
    <col min="12289" max="12289" width="18.75" style="73" customWidth="1"/>
    <col min="12290" max="12307" width="8.625" style="73" customWidth="1"/>
    <col min="12308" max="12543" width="10.75" style="73"/>
    <col min="12544" max="12544" width="3.75" style="73" customWidth="1"/>
    <col min="12545" max="12545" width="18.75" style="73" customWidth="1"/>
    <col min="12546" max="12563" width="8.625" style="73" customWidth="1"/>
    <col min="12564" max="12799" width="10.75" style="73"/>
    <col min="12800" max="12800" width="3.75" style="73" customWidth="1"/>
    <col min="12801" max="12801" width="18.75" style="73" customWidth="1"/>
    <col min="12802" max="12819" width="8.625" style="73" customWidth="1"/>
    <col min="12820" max="13055" width="10.75" style="73"/>
    <col min="13056" max="13056" width="3.75" style="73" customWidth="1"/>
    <col min="13057" max="13057" width="18.75" style="73" customWidth="1"/>
    <col min="13058" max="13075" width="8.625" style="73" customWidth="1"/>
    <col min="13076" max="13311" width="10.75" style="73"/>
    <col min="13312" max="13312" width="3.75" style="73" customWidth="1"/>
    <col min="13313" max="13313" width="18.75" style="73" customWidth="1"/>
    <col min="13314" max="13331" width="8.625" style="73" customWidth="1"/>
    <col min="13332" max="13567" width="10.75" style="73"/>
    <col min="13568" max="13568" width="3.75" style="73" customWidth="1"/>
    <col min="13569" max="13569" width="18.75" style="73" customWidth="1"/>
    <col min="13570" max="13587" width="8.625" style="73" customWidth="1"/>
    <col min="13588" max="13823" width="10.75" style="73"/>
    <col min="13824" max="13824" width="3.75" style="73" customWidth="1"/>
    <col min="13825" max="13825" width="18.75" style="73" customWidth="1"/>
    <col min="13826" max="13843" width="8.625" style="73" customWidth="1"/>
    <col min="13844" max="14079" width="10.75" style="73"/>
    <col min="14080" max="14080" width="3.75" style="73" customWidth="1"/>
    <col min="14081" max="14081" width="18.75" style="73" customWidth="1"/>
    <col min="14082" max="14099" width="8.625" style="73" customWidth="1"/>
    <col min="14100" max="14335" width="10.75" style="73"/>
    <col min="14336" max="14336" width="3.75" style="73" customWidth="1"/>
    <col min="14337" max="14337" width="18.75" style="73" customWidth="1"/>
    <col min="14338" max="14355" width="8.625" style="73" customWidth="1"/>
    <col min="14356" max="14591" width="10.75" style="73"/>
    <col min="14592" max="14592" width="3.75" style="73" customWidth="1"/>
    <col min="14593" max="14593" width="18.75" style="73" customWidth="1"/>
    <col min="14594" max="14611" width="8.625" style="73" customWidth="1"/>
    <col min="14612" max="14847" width="10.75" style="73"/>
    <col min="14848" max="14848" width="3.75" style="73" customWidth="1"/>
    <col min="14849" max="14849" width="18.75" style="73" customWidth="1"/>
    <col min="14850" max="14867" width="8.625" style="73" customWidth="1"/>
    <col min="14868" max="15103" width="10.75" style="73"/>
    <col min="15104" max="15104" width="3.75" style="73" customWidth="1"/>
    <col min="15105" max="15105" width="18.75" style="73" customWidth="1"/>
    <col min="15106" max="15123" width="8.625" style="73" customWidth="1"/>
    <col min="15124" max="15359" width="10.75" style="73"/>
    <col min="15360" max="15360" width="3.75" style="73" customWidth="1"/>
    <col min="15361" max="15361" width="18.75" style="73" customWidth="1"/>
    <col min="15362" max="15379" width="8.625" style="73" customWidth="1"/>
    <col min="15380" max="15615" width="10.75" style="73"/>
    <col min="15616" max="15616" width="3.75" style="73" customWidth="1"/>
    <col min="15617" max="15617" width="18.75" style="73" customWidth="1"/>
    <col min="15618" max="15635" width="8.625" style="73" customWidth="1"/>
    <col min="15636" max="15871" width="10.75" style="73"/>
    <col min="15872" max="15872" width="3.75" style="73" customWidth="1"/>
    <col min="15873" max="15873" width="18.75" style="73" customWidth="1"/>
    <col min="15874" max="15891" width="8.625" style="73" customWidth="1"/>
    <col min="15892" max="16127" width="10.75" style="73"/>
    <col min="16128" max="16128" width="3.75" style="73" customWidth="1"/>
    <col min="16129" max="16129" width="18.75" style="73" customWidth="1"/>
    <col min="16130" max="16147" width="8.625" style="73" customWidth="1"/>
    <col min="16148" max="16384" width="10.75" style="73"/>
  </cols>
  <sheetData>
    <row r="1" spans="1:20" ht="23.25" customHeight="1" x14ac:dyDescent="0.15">
      <c r="A1" s="97" t="s">
        <v>129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0" s="76" customFormat="1" ht="14.25" customHeight="1" thickBo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96"/>
      <c r="T2" s="130"/>
    </row>
    <row r="3" spans="1:20" s="76" customFormat="1" ht="20.25" customHeight="1" x14ac:dyDescent="0.15">
      <c r="A3" s="98"/>
      <c r="B3" s="131"/>
      <c r="C3" s="134"/>
      <c r="D3" s="135"/>
      <c r="E3" s="135"/>
      <c r="F3" s="135"/>
      <c r="G3" s="135"/>
      <c r="H3" s="135"/>
      <c r="I3" s="135"/>
      <c r="J3" s="135"/>
      <c r="K3" s="135" t="s">
        <v>132</v>
      </c>
      <c r="L3" s="135"/>
      <c r="M3" s="135"/>
      <c r="N3" s="77"/>
      <c r="O3" s="77"/>
      <c r="P3" s="77"/>
      <c r="Q3" s="77"/>
      <c r="R3" s="77"/>
      <c r="S3" s="136"/>
      <c r="T3" s="189" t="s">
        <v>133</v>
      </c>
    </row>
    <row r="4" spans="1:20" s="76" customFormat="1" ht="27" customHeight="1" x14ac:dyDescent="0.15">
      <c r="A4" s="77"/>
      <c r="B4" s="78"/>
      <c r="C4" s="79" t="s">
        <v>63</v>
      </c>
      <c r="D4" s="79" t="s">
        <v>64</v>
      </c>
      <c r="E4" s="79" t="s">
        <v>37</v>
      </c>
      <c r="F4" s="79" t="s">
        <v>38</v>
      </c>
      <c r="G4" s="79" t="s">
        <v>39</v>
      </c>
      <c r="H4" s="79" t="s">
        <v>65</v>
      </c>
      <c r="I4" s="45" t="s">
        <v>41</v>
      </c>
      <c r="J4" s="46" t="s">
        <v>66</v>
      </c>
      <c r="K4" s="47" t="s">
        <v>67</v>
      </c>
      <c r="L4" s="79" t="s">
        <v>68</v>
      </c>
      <c r="M4" s="79" t="s">
        <v>69</v>
      </c>
      <c r="N4" s="79" t="s">
        <v>46</v>
      </c>
      <c r="O4" s="79" t="s">
        <v>47</v>
      </c>
      <c r="P4" s="79" t="s">
        <v>70</v>
      </c>
      <c r="Q4" s="79" t="s">
        <v>49</v>
      </c>
      <c r="R4" s="79" t="s">
        <v>71</v>
      </c>
      <c r="S4" s="45" t="s">
        <v>72</v>
      </c>
      <c r="T4" s="45" t="s">
        <v>119</v>
      </c>
    </row>
    <row r="5" spans="1:20" s="76" customFormat="1" ht="18.75" customHeight="1" x14ac:dyDescent="0.15">
      <c r="A5" s="80" t="s">
        <v>73</v>
      </c>
      <c r="B5" s="81"/>
      <c r="C5" s="82">
        <f>SUM(C6:C18)</f>
        <v>7814</v>
      </c>
      <c r="D5" s="82">
        <f>SUM(D6:D18)</f>
        <v>430</v>
      </c>
      <c r="E5" s="82">
        <f t="shared" ref="E5:R5" si="0">SUM(E6:E18)</f>
        <v>335</v>
      </c>
      <c r="F5" s="82">
        <f t="shared" si="0"/>
        <v>213</v>
      </c>
      <c r="G5" s="82">
        <f t="shared" si="0"/>
        <v>178</v>
      </c>
      <c r="H5" s="82">
        <f t="shared" si="0"/>
        <v>295</v>
      </c>
      <c r="I5" s="82">
        <f t="shared" si="0"/>
        <v>965</v>
      </c>
      <c r="J5" s="82">
        <f t="shared" si="0"/>
        <v>136</v>
      </c>
      <c r="K5" s="82">
        <f t="shared" si="0"/>
        <v>120</v>
      </c>
      <c r="L5" s="82">
        <f t="shared" si="0"/>
        <v>739</v>
      </c>
      <c r="M5" s="82">
        <f t="shared" si="0"/>
        <v>1033</v>
      </c>
      <c r="N5" s="82">
        <f t="shared" si="0"/>
        <v>316</v>
      </c>
      <c r="O5" s="82">
        <f t="shared" si="0"/>
        <v>457</v>
      </c>
      <c r="P5" s="82">
        <f t="shared" si="0"/>
        <v>5</v>
      </c>
      <c r="Q5" s="82">
        <f t="shared" si="0"/>
        <v>588</v>
      </c>
      <c r="R5" s="82">
        <f t="shared" si="0"/>
        <v>1987</v>
      </c>
      <c r="S5" s="82">
        <f>SUM(S6:S18)</f>
        <v>17</v>
      </c>
      <c r="T5" s="169">
        <f>SUM(T6:T18)</f>
        <v>7642</v>
      </c>
    </row>
    <row r="6" spans="1:20" s="76" customFormat="1" ht="18.75" customHeight="1" x14ac:dyDescent="0.15">
      <c r="A6" s="83"/>
      <c r="B6" s="132" t="s">
        <v>74</v>
      </c>
      <c r="C6" s="152">
        <f>SUM(D6:S6)</f>
        <v>33</v>
      </c>
      <c r="D6" s="148">
        <v>0</v>
      </c>
      <c r="E6" s="148">
        <v>3</v>
      </c>
      <c r="F6" s="148">
        <v>1</v>
      </c>
      <c r="G6" s="148">
        <v>5</v>
      </c>
      <c r="H6" s="148">
        <v>0</v>
      </c>
      <c r="I6" s="148">
        <v>2</v>
      </c>
      <c r="J6" s="148">
        <v>1</v>
      </c>
      <c r="K6" s="148">
        <v>0</v>
      </c>
      <c r="L6" s="148">
        <v>3</v>
      </c>
      <c r="M6" s="148">
        <v>3</v>
      </c>
      <c r="N6" s="148">
        <v>7</v>
      </c>
      <c r="O6" s="148">
        <v>0</v>
      </c>
      <c r="P6" s="148">
        <v>3</v>
      </c>
      <c r="Q6" s="148">
        <v>2</v>
      </c>
      <c r="R6" s="148">
        <v>0</v>
      </c>
      <c r="S6" s="148">
        <v>3</v>
      </c>
      <c r="T6" s="170">
        <v>22</v>
      </c>
    </row>
    <row r="7" spans="1:20" s="76" customFormat="1" ht="18.75" customHeight="1" x14ac:dyDescent="0.15">
      <c r="A7" s="49" t="s">
        <v>75</v>
      </c>
      <c r="B7" s="84" t="s">
        <v>76</v>
      </c>
      <c r="C7" s="153">
        <f t="shared" ref="C7:C11" si="1">SUM(D7:S7)</f>
        <v>2</v>
      </c>
      <c r="D7" s="149">
        <v>0</v>
      </c>
      <c r="E7" s="149">
        <v>0</v>
      </c>
      <c r="F7" s="149">
        <v>0</v>
      </c>
      <c r="G7" s="149">
        <v>0</v>
      </c>
      <c r="H7" s="149">
        <v>0</v>
      </c>
      <c r="I7" s="149">
        <v>1</v>
      </c>
      <c r="J7" s="149">
        <v>0</v>
      </c>
      <c r="K7" s="149">
        <v>0</v>
      </c>
      <c r="L7" s="149">
        <v>0</v>
      </c>
      <c r="M7" s="149">
        <v>0</v>
      </c>
      <c r="N7" s="149">
        <v>1</v>
      </c>
      <c r="O7" s="149">
        <v>0</v>
      </c>
      <c r="P7" s="149">
        <v>0</v>
      </c>
      <c r="Q7" s="149">
        <v>0</v>
      </c>
      <c r="R7" s="149">
        <v>0</v>
      </c>
      <c r="S7" s="149">
        <v>0</v>
      </c>
      <c r="T7" s="170">
        <v>30</v>
      </c>
    </row>
    <row r="8" spans="1:20" s="76" customFormat="1" ht="18.75" customHeight="1" x14ac:dyDescent="0.15">
      <c r="A8" s="49" t="s">
        <v>77</v>
      </c>
      <c r="B8" s="84" t="s">
        <v>78</v>
      </c>
      <c r="C8" s="153">
        <f t="shared" si="1"/>
        <v>1</v>
      </c>
      <c r="D8" s="149">
        <v>0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1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  <c r="T8" s="170">
        <v>36</v>
      </c>
    </row>
    <row r="9" spans="1:20" s="76" customFormat="1" ht="18.75" customHeight="1" x14ac:dyDescent="0.15">
      <c r="A9" s="49" t="s">
        <v>79</v>
      </c>
      <c r="B9" s="84" t="s">
        <v>80</v>
      </c>
      <c r="C9" s="153">
        <f t="shared" si="1"/>
        <v>3</v>
      </c>
      <c r="D9" s="149">
        <v>0</v>
      </c>
      <c r="E9" s="149">
        <v>0</v>
      </c>
      <c r="F9" s="149">
        <v>0</v>
      </c>
      <c r="G9" s="149">
        <v>0</v>
      </c>
      <c r="H9" s="149">
        <v>0</v>
      </c>
      <c r="I9" s="149">
        <v>0</v>
      </c>
      <c r="J9" s="149">
        <v>0</v>
      </c>
      <c r="K9" s="149">
        <v>1</v>
      </c>
      <c r="L9" s="149">
        <v>1</v>
      </c>
      <c r="M9" s="149">
        <v>1</v>
      </c>
      <c r="N9" s="149">
        <v>0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  <c r="T9" s="170">
        <v>11</v>
      </c>
    </row>
    <row r="10" spans="1:20" s="76" customFormat="1" ht="18.75" customHeight="1" x14ac:dyDescent="0.15">
      <c r="A10" s="49" t="s">
        <v>81</v>
      </c>
      <c r="B10" s="84" t="s">
        <v>82</v>
      </c>
      <c r="C10" s="153">
        <f t="shared" si="1"/>
        <v>2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1</v>
      </c>
      <c r="Q10" s="149">
        <v>0</v>
      </c>
      <c r="R10" s="149">
        <v>1</v>
      </c>
      <c r="S10" s="149">
        <v>0</v>
      </c>
      <c r="T10" s="170">
        <v>9</v>
      </c>
    </row>
    <row r="11" spans="1:20" s="76" customFormat="1" ht="18.75" customHeight="1" x14ac:dyDescent="0.15">
      <c r="A11" s="78"/>
      <c r="B11" s="85" t="s">
        <v>30</v>
      </c>
      <c r="C11" s="153">
        <f t="shared" si="1"/>
        <v>3</v>
      </c>
      <c r="D11" s="150">
        <v>0</v>
      </c>
      <c r="E11" s="150">
        <v>0</v>
      </c>
      <c r="F11" s="150">
        <v>0</v>
      </c>
      <c r="G11" s="150">
        <v>1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2</v>
      </c>
      <c r="T11" s="171">
        <v>6</v>
      </c>
    </row>
    <row r="12" spans="1:20" s="76" customFormat="1" ht="18.75" customHeight="1" x14ac:dyDescent="0.15">
      <c r="A12" s="49" t="s">
        <v>83</v>
      </c>
      <c r="B12" s="84" t="s">
        <v>84</v>
      </c>
      <c r="C12" s="152">
        <f t="shared" ref="C12:C18" si="2">SUM(D12:S12)</f>
        <v>560</v>
      </c>
      <c r="D12" s="149">
        <v>25</v>
      </c>
      <c r="E12" s="149">
        <v>4</v>
      </c>
      <c r="F12" s="149">
        <v>0</v>
      </c>
      <c r="G12" s="149">
        <v>0</v>
      </c>
      <c r="H12" s="149">
        <v>197</v>
      </c>
      <c r="I12" s="149">
        <v>303</v>
      </c>
      <c r="J12" s="149">
        <v>6</v>
      </c>
      <c r="K12" s="149">
        <v>0</v>
      </c>
      <c r="L12" s="149">
        <v>6</v>
      </c>
      <c r="M12" s="149">
        <v>0</v>
      </c>
      <c r="N12" s="149">
        <v>2</v>
      </c>
      <c r="O12" s="149">
        <v>0</v>
      </c>
      <c r="P12" s="149">
        <v>0</v>
      </c>
      <c r="Q12" s="149">
        <v>0</v>
      </c>
      <c r="R12" s="149">
        <v>17</v>
      </c>
      <c r="S12" s="149">
        <v>0</v>
      </c>
      <c r="T12" s="170">
        <v>816</v>
      </c>
    </row>
    <row r="13" spans="1:20" s="76" customFormat="1" ht="18.75" customHeight="1" x14ac:dyDescent="0.15">
      <c r="A13" s="49" t="s">
        <v>85</v>
      </c>
      <c r="B13" s="84" t="s">
        <v>86</v>
      </c>
      <c r="C13" s="153">
        <f t="shared" si="2"/>
        <v>463</v>
      </c>
      <c r="D13" s="149">
        <v>31</v>
      </c>
      <c r="E13" s="149">
        <v>2</v>
      </c>
      <c r="F13" s="149">
        <v>0</v>
      </c>
      <c r="G13" s="149">
        <v>0</v>
      </c>
      <c r="H13" s="149">
        <v>90</v>
      </c>
      <c r="I13" s="149">
        <v>312</v>
      </c>
      <c r="J13" s="149">
        <v>0</v>
      </c>
      <c r="K13" s="149">
        <v>0</v>
      </c>
      <c r="L13" s="149">
        <v>0</v>
      </c>
      <c r="M13" s="149">
        <v>0</v>
      </c>
      <c r="N13" s="149">
        <v>10</v>
      </c>
      <c r="O13" s="149">
        <v>0</v>
      </c>
      <c r="P13" s="149">
        <v>0</v>
      </c>
      <c r="Q13" s="149">
        <v>0</v>
      </c>
      <c r="R13" s="149">
        <v>18</v>
      </c>
      <c r="S13" s="149">
        <v>0</v>
      </c>
      <c r="T13" s="170">
        <v>383</v>
      </c>
    </row>
    <row r="14" spans="1:20" s="76" customFormat="1" ht="18.75" customHeight="1" x14ac:dyDescent="0.15">
      <c r="A14" s="49" t="s">
        <v>87</v>
      </c>
      <c r="B14" s="84" t="s">
        <v>88</v>
      </c>
      <c r="C14" s="153">
        <f t="shared" si="2"/>
        <v>3163</v>
      </c>
      <c r="D14" s="149">
        <v>113</v>
      </c>
      <c r="E14" s="149">
        <v>103</v>
      </c>
      <c r="F14" s="149">
        <v>66</v>
      </c>
      <c r="G14" s="149">
        <v>71</v>
      </c>
      <c r="H14" s="149">
        <v>0</v>
      </c>
      <c r="I14" s="149">
        <v>213</v>
      </c>
      <c r="J14" s="149">
        <v>30</v>
      </c>
      <c r="K14" s="149">
        <v>27</v>
      </c>
      <c r="L14" s="149">
        <v>579</v>
      </c>
      <c r="M14" s="149">
        <v>87</v>
      </c>
      <c r="N14" s="149">
        <v>69</v>
      </c>
      <c r="O14" s="149">
        <v>105</v>
      </c>
      <c r="P14" s="149">
        <v>0</v>
      </c>
      <c r="Q14" s="149">
        <v>217</v>
      </c>
      <c r="R14" s="149">
        <v>1482</v>
      </c>
      <c r="S14" s="149">
        <v>1</v>
      </c>
      <c r="T14" s="170">
        <v>3188</v>
      </c>
    </row>
    <row r="15" spans="1:20" s="76" customFormat="1" ht="18.75" customHeight="1" x14ac:dyDescent="0.15">
      <c r="A15" s="48" t="s">
        <v>89</v>
      </c>
      <c r="B15" s="85" t="s">
        <v>90</v>
      </c>
      <c r="C15" s="153">
        <f t="shared" si="2"/>
        <v>3443</v>
      </c>
      <c r="D15" s="149">
        <v>186</v>
      </c>
      <c r="E15" s="149">
        <v>223</v>
      </c>
      <c r="F15" s="149">
        <v>146</v>
      </c>
      <c r="G15" s="149">
        <v>100</v>
      </c>
      <c r="H15" s="149">
        <v>8</v>
      </c>
      <c r="I15" s="149">
        <v>88</v>
      </c>
      <c r="J15" s="149">
        <v>99</v>
      </c>
      <c r="K15" s="149">
        <v>92</v>
      </c>
      <c r="L15" s="149">
        <v>149</v>
      </c>
      <c r="M15" s="149">
        <v>942</v>
      </c>
      <c r="N15" s="149">
        <v>225</v>
      </c>
      <c r="O15" s="149">
        <v>351</v>
      </c>
      <c r="P15" s="149">
        <v>1</v>
      </c>
      <c r="Q15" s="149">
        <v>369</v>
      </c>
      <c r="R15" s="149">
        <v>454</v>
      </c>
      <c r="S15" s="150">
        <v>10</v>
      </c>
      <c r="T15" s="171">
        <v>2998</v>
      </c>
    </row>
    <row r="16" spans="1:20" s="76" customFormat="1" ht="18.75" customHeight="1" x14ac:dyDescent="0.15">
      <c r="A16" s="49" t="s">
        <v>91</v>
      </c>
      <c r="B16" s="132" t="s">
        <v>92</v>
      </c>
      <c r="C16" s="152">
        <f t="shared" si="2"/>
        <v>12</v>
      </c>
      <c r="D16" s="148">
        <v>12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0</v>
      </c>
      <c r="P16" s="148">
        <v>0</v>
      </c>
      <c r="Q16" s="148">
        <v>0</v>
      </c>
      <c r="R16" s="148">
        <v>0</v>
      </c>
      <c r="S16" s="148">
        <v>0</v>
      </c>
      <c r="T16" s="170">
        <v>1</v>
      </c>
    </row>
    <row r="17" spans="1:20" s="76" customFormat="1" ht="18.75" customHeight="1" x14ac:dyDescent="0.15">
      <c r="A17" s="49" t="s">
        <v>93</v>
      </c>
      <c r="B17" s="84" t="s">
        <v>94</v>
      </c>
      <c r="C17" s="153">
        <f t="shared" si="2"/>
        <v>105</v>
      </c>
      <c r="D17" s="149">
        <v>59</v>
      </c>
      <c r="E17" s="149">
        <v>0</v>
      </c>
      <c r="F17" s="149">
        <v>0</v>
      </c>
      <c r="G17" s="149">
        <v>0</v>
      </c>
      <c r="H17" s="149">
        <v>0</v>
      </c>
      <c r="I17" s="149">
        <v>46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70">
        <v>110</v>
      </c>
    </row>
    <row r="18" spans="1:20" s="76" customFormat="1" ht="18.75" customHeight="1" thickBot="1" x14ac:dyDescent="0.2">
      <c r="A18" s="51" t="s">
        <v>95</v>
      </c>
      <c r="B18" s="133" t="s">
        <v>30</v>
      </c>
      <c r="C18" s="154">
        <f t="shared" si="2"/>
        <v>24</v>
      </c>
      <c r="D18" s="151">
        <v>4</v>
      </c>
      <c r="E18" s="151">
        <v>0</v>
      </c>
      <c r="F18" s="151">
        <v>0</v>
      </c>
      <c r="G18" s="151">
        <v>1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2</v>
      </c>
      <c r="O18" s="151">
        <v>1</v>
      </c>
      <c r="P18" s="151">
        <v>0</v>
      </c>
      <c r="Q18" s="151">
        <v>0</v>
      </c>
      <c r="R18" s="151">
        <v>15</v>
      </c>
      <c r="S18" s="151">
        <v>1</v>
      </c>
      <c r="T18" s="172">
        <v>32</v>
      </c>
    </row>
    <row r="19" spans="1:20" ht="9.75" customHeight="1" x14ac:dyDescent="0.15"/>
    <row r="56" spans="5:5" ht="27.95" customHeight="1" x14ac:dyDescent="0.15">
      <c r="E56" s="73">
        <v>5500</v>
      </c>
    </row>
  </sheetData>
  <phoneticPr fontId="3"/>
  <printOptions horizontalCentered="1"/>
  <pageMargins left="0.39370078740157483" right="0.39370078740157483" top="0.98425196850393704" bottom="0.59055118110236227" header="0.51181102362204722" footer="0.51181102362204722"/>
  <pageSetup paperSize="9" scale="78" orientation="landscape" blackAndWhite="1" r:id="rId1"/>
  <headerFooter alignWithMargins="0"/>
  <colBreaks count="1" manualBreakCount="1">
    <brk id="10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T61"/>
  <sheetViews>
    <sheetView showGridLines="0" view="pageBreakPreview" zoomScaleNormal="100" zoomScaleSheetLayoutView="100" workbookViewId="0"/>
  </sheetViews>
  <sheetFormatPr defaultColWidth="10.75" defaultRowHeight="13.5" x14ac:dyDescent="0.15"/>
  <cols>
    <col min="1" max="1" width="11.25" style="39" customWidth="1"/>
    <col min="2" max="2" width="11" style="38" customWidth="1"/>
    <col min="3" max="19" width="8.625" style="38" customWidth="1"/>
    <col min="20" max="256" width="10.75" style="39"/>
    <col min="257" max="257" width="11.25" style="39" customWidth="1"/>
    <col min="258" max="258" width="11" style="39" customWidth="1"/>
    <col min="259" max="275" width="8.625" style="39" customWidth="1"/>
    <col min="276" max="512" width="10.75" style="39"/>
    <col min="513" max="513" width="11.25" style="39" customWidth="1"/>
    <col min="514" max="514" width="11" style="39" customWidth="1"/>
    <col min="515" max="531" width="8.625" style="39" customWidth="1"/>
    <col min="532" max="768" width="10.75" style="39"/>
    <col min="769" max="769" width="11.25" style="39" customWidth="1"/>
    <col min="770" max="770" width="11" style="39" customWidth="1"/>
    <col min="771" max="787" width="8.625" style="39" customWidth="1"/>
    <col min="788" max="1024" width="10.75" style="39"/>
    <col min="1025" max="1025" width="11.25" style="39" customWidth="1"/>
    <col min="1026" max="1026" width="11" style="39" customWidth="1"/>
    <col min="1027" max="1043" width="8.625" style="39" customWidth="1"/>
    <col min="1044" max="1280" width="10.75" style="39"/>
    <col min="1281" max="1281" width="11.25" style="39" customWidth="1"/>
    <col min="1282" max="1282" width="11" style="39" customWidth="1"/>
    <col min="1283" max="1299" width="8.625" style="39" customWidth="1"/>
    <col min="1300" max="1536" width="10.75" style="39"/>
    <col min="1537" max="1537" width="11.25" style="39" customWidth="1"/>
    <col min="1538" max="1538" width="11" style="39" customWidth="1"/>
    <col min="1539" max="1555" width="8.625" style="39" customWidth="1"/>
    <col min="1556" max="1792" width="10.75" style="39"/>
    <col min="1793" max="1793" width="11.25" style="39" customWidth="1"/>
    <col min="1794" max="1794" width="11" style="39" customWidth="1"/>
    <col min="1795" max="1811" width="8.625" style="39" customWidth="1"/>
    <col min="1812" max="2048" width="10.75" style="39"/>
    <col min="2049" max="2049" width="11.25" style="39" customWidth="1"/>
    <col min="2050" max="2050" width="11" style="39" customWidth="1"/>
    <col min="2051" max="2067" width="8.625" style="39" customWidth="1"/>
    <col min="2068" max="2304" width="10.75" style="39"/>
    <col min="2305" max="2305" width="11.25" style="39" customWidth="1"/>
    <col min="2306" max="2306" width="11" style="39" customWidth="1"/>
    <col min="2307" max="2323" width="8.625" style="39" customWidth="1"/>
    <col min="2324" max="2560" width="10.75" style="39"/>
    <col min="2561" max="2561" width="11.25" style="39" customWidth="1"/>
    <col min="2562" max="2562" width="11" style="39" customWidth="1"/>
    <col min="2563" max="2579" width="8.625" style="39" customWidth="1"/>
    <col min="2580" max="2816" width="10.75" style="39"/>
    <col min="2817" max="2817" width="11.25" style="39" customWidth="1"/>
    <col min="2818" max="2818" width="11" style="39" customWidth="1"/>
    <col min="2819" max="2835" width="8.625" style="39" customWidth="1"/>
    <col min="2836" max="3072" width="10.75" style="39"/>
    <col min="3073" max="3073" width="11.25" style="39" customWidth="1"/>
    <col min="3074" max="3074" width="11" style="39" customWidth="1"/>
    <col min="3075" max="3091" width="8.625" style="39" customWidth="1"/>
    <col min="3092" max="3328" width="10.75" style="39"/>
    <col min="3329" max="3329" width="11.25" style="39" customWidth="1"/>
    <col min="3330" max="3330" width="11" style="39" customWidth="1"/>
    <col min="3331" max="3347" width="8.625" style="39" customWidth="1"/>
    <col min="3348" max="3584" width="10.75" style="39"/>
    <col min="3585" max="3585" width="11.25" style="39" customWidth="1"/>
    <col min="3586" max="3586" width="11" style="39" customWidth="1"/>
    <col min="3587" max="3603" width="8.625" style="39" customWidth="1"/>
    <col min="3604" max="3840" width="10.75" style="39"/>
    <col min="3841" max="3841" width="11.25" style="39" customWidth="1"/>
    <col min="3842" max="3842" width="11" style="39" customWidth="1"/>
    <col min="3843" max="3859" width="8.625" style="39" customWidth="1"/>
    <col min="3860" max="4096" width="10.75" style="39"/>
    <col min="4097" max="4097" width="11.25" style="39" customWidth="1"/>
    <col min="4098" max="4098" width="11" style="39" customWidth="1"/>
    <col min="4099" max="4115" width="8.625" style="39" customWidth="1"/>
    <col min="4116" max="4352" width="10.75" style="39"/>
    <col min="4353" max="4353" width="11.25" style="39" customWidth="1"/>
    <col min="4354" max="4354" width="11" style="39" customWidth="1"/>
    <col min="4355" max="4371" width="8.625" style="39" customWidth="1"/>
    <col min="4372" max="4608" width="10.75" style="39"/>
    <col min="4609" max="4609" width="11.25" style="39" customWidth="1"/>
    <col min="4610" max="4610" width="11" style="39" customWidth="1"/>
    <col min="4611" max="4627" width="8.625" style="39" customWidth="1"/>
    <col min="4628" max="4864" width="10.75" style="39"/>
    <col min="4865" max="4865" width="11.25" style="39" customWidth="1"/>
    <col min="4866" max="4866" width="11" style="39" customWidth="1"/>
    <col min="4867" max="4883" width="8.625" style="39" customWidth="1"/>
    <col min="4884" max="5120" width="10.75" style="39"/>
    <col min="5121" max="5121" width="11.25" style="39" customWidth="1"/>
    <col min="5122" max="5122" width="11" style="39" customWidth="1"/>
    <col min="5123" max="5139" width="8.625" style="39" customWidth="1"/>
    <col min="5140" max="5376" width="10.75" style="39"/>
    <col min="5377" max="5377" width="11.25" style="39" customWidth="1"/>
    <col min="5378" max="5378" width="11" style="39" customWidth="1"/>
    <col min="5379" max="5395" width="8.625" style="39" customWidth="1"/>
    <col min="5396" max="5632" width="10.75" style="39"/>
    <col min="5633" max="5633" width="11.25" style="39" customWidth="1"/>
    <col min="5634" max="5634" width="11" style="39" customWidth="1"/>
    <col min="5635" max="5651" width="8.625" style="39" customWidth="1"/>
    <col min="5652" max="5888" width="10.75" style="39"/>
    <col min="5889" max="5889" width="11.25" style="39" customWidth="1"/>
    <col min="5890" max="5890" width="11" style="39" customWidth="1"/>
    <col min="5891" max="5907" width="8.625" style="39" customWidth="1"/>
    <col min="5908" max="6144" width="10.75" style="39"/>
    <col min="6145" max="6145" width="11.25" style="39" customWidth="1"/>
    <col min="6146" max="6146" width="11" style="39" customWidth="1"/>
    <col min="6147" max="6163" width="8.625" style="39" customWidth="1"/>
    <col min="6164" max="6400" width="10.75" style="39"/>
    <col min="6401" max="6401" width="11.25" style="39" customWidth="1"/>
    <col min="6402" max="6402" width="11" style="39" customWidth="1"/>
    <col min="6403" max="6419" width="8.625" style="39" customWidth="1"/>
    <col min="6420" max="6656" width="10.75" style="39"/>
    <col min="6657" max="6657" width="11.25" style="39" customWidth="1"/>
    <col min="6658" max="6658" width="11" style="39" customWidth="1"/>
    <col min="6659" max="6675" width="8.625" style="39" customWidth="1"/>
    <col min="6676" max="6912" width="10.75" style="39"/>
    <col min="6913" max="6913" width="11.25" style="39" customWidth="1"/>
    <col min="6914" max="6914" width="11" style="39" customWidth="1"/>
    <col min="6915" max="6931" width="8.625" style="39" customWidth="1"/>
    <col min="6932" max="7168" width="10.75" style="39"/>
    <col min="7169" max="7169" width="11.25" style="39" customWidth="1"/>
    <col min="7170" max="7170" width="11" style="39" customWidth="1"/>
    <col min="7171" max="7187" width="8.625" style="39" customWidth="1"/>
    <col min="7188" max="7424" width="10.75" style="39"/>
    <col min="7425" max="7425" width="11.25" style="39" customWidth="1"/>
    <col min="7426" max="7426" width="11" style="39" customWidth="1"/>
    <col min="7427" max="7443" width="8.625" style="39" customWidth="1"/>
    <col min="7444" max="7680" width="10.75" style="39"/>
    <col min="7681" max="7681" width="11.25" style="39" customWidth="1"/>
    <col min="7682" max="7682" width="11" style="39" customWidth="1"/>
    <col min="7683" max="7699" width="8.625" style="39" customWidth="1"/>
    <col min="7700" max="7936" width="10.75" style="39"/>
    <col min="7937" max="7937" width="11.25" style="39" customWidth="1"/>
    <col min="7938" max="7938" width="11" style="39" customWidth="1"/>
    <col min="7939" max="7955" width="8.625" style="39" customWidth="1"/>
    <col min="7956" max="8192" width="10.75" style="39"/>
    <col min="8193" max="8193" width="11.25" style="39" customWidth="1"/>
    <col min="8194" max="8194" width="11" style="39" customWidth="1"/>
    <col min="8195" max="8211" width="8.625" style="39" customWidth="1"/>
    <col min="8212" max="8448" width="10.75" style="39"/>
    <col min="8449" max="8449" width="11.25" style="39" customWidth="1"/>
    <col min="8450" max="8450" width="11" style="39" customWidth="1"/>
    <col min="8451" max="8467" width="8.625" style="39" customWidth="1"/>
    <col min="8468" max="8704" width="10.75" style="39"/>
    <col min="8705" max="8705" width="11.25" style="39" customWidth="1"/>
    <col min="8706" max="8706" width="11" style="39" customWidth="1"/>
    <col min="8707" max="8723" width="8.625" style="39" customWidth="1"/>
    <col min="8724" max="8960" width="10.75" style="39"/>
    <col min="8961" max="8961" width="11.25" style="39" customWidth="1"/>
    <col min="8962" max="8962" width="11" style="39" customWidth="1"/>
    <col min="8963" max="8979" width="8.625" style="39" customWidth="1"/>
    <col min="8980" max="9216" width="10.75" style="39"/>
    <col min="9217" max="9217" width="11.25" style="39" customWidth="1"/>
    <col min="9218" max="9218" width="11" style="39" customWidth="1"/>
    <col min="9219" max="9235" width="8.625" style="39" customWidth="1"/>
    <col min="9236" max="9472" width="10.75" style="39"/>
    <col min="9473" max="9473" width="11.25" style="39" customWidth="1"/>
    <col min="9474" max="9474" width="11" style="39" customWidth="1"/>
    <col min="9475" max="9491" width="8.625" style="39" customWidth="1"/>
    <col min="9492" max="9728" width="10.75" style="39"/>
    <col min="9729" max="9729" width="11.25" style="39" customWidth="1"/>
    <col min="9730" max="9730" width="11" style="39" customWidth="1"/>
    <col min="9731" max="9747" width="8.625" style="39" customWidth="1"/>
    <col min="9748" max="9984" width="10.75" style="39"/>
    <col min="9985" max="9985" width="11.25" style="39" customWidth="1"/>
    <col min="9986" max="9986" width="11" style="39" customWidth="1"/>
    <col min="9987" max="10003" width="8.625" style="39" customWidth="1"/>
    <col min="10004" max="10240" width="10.75" style="39"/>
    <col min="10241" max="10241" width="11.25" style="39" customWidth="1"/>
    <col min="10242" max="10242" width="11" style="39" customWidth="1"/>
    <col min="10243" max="10259" width="8.625" style="39" customWidth="1"/>
    <col min="10260" max="10496" width="10.75" style="39"/>
    <col min="10497" max="10497" width="11.25" style="39" customWidth="1"/>
    <col min="10498" max="10498" width="11" style="39" customWidth="1"/>
    <col min="10499" max="10515" width="8.625" style="39" customWidth="1"/>
    <col min="10516" max="10752" width="10.75" style="39"/>
    <col min="10753" max="10753" width="11.25" style="39" customWidth="1"/>
    <col min="10754" max="10754" width="11" style="39" customWidth="1"/>
    <col min="10755" max="10771" width="8.625" style="39" customWidth="1"/>
    <col min="10772" max="11008" width="10.75" style="39"/>
    <col min="11009" max="11009" width="11.25" style="39" customWidth="1"/>
    <col min="11010" max="11010" width="11" style="39" customWidth="1"/>
    <col min="11011" max="11027" width="8.625" style="39" customWidth="1"/>
    <col min="11028" max="11264" width="10.75" style="39"/>
    <col min="11265" max="11265" width="11.25" style="39" customWidth="1"/>
    <col min="11266" max="11266" width="11" style="39" customWidth="1"/>
    <col min="11267" max="11283" width="8.625" style="39" customWidth="1"/>
    <col min="11284" max="11520" width="10.75" style="39"/>
    <col min="11521" max="11521" width="11.25" style="39" customWidth="1"/>
    <col min="11522" max="11522" width="11" style="39" customWidth="1"/>
    <col min="11523" max="11539" width="8.625" style="39" customWidth="1"/>
    <col min="11540" max="11776" width="10.75" style="39"/>
    <col min="11777" max="11777" width="11.25" style="39" customWidth="1"/>
    <col min="11778" max="11778" width="11" style="39" customWidth="1"/>
    <col min="11779" max="11795" width="8.625" style="39" customWidth="1"/>
    <col min="11796" max="12032" width="10.75" style="39"/>
    <col min="12033" max="12033" width="11.25" style="39" customWidth="1"/>
    <col min="12034" max="12034" width="11" style="39" customWidth="1"/>
    <col min="12035" max="12051" width="8.625" style="39" customWidth="1"/>
    <col min="12052" max="12288" width="10.75" style="39"/>
    <col min="12289" max="12289" width="11.25" style="39" customWidth="1"/>
    <col min="12290" max="12290" width="11" style="39" customWidth="1"/>
    <col min="12291" max="12307" width="8.625" style="39" customWidth="1"/>
    <col min="12308" max="12544" width="10.75" style="39"/>
    <col min="12545" max="12545" width="11.25" style="39" customWidth="1"/>
    <col min="12546" max="12546" width="11" style="39" customWidth="1"/>
    <col min="12547" max="12563" width="8.625" style="39" customWidth="1"/>
    <col min="12564" max="12800" width="10.75" style="39"/>
    <col min="12801" max="12801" width="11.25" style="39" customWidth="1"/>
    <col min="12802" max="12802" width="11" style="39" customWidth="1"/>
    <col min="12803" max="12819" width="8.625" style="39" customWidth="1"/>
    <col min="12820" max="13056" width="10.75" style="39"/>
    <col min="13057" max="13057" width="11.25" style="39" customWidth="1"/>
    <col min="13058" max="13058" width="11" style="39" customWidth="1"/>
    <col min="13059" max="13075" width="8.625" style="39" customWidth="1"/>
    <col min="13076" max="13312" width="10.75" style="39"/>
    <col min="13313" max="13313" width="11.25" style="39" customWidth="1"/>
    <col min="13314" max="13314" width="11" style="39" customWidth="1"/>
    <col min="13315" max="13331" width="8.625" style="39" customWidth="1"/>
    <col min="13332" max="13568" width="10.75" style="39"/>
    <col min="13569" max="13569" width="11.25" style="39" customWidth="1"/>
    <col min="13570" max="13570" width="11" style="39" customWidth="1"/>
    <col min="13571" max="13587" width="8.625" style="39" customWidth="1"/>
    <col min="13588" max="13824" width="10.75" style="39"/>
    <col min="13825" max="13825" width="11.25" style="39" customWidth="1"/>
    <col min="13826" max="13826" width="11" style="39" customWidth="1"/>
    <col min="13827" max="13843" width="8.625" style="39" customWidth="1"/>
    <col min="13844" max="14080" width="10.75" style="39"/>
    <col min="14081" max="14081" width="11.25" style="39" customWidth="1"/>
    <col min="14082" max="14082" width="11" style="39" customWidth="1"/>
    <col min="14083" max="14099" width="8.625" style="39" customWidth="1"/>
    <col min="14100" max="14336" width="10.75" style="39"/>
    <col min="14337" max="14337" width="11.25" style="39" customWidth="1"/>
    <col min="14338" max="14338" width="11" style="39" customWidth="1"/>
    <col min="14339" max="14355" width="8.625" style="39" customWidth="1"/>
    <col min="14356" max="14592" width="10.75" style="39"/>
    <col min="14593" max="14593" width="11.25" style="39" customWidth="1"/>
    <col min="14594" max="14594" width="11" style="39" customWidth="1"/>
    <col min="14595" max="14611" width="8.625" style="39" customWidth="1"/>
    <col min="14612" max="14848" width="10.75" style="39"/>
    <col min="14849" max="14849" width="11.25" style="39" customWidth="1"/>
    <col min="14850" max="14850" width="11" style="39" customWidth="1"/>
    <col min="14851" max="14867" width="8.625" style="39" customWidth="1"/>
    <col min="14868" max="15104" width="10.75" style="39"/>
    <col min="15105" max="15105" width="11.25" style="39" customWidth="1"/>
    <col min="15106" max="15106" width="11" style="39" customWidth="1"/>
    <col min="15107" max="15123" width="8.625" style="39" customWidth="1"/>
    <col min="15124" max="15360" width="10.75" style="39"/>
    <col min="15361" max="15361" width="11.25" style="39" customWidth="1"/>
    <col min="15362" max="15362" width="11" style="39" customWidth="1"/>
    <col min="15363" max="15379" width="8.625" style="39" customWidth="1"/>
    <col min="15380" max="15616" width="10.75" style="39"/>
    <col min="15617" max="15617" width="11.25" style="39" customWidth="1"/>
    <col min="15618" max="15618" width="11" style="39" customWidth="1"/>
    <col min="15619" max="15635" width="8.625" style="39" customWidth="1"/>
    <col min="15636" max="15872" width="10.75" style="39"/>
    <col min="15873" max="15873" width="11.25" style="39" customWidth="1"/>
    <col min="15874" max="15874" width="11" style="39" customWidth="1"/>
    <col min="15875" max="15891" width="8.625" style="39" customWidth="1"/>
    <col min="15892" max="16128" width="10.75" style="39"/>
    <col min="16129" max="16129" width="11.25" style="39" customWidth="1"/>
    <col min="16130" max="16130" width="11" style="39" customWidth="1"/>
    <col min="16131" max="16147" width="8.625" style="39" customWidth="1"/>
    <col min="16148" max="16384" width="10.75" style="39"/>
  </cols>
  <sheetData>
    <row r="1" spans="1:20" ht="24" customHeight="1" x14ac:dyDescent="0.15">
      <c r="A1" s="140" t="s">
        <v>128</v>
      </c>
    </row>
    <row r="2" spans="1:20" s="42" customFormat="1" ht="13.15" customHeight="1" thickBo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86" t="s">
        <v>112</v>
      </c>
    </row>
    <row r="3" spans="1:20" s="83" customFormat="1" ht="20.25" customHeight="1" x14ac:dyDescent="0.15">
      <c r="A3" s="203" t="s">
        <v>96</v>
      </c>
      <c r="B3" s="213"/>
      <c r="C3" s="87" t="s">
        <v>97</v>
      </c>
      <c r="D3" s="45" t="s">
        <v>98</v>
      </c>
      <c r="E3" s="79" t="s">
        <v>37</v>
      </c>
      <c r="F3" s="79" t="s">
        <v>38</v>
      </c>
      <c r="G3" s="79" t="s">
        <v>39</v>
      </c>
      <c r="H3" s="79" t="s">
        <v>99</v>
      </c>
      <c r="I3" s="79" t="s">
        <v>41</v>
      </c>
      <c r="J3" s="105" t="s">
        <v>100</v>
      </c>
      <c r="K3" s="177" t="s">
        <v>101</v>
      </c>
      <c r="L3" s="79" t="s">
        <v>102</v>
      </c>
      <c r="M3" s="79" t="s">
        <v>103</v>
      </c>
      <c r="N3" s="79" t="s">
        <v>46</v>
      </c>
      <c r="O3" s="79" t="s">
        <v>47</v>
      </c>
      <c r="P3" s="79" t="s">
        <v>104</v>
      </c>
      <c r="Q3" s="79" t="s">
        <v>49</v>
      </c>
      <c r="R3" s="79" t="s">
        <v>105</v>
      </c>
      <c r="S3" s="105" t="s">
        <v>106</v>
      </c>
    </row>
    <row r="4" spans="1:20" s="83" customFormat="1" ht="20.25" customHeight="1" x14ac:dyDescent="0.15">
      <c r="A4" s="209" t="s">
        <v>107</v>
      </c>
      <c r="B4" s="214"/>
      <c r="C4" s="88">
        <v>266</v>
      </c>
      <c r="D4" s="89">
        <v>15</v>
      </c>
      <c r="E4" s="89">
        <v>9</v>
      </c>
      <c r="F4" s="89">
        <v>19</v>
      </c>
      <c r="G4" s="89">
        <v>19</v>
      </c>
      <c r="H4" s="89">
        <v>18</v>
      </c>
      <c r="I4" s="89">
        <v>11</v>
      </c>
      <c r="J4" s="89">
        <v>11</v>
      </c>
      <c r="K4" s="89">
        <v>11</v>
      </c>
      <c r="L4" s="89">
        <v>7</v>
      </c>
      <c r="M4" s="89">
        <v>24</v>
      </c>
      <c r="N4" s="89">
        <v>20</v>
      </c>
      <c r="O4" s="89">
        <v>18</v>
      </c>
      <c r="P4" s="89">
        <v>20</v>
      </c>
      <c r="Q4" s="89">
        <v>28</v>
      </c>
      <c r="R4" s="89">
        <v>19</v>
      </c>
      <c r="S4" s="89">
        <v>17</v>
      </c>
      <c r="T4" s="90"/>
    </row>
    <row r="5" spans="1:20" s="83" customFormat="1" ht="20.25" customHeight="1" x14ac:dyDescent="0.15">
      <c r="A5" s="215" t="s">
        <v>108</v>
      </c>
      <c r="B5" s="216"/>
      <c r="C5" s="91">
        <v>7339</v>
      </c>
      <c r="D5" s="89">
        <v>600</v>
      </c>
      <c r="E5" s="89">
        <v>273</v>
      </c>
      <c r="F5" s="89">
        <v>611</v>
      </c>
      <c r="G5" s="89">
        <v>519</v>
      </c>
      <c r="H5" s="89">
        <v>580</v>
      </c>
      <c r="I5" s="89">
        <v>318</v>
      </c>
      <c r="J5" s="89">
        <v>455</v>
      </c>
      <c r="K5" s="89">
        <v>426</v>
      </c>
      <c r="L5" s="89">
        <v>224</v>
      </c>
      <c r="M5" s="89">
        <v>645</v>
      </c>
      <c r="N5" s="89">
        <v>472</v>
      </c>
      <c r="O5" s="89">
        <v>544</v>
      </c>
      <c r="P5" s="89">
        <v>381</v>
      </c>
      <c r="Q5" s="89">
        <v>544</v>
      </c>
      <c r="R5" s="89">
        <v>389</v>
      </c>
      <c r="S5" s="89">
        <v>358</v>
      </c>
      <c r="T5" s="90"/>
    </row>
    <row r="6" spans="1:20" s="83" customFormat="1" ht="20.25" customHeight="1" x14ac:dyDescent="0.15">
      <c r="A6" s="217" t="s">
        <v>109</v>
      </c>
      <c r="B6" s="92" t="s">
        <v>110</v>
      </c>
      <c r="C6" s="91">
        <v>2574</v>
      </c>
      <c r="D6" s="89">
        <v>171</v>
      </c>
      <c r="E6" s="89">
        <v>61</v>
      </c>
      <c r="F6" s="89">
        <v>182</v>
      </c>
      <c r="G6" s="89">
        <v>210</v>
      </c>
      <c r="H6" s="89">
        <v>221</v>
      </c>
      <c r="I6" s="89">
        <v>124</v>
      </c>
      <c r="J6" s="89">
        <v>102</v>
      </c>
      <c r="K6" s="89">
        <v>116</v>
      </c>
      <c r="L6" s="89">
        <v>68</v>
      </c>
      <c r="M6" s="89">
        <v>299</v>
      </c>
      <c r="N6" s="89">
        <v>147</v>
      </c>
      <c r="O6" s="89">
        <v>152</v>
      </c>
      <c r="P6" s="89">
        <v>162</v>
      </c>
      <c r="Q6" s="89">
        <v>225</v>
      </c>
      <c r="R6" s="89">
        <v>126</v>
      </c>
      <c r="S6" s="89">
        <v>208</v>
      </c>
      <c r="T6" s="90"/>
    </row>
    <row r="7" spans="1:20" s="83" customFormat="1" ht="20.25" customHeight="1" thickBot="1" x14ac:dyDescent="0.2">
      <c r="A7" s="218"/>
      <c r="B7" s="93" t="s">
        <v>111</v>
      </c>
      <c r="C7" s="94">
        <v>4765</v>
      </c>
      <c r="D7" s="95">
        <v>429</v>
      </c>
      <c r="E7" s="95">
        <v>212</v>
      </c>
      <c r="F7" s="95">
        <v>429</v>
      </c>
      <c r="G7" s="95">
        <v>309</v>
      </c>
      <c r="H7" s="95">
        <v>359</v>
      </c>
      <c r="I7" s="95">
        <v>194</v>
      </c>
      <c r="J7" s="95">
        <v>353</v>
      </c>
      <c r="K7" s="95">
        <v>310</v>
      </c>
      <c r="L7" s="95">
        <v>156</v>
      </c>
      <c r="M7" s="95">
        <v>346</v>
      </c>
      <c r="N7" s="95">
        <v>325</v>
      </c>
      <c r="O7" s="95">
        <v>392</v>
      </c>
      <c r="P7" s="95">
        <v>219</v>
      </c>
      <c r="Q7" s="95">
        <v>319</v>
      </c>
      <c r="R7" s="95">
        <v>263</v>
      </c>
      <c r="S7" s="95">
        <v>150</v>
      </c>
      <c r="T7" s="90"/>
    </row>
    <row r="8" spans="1:20" ht="8.25" customHeight="1" x14ac:dyDescent="0.15"/>
    <row r="9" spans="1:20" s="42" customFormat="1" ht="13.15" customHeight="1" thickBo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  <c r="S9" s="86" t="s">
        <v>120</v>
      </c>
    </row>
    <row r="10" spans="1:20" s="83" customFormat="1" ht="20.25" customHeight="1" x14ac:dyDescent="0.15">
      <c r="A10" s="203" t="s">
        <v>96</v>
      </c>
      <c r="B10" s="198"/>
      <c r="C10" s="87" t="s">
        <v>97</v>
      </c>
      <c r="D10" s="45" t="s">
        <v>98</v>
      </c>
      <c r="E10" s="79" t="s">
        <v>37</v>
      </c>
      <c r="F10" s="79" t="s">
        <v>38</v>
      </c>
      <c r="G10" s="79" t="s">
        <v>39</v>
      </c>
      <c r="H10" s="79" t="s">
        <v>99</v>
      </c>
      <c r="I10" s="79" t="s">
        <v>41</v>
      </c>
      <c r="J10" s="105" t="s">
        <v>100</v>
      </c>
      <c r="K10" s="177" t="s">
        <v>101</v>
      </c>
      <c r="L10" s="79" t="s">
        <v>102</v>
      </c>
      <c r="M10" s="79" t="s">
        <v>103</v>
      </c>
      <c r="N10" s="79" t="s">
        <v>46</v>
      </c>
      <c r="O10" s="79" t="s">
        <v>47</v>
      </c>
      <c r="P10" s="79" t="s">
        <v>104</v>
      </c>
      <c r="Q10" s="79" t="s">
        <v>49</v>
      </c>
      <c r="R10" s="79" t="s">
        <v>105</v>
      </c>
      <c r="S10" s="105" t="s">
        <v>106</v>
      </c>
    </row>
    <row r="11" spans="1:20" s="83" customFormat="1" ht="20.25" customHeight="1" x14ac:dyDescent="0.15">
      <c r="A11" s="209" t="s">
        <v>107</v>
      </c>
      <c r="B11" s="210"/>
      <c r="C11" s="88">
        <f>SUM(D11:S11)</f>
        <v>267</v>
      </c>
      <c r="D11" s="89">
        <v>15</v>
      </c>
      <c r="E11" s="89">
        <v>9</v>
      </c>
      <c r="F11" s="89">
        <v>19</v>
      </c>
      <c r="G11" s="89">
        <v>19</v>
      </c>
      <c r="H11" s="89">
        <v>18</v>
      </c>
      <c r="I11" s="89">
        <v>11</v>
      </c>
      <c r="J11" s="89">
        <v>11</v>
      </c>
      <c r="K11" s="89">
        <v>11</v>
      </c>
      <c r="L11" s="89">
        <v>7</v>
      </c>
      <c r="M11" s="89">
        <v>24</v>
      </c>
      <c r="N11" s="89">
        <v>20</v>
      </c>
      <c r="O11" s="89">
        <v>18</v>
      </c>
      <c r="P11" s="89">
        <v>21</v>
      </c>
      <c r="Q11" s="89">
        <v>28</v>
      </c>
      <c r="R11" s="89">
        <v>19</v>
      </c>
      <c r="S11" s="89">
        <v>17</v>
      </c>
      <c r="T11" s="90"/>
    </row>
    <row r="12" spans="1:20" s="83" customFormat="1" ht="20.25" customHeight="1" x14ac:dyDescent="0.15">
      <c r="A12" s="209" t="s">
        <v>108</v>
      </c>
      <c r="B12" s="210"/>
      <c r="C12" s="91">
        <f>SUM(D12:S12)</f>
        <v>7340</v>
      </c>
      <c r="D12" s="89">
        <f>SUM(D13:D14)</f>
        <v>597</v>
      </c>
      <c r="E12" s="89">
        <f t="shared" ref="E12:S12" si="0">SUM(E13:E14)</f>
        <v>275</v>
      </c>
      <c r="F12" s="89">
        <f t="shared" si="0"/>
        <v>610</v>
      </c>
      <c r="G12" s="89">
        <f t="shared" si="0"/>
        <v>519</v>
      </c>
      <c r="H12" s="89">
        <f t="shared" si="0"/>
        <v>577</v>
      </c>
      <c r="I12" s="89">
        <f t="shared" si="0"/>
        <v>317</v>
      </c>
      <c r="J12" s="89">
        <f t="shared" si="0"/>
        <v>453</v>
      </c>
      <c r="K12" s="89">
        <f t="shared" si="0"/>
        <v>426</v>
      </c>
      <c r="L12" s="89">
        <f t="shared" si="0"/>
        <v>225</v>
      </c>
      <c r="M12" s="89">
        <f t="shared" si="0"/>
        <v>645</v>
      </c>
      <c r="N12" s="89">
        <f t="shared" si="0"/>
        <v>476</v>
      </c>
      <c r="O12" s="89">
        <f t="shared" si="0"/>
        <v>547</v>
      </c>
      <c r="P12" s="89">
        <f t="shared" si="0"/>
        <v>384</v>
      </c>
      <c r="Q12" s="89">
        <f t="shared" si="0"/>
        <v>547</v>
      </c>
      <c r="R12" s="89">
        <f t="shared" si="0"/>
        <v>387</v>
      </c>
      <c r="S12" s="89">
        <f t="shared" si="0"/>
        <v>355</v>
      </c>
      <c r="T12" s="90"/>
    </row>
    <row r="13" spans="1:20" s="83" customFormat="1" ht="20.25" customHeight="1" x14ac:dyDescent="0.15">
      <c r="A13" s="211" t="s">
        <v>109</v>
      </c>
      <c r="B13" s="79" t="s">
        <v>110</v>
      </c>
      <c r="C13" s="91">
        <f t="shared" ref="C13:C14" si="1">SUM(D13:S13)</f>
        <v>2588</v>
      </c>
      <c r="D13" s="89">
        <v>170</v>
      </c>
      <c r="E13" s="89">
        <v>61</v>
      </c>
      <c r="F13" s="89">
        <v>175</v>
      </c>
      <c r="G13" s="89">
        <v>216</v>
      </c>
      <c r="H13" s="89">
        <v>223</v>
      </c>
      <c r="I13" s="89">
        <v>122</v>
      </c>
      <c r="J13" s="89">
        <v>98</v>
      </c>
      <c r="K13" s="89">
        <v>112</v>
      </c>
      <c r="L13" s="89">
        <v>73</v>
      </c>
      <c r="M13" s="89">
        <v>295</v>
      </c>
      <c r="N13" s="89">
        <v>148</v>
      </c>
      <c r="O13" s="89">
        <v>160</v>
      </c>
      <c r="P13" s="89">
        <v>158</v>
      </c>
      <c r="Q13" s="89">
        <v>230</v>
      </c>
      <c r="R13" s="89">
        <v>132</v>
      </c>
      <c r="S13" s="89">
        <v>215</v>
      </c>
      <c r="T13" s="90"/>
    </row>
    <row r="14" spans="1:20" s="83" customFormat="1" ht="20.25" customHeight="1" thickBot="1" x14ac:dyDescent="0.2">
      <c r="A14" s="212"/>
      <c r="B14" s="137" t="s">
        <v>111</v>
      </c>
      <c r="C14" s="94">
        <f t="shared" si="1"/>
        <v>4752</v>
      </c>
      <c r="D14" s="95">
        <v>427</v>
      </c>
      <c r="E14" s="95">
        <v>214</v>
      </c>
      <c r="F14" s="95">
        <v>435</v>
      </c>
      <c r="G14" s="95">
        <v>303</v>
      </c>
      <c r="H14" s="95">
        <v>354</v>
      </c>
      <c r="I14" s="95">
        <v>195</v>
      </c>
      <c r="J14" s="95">
        <v>355</v>
      </c>
      <c r="K14" s="95">
        <v>314</v>
      </c>
      <c r="L14" s="95">
        <v>152</v>
      </c>
      <c r="M14" s="95">
        <v>350</v>
      </c>
      <c r="N14" s="95">
        <v>328</v>
      </c>
      <c r="O14" s="95">
        <v>387</v>
      </c>
      <c r="P14" s="95">
        <v>226</v>
      </c>
      <c r="Q14" s="95">
        <v>317</v>
      </c>
      <c r="R14" s="95">
        <v>255</v>
      </c>
      <c r="S14" s="95">
        <v>140</v>
      </c>
      <c r="T14" s="90"/>
    </row>
    <row r="15" spans="1:20" ht="8.25" customHeight="1" x14ac:dyDescent="0.15"/>
    <row r="16" spans="1:20" s="42" customFormat="1" ht="12.75" customHeight="1" thickBot="1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86" t="s">
        <v>122</v>
      </c>
    </row>
    <row r="17" spans="1:20" s="83" customFormat="1" ht="20.25" customHeight="1" x14ac:dyDescent="0.15">
      <c r="A17" s="203" t="s">
        <v>96</v>
      </c>
      <c r="B17" s="198"/>
      <c r="C17" s="87" t="s">
        <v>97</v>
      </c>
      <c r="D17" s="45" t="s">
        <v>98</v>
      </c>
      <c r="E17" s="79" t="s">
        <v>37</v>
      </c>
      <c r="F17" s="79" t="s">
        <v>38</v>
      </c>
      <c r="G17" s="79" t="s">
        <v>39</v>
      </c>
      <c r="H17" s="79" t="s">
        <v>99</v>
      </c>
      <c r="I17" s="79" t="s">
        <v>41</v>
      </c>
      <c r="J17" s="143" t="s">
        <v>100</v>
      </c>
      <c r="K17" s="177" t="s">
        <v>101</v>
      </c>
      <c r="L17" s="79" t="s">
        <v>102</v>
      </c>
      <c r="M17" s="79" t="s">
        <v>103</v>
      </c>
      <c r="N17" s="79" t="s">
        <v>46</v>
      </c>
      <c r="O17" s="79" t="s">
        <v>47</v>
      </c>
      <c r="P17" s="79" t="s">
        <v>104</v>
      </c>
      <c r="Q17" s="79" t="s">
        <v>49</v>
      </c>
      <c r="R17" s="79" t="s">
        <v>105</v>
      </c>
      <c r="S17" s="143" t="s">
        <v>106</v>
      </c>
    </row>
    <row r="18" spans="1:20" s="83" customFormat="1" ht="20.25" customHeight="1" x14ac:dyDescent="0.15">
      <c r="A18" s="209" t="s">
        <v>107</v>
      </c>
      <c r="B18" s="210"/>
      <c r="C18" s="88">
        <v>267</v>
      </c>
      <c r="D18" s="89">
        <v>15</v>
      </c>
      <c r="E18" s="89">
        <v>9</v>
      </c>
      <c r="F18" s="89">
        <v>19</v>
      </c>
      <c r="G18" s="89">
        <v>19</v>
      </c>
      <c r="H18" s="89">
        <v>18</v>
      </c>
      <c r="I18" s="89">
        <v>11</v>
      </c>
      <c r="J18" s="89">
        <v>11</v>
      </c>
      <c r="K18" s="89">
        <v>11</v>
      </c>
      <c r="L18" s="89">
        <v>7</v>
      </c>
      <c r="M18" s="89">
        <v>24</v>
      </c>
      <c r="N18" s="89">
        <v>20</v>
      </c>
      <c r="O18" s="89">
        <v>18</v>
      </c>
      <c r="P18" s="89">
        <v>21</v>
      </c>
      <c r="Q18" s="89">
        <v>28</v>
      </c>
      <c r="R18" s="89">
        <v>19</v>
      </c>
      <c r="S18" s="89">
        <v>17</v>
      </c>
      <c r="T18" s="90"/>
    </row>
    <row r="19" spans="1:20" s="83" customFormat="1" ht="20.25" customHeight="1" x14ac:dyDescent="0.15">
      <c r="A19" s="209" t="s">
        <v>108</v>
      </c>
      <c r="B19" s="210"/>
      <c r="C19" s="91">
        <v>7301</v>
      </c>
      <c r="D19" s="89">
        <v>600</v>
      </c>
      <c r="E19" s="89">
        <v>275</v>
      </c>
      <c r="F19" s="89">
        <v>605</v>
      </c>
      <c r="G19" s="89">
        <v>518</v>
      </c>
      <c r="H19" s="89">
        <v>573</v>
      </c>
      <c r="I19" s="89">
        <v>314</v>
      </c>
      <c r="J19" s="89">
        <v>450</v>
      </c>
      <c r="K19" s="89">
        <v>426</v>
      </c>
      <c r="L19" s="89">
        <v>222</v>
      </c>
      <c r="M19" s="89">
        <v>636</v>
      </c>
      <c r="N19" s="89">
        <v>468</v>
      </c>
      <c r="O19" s="89">
        <v>548</v>
      </c>
      <c r="P19" s="89">
        <v>380</v>
      </c>
      <c r="Q19" s="89">
        <v>548</v>
      </c>
      <c r="R19" s="89">
        <v>380</v>
      </c>
      <c r="S19" s="89">
        <v>358</v>
      </c>
      <c r="T19" s="90"/>
    </row>
    <row r="20" spans="1:20" s="83" customFormat="1" ht="20.25" customHeight="1" x14ac:dyDescent="0.15">
      <c r="A20" s="211" t="s">
        <v>109</v>
      </c>
      <c r="B20" s="79" t="s">
        <v>110</v>
      </c>
      <c r="C20" s="91">
        <v>2652</v>
      </c>
      <c r="D20" s="89">
        <v>183</v>
      </c>
      <c r="E20" s="89">
        <v>55</v>
      </c>
      <c r="F20" s="89">
        <v>185</v>
      </c>
      <c r="G20" s="89">
        <v>203</v>
      </c>
      <c r="H20" s="89">
        <v>218</v>
      </c>
      <c r="I20" s="89">
        <v>122</v>
      </c>
      <c r="J20" s="89">
        <v>111</v>
      </c>
      <c r="K20" s="89">
        <v>136</v>
      </c>
      <c r="L20" s="89">
        <v>81</v>
      </c>
      <c r="M20" s="89">
        <v>303</v>
      </c>
      <c r="N20" s="89">
        <v>161</v>
      </c>
      <c r="O20" s="89">
        <v>181</v>
      </c>
      <c r="P20" s="89">
        <v>161</v>
      </c>
      <c r="Q20" s="89">
        <v>209</v>
      </c>
      <c r="R20" s="89">
        <v>131</v>
      </c>
      <c r="S20" s="89">
        <v>212</v>
      </c>
      <c r="T20" s="90"/>
    </row>
    <row r="21" spans="1:20" s="83" customFormat="1" ht="20.25" customHeight="1" thickBot="1" x14ac:dyDescent="0.2">
      <c r="A21" s="212"/>
      <c r="B21" s="137" t="s">
        <v>111</v>
      </c>
      <c r="C21" s="94">
        <v>4649</v>
      </c>
      <c r="D21" s="95">
        <v>417</v>
      </c>
      <c r="E21" s="95">
        <v>220</v>
      </c>
      <c r="F21" s="95">
        <v>420</v>
      </c>
      <c r="G21" s="95">
        <v>315</v>
      </c>
      <c r="H21" s="95">
        <v>355</v>
      </c>
      <c r="I21" s="95">
        <v>192</v>
      </c>
      <c r="J21" s="95">
        <v>339</v>
      </c>
      <c r="K21" s="95">
        <v>290</v>
      </c>
      <c r="L21" s="95">
        <v>141</v>
      </c>
      <c r="M21" s="95">
        <v>333</v>
      </c>
      <c r="N21" s="95">
        <v>307</v>
      </c>
      <c r="O21" s="95">
        <v>367</v>
      </c>
      <c r="P21" s="95">
        <v>219</v>
      </c>
      <c r="Q21" s="95">
        <v>339</v>
      </c>
      <c r="R21" s="95">
        <v>249</v>
      </c>
      <c r="S21" s="95">
        <v>146</v>
      </c>
      <c r="T21" s="90"/>
    </row>
    <row r="22" spans="1:20" ht="12" customHeight="1" x14ac:dyDescent="0.15"/>
    <row r="23" spans="1:20" ht="12" customHeight="1" thickBot="1" x14ac:dyDescent="0.2">
      <c r="S23" s="86" t="s">
        <v>126</v>
      </c>
    </row>
    <row r="24" spans="1:20" ht="20.25" customHeight="1" x14ac:dyDescent="0.15">
      <c r="A24" s="203" t="s">
        <v>96</v>
      </c>
      <c r="B24" s="198"/>
      <c r="C24" s="176" t="s">
        <v>97</v>
      </c>
      <c r="D24" s="175" t="s">
        <v>98</v>
      </c>
      <c r="E24" s="177" t="s">
        <v>37</v>
      </c>
      <c r="F24" s="177" t="s">
        <v>38</v>
      </c>
      <c r="G24" s="177" t="s">
        <v>39</v>
      </c>
      <c r="H24" s="177" t="s">
        <v>99</v>
      </c>
      <c r="I24" s="177" t="s">
        <v>41</v>
      </c>
      <c r="J24" s="175" t="s">
        <v>100</v>
      </c>
      <c r="K24" s="177" t="s">
        <v>101</v>
      </c>
      <c r="L24" s="177" t="s">
        <v>102</v>
      </c>
      <c r="M24" s="177" t="s">
        <v>103</v>
      </c>
      <c r="N24" s="177" t="s">
        <v>46</v>
      </c>
      <c r="O24" s="177" t="s">
        <v>47</v>
      </c>
      <c r="P24" s="177" t="s">
        <v>104</v>
      </c>
      <c r="Q24" s="177" t="s">
        <v>49</v>
      </c>
      <c r="R24" s="177" t="s">
        <v>105</v>
      </c>
      <c r="S24" s="183" t="s">
        <v>106</v>
      </c>
      <c r="T24" s="184"/>
    </row>
    <row r="25" spans="1:20" ht="20.25" customHeight="1" x14ac:dyDescent="0.15">
      <c r="A25" s="209" t="s">
        <v>107</v>
      </c>
      <c r="B25" s="210"/>
      <c r="C25" s="88">
        <f>SUM(D25:S25)</f>
        <v>267</v>
      </c>
      <c r="D25" s="89">
        <v>15</v>
      </c>
      <c r="E25" s="89">
        <v>9</v>
      </c>
      <c r="F25" s="89">
        <v>19</v>
      </c>
      <c r="G25" s="89">
        <v>19</v>
      </c>
      <c r="H25" s="89">
        <v>18</v>
      </c>
      <c r="I25" s="89">
        <v>11</v>
      </c>
      <c r="J25" s="89">
        <v>11</v>
      </c>
      <c r="K25" s="89">
        <v>11</v>
      </c>
      <c r="L25" s="89">
        <v>7</v>
      </c>
      <c r="M25" s="89">
        <v>24</v>
      </c>
      <c r="N25" s="89">
        <v>20</v>
      </c>
      <c r="O25" s="89">
        <v>18</v>
      </c>
      <c r="P25" s="89">
        <v>21</v>
      </c>
      <c r="Q25" s="89">
        <v>28</v>
      </c>
      <c r="R25" s="89">
        <v>19</v>
      </c>
      <c r="S25" s="89">
        <v>17</v>
      </c>
      <c r="T25" s="184"/>
    </row>
    <row r="26" spans="1:20" ht="20.25" customHeight="1" x14ac:dyDescent="0.15">
      <c r="A26" s="209" t="s">
        <v>108</v>
      </c>
      <c r="B26" s="210"/>
      <c r="C26" s="91">
        <f>SUM(D26:S26)</f>
        <v>7329</v>
      </c>
      <c r="D26" s="89">
        <v>604</v>
      </c>
      <c r="E26" s="89">
        <v>277</v>
      </c>
      <c r="F26" s="89">
        <v>610</v>
      </c>
      <c r="G26" s="89">
        <v>518</v>
      </c>
      <c r="H26" s="89">
        <v>573</v>
      </c>
      <c r="I26" s="89">
        <v>315</v>
      </c>
      <c r="J26" s="89">
        <v>447</v>
      </c>
      <c r="K26" s="89">
        <v>423</v>
      </c>
      <c r="L26" s="89">
        <v>225</v>
      </c>
      <c r="M26" s="89">
        <v>641</v>
      </c>
      <c r="N26" s="89">
        <v>472</v>
      </c>
      <c r="O26" s="89">
        <v>546</v>
      </c>
      <c r="P26" s="89">
        <v>378</v>
      </c>
      <c r="Q26" s="89">
        <v>560</v>
      </c>
      <c r="R26" s="89">
        <v>381</v>
      </c>
      <c r="S26" s="89">
        <v>359</v>
      </c>
      <c r="T26" s="184"/>
    </row>
    <row r="27" spans="1:20" ht="20.25" customHeight="1" x14ac:dyDescent="0.15">
      <c r="A27" s="211" t="s">
        <v>109</v>
      </c>
      <c r="B27" s="79" t="s">
        <v>110</v>
      </c>
      <c r="C27" s="91">
        <f t="shared" ref="C27:C28" si="2">SUM(D27:S27)</f>
        <v>2691</v>
      </c>
      <c r="D27" s="89">
        <v>176</v>
      </c>
      <c r="E27" s="89">
        <v>54</v>
      </c>
      <c r="F27" s="89">
        <v>192</v>
      </c>
      <c r="G27" s="89">
        <v>200</v>
      </c>
      <c r="H27" s="89">
        <v>217</v>
      </c>
      <c r="I27" s="89">
        <v>122</v>
      </c>
      <c r="J27" s="89">
        <v>112</v>
      </c>
      <c r="K27" s="89">
        <v>140</v>
      </c>
      <c r="L27" s="89">
        <v>83</v>
      </c>
      <c r="M27" s="89">
        <v>314</v>
      </c>
      <c r="N27" s="89">
        <v>159</v>
      </c>
      <c r="O27" s="89">
        <v>182</v>
      </c>
      <c r="P27" s="89">
        <v>166</v>
      </c>
      <c r="Q27" s="89">
        <v>216</v>
      </c>
      <c r="R27" s="89">
        <v>139</v>
      </c>
      <c r="S27" s="89">
        <v>219</v>
      </c>
      <c r="T27" s="184"/>
    </row>
    <row r="28" spans="1:20" ht="20.25" customHeight="1" thickBot="1" x14ac:dyDescent="0.2">
      <c r="A28" s="212"/>
      <c r="B28" s="99" t="s">
        <v>111</v>
      </c>
      <c r="C28" s="94">
        <f t="shared" si="2"/>
        <v>4638</v>
      </c>
      <c r="D28" s="95">
        <v>428</v>
      </c>
      <c r="E28" s="95">
        <v>223</v>
      </c>
      <c r="F28" s="95">
        <v>418</v>
      </c>
      <c r="G28" s="95">
        <v>318</v>
      </c>
      <c r="H28" s="95">
        <v>356</v>
      </c>
      <c r="I28" s="95">
        <v>193</v>
      </c>
      <c r="J28" s="95">
        <v>335</v>
      </c>
      <c r="K28" s="95">
        <v>283</v>
      </c>
      <c r="L28" s="95">
        <v>142</v>
      </c>
      <c r="M28" s="95">
        <v>327</v>
      </c>
      <c r="N28" s="95">
        <v>313</v>
      </c>
      <c r="O28" s="95">
        <v>364</v>
      </c>
      <c r="P28" s="95">
        <v>212</v>
      </c>
      <c r="Q28" s="95">
        <v>344</v>
      </c>
      <c r="R28" s="95">
        <v>242</v>
      </c>
      <c r="S28" s="95">
        <v>140</v>
      </c>
      <c r="T28" s="184"/>
    </row>
    <row r="29" spans="1:20" ht="12" customHeight="1" x14ac:dyDescent="0.15"/>
    <row r="30" spans="1:20" ht="12" customHeight="1" thickBot="1" x14ac:dyDescent="0.2">
      <c r="S30" s="86" t="s">
        <v>131</v>
      </c>
    </row>
    <row r="31" spans="1:20" ht="20.25" customHeight="1" x14ac:dyDescent="0.15">
      <c r="A31" s="203" t="s">
        <v>96</v>
      </c>
      <c r="B31" s="198"/>
      <c r="C31" s="176" t="s">
        <v>97</v>
      </c>
      <c r="D31" s="188" t="s">
        <v>98</v>
      </c>
      <c r="E31" s="177" t="s">
        <v>37</v>
      </c>
      <c r="F31" s="177" t="s">
        <v>38</v>
      </c>
      <c r="G31" s="177" t="s">
        <v>39</v>
      </c>
      <c r="H31" s="177" t="s">
        <v>99</v>
      </c>
      <c r="I31" s="177" t="s">
        <v>41</v>
      </c>
      <c r="J31" s="188" t="s">
        <v>100</v>
      </c>
      <c r="K31" s="177" t="s">
        <v>101</v>
      </c>
      <c r="L31" s="177" t="s">
        <v>102</v>
      </c>
      <c r="M31" s="177" t="s">
        <v>103</v>
      </c>
      <c r="N31" s="177" t="s">
        <v>46</v>
      </c>
      <c r="O31" s="177" t="s">
        <v>47</v>
      </c>
      <c r="P31" s="177" t="s">
        <v>104</v>
      </c>
      <c r="Q31" s="177" t="s">
        <v>49</v>
      </c>
      <c r="R31" s="177" t="s">
        <v>105</v>
      </c>
      <c r="S31" s="188" t="s">
        <v>106</v>
      </c>
    </row>
    <row r="32" spans="1:20" ht="20.25" customHeight="1" x14ac:dyDescent="0.15">
      <c r="A32" s="209" t="s">
        <v>107</v>
      </c>
      <c r="B32" s="210"/>
      <c r="C32" s="88">
        <f>SUM(D32:S32)</f>
        <v>267</v>
      </c>
      <c r="D32" s="89">
        <v>16</v>
      </c>
      <c r="E32" s="89">
        <v>9</v>
      </c>
      <c r="F32" s="89">
        <v>19</v>
      </c>
      <c r="G32" s="89">
        <v>19</v>
      </c>
      <c r="H32" s="89">
        <v>18</v>
      </c>
      <c r="I32" s="89">
        <v>11</v>
      </c>
      <c r="J32" s="89">
        <v>11</v>
      </c>
      <c r="K32" s="89">
        <v>11</v>
      </c>
      <c r="L32" s="89">
        <v>7</v>
      </c>
      <c r="M32" s="89">
        <v>23</v>
      </c>
      <c r="N32" s="89">
        <v>20</v>
      </c>
      <c r="O32" s="89">
        <v>18</v>
      </c>
      <c r="P32" s="89">
        <v>21</v>
      </c>
      <c r="Q32" s="89">
        <v>28</v>
      </c>
      <c r="R32" s="89">
        <v>19</v>
      </c>
      <c r="S32" s="89">
        <v>17</v>
      </c>
    </row>
    <row r="33" spans="1:20" ht="20.25" customHeight="1" x14ac:dyDescent="0.15">
      <c r="A33" s="209" t="s">
        <v>108</v>
      </c>
      <c r="B33" s="210"/>
      <c r="C33" s="91">
        <f>SUM(D33:S33)</f>
        <v>7176</v>
      </c>
      <c r="D33" s="89">
        <f>SUM(D34:D35)</f>
        <v>592</v>
      </c>
      <c r="E33" s="89">
        <f t="shared" ref="E33:S33" si="3">SUM(E34:E35)</f>
        <v>272</v>
      </c>
      <c r="F33" s="89">
        <f t="shared" si="3"/>
        <v>590</v>
      </c>
      <c r="G33" s="89">
        <f t="shared" si="3"/>
        <v>511</v>
      </c>
      <c r="H33" s="89">
        <f t="shared" si="3"/>
        <v>557</v>
      </c>
      <c r="I33" s="89">
        <f t="shared" si="3"/>
        <v>313</v>
      </c>
      <c r="J33" s="89">
        <f t="shared" si="3"/>
        <v>432</v>
      </c>
      <c r="K33" s="89">
        <f t="shared" si="3"/>
        <v>415</v>
      </c>
      <c r="L33" s="89">
        <f t="shared" si="3"/>
        <v>220</v>
      </c>
      <c r="M33" s="89">
        <f t="shared" si="3"/>
        <v>638</v>
      </c>
      <c r="N33" s="89">
        <f t="shared" si="3"/>
        <v>456</v>
      </c>
      <c r="O33" s="89">
        <f t="shared" si="3"/>
        <v>539</v>
      </c>
      <c r="P33" s="89">
        <f t="shared" si="3"/>
        <v>365</v>
      </c>
      <c r="Q33" s="89">
        <f t="shared" si="3"/>
        <v>562</v>
      </c>
      <c r="R33" s="89">
        <f t="shared" si="3"/>
        <v>366</v>
      </c>
      <c r="S33" s="89">
        <f t="shared" si="3"/>
        <v>348</v>
      </c>
    </row>
    <row r="34" spans="1:20" ht="20.25" customHeight="1" x14ac:dyDescent="0.15">
      <c r="A34" s="211" t="s">
        <v>109</v>
      </c>
      <c r="B34" s="79" t="s">
        <v>110</v>
      </c>
      <c r="C34" s="91">
        <f t="shared" ref="C34:C35" si="4">SUM(D34:S34)</f>
        <v>2572</v>
      </c>
      <c r="D34" s="89">
        <v>178</v>
      </c>
      <c r="E34" s="89">
        <v>56</v>
      </c>
      <c r="F34" s="89">
        <v>199</v>
      </c>
      <c r="G34" s="89">
        <v>200</v>
      </c>
      <c r="H34" s="89">
        <v>199</v>
      </c>
      <c r="I34" s="89">
        <v>113</v>
      </c>
      <c r="J34" s="89">
        <v>102</v>
      </c>
      <c r="K34" s="89">
        <v>136</v>
      </c>
      <c r="L34" s="89">
        <v>75</v>
      </c>
      <c r="M34" s="89">
        <v>297</v>
      </c>
      <c r="N34" s="89">
        <v>149</v>
      </c>
      <c r="O34" s="89">
        <v>176</v>
      </c>
      <c r="P34" s="89">
        <v>138</v>
      </c>
      <c r="Q34" s="89">
        <v>219</v>
      </c>
      <c r="R34" s="89">
        <v>133</v>
      </c>
      <c r="S34" s="89">
        <v>202</v>
      </c>
      <c r="T34" s="39">
        <v>2567</v>
      </c>
    </row>
    <row r="35" spans="1:20" ht="20.25" customHeight="1" thickBot="1" x14ac:dyDescent="0.2">
      <c r="A35" s="212"/>
      <c r="B35" s="99" t="s">
        <v>111</v>
      </c>
      <c r="C35" s="94">
        <f t="shared" si="4"/>
        <v>4604</v>
      </c>
      <c r="D35" s="95">
        <v>414</v>
      </c>
      <c r="E35" s="95">
        <v>216</v>
      </c>
      <c r="F35" s="95">
        <v>391</v>
      </c>
      <c r="G35" s="95">
        <v>311</v>
      </c>
      <c r="H35" s="95">
        <v>358</v>
      </c>
      <c r="I35" s="95">
        <v>200</v>
      </c>
      <c r="J35" s="95">
        <v>330</v>
      </c>
      <c r="K35" s="95">
        <v>279</v>
      </c>
      <c r="L35" s="95">
        <v>145</v>
      </c>
      <c r="M35" s="95">
        <v>341</v>
      </c>
      <c r="N35" s="95">
        <v>307</v>
      </c>
      <c r="O35" s="95">
        <v>363</v>
      </c>
      <c r="P35" s="95">
        <v>227</v>
      </c>
      <c r="Q35" s="95">
        <v>343</v>
      </c>
      <c r="R35" s="95">
        <v>233</v>
      </c>
      <c r="S35" s="95">
        <v>146</v>
      </c>
      <c r="T35" s="39">
        <v>4604</v>
      </c>
    </row>
    <row r="61" spans="6:6" x14ac:dyDescent="0.15">
      <c r="F61" s="38">
        <v>5500</v>
      </c>
    </row>
  </sheetData>
  <mergeCells count="20">
    <mergeCell ref="A11:B11"/>
    <mergeCell ref="A17:B17"/>
    <mergeCell ref="A18:B18"/>
    <mergeCell ref="A19:B19"/>
    <mergeCell ref="A20:A21"/>
    <mergeCell ref="A12:B12"/>
    <mergeCell ref="A13:A14"/>
    <mergeCell ref="A3:B3"/>
    <mergeCell ref="A4:B4"/>
    <mergeCell ref="A5:B5"/>
    <mergeCell ref="A6:A7"/>
    <mergeCell ref="A10:B10"/>
    <mergeCell ref="A31:B31"/>
    <mergeCell ref="A32:B32"/>
    <mergeCell ref="A33:B33"/>
    <mergeCell ref="A34:A35"/>
    <mergeCell ref="A24:B24"/>
    <mergeCell ref="A25:B25"/>
    <mergeCell ref="A26:B26"/>
    <mergeCell ref="A27:A28"/>
  </mergeCells>
  <phoneticPr fontId="3"/>
  <printOptions horizontalCentered="1"/>
  <pageMargins left="0.39370078740157483" right="0.39370078740157483" top="0.78740157480314965" bottom="0.39370078740157483" header="0.51181102362204722" footer="0.51181102362204722"/>
  <pageSetup paperSize="9" scale="84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28-1 </vt:lpstr>
      <vt:lpstr>28-2</vt:lpstr>
      <vt:lpstr>28-3</vt:lpstr>
      <vt:lpstr>28-4</vt:lpstr>
      <vt:lpstr>28-5</vt:lpstr>
      <vt:lpstr>'28-1 '!Print_Area</vt:lpstr>
      <vt:lpstr>'28-2'!Print_Area</vt:lpstr>
      <vt:lpstr>'28-3'!Print_Area</vt:lpstr>
      <vt:lpstr>'28-4'!Print_Area</vt:lpstr>
      <vt:lpstr>'28-5'!Print_Area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2024-08-30T05:19:17Z</dcterms:modified>
</cp:coreProperties>
</file>