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8460" tabRatio="824"/>
  </bookViews>
  <sheets>
    <sheet name="2-1" sheetId="71" r:id="rId1"/>
    <sheet name="2-2 " sheetId="72" r:id="rId2"/>
    <sheet name="2-3 " sheetId="73" r:id="rId3"/>
    <sheet name="2-4" sheetId="74" r:id="rId4"/>
    <sheet name="2-5" sheetId="70" r:id="rId5"/>
    <sheet name="2-6" sheetId="75" r:id="rId6"/>
    <sheet name="2-7" sheetId="76" r:id="rId7"/>
    <sheet name="2-8 " sheetId="77" r:id="rId8"/>
    <sheet name="2-9 " sheetId="78" r:id="rId9"/>
    <sheet name="2-10" sheetId="79" r:id="rId10"/>
    <sheet name="2-11" sheetId="94" r:id="rId11"/>
    <sheet name="2-12" sheetId="80" r:id="rId12"/>
    <sheet name="2-13" sheetId="81" r:id="rId13"/>
    <sheet name="2-14" sheetId="82" r:id="rId14"/>
    <sheet name="2-15" sheetId="83" r:id="rId15"/>
    <sheet name="2-16" sheetId="84" r:id="rId16"/>
    <sheet name="2-17" sheetId="85" r:id="rId17"/>
    <sheet name="2-18 " sheetId="86" r:id="rId18"/>
    <sheet name="2-19" sheetId="87" r:id="rId19"/>
    <sheet name="2-20" sheetId="88" r:id="rId20"/>
    <sheet name="2-21" sheetId="89" r:id="rId21"/>
    <sheet name="2-22" sheetId="90" r:id="rId22"/>
    <sheet name="2-23" sheetId="91" r:id="rId23"/>
    <sheet name="2-24" sheetId="92" r:id="rId24"/>
    <sheet name="2-25" sheetId="93" r:id="rId25"/>
    <sheet name="2-26" sheetId="95" r:id="rId26"/>
    <sheet name="2-27" sheetId="96" r:id="rId27"/>
    <sheet name="2-28" sheetId="97" r:id="rId28"/>
    <sheet name="2-29" sheetId="98" r:id="rId29"/>
    <sheet name="2-30" sheetId="99" r:id="rId30"/>
    <sheet name="2-31" sheetId="100" r:id="rId31"/>
  </sheets>
  <definedNames>
    <definedName name="第34_環境衛生.食品" localSheetId="0">#REF!</definedName>
    <definedName name="第34_環境衛生.食品" localSheetId="9">#REF!</definedName>
    <definedName name="第34_環境衛生.食品" localSheetId="10">#REF!</definedName>
    <definedName name="第34_環境衛生.食品" localSheetId="11">#REF!</definedName>
    <definedName name="第34_環境衛生.食品" localSheetId="12">#REF!</definedName>
    <definedName name="第34_環境衛生.食品" localSheetId="13">#REF!</definedName>
    <definedName name="第34_環境衛生.食品" localSheetId="14">#REF!</definedName>
    <definedName name="第34_環境衛生.食品" localSheetId="15">#REF!</definedName>
    <definedName name="第34_環境衛生.食品" localSheetId="16">#REF!</definedName>
    <definedName name="第34_環境衛生.食品" localSheetId="17">#REF!</definedName>
    <definedName name="第34_環境衛生.食品" localSheetId="18">#REF!</definedName>
    <definedName name="第34_環境衛生.食品" localSheetId="1">#REF!</definedName>
    <definedName name="第34_環境衛生.食品" localSheetId="19">#REF!</definedName>
    <definedName name="第34_環境衛生.食品" localSheetId="20">#REF!</definedName>
    <definedName name="第34_環境衛生.食品" localSheetId="21">#REF!</definedName>
    <definedName name="第34_環境衛生.食品" localSheetId="22">#REF!</definedName>
    <definedName name="第34_環境衛生.食品" localSheetId="23">#REF!</definedName>
    <definedName name="第34_環境衛生.食品" localSheetId="24">#REF!</definedName>
    <definedName name="第34_環境衛生.食品" localSheetId="25">#REF!</definedName>
    <definedName name="第34_環境衛生.食品" localSheetId="26">#REF!</definedName>
    <definedName name="第34_環境衛生.食品" localSheetId="27">#REF!</definedName>
    <definedName name="第34_環境衛生.食品" localSheetId="28">#REF!</definedName>
    <definedName name="第34_環境衛生.食品" localSheetId="2">#REF!</definedName>
    <definedName name="第34_環境衛生.食品" localSheetId="29">#REF!</definedName>
    <definedName name="第34_環境衛生.食品" localSheetId="30">#REF!</definedName>
    <definedName name="第34_環境衛生.食品" localSheetId="3">#REF!</definedName>
    <definedName name="第34_環境衛生.食品" localSheetId="4">#REF!</definedName>
    <definedName name="第34_環境衛生.食品" localSheetId="5">#REF!</definedName>
    <definedName name="第34_環境衛生.食品" localSheetId="6">#REF!</definedName>
    <definedName name="第34_環境衛生.食品" localSheetId="7">#REF!</definedName>
    <definedName name="第34_環境衛生.食品" localSheetId="8">#REF!</definedName>
    <definedName name="第34_環境衛生.食品">#REF!</definedName>
    <definedName name="第52_不妊手術" localSheetId="0">#REF!</definedName>
    <definedName name="第52_不妊手術" localSheetId="9">#REF!</definedName>
    <definedName name="第52_不妊手術" localSheetId="10">#REF!</definedName>
    <definedName name="第52_不妊手術" localSheetId="11">#REF!</definedName>
    <definedName name="第52_不妊手術" localSheetId="12">#REF!</definedName>
    <definedName name="第52_不妊手術" localSheetId="13">#REF!</definedName>
    <definedName name="第52_不妊手術" localSheetId="14">#REF!</definedName>
    <definedName name="第52_不妊手術" localSheetId="15">#REF!</definedName>
    <definedName name="第52_不妊手術" localSheetId="16">#REF!</definedName>
    <definedName name="第52_不妊手術" localSheetId="17">#REF!</definedName>
    <definedName name="第52_不妊手術" localSheetId="18">#REF!</definedName>
    <definedName name="第52_不妊手術" localSheetId="1">#REF!</definedName>
    <definedName name="第52_不妊手術" localSheetId="19">#REF!</definedName>
    <definedName name="第52_不妊手術" localSheetId="20">#REF!</definedName>
    <definedName name="第52_不妊手術" localSheetId="21">#REF!</definedName>
    <definedName name="第52_不妊手術" localSheetId="22">#REF!</definedName>
    <definedName name="第52_不妊手術" localSheetId="23">#REF!</definedName>
    <definedName name="第52_不妊手術" localSheetId="24">#REF!</definedName>
    <definedName name="第52_不妊手術" localSheetId="25">#REF!</definedName>
    <definedName name="第52_不妊手術" localSheetId="26">#REF!</definedName>
    <definedName name="第52_不妊手術" localSheetId="27">#REF!</definedName>
    <definedName name="第52_不妊手術" localSheetId="28">#REF!</definedName>
    <definedName name="第52_不妊手術" localSheetId="2">#REF!</definedName>
    <definedName name="第52_不妊手術" localSheetId="29">#REF!</definedName>
    <definedName name="第52_不妊手術" localSheetId="30">#REF!</definedName>
    <definedName name="第52_不妊手術" localSheetId="3">#REF!</definedName>
    <definedName name="第52_不妊手術" localSheetId="4">#REF!</definedName>
    <definedName name="第52_不妊手術" localSheetId="5">#REF!</definedName>
    <definedName name="第52_不妊手術" localSheetId="6">#REF!</definedName>
    <definedName name="第52_不妊手術" localSheetId="7">#REF!</definedName>
    <definedName name="第52_不妊手術" localSheetId="8">#REF!</definedName>
    <definedName name="第52_不妊手術">#REF!</definedName>
    <definedName name="第53_人工妊娠中絶" localSheetId="0">#REF!</definedName>
    <definedName name="第53_人工妊娠中絶" localSheetId="9">#REF!</definedName>
    <definedName name="第53_人工妊娠中絶" localSheetId="11">#REF!</definedName>
    <definedName name="第53_人工妊娠中絶" localSheetId="12">#REF!</definedName>
    <definedName name="第53_人工妊娠中絶" localSheetId="13">#REF!</definedName>
    <definedName name="第53_人工妊娠中絶" localSheetId="14">#REF!</definedName>
    <definedName name="第53_人工妊娠中絶" localSheetId="15">#REF!</definedName>
    <definedName name="第53_人工妊娠中絶" localSheetId="16">#REF!</definedName>
    <definedName name="第53_人工妊娠中絶" localSheetId="17">#REF!</definedName>
    <definedName name="第53_人工妊娠中絶" localSheetId="18">#REF!</definedName>
    <definedName name="第53_人工妊娠中絶" localSheetId="1">#REF!</definedName>
    <definedName name="第53_人工妊娠中絶" localSheetId="19">#REF!</definedName>
    <definedName name="第53_人工妊娠中絶" localSheetId="20">#REF!</definedName>
    <definedName name="第53_人工妊娠中絶" localSheetId="21">#REF!</definedName>
    <definedName name="第53_人工妊娠中絶" localSheetId="22">#REF!</definedName>
    <definedName name="第53_人工妊娠中絶" localSheetId="23">#REF!</definedName>
    <definedName name="第53_人工妊娠中絶" localSheetId="24">#REF!</definedName>
    <definedName name="第53_人工妊娠中絶" localSheetId="2">#REF!</definedName>
    <definedName name="第53_人工妊娠中絶" localSheetId="3">#REF!</definedName>
    <definedName name="第53_人工妊娠中絶" localSheetId="4">#REF!</definedName>
    <definedName name="第53_人工妊娠中絶" localSheetId="5">#REF!</definedName>
    <definedName name="第53_人工妊娠中絶" localSheetId="6">#REF!</definedName>
    <definedName name="第53_人工妊娠中絶" localSheetId="7">#REF!</definedName>
    <definedName name="第53_人工妊娠中絶" localSheetId="8">#REF!</definedName>
    <definedName name="第53_人工妊娠中絶">#REF!</definedName>
    <definedName name="貼付表">"ピクチャ 73"</definedName>
    <definedName name="表" localSheetId="9">#REF!</definedName>
    <definedName name="表" localSheetId="10">#REF!</definedName>
    <definedName name="表" localSheetId="11">#REF!</definedName>
    <definedName name="表" localSheetId="12">#REF!</definedName>
    <definedName name="表" localSheetId="13">#REF!</definedName>
    <definedName name="表" localSheetId="14">#REF!</definedName>
    <definedName name="表" localSheetId="15">#REF!</definedName>
    <definedName name="表" localSheetId="16">#REF!</definedName>
    <definedName name="表" localSheetId="17">#REF!</definedName>
    <definedName name="表" localSheetId="18">#REF!</definedName>
    <definedName name="表" localSheetId="19">#REF!</definedName>
    <definedName name="表" localSheetId="20">#REF!</definedName>
    <definedName name="表" localSheetId="21">#REF!</definedName>
    <definedName name="表" localSheetId="22">#REF!</definedName>
    <definedName name="表" localSheetId="23">#REF!</definedName>
    <definedName name="表" localSheetId="24">#REF!</definedName>
    <definedName name="表" localSheetId="25">#REF!</definedName>
    <definedName name="表" localSheetId="26">#REF!</definedName>
    <definedName name="表" localSheetId="27">#REF!</definedName>
    <definedName name="表" localSheetId="28">#REF!</definedName>
    <definedName name="表" localSheetId="2">#REF!</definedName>
    <definedName name="表" localSheetId="29">#REF!</definedName>
    <definedName name="表" localSheetId="30">#REF!</definedName>
    <definedName name="表" localSheetId="3">#REF!</definedName>
    <definedName name="表" localSheetId="5">#REF!</definedName>
    <definedName name="表" localSheetId="6">#REF!</definedName>
    <definedName name="表" localSheetId="7">#REF!</definedName>
    <definedName name="表" localSheetId="8">#REF!</definedName>
    <definedName name="表">#REF!</definedName>
    <definedName name="表５の１８ＥＸ" localSheetId="9">#REF!</definedName>
    <definedName name="表５の１８ＥＸ" localSheetId="10">#REF!</definedName>
    <definedName name="表５の１８ＥＸ" localSheetId="11">#REF!</definedName>
    <definedName name="表５の１８ＥＸ" localSheetId="12">#REF!</definedName>
    <definedName name="表５の１８ＥＸ" localSheetId="13">#REF!</definedName>
    <definedName name="表５の１８ＥＸ" localSheetId="14">#REF!</definedName>
    <definedName name="表５の１８ＥＸ" localSheetId="15">#REF!</definedName>
    <definedName name="表５の１８ＥＸ" localSheetId="16">#REF!</definedName>
    <definedName name="表５の１８ＥＸ" localSheetId="17">#REF!</definedName>
    <definedName name="表５の１８ＥＸ" localSheetId="18">#REF!</definedName>
    <definedName name="表５の１８ＥＸ" localSheetId="19">#REF!</definedName>
    <definedName name="表５の１８ＥＸ" localSheetId="20">#REF!</definedName>
    <definedName name="表５の１８ＥＸ" localSheetId="21">#REF!</definedName>
    <definedName name="表５の１８ＥＸ" localSheetId="22">#REF!</definedName>
    <definedName name="表５の１８ＥＸ" localSheetId="23">#REF!</definedName>
    <definedName name="表５の１８ＥＸ" localSheetId="24">#REF!</definedName>
    <definedName name="表５の１８ＥＸ" localSheetId="25">#REF!</definedName>
    <definedName name="表５の１８ＥＸ" localSheetId="26">#REF!</definedName>
    <definedName name="表５の１８ＥＸ" localSheetId="27">#REF!</definedName>
    <definedName name="表５の１８ＥＸ" localSheetId="28">#REF!</definedName>
    <definedName name="表５の１８ＥＸ" localSheetId="2">#REF!</definedName>
    <definedName name="表５の１８ＥＸ" localSheetId="29">#REF!</definedName>
    <definedName name="表５の１８ＥＸ" localSheetId="30">#REF!</definedName>
    <definedName name="表５の１８ＥＸ" localSheetId="3">#REF!</definedName>
    <definedName name="表５の１８ＥＸ" localSheetId="5">#REF!</definedName>
    <definedName name="表５の１８ＥＸ" localSheetId="6">#REF!</definedName>
    <definedName name="表５の１８ＥＸ" localSheetId="7">#REF!</definedName>
    <definedName name="表５の１８ＥＸ" localSheetId="8">#REF!</definedName>
    <definedName name="表５の１８ＥＸ">#REF!</definedName>
  </definedNames>
  <calcPr calcId="162913"/>
</workbook>
</file>

<file path=xl/calcChain.xml><?xml version="1.0" encoding="utf-8"?>
<calcChain xmlns="http://schemas.openxmlformats.org/spreadsheetml/2006/main">
  <c r="B10" i="89" l="1"/>
  <c r="XFD25" i="82"/>
  <c r="D12" i="80"/>
  <c r="S8" i="77"/>
  <c r="R8" i="77"/>
  <c r="B29" i="73"/>
  <c r="B28" i="73"/>
  <c r="B27" i="73"/>
  <c r="B26" i="73"/>
  <c r="B25" i="73"/>
  <c r="B24" i="73"/>
  <c r="B23" i="73"/>
  <c r="B22" i="73"/>
  <c r="B21" i="73"/>
  <c r="B20" i="73"/>
  <c r="B19" i="73"/>
  <c r="B18" i="73"/>
  <c r="B17" i="73"/>
  <c r="B16" i="73"/>
  <c r="B15" i="73"/>
  <c r="B13" i="73" s="1"/>
  <c r="B14" i="73"/>
  <c r="F13" i="73"/>
  <c r="E13" i="73"/>
  <c r="D13" i="73"/>
  <c r="C13" i="73"/>
  <c r="H165" i="71" l="1"/>
  <c r="G165" i="71"/>
  <c r="E165" i="71"/>
  <c r="H142" i="71"/>
  <c r="H11" i="71" s="1"/>
  <c r="G142" i="71"/>
  <c r="G11" i="71" s="1"/>
  <c r="F142" i="71"/>
  <c r="E142" i="71"/>
  <c r="H18" i="71"/>
  <c r="G18" i="71"/>
  <c r="F18" i="71"/>
  <c r="E18" i="71"/>
  <c r="E11" i="71"/>
</calcChain>
</file>

<file path=xl/sharedStrings.xml><?xml version="1.0" encoding="utf-8"?>
<sst xmlns="http://schemas.openxmlformats.org/spreadsheetml/2006/main" count="883" uniqueCount="485">
  <si>
    <t>年度</t>
  </si>
  <si>
    <t>計</t>
  </si>
  <si>
    <t>表２－１　　老人ホーム入所状況</t>
  </si>
  <si>
    <t>年度・種別</t>
  </si>
  <si>
    <t>施設名</t>
  </si>
  <si>
    <t>設置主体</t>
  </si>
  <si>
    <t>定員</t>
  </si>
  <si>
    <t>年度末現在員</t>
  </si>
  <si>
    <t>（別掲）市外からの入所者</t>
  </si>
  <si>
    <t>入所</t>
  </si>
  <si>
    <t>退所</t>
  </si>
  <si>
    <t>元</t>
  </si>
  <si>
    <t>養護老人ホーム</t>
  </si>
  <si>
    <t>寿荘</t>
  </si>
  <si>
    <t>名古屋市</t>
  </si>
  <si>
    <t>寿楽荘</t>
  </si>
  <si>
    <t>清月荘</t>
  </si>
  <si>
    <t>社会福祉法人</t>
  </si>
  <si>
    <t>誠和荘</t>
  </si>
  <si>
    <t>尾張荘</t>
  </si>
  <si>
    <t>瀬古第二マザー園</t>
  </si>
  <si>
    <t>6か所</t>
  </si>
  <si>
    <t>特別養護老人ホーム</t>
  </si>
  <si>
    <t>厚生院</t>
    <phoneticPr fontId="3"/>
  </si>
  <si>
    <t>黒石荘</t>
  </si>
  <si>
    <t>第二尾張荘</t>
  </si>
  <si>
    <t>松寿苑</t>
  </si>
  <si>
    <t>港寿楽苑</t>
  </si>
  <si>
    <t>永生苑</t>
  </si>
  <si>
    <t>八事苑</t>
  </si>
  <si>
    <t>山田清里苑</t>
  </si>
  <si>
    <t>高坂苑</t>
  </si>
  <si>
    <t>瀬古第一マザー園</t>
  </si>
  <si>
    <t>愛生苑</t>
  </si>
  <si>
    <t>ユートピアつくも</t>
  </si>
  <si>
    <t>極楽苑</t>
  </si>
  <si>
    <t>幸楽荘</t>
  </si>
  <si>
    <t>フラワー園</t>
  </si>
  <si>
    <t>なごやかハウス横田</t>
  </si>
  <si>
    <t>共愛の里</t>
  </si>
  <si>
    <t>緑生苑</t>
  </si>
  <si>
    <t>平田豊生苑</t>
  </si>
  <si>
    <t>なごやかハウス滝ノ水</t>
  </si>
  <si>
    <t>藤美苑</t>
  </si>
  <si>
    <t>なごやかハウス出来町</t>
  </si>
  <si>
    <t>なごやかハウス福原</t>
  </si>
  <si>
    <t>なごやかﾊｳｽ希望ヶ丘</t>
  </si>
  <si>
    <t>なごやかハウス名西</t>
  </si>
  <si>
    <t>なごやかハウス三条</t>
  </si>
  <si>
    <t>なごやかハウス岳見</t>
  </si>
  <si>
    <t>楓林花の里</t>
  </si>
  <si>
    <t>建国ビハーラ</t>
  </si>
  <si>
    <t>なごやかハウス野跡</t>
  </si>
  <si>
    <t>南山の郷</t>
  </si>
  <si>
    <t>第２共愛の里</t>
  </si>
  <si>
    <t>ｻｰﾋﾞｽﾈｯﾄﾜｰｸ南陽</t>
  </si>
  <si>
    <t>庄内の里</t>
  </si>
  <si>
    <t>ユートピア第２つくも</t>
  </si>
  <si>
    <t>オーネスト鳴海</t>
  </si>
  <si>
    <t>第二八事苑</t>
  </si>
  <si>
    <t>なごやかハウス名楽</t>
  </si>
  <si>
    <t>ゆうあいの里大同</t>
  </si>
  <si>
    <t>なごやかハウス丸池</t>
  </si>
  <si>
    <t>千寿乃里</t>
  </si>
  <si>
    <t>なごやかハウス神宮寺</t>
  </si>
  <si>
    <t>高杉共愛の里</t>
  </si>
  <si>
    <t>楠清里苑</t>
  </si>
  <si>
    <t>こすも</t>
  </si>
  <si>
    <t>東桜の里</t>
  </si>
  <si>
    <t>オーネスト戸田川</t>
  </si>
  <si>
    <t>南生苑</t>
  </si>
  <si>
    <t>メリーホーム大喜</t>
  </si>
  <si>
    <t>オーネスト熱田の杜</t>
  </si>
  <si>
    <t>希望の郷</t>
  </si>
  <si>
    <t>はるかぜ</t>
  </si>
  <si>
    <t>かきつばたの里</t>
  </si>
  <si>
    <t>鳩の丘</t>
  </si>
  <si>
    <t>二方の郷</t>
  </si>
  <si>
    <t>守牧苑</t>
  </si>
  <si>
    <t>喜多乃郷</t>
  </si>
  <si>
    <t>豊治共愛の里</t>
  </si>
  <si>
    <t>ジョイフル千種</t>
  </si>
  <si>
    <t>さわやかの郷</t>
  </si>
  <si>
    <t>グレイスフル熱田</t>
  </si>
  <si>
    <t>第二幸楽荘</t>
  </si>
  <si>
    <t>あんのん</t>
  </si>
  <si>
    <t>守山豊生苑</t>
  </si>
  <si>
    <t>オーネスト紫の郷</t>
  </si>
  <si>
    <t>豊治共愛の家</t>
  </si>
  <si>
    <t>ﾕﾆｯﾄｹｱしだみ敬愛園</t>
  </si>
  <si>
    <t>ジョイフル砂田橋</t>
  </si>
  <si>
    <t>名春の森</t>
  </si>
  <si>
    <t>華の郷南陽</t>
  </si>
  <si>
    <t>グレイスフル上前津</t>
  </si>
  <si>
    <t>アメニティ天白</t>
  </si>
  <si>
    <t>オアシス楠</t>
  </si>
  <si>
    <t>香流川翔裕園</t>
  </si>
  <si>
    <t>オーネスト千の音</t>
  </si>
  <si>
    <t>ケアマキス柴田</t>
  </si>
  <si>
    <t>大高</t>
  </si>
  <si>
    <t>おおて幸楽園</t>
  </si>
  <si>
    <t>第二守牧苑</t>
  </si>
  <si>
    <t>レスペート落合</t>
  </si>
  <si>
    <t>内田橋清凉苑</t>
  </si>
  <si>
    <t>安井乃郷</t>
  </si>
  <si>
    <t>ジョイフル名駅</t>
  </si>
  <si>
    <t>ひらばりみなみ</t>
  </si>
  <si>
    <t>第二希望の郷</t>
  </si>
  <si>
    <t>オーネスト名城</t>
  </si>
  <si>
    <t>川名山荘</t>
  </si>
  <si>
    <t>シルバーピアみずほ</t>
  </si>
  <si>
    <t>オーネストひびの大宝</t>
  </si>
  <si>
    <t>オアシス</t>
  </si>
  <si>
    <t>フィロスみなと</t>
  </si>
  <si>
    <t>オーネスト波の花</t>
  </si>
  <si>
    <t>きらめき</t>
  </si>
  <si>
    <t>木場清里苑</t>
  </si>
  <si>
    <t>第Ⅱ港寿楽苑</t>
  </si>
  <si>
    <t>地域密着型愛生苑</t>
  </si>
  <si>
    <t>楓林花の里南館</t>
  </si>
  <si>
    <t>ﾕｰﾄﾋﾟｱ第2つくもﾕﾆｯﾄ</t>
  </si>
  <si>
    <t>ユニット型第二八事苑</t>
  </si>
  <si>
    <t>びわじま介護センター</t>
  </si>
  <si>
    <t>アメニティ城西</t>
  </si>
  <si>
    <t>大地の丘笠寺</t>
  </si>
  <si>
    <t>八事の憩</t>
    <rPh sb="0" eb="2">
      <t>ヤゴト</t>
    </rPh>
    <rPh sb="3" eb="4">
      <t>イコイ</t>
    </rPh>
    <phoneticPr fontId="2"/>
  </si>
  <si>
    <t>桜田ファミリア</t>
  </si>
  <si>
    <t>ケアマキス笹原</t>
  </si>
  <si>
    <t>美保岐の丘</t>
  </si>
  <si>
    <t>オーネスト名西</t>
  </si>
  <si>
    <t>オレンジタウン笠寺</t>
  </si>
  <si>
    <t>すないの家千種</t>
  </si>
  <si>
    <t>ひびのファミリア</t>
  </si>
  <si>
    <t>かくれんぼ</t>
  </si>
  <si>
    <t>瀬古の家</t>
  </si>
  <si>
    <t>比良清里苑</t>
  </si>
  <si>
    <t>オーネスト神穂</t>
  </si>
  <si>
    <t>オーネスト堀川</t>
  </si>
  <si>
    <t>東茶屋御苑</t>
  </si>
  <si>
    <t>オレンジタウン笠寺Ⅱ</t>
  </si>
  <si>
    <t>愛の里名古屋東</t>
  </si>
  <si>
    <t>オーネスト紫花</t>
  </si>
  <si>
    <t>アカデミックケアホーム太閤</t>
    <rPh sb="11" eb="13">
      <t>タイコウ</t>
    </rPh>
    <phoneticPr fontId="3"/>
  </si>
  <si>
    <t>社会福祉法人</t>
    <phoneticPr fontId="3"/>
  </si>
  <si>
    <t>あつたファミリア</t>
    <phoneticPr fontId="2"/>
  </si>
  <si>
    <t>社会福祉法人</t>
    <phoneticPr fontId="2"/>
  </si>
  <si>
    <t>122か所</t>
    <phoneticPr fontId="3"/>
  </si>
  <si>
    <t>軽費老人ホーム</t>
  </si>
  <si>
    <t>清風荘</t>
  </si>
  <si>
    <t>緑寿荘</t>
  </si>
  <si>
    <t>安田荘</t>
  </si>
  <si>
    <t>きよすみ荘</t>
  </si>
  <si>
    <t>ケアハウス福原</t>
  </si>
  <si>
    <t>ケアハウス名西</t>
  </si>
  <si>
    <t>ケアハウス三条</t>
  </si>
  <si>
    <t>ケアハウスふれあい</t>
  </si>
  <si>
    <t>ｹｱﾊｳｽほっとはっと</t>
  </si>
  <si>
    <t>ケアハウス楓林花の里</t>
  </si>
  <si>
    <t>ｹｱﾊｳｽ建国ビハーラ</t>
  </si>
  <si>
    <t>ケアハウス野跡</t>
  </si>
  <si>
    <t>ケアハウス南山の郷</t>
  </si>
  <si>
    <t>ケアハウス共愛の里</t>
  </si>
  <si>
    <t>ケアハウス南陽</t>
  </si>
  <si>
    <t>ｹｱﾊｳｽﾕｰﾄﾋﾟｱ第２つくも</t>
  </si>
  <si>
    <t>ｹｱﾊｳｽオーネスト鳴海</t>
  </si>
  <si>
    <t>ケアハウス名楽</t>
  </si>
  <si>
    <t>ケアハウスこすも</t>
  </si>
  <si>
    <t>ケアハウス東桜の里</t>
  </si>
  <si>
    <t>ケアハウス南生苑</t>
  </si>
  <si>
    <t>ｹｱﾊｳｽシーダーヒルズ</t>
  </si>
  <si>
    <t>医療法人</t>
  </si>
  <si>
    <t>22か所</t>
  </si>
  <si>
    <t>市外施設への措置</t>
  </si>
  <si>
    <t>28か所</t>
    <rPh sb="3" eb="4">
      <t>ショ</t>
    </rPh>
    <phoneticPr fontId="2"/>
  </si>
  <si>
    <t>表２－２　老人ホーム入所者生活補給金</t>
  </si>
  <si>
    <t>１人月額（円）</t>
  </si>
  <si>
    <t>支給延人員</t>
  </si>
  <si>
    <t>３月末施設数</t>
  </si>
  <si>
    <t>支給額（円）</t>
  </si>
  <si>
    <t>表２－５　社会福祉法人等による利用者負担軽減制度</t>
  </si>
  <si>
    <t>確認証発行者数</t>
  </si>
  <si>
    <t>しだみの里</t>
    <rPh sb="4" eb="5">
      <t>サト</t>
    </rPh>
    <phoneticPr fontId="2"/>
  </si>
  <si>
    <t>表２－３　福祉会館利用</t>
    <rPh sb="0" eb="1">
      <t>ヒョウ</t>
    </rPh>
    <rPh sb="5" eb="7">
      <t>フクシ</t>
    </rPh>
    <rPh sb="7" eb="9">
      <t>カイカン</t>
    </rPh>
    <rPh sb="9" eb="11">
      <t>リヨウ</t>
    </rPh>
    <phoneticPr fontId="3"/>
  </si>
  <si>
    <t>（単位：人）</t>
  </si>
  <si>
    <t>年度・館名</t>
    <rPh sb="0" eb="1">
      <t>トシ</t>
    </rPh>
    <rPh sb="1" eb="2">
      <t>タビ</t>
    </rPh>
    <rPh sb="3" eb="4">
      <t>ヤカタ</t>
    </rPh>
    <rPh sb="4" eb="5">
      <t>メイ</t>
    </rPh>
    <phoneticPr fontId="3"/>
  </si>
  <si>
    <t>利用人員</t>
    <rPh sb="0" eb="1">
      <t>リ</t>
    </rPh>
    <rPh sb="1" eb="2">
      <t>ヨウ</t>
    </rPh>
    <rPh sb="2" eb="3">
      <t>ヒト</t>
    </rPh>
    <rPh sb="3" eb="4">
      <t>イン</t>
    </rPh>
    <phoneticPr fontId="3"/>
  </si>
  <si>
    <t>機能回復訓練</t>
    <rPh sb="0" eb="1">
      <t>キ</t>
    </rPh>
    <rPh sb="1" eb="2">
      <t>ノウ</t>
    </rPh>
    <rPh sb="2" eb="3">
      <t>カイ</t>
    </rPh>
    <rPh sb="3" eb="4">
      <t>マタ</t>
    </rPh>
    <phoneticPr fontId="3"/>
  </si>
  <si>
    <t>健康相談</t>
    <rPh sb="0" eb="1">
      <t>ケン</t>
    </rPh>
    <rPh sb="1" eb="2">
      <t>ヤスシ</t>
    </rPh>
    <phoneticPr fontId="3"/>
  </si>
  <si>
    <t>計</t>
    <rPh sb="0" eb="1">
      <t>ケイ</t>
    </rPh>
    <phoneticPr fontId="3"/>
  </si>
  <si>
    <t>団体</t>
    <rPh sb="0" eb="1">
      <t>ダン</t>
    </rPh>
    <rPh sb="1" eb="2">
      <t>カラダ</t>
    </rPh>
    <phoneticPr fontId="3"/>
  </si>
  <si>
    <t>個人</t>
    <rPh sb="0" eb="1">
      <t>コ</t>
    </rPh>
    <rPh sb="1" eb="2">
      <t>ヒト</t>
    </rPh>
    <phoneticPr fontId="3"/>
  </si>
  <si>
    <t>元</t>
    <rPh sb="0" eb="1">
      <t>ガン</t>
    </rPh>
    <phoneticPr fontId="2"/>
  </si>
  <si>
    <t>都</t>
    <rPh sb="0" eb="1">
      <t>ミヤコ</t>
    </rPh>
    <phoneticPr fontId="3"/>
  </si>
  <si>
    <t>高岳</t>
    <rPh sb="0" eb="1">
      <t>タカ</t>
    </rPh>
    <rPh sb="1" eb="2">
      <t>タケ</t>
    </rPh>
    <phoneticPr fontId="3"/>
  </si>
  <si>
    <t>上飯田</t>
    <rPh sb="0" eb="3">
      <t>カミイイダ</t>
    </rPh>
    <phoneticPr fontId="3"/>
  </si>
  <si>
    <t>天神山</t>
    <rPh sb="0" eb="2">
      <t>テンジン</t>
    </rPh>
    <rPh sb="2" eb="3">
      <t>ヤマ</t>
    </rPh>
    <phoneticPr fontId="3"/>
  </si>
  <si>
    <t>名楽</t>
    <rPh sb="0" eb="1">
      <t>メイ</t>
    </rPh>
    <rPh sb="1" eb="2">
      <t>タノ</t>
    </rPh>
    <phoneticPr fontId="3"/>
  </si>
  <si>
    <t>前津</t>
    <rPh sb="0" eb="1">
      <t>マエ</t>
    </rPh>
    <rPh sb="1" eb="2">
      <t>ツ</t>
    </rPh>
    <phoneticPr fontId="3"/>
  </si>
  <si>
    <t>昭和</t>
    <rPh sb="0" eb="2">
      <t>ショウワ</t>
    </rPh>
    <phoneticPr fontId="3"/>
  </si>
  <si>
    <t>瑞穂</t>
    <rPh sb="0" eb="1">
      <t>ズイ</t>
    </rPh>
    <rPh sb="1" eb="2">
      <t>ホ</t>
    </rPh>
    <phoneticPr fontId="3"/>
  </si>
  <si>
    <t>熱田</t>
    <rPh sb="0" eb="1">
      <t>ネツ</t>
    </rPh>
    <rPh sb="1" eb="2">
      <t>タ</t>
    </rPh>
    <phoneticPr fontId="3"/>
  </si>
  <si>
    <t>中川</t>
    <rPh sb="0" eb="1">
      <t>ナカ</t>
    </rPh>
    <rPh sb="1" eb="2">
      <t>カワ</t>
    </rPh>
    <phoneticPr fontId="3"/>
  </si>
  <si>
    <t>港</t>
    <rPh sb="0" eb="1">
      <t>ミナト</t>
    </rPh>
    <phoneticPr fontId="3"/>
  </si>
  <si>
    <t>笠寺</t>
    <rPh sb="0" eb="1">
      <t>カサ</t>
    </rPh>
    <rPh sb="1" eb="2">
      <t>テラ</t>
    </rPh>
    <phoneticPr fontId="3"/>
  </si>
  <si>
    <t>守山</t>
    <rPh sb="0" eb="1">
      <t>カミ</t>
    </rPh>
    <rPh sb="1" eb="2">
      <t>ヤマ</t>
    </rPh>
    <phoneticPr fontId="3"/>
  </si>
  <si>
    <t>緑</t>
    <rPh sb="0" eb="1">
      <t>ミドリ</t>
    </rPh>
    <phoneticPr fontId="3"/>
  </si>
  <si>
    <t>名東</t>
    <rPh sb="0" eb="1">
      <t>メイ</t>
    </rPh>
    <rPh sb="1" eb="2">
      <t>ヒガシ</t>
    </rPh>
    <phoneticPr fontId="3"/>
  </si>
  <si>
    <t>天白</t>
    <rPh sb="0" eb="1">
      <t>テン</t>
    </rPh>
    <rPh sb="1" eb="2">
      <t>シロ</t>
    </rPh>
    <phoneticPr fontId="3"/>
  </si>
  <si>
    <t>表２－４　高齢者福祉相談員活動</t>
    <rPh sb="0" eb="1">
      <t>ヒョウ</t>
    </rPh>
    <rPh sb="5" eb="8">
      <t>コウレイシャ</t>
    </rPh>
    <rPh sb="8" eb="10">
      <t>フクシ</t>
    </rPh>
    <rPh sb="10" eb="13">
      <t>ソウダンイン</t>
    </rPh>
    <rPh sb="13" eb="15">
      <t>カツドウ</t>
    </rPh>
    <phoneticPr fontId="3"/>
  </si>
  <si>
    <t>相談員数</t>
  </si>
  <si>
    <t>訪問世帯数（世帯）</t>
  </si>
  <si>
    <t>相談業務内容（件）</t>
  </si>
  <si>
    <t>人</t>
  </si>
  <si>
    <t>Ａ</t>
  </si>
  <si>
    <t>Ｂ</t>
  </si>
  <si>
    <t>Ｃ</t>
  </si>
  <si>
    <t>Ｄ</t>
  </si>
  <si>
    <t>生計</t>
  </si>
  <si>
    <t>住宅</t>
  </si>
  <si>
    <t>家族関係</t>
  </si>
  <si>
    <t>健康</t>
  </si>
  <si>
    <t>仕事</t>
  </si>
  <si>
    <t>生活</t>
  </si>
  <si>
    <t>その他</t>
  </si>
  <si>
    <t>-</t>
    <phoneticPr fontId="2"/>
  </si>
  <si>
    <t>-</t>
  </si>
  <si>
    <t>訪問世帯区分</t>
    <rPh sb="0" eb="2">
      <t>ホウモン</t>
    </rPh>
    <rPh sb="2" eb="4">
      <t>セタイ</t>
    </rPh>
    <rPh sb="4" eb="6">
      <t>クブン</t>
    </rPh>
    <phoneticPr fontId="2"/>
  </si>
  <si>
    <t>A･･･ひとり暮らしの状態にある者</t>
    <rPh sb="7" eb="8">
      <t>ク</t>
    </rPh>
    <rPh sb="11" eb="13">
      <t>ジョウタイ</t>
    </rPh>
    <rPh sb="16" eb="17">
      <t>モノ</t>
    </rPh>
    <phoneticPr fontId="3"/>
  </si>
  <si>
    <t>B･･･老衰、心身の障害及び傷病などのため日常生活が著しく制限される状態の者</t>
    <rPh sb="4" eb="6">
      <t>ロウスイ</t>
    </rPh>
    <rPh sb="7" eb="9">
      <t>シンシン</t>
    </rPh>
    <rPh sb="10" eb="12">
      <t>ショウガイ</t>
    </rPh>
    <rPh sb="12" eb="13">
      <t>オヨ</t>
    </rPh>
    <rPh sb="14" eb="16">
      <t>ショウビョウ</t>
    </rPh>
    <rPh sb="21" eb="23">
      <t>ニチジョウ</t>
    </rPh>
    <rPh sb="23" eb="25">
      <t>セイカツ</t>
    </rPh>
    <rPh sb="26" eb="27">
      <t>イチジル</t>
    </rPh>
    <rPh sb="29" eb="31">
      <t>セイゲン</t>
    </rPh>
    <rPh sb="34" eb="36">
      <t>ジョウタイ</t>
    </rPh>
    <rPh sb="37" eb="38">
      <t>モノ</t>
    </rPh>
    <phoneticPr fontId="3"/>
  </si>
  <si>
    <t>C･･･高齢者のみ世帯</t>
    <rPh sb="4" eb="7">
      <t>コウレイシャ</t>
    </rPh>
    <rPh sb="9" eb="11">
      <t>セタイ</t>
    </rPh>
    <phoneticPr fontId="3"/>
  </si>
  <si>
    <t>Ｄ･･･その他の者</t>
    <rPh sb="6" eb="7">
      <t>タ</t>
    </rPh>
    <rPh sb="8" eb="9">
      <t>モノ</t>
    </rPh>
    <phoneticPr fontId="3"/>
  </si>
  <si>
    <t>注）22年度からＢ区分を廃止し、Ｃ区分「高齢者のみ世帯」を設定</t>
    <rPh sb="0" eb="2">
      <t>z</t>
    </rPh>
    <rPh sb="4" eb="6">
      <t>ネンド</t>
    </rPh>
    <rPh sb="9" eb="11">
      <t>クブン</t>
    </rPh>
    <rPh sb="12" eb="14">
      <t>ハイシ</t>
    </rPh>
    <rPh sb="17" eb="19">
      <t>クブン</t>
    </rPh>
    <rPh sb="20" eb="23">
      <t>コウレイシャ</t>
    </rPh>
    <rPh sb="25" eb="27">
      <t>セタイ</t>
    </rPh>
    <rPh sb="29" eb="31">
      <t>セッテイ</t>
    </rPh>
    <phoneticPr fontId="3"/>
  </si>
  <si>
    <t>表２－６　生活援助軽サービス事業</t>
    <rPh sb="0" eb="1">
      <t>ヒョウ</t>
    </rPh>
    <rPh sb="5" eb="7">
      <t>セイカツ</t>
    </rPh>
    <rPh sb="7" eb="9">
      <t>エンジョ</t>
    </rPh>
    <rPh sb="9" eb="10">
      <t>ケイ</t>
    </rPh>
    <rPh sb="14" eb="16">
      <t>ジギョウ</t>
    </rPh>
    <phoneticPr fontId="3"/>
  </si>
  <si>
    <t>ｻｰﾋﾞｽ利用実世帯数</t>
    <phoneticPr fontId="2"/>
  </si>
  <si>
    <t>利用回数</t>
  </si>
  <si>
    <t>表２－７　外国人高齢者給付金</t>
    <rPh sb="0" eb="1">
      <t>ヒョウ</t>
    </rPh>
    <rPh sb="5" eb="7">
      <t>ガイコク</t>
    </rPh>
    <rPh sb="7" eb="8">
      <t>ジン</t>
    </rPh>
    <rPh sb="8" eb="11">
      <t>コウレイシャ</t>
    </rPh>
    <rPh sb="11" eb="14">
      <t>キュウフキン</t>
    </rPh>
    <phoneticPr fontId="3"/>
  </si>
  <si>
    <t>年度</t>
    <rPh sb="0" eb="2">
      <t>ネンド</t>
    </rPh>
    <phoneticPr fontId="2"/>
  </si>
  <si>
    <t>支給人員</t>
  </si>
  <si>
    <t>支給額</t>
  </si>
  <si>
    <t>表２－８　　高齢者日常生活用具給付</t>
    <rPh sb="0" eb="1">
      <t>ヒョウ</t>
    </rPh>
    <rPh sb="6" eb="9">
      <t>コウレイシャ</t>
    </rPh>
    <rPh sb="9" eb="11">
      <t>ニチジョウ</t>
    </rPh>
    <rPh sb="11" eb="13">
      <t>セイカツ</t>
    </rPh>
    <rPh sb="13" eb="15">
      <t>ヨウグ</t>
    </rPh>
    <rPh sb="15" eb="17">
      <t>キュウフ</t>
    </rPh>
    <phoneticPr fontId="3"/>
  </si>
  <si>
    <t>用具名</t>
    <rPh sb="0" eb="1">
      <t>ヨウ</t>
    </rPh>
    <rPh sb="1" eb="2">
      <t>グ</t>
    </rPh>
    <rPh sb="2" eb="3">
      <t>メイ</t>
    </rPh>
    <phoneticPr fontId="3"/>
  </si>
  <si>
    <t>２７年度</t>
  </si>
  <si>
    <t>２８年度</t>
  </si>
  <si>
    <t>２９年度</t>
  </si>
  <si>
    <t>３０年度</t>
  </si>
  <si>
    <t>元年度</t>
    <rPh sb="0" eb="1">
      <t>ガン</t>
    </rPh>
    <phoneticPr fontId="3"/>
  </si>
  <si>
    <t>２年度</t>
    <rPh sb="1" eb="2">
      <t>ネン</t>
    </rPh>
    <rPh sb="2" eb="3">
      <t>ド</t>
    </rPh>
    <phoneticPr fontId="2"/>
  </si>
  <si>
    <t>３年度</t>
    <rPh sb="1" eb="2">
      <t>ネン</t>
    </rPh>
    <rPh sb="2" eb="3">
      <t>ド</t>
    </rPh>
    <phoneticPr fontId="2"/>
  </si>
  <si>
    <t>４年度</t>
    <rPh sb="1" eb="2">
      <t>ネン</t>
    </rPh>
    <rPh sb="2" eb="3">
      <t>ド</t>
    </rPh>
    <phoneticPr fontId="2"/>
  </si>
  <si>
    <t>５年度</t>
    <rPh sb="1" eb="2">
      <t>ネン</t>
    </rPh>
    <rPh sb="2" eb="3">
      <t>ド</t>
    </rPh>
    <phoneticPr fontId="2"/>
  </si>
  <si>
    <t>件数</t>
  </si>
  <si>
    <t>金額</t>
  </si>
  <si>
    <t>自動消火器</t>
    <rPh sb="0" eb="2">
      <t>ジドウ</t>
    </rPh>
    <rPh sb="2" eb="5">
      <t>ショウカキ</t>
    </rPh>
    <phoneticPr fontId="3"/>
  </si>
  <si>
    <t>火災警報器(2個)</t>
    <rPh sb="0" eb="2">
      <t>カサイ</t>
    </rPh>
    <rPh sb="2" eb="5">
      <t>ケイホウキ</t>
    </rPh>
    <phoneticPr fontId="3"/>
  </si>
  <si>
    <t>火災警報器(3個)</t>
    <rPh sb="0" eb="2">
      <t>カサイ</t>
    </rPh>
    <rPh sb="2" eb="5">
      <t>ケイホウキ</t>
    </rPh>
    <phoneticPr fontId="3"/>
  </si>
  <si>
    <t>電磁調理器</t>
    <rPh sb="0" eb="2">
      <t>デンジ</t>
    </rPh>
    <rPh sb="2" eb="5">
      <t>チョウリキ</t>
    </rPh>
    <phoneticPr fontId="3"/>
  </si>
  <si>
    <t>　　</t>
  </si>
  <si>
    <t>表２－９　緊急通報事業</t>
    <rPh sb="0" eb="1">
      <t>ヒョウ</t>
    </rPh>
    <rPh sb="5" eb="7">
      <t>キンキュウ</t>
    </rPh>
    <rPh sb="7" eb="9">
      <t>ツウホウ</t>
    </rPh>
    <rPh sb="9" eb="11">
      <t>ジギョウ</t>
    </rPh>
    <phoneticPr fontId="3"/>
  </si>
  <si>
    <t>（各年度末　単位：台）</t>
  </si>
  <si>
    <t>計</t>
    <rPh sb="0" eb="1">
      <t>ケイ</t>
    </rPh>
    <phoneticPr fontId="2"/>
  </si>
  <si>
    <t>千種</t>
    <rPh sb="0" eb="2">
      <t>チクサ</t>
    </rPh>
    <phoneticPr fontId="2"/>
  </si>
  <si>
    <t>東</t>
    <rPh sb="0" eb="1">
      <t>ヒガシ</t>
    </rPh>
    <phoneticPr fontId="2"/>
  </si>
  <si>
    <t>北</t>
    <rPh sb="0" eb="1">
      <t>キタ</t>
    </rPh>
    <phoneticPr fontId="2"/>
  </si>
  <si>
    <t>西</t>
    <rPh sb="0" eb="1">
      <t>ニシ</t>
    </rPh>
    <phoneticPr fontId="2"/>
  </si>
  <si>
    <t>中村</t>
    <rPh sb="0" eb="2">
      <t>ナカムラ</t>
    </rPh>
    <phoneticPr fontId="2"/>
  </si>
  <si>
    <t>中</t>
    <rPh sb="0" eb="1">
      <t>ナカ</t>
    </rPh>
    <phoneticPr fontId="2"/>
  </si>
  <si>
    <t>昭和</t>
    <rPh sb="0" eb="2">
      <t>ショウワ</t>
    </rPh>
    <phoneticPr fontId="2"/>
  </si>
  <si>
    <t>瑞穂</t>
    <rPh sb="0" eb="2">
      <t>ミズホ</t>
    </rPh>
    <phoneticPr fontId="2"/>
  </si>
  <si>
    <t>熱田</t>
    <rPh sb="0" eb="2">
      <t>アツタ</t>
    </rPh>
    <phoneticPr fontId="2"/>
  </si>
  <si>
    <t>中川</t>
    <rPh sb="0" eb="2">
      <t>ナカガワ</t>
    </rPh>
    <phoneticPr fontId="2"/>
  </si>
  <si>
    <t>港</t>
    <rPh sb="0" eb="1">
      <t>ミナト</t>
    </rPh>
    <phoneticPr fontId="2"/>
  </si>
  <si>
    <t>南</t>
    <rPh sb="0" eb="1">
      <t>ミナミ</t>
    </rPh>
    <phoneticPr fontId="2"/>
  </si>
  <si>
    <t>守山</t>
    <rPh sb="0" eb="2">
      <t>モリヤマ</t>
    </rPh>
    <phoneticPr fontId="2"/>
  </si>
  <si>
    <t>緑</t>
    <rPh sb="0" eb="1">
      <t>ミドリ</t>
    </rPh>
    <phoneticPr fontId="2"/>
  </si>
  <si>
    <t>名東</t>
    <rPh sb="0" eb="2">
      <t>メイトウ</t>
    </rPh>
    <phoneticPr fontId="2"/>
  </si>
  <si>
    <t>天白</t>
    <rPh sb="0" eb="2">
      <t>テンパク</t>
    </rPh>
    <phoneticPr fontId="2"/>
  </si>
  <si>
    <t>表２－１０　高齢者福祉電話貸与</t>
    <rPh sb="0" eb="1">
      <t>ヒョウ</t>
    </rPh>
    <rPh sb="6" eb="9">
      <t>コウレイシャ</t>
    </rPh>
    <rPh sb="9" eb="11">
      <t>フクシ</t>
    </rPh>
    <rPh sb="11" eb="13">
      <t>デンワ</t>
    </rPh>
    <rPh sb="13" eb="14">
      <t>カ</t>
    </rPh>
    <rPh sb="14" eb="15">
      <t>ヨ</t>
    </rPh>
    <phoneticPr fontId="3"/>
  </si>
  <si>
    <t>表２－１２　老人クラブ</t>
    <rPh sb="0" eb="1">
      <t>ヒョウ</t>
    </rPh>
    <rPh sb="6" eb="8">
      <t>ロウジン</t>
    </rPh>
    <phoneticPr fontId="3"/>
  </si>
  <si>
    <t>年度・区名</t>
  </si>
  <si>
    <t>クラブ</t>
  </si>
  <si>
    <t>会員</t>
  </si>
  <si>
    <t>１クラブ当たり会員</t>
  </si>
  <si>
    <t>加入率</t>
    <rPh sb="0" eb="2">
      <t>カニュウ</t>
    </rPh>
    <rPh sb="2" eb="3">
      <t>リツ</t>
    </rPh>
    <phoneticPr fontId="2"/>
  </si>
  <si>
    <t>単位老人クラブ運営補助金</t>
  </si>
  <si>
    <t>団体</t>
    <rPh sb="0" eb="2">
      <t>ダンタイ</t>
    </rPh>
    <phoneticPr fontId="3"/>
  </si>
  <si>
    <t>人</t>
    <rPh sb="0" eb="1">
      <t>ヒト</t>
    </rPh>
    <phoneticPr fontId="3"/>
  </si>
  <si>
    <t>％</t>
  </si>
  <si>
    <t>円</t>
    <rPh sb="0" eb="1">
      <t>エン</t>
    </rPh>
    <phoneticPr fontId="3"/>
  </si>
  <si>
    <t>3,460～6,490</t>
    <phoneticPr fontId="2"/>
  </si>
  <si>
    <t>表２－１３　　老人クラブ健康づくり事業</t>
    <rPh sb="0" eb="1">
      <t>ヒョウ</t>
    </rPh>
    <rPh sb="7" eb="9">
      <t>ロウジン</t>
    </rPh>
    <rPh sb="12" eb="14">
      <t>ケンコウ</t>
    </rPh>
    <rPh sb="17" eb="19">
      <t>ジギョウ</t>
    </rPh>
    <phoneticPr fontId="3"/>
  </si>
  <si>
    <t>年度</t>
    <rPh sb="0" eb="1">
      <t>トシ</t>
    </rPh>
    <rPh sb="1" eb="2">
      <t>タビ</t>
    </rPh>
    <phoneticPr fontId="3"/>
  </si>
  <si>
    <t>市老人クラブ連合会実施分</t>
    <rPh sb="0" eb="1">
      <t>シ</t>
    </rPh>
    <rPh sb="1" eb="3">
      <t>ロウジン</t>
    </rPh>
    <rPh sb="6" eb="9">
      <t>レンゴウカイ</t>
    </rPh>
    <rPh sb="9" eb="11">
      <t>ジッシ</t>
    </rPh>
    <rPh sb="11" eb="12">
      <t>ブン</t>
    </rPh>
    <phoneticPr fontId="3"/>
  </si>
  <si>
    <t>各区老人クラブ連合会実施分</t>
    <rPh sb="0" eb="1">
      <t>カク</t>
    </rPh>
    <rPh sb="1" eb="2">
      <t>ク</t>
    </rPh>
    <rPh sb="2" eb="4">
      <t>ロウジン</t>
    </rPh>
    <rPh sb="7" eb="10">
      <t>レンゴウカイ</t>
    </rPh>
    <rPh sb="10" eb="12">
      <t>ジッシ</t>
    </rPh>
    <rPh sb="12" eb="13">
      <t>ブン</t>
    </rPh>
    <phoneticPr fontId="3"/>
  </si>
  <si>
    <t>開催回数</t>
    <rPh sb="0" eb="2">
      <t>カイサイ</t>
    </rPh>
    <rPh sb="2" eb="4">
      <t>カイスウ</t>
    </rPh>
    <phoneticPr fontId="3"/>
  </si>
  <si>
    <t>参加人員</t>
    <rPh sb="0" eb="2">
      <t>サンカ</t>
    </rPh>
    <rPh sb="2" eb="4">
      <t>ジンイン</t>
    </rPh>
    <phoneticPr fontId="3"/>
  </si>
  <si>
    <t>参加人員</t>
    <rPh sb="0" eb="2">
      <t>サンカ</t>
    </rPh>
    <rPh sb="2" eb="3">
      <t>ジン</t>
    </rPh>
    <rPh sb="3" eb="4">
      <t>イン</t>
    </rPh>
    <phoneticPr fontId="3"/>
  </si>
  <si>
    <t>回</t>
  </si>
  <si>
    <t>表２－１４　老人クラブ友愛活動</t>
    <rPh sb="0" eb="1">
      <t>ヒョウ</t>
    </rPh>
    <rPh sb="6" eb="8">
      <t>ロウジン</t>
    </rPh>
    <rPh sb="11" eb="13">
      <t>ユウアイ</t>
    </rPh>
    <rPh sb="13" eb="15">
      <t>カツドウ</t>
    </rPh>
    <phoneticPr fontId="3"/>
  </si>
  <si>
    <t>（１）老人クラブ友愛訪問（市老人クラブ連合会）</t>
    <rPh sb="3" eb="5">
      <t>ロウジン</t>
    </rPh>
    <rPh sb="8" eb="10">
      <t>ユウアイ</t>
    </rPh>
    <rPh sb="10" eb="12">
      <t>ホウモン</t>
    </rPh>
    <rPh sb="13" eb="14">
      <t>シ</t>
    </rPh>
    <rPh sb="14" eb="16">
      <t>ロウジン</t>
    </rPh>
    <rPh sb="19" eb="22">
      <t>レンゴウカイ</t>
    </rPh>
    <phoneticPr fontId="3"/>
  </si>
  <si>
    <t>訪問班</t>
    <rPh sb="0" eb="1">
      <t>オトズ</t>
    </rPh>
    <rPh sb="1" eb="2">
      <t>トイ</t>
    </rPh>
    <rPh sb="2" eb="3">
      <t>ハン</t>
    </rPh>
    <phoneticPr fontId="3"/>
  </si>
  <si>
    <t>訪問員</t>
    <rPh sb="0" eb="1">
      <t>オトズ</t>
    </rPh>
    <rPh sb="1" eb="2">
      <t>トイ</t>
    </rPh>
    <rPh sb="2" eb="3">
      <t>イン</t>
    </rPh>
    <phoneticPr fontId="3"/>
  </si>
  <si>
    <t>訪問対象者</t>
    <rPh sb="0" eb="2">
      <t>ホウモン</t>
    </rPh>
    <rPh sb="2" eb="5">
      <t>タイショウシャ</t>
    </rPh>
    <phoneticPr fontId="3"/>
  </si>
  <si>
    <t>訪問延人員数</t>
    <rPh sb="0" eb="2">
      <t>ホウモン</t>
    </rPh>
    <rPh sb="2" eb="3">
      <t>ノベ</t>
    </rPh>
    <rPh sb="3" eb="5">
      <t>ジンイン</t>
    </rPh>
    <rPh sb="5" eb="6">
      <t>スウ</t>
    </rPh>
    <phoneticPr fontId="3"/>
  </si>
  <si>
    <t>班</t>
    <rPh sb="0" eb="1">
      <t>ハン</t>
    </rPh>
    <phoneticPr fontId="3"/>
  </si>
  <si>
    <t>（２）老人クラブ友愛サロン（市老人クラブ連合会）</t>
  </si>
  <si>
    <t>サロン活動クラブ数</t>
  </si>
  <si>
    <t>サロン活動従事延べ人数</t>
  </si>
  <si>
    <t>開催延べ回数</t>
  </si>
  <si>
    <t>参加者総数</t>
  </si>
  <si>
    <t>表２－１５　敬老手帳・敬老パス交付</t>
    <rPh sb="0" eb="1">
      <t>ヒョウ</t>
    </rPh>
    <rPh sb="6" eb="8">
      <t>ケイロウ</t>
    </rPh>
    <rPh sb="8" eb="10">
      <t>テチョウ</t>
    </rPh>
    <rPh sb="11" eb="13">
      <t>ケイロウ</t>
    </rPh>
    <rPh sb="15" eb="17">
      <t>コウフ</t>
    </rPh>
    <phoneticPr fontId="3"/>
  </si>
  <si>
    <t>年度</t>
    <rPh sb="0" eb="1">
      <t>ネン</t>
    </rPh>
    <rPh sb="1" eb="2">
      <t>ド</t>
    </rPh>
    <phoneticPr fontId="2"/>
  </si>
  <si>
    <t>敬老手帳</t>
  </si>
  <si>
    <t>敬老パス</t>
  </si>
  <si>
    <t>年度末現在</t>
    <rPh sb="0" eb="3">
      <t>ネンドマツ</t>
    </rPh>
    <rPh sb="3" eb="5">
      <t>ゲンザイ</t>
    </rPh>
    <phoneticPr fontId="2"/>
  </si>
  <si>
    <t>9月末現在</t>
    <rPh sb="1" eb="2">
      <t>ガツ</t>
    </rPh>
    <rPh sb="2" eb="3">
      <t>マツ</t>
    </rPh>
    <rPh sb="3" eb="5">
      <t>ゲンザイ</t>
    </rPh>
    <phoneticPr fontId="2"/>
  </si>
  <si>
    <t>表２－１６　高齢者就業支援センター利用状況</t>
    <rPh sb="0" eb="1">
      <t>ヒョウ</t>
    </rPh>
    <rPh sb="6" eb="9">
      <t>コウレイシャ</t>
    </rPh>
    <rPh sb="9" eb="11">
      <t>シュウギョウ</t>
    </rPh>
    <rPh sb="11" eb="13">
      <t>シエン</t>
    </rPh>
    <rPh sb="17" eb="19">
      <t>リヨウ</t>
    </rPh>
    <rPh sb="19" eb="21">
      <t>ジョウキョウ</t>
    </rPh>
    <phoneticPr fontId="3"/>
  </si>
  <si>
    <t>区分</t>
    <rPh sb="0" eb="1">
      <t>ク</t>
    </rPh>
    <rPh sb="1" eb="2">
      <t>ブン</t>
    </rPh>
    <phoneticPr fontId="3"/>
  </si>
  <si>
    <t>合計</t>
    <rPh sb="0" eb="2">
      <t>ゴウケイ</t>
    </rPh>
    <phoneticPr fontId="3"/>
  </si>
  <si>
    <t>就職相談</t>
  </si>
  <si>
    <t>情報提供</t>
  </si>
  <si>
    <t>技能講習</t>
  </si>
  <si>
    <t>交流啓発</t>
  </si>
  <si>
    <t>自主事業支援</t>
  </si>
  <si>
    <t>貸室</t>
  </si>
  <si>
    <t>シルバー人材センター利用</t>
  </si>
  <si>
    <t>件数</t>
    <rPh sb="0" eb="1">
      <t>ケン</t>
    </rPh>
    <rPh sb="1" eb="2">
      <t>カズ</t>
    </rPh>
    <phoneticPr fontId="3"/>
  </si>
  <si>
    <t>延人数</t>
    <rPh sb="0" eb="1">
      <t>ノベ</t>
    </rPh>
    <rPh sb="1" eb="3">
      <t>ニンズウ</t>
    </rPh>
    <phoneticPr fontId="3"/>
  </si>
  <si>
    <t>表２－１７　シルバー人材センター事業</t>
    <rPh sb="0" eb="1">
      <t>ヒョウ</t>
    </rPh>
    <rPh sb="10" eb="12">
      <t>ジンザイ</t>
    </rPh>
    <rPh sb="16" eb="18">
      <t>ジギョウ</t>
    </rPh>
    <phoneticPr fontId="3"/>
  </si>
  <si>
    <t>会員数</t>
  </si>
  <si>
    <t>受注件数</t>
  </si>
  <si>
    <t>契約金額</t>
    <rPh sb="0" eb="2">
      <t>ケイヤク</t>
    </rPh>
    <rPh sb="2" eb="4">
      <t>キンガク</t>
    </rPh>
    <phoneticPr fontId="2"/>
  </si>
  <si>
    <t>配分金額</t>
  </si>
  <si>
    <t>就業実人員</t>
  </si>
  <si>
    <t>就業延人員</t>
  </si>
  <si>
    <t>件</t>
    <rPh sb="0" eb="1">
      <t>ケン</t>
    </rPh>
    <phoneticPr fontId="3"/>
  </si>
  <si>
    <t>円</t>
  </si>
  <si>
    <t>表２－１８　鯱城学園</t>
    <rPh sb="0" eb="1">
      <t>ヒョウ</t>
    </rPh>
    <rPh sb="6" eb="7">
      <t>シャチ</t>
    </rPh>
    <rPh sb="7" eb="8">
      <t>シロ</t>
    </rPh>
    <rPh sb="8" eb="10">
      <t>ガクエン</t>
    </rPh>
    <phoneticPr fontId="3"/>
  </si>
  <si>
    <t>（４月現在学生数）</t>
    <rPh sb="2" eb="3">
      <t>ガツ</t>
    </rPh>
    <rPh sb="3" eb="5">
      <t>ゲンザイ</t>
    </rPh>
    <rPh sb="5" eb="8">
      <t>ガクセイスウ</t>
    </rPh>
    <phoneticPr fontId="2"/>
  </si>
  <si>
    <t>専攻</t>
    <rPh sb="0" eb="1">
      <t>セン</t>
    </rPh>
    <rPh sb="1" eb="2">
      <t>コウ</t>
    </rPh>
    <phoneticPr fontId="2"/>
  </si>
  <si>
    <t>環境</t>
    <rPh sb="0" eb="2">
      <t>カンキョウ</t>
    </rPh>
    <phoneticPr fontId="2"/>
  </si>
  <si>
    <t>暮らし</t>
    <rPh sb="0" eb="1">
      <t>ク</t>
    </rPh>
    <phoneticPr fontId="2"/>
  </si>
  <si>
    <t>国際</t>
    <rPh sb="0" eb="2">
      <t>コクサイ</t>
    </rPh>
    <phoneticPr fontId="2"/>
  </si>
  <si>
    <t>健康</t>
    <rPh sb="0" eb="2">
      <t>ケンコウ</t>
    </rPh>
    <phoneticPr fontId="2"/>
  </si>
  <si>
    <t>生活</t>
    <rPh sb="0" eb="2">
      <t>セイカツ</t>
    </rPh>
    <phoneticPr fontId="2"/>
  </si>
  <si>
    <t>福祉（福祉）</t>
    <rPh sb="0" eb="2">
      <t>フクシ</t>
    </rPh>
    <rPh sb="3" eb="5">
      <t>フクシ</t>
    </rPh>
    <phoneticPr fontId="2"/>
  </si>
  <si>
    <t>福祉（音楽）</t>
    <rPh sb="0" eb="2">
      <t>フクシ</t>
    </rPh>
    <rPh sb="3" eb="5">
      <t>オンガク</t>
    </rPh>
    <phoneticPr fontId="2"/>
  </si>
  <si>
    <t>園芸</t>
    <rPh sb="0" eb="2">
      <t>エンゲイ</t>
    </rPh>
    <phoneticPr fontId="2"/>
  </si>
  <si>
    <t>陶芸</t>
    <rPh sb="0" eb="2">
      <t>トウゲイ</t>
    </rPh>
    <phoneticPr fontId="2"/>
  </si>
  <si>
    <t>美術</t>
    <rPh sb="0" eb="2">
      <t>ビジュツ</t>
    </rPh>
    <phoneticPr fontId="2"/>
  </si>
  <si>
    <t>地域</t>
    <rPh sb="0" eb="2">
      <t>チイキ</t>
    </rPh>
    <phoneticPr fontId="2"/>
  </si>
  <si>
    <t>文化</t>
    <rPh sb="0" eb="2">
      <t>ブンカ</t>
    </rPh>
    <phoneticPr fontId="2"/>
  </si>
  <si>
    <t>人</t>
    <rPh sb="0" eb="1">
      <t>ヒト</t>
    </rPh>
    <phoneticPr fontId="2"/>
  </si>
  <si>
    <t>人</t>
    <rPh sb="0" eb="1">
      <t>ニン</t>
    </rPh>
    <phoneticPr fontId="2"/>
  </si>
  <si>
    <t>注1</t>
    <rPh sb="0" eb="1">
      <t>チュウ</t>
    </rPh>
    <phoneticPr fontId="2"/>
  </si>
  <si>
    <t>注2</t>
    <rPh sb="0" eb="1">
      <t>チュウ</t>
    </rPh>
    <phoneticPr fontId="2"/>
  </si>
  <si>
    <t>注3</t>
    <rPh sb="0" eb="1">
      <t>チュウ</t>
    </rPh>
    <phoneticPr fontId="2"/>
  </si>
  <si>
    <t>注４</t>
    <rPh sb="0" eb="1">
      <t>チュウ</t>
    </rPh>
    <phoneticPr fontId="2"/>
  </si>
  <si>
    <t>表２－１９　高齢者ゲートボール広場</t>
    <rPh sb="0" eb="1">
      <t>ヒョウ</t>
    </rPh>
    <rPh sb="6" eb="9">
      <t>コウレイシャ</t>
    </rPh>
    <rPh sb="15" eb="17">
      <t>ヒロバ</t>
    </rPh>
    <phoneticPr fontId="3"/>
  </si>
  <si>
    <t>（単位：ヵ所）</t>
    <rPh sb="1" eb="3">
      <t>タンイ</t>
    </rPh>
    <rPh sb="5" eb="6">
      <t>ショ</t>
    </rPh>
    <phoneticPr fontId="3"/>
  </si>
  <si>
    <t>新設</t>
    <rPh sb="0" eb="1">
      <t>シン</t>
    </rPh>
    <rPh sb="1" eb="2">
      <t>シツラ</t>
    </rPh>
    <phoneticPr fontId="3"/>
  </si>
  <si>
    <t>廃止</t>
    <rPh sb="0" eb="1">
      <t>ハイ</t>
    </rPh>
    <rPh sb="1" eb="2">
      <t>ドメ</t>
    </rPh>
    <phoneticPr fontId="3"/>
  </si>
  <si>
    <t>年度末現在</t>
    <rPh sb="0" eb="1">
      <t>トシ</t>
    </rPh>
    <rPh sb="1" eb="2">
      <t>タビ</t>
    </rPh>
    <rPh sb="2" eb="3">
      <t>スエ</t>
    </rPh>
    <rPh sb="3" eb="4">
      <t>ウツツ</t>
    </rPh>
    <rPh sb="4" eb="5">
      <t>ザイ</t>
    </rPh>
    <phoneticPr fontId="3"/>
  </si>
  <si>
    <t>表２－２０　公衆浴場高齢者ふれあい支援事業</t>
    <rPh sb="0" eb="1">
      <t>ヒョウ</t>
    </rPh>
    <rPh sb="6" eb="8">
      <t>コウシュウ</t>
    </rPh>
    <rPh sb="8" eb="10">
      <t>ヨクジョウ</t>
    </rPh>
    <rPh sb="10" eb="13">
      <t>コウレイシャ</t>
    </rPh>
    <rPh sb="17" eb="19">
      <t>シエン</t>
    </rPh>
    <rPh sb="19" eb="21">
      <t>ジギョウ</t>
    </rPh>
    <phoneticPr fontId="3"/>
  </si>
  <si>
    <t>浴場数</t>
  </si>
  <si>
    <t>利用延人員</t>
  </si>
  <si>
    <t>表２－２１　　敬老金等</t>
    <rPh sb="0" eb="1">
      <t>ヒョウ</t>
    </rPh>
    <rPh sb="7" eb="9">
      <t>ケイロウ</t>
    </rPh>
    <rPh sb="9" eb="10">
      <t>キン</t>
    </rPh>
    <rPh sb="10" eb="11">
      <t>トウ</t>
    </rPh>
    <phoneticPr fontId="3"/>
  </si>
  <si>
    <t>人員計</t>
    <rPh sb="0" eb="1">
      <t>ヒト</t>
    </rPh>
    <rPh sb="1" eb="2">
      <t>イン</t>
    </rPh>
    <rPh sb="2" eb="3">
      <t>ケイ</t>
    </rPh>
    <phoneticPr fontId="3"/>
  </si>
  <si>
    <t>数え８８歳</t>
    <rPh sb="0" eb="1">
      <t>カゾ</t>
    </rPh>
    <rPh sb="4" eb="5">
      <t>サイ</t>
    </rPh>
    <phoneticPr fontId="3"/>
  </si>
  <si>
    <t>数え１００歳</t>
    <rPh sb="0" eb="1">
      <t>カゾ</t>
    </rPh>
    <rPh sb="5" eb="6">
      <t>サイ</t>
    </rPh>
    <phoneticPr fontId="3"/>
  </si>
  <si>
    <t>1人当たり支給額</t>
    <rPh sb="1" eb="2">
      <t>ヒト</t>
    </rPh>
    <rPh sb="2" eb="3">
      <t>アタ</t>
    </rPh>
    <rPh sb="5" eb="8">
      <t>シキュウガク</t>
    </rPh>
    <phoneticPr fontId="3"/>
  </si>
  <si>
    <t>人員</t>
    <rPh sb="0" eb="2">
      <t>ジンイン</t>
    </rPh>
    <phoneticPr fontId="3"/>
  </si>
  <si>
    <t>人員</t>
    <rPh sb="0" eb="1">
      <t>ヒト</t>
    </rPh>
    <rPh sb="1" eb="2">
      <t>イン</t>
    </rPh>
    <phoneticPr fontId="3"/>
  </si>
  <si>
    <t>表２－２２　高齢者世帯市営住宅優先入居</t>
    <rPh sb="0" eb="1">
      <t>ヒョウ</t>
    </rPh>
    <rPh sb="6" eb="9">
      <t>コウレイシャ</t>
    </rPh>
    <rPh sb="9" eb="11">
      <t>セタイ</t>
    </rPh>
    <rPh sb="11" eb="13">
      <t>シエイ</t>
    </rPh>
    <rPh sb="13" eb="15">
      <t>ジュウタク</t>
    </rPh>
    <rPh sb="15" eb="17">
      <t>ユウセン</t>
    </rPh>
    <rPh sb="17" eb="19">
      <t>ニュウキョ</t>
    </rPh>
    <phoneticPr fontId="3"/>
  </si>
  <si>
    <t>一般住宅</t>
    <rPh sb="0" eb="2">
      <t>イッパン</t>
    </rPh>
    <rPh sb="2" eb="4">
      <t>ジュウタク</t>
    </rPh>
    <phoneticPr fontId="2"/>
  </si>
  <si>
    <t>親子隣居住宅</t>
    <rPh sb="0" eb="2">
      <t>オヤコ</t>
    </rPh>
    <rPh sb="2" eb="3">
      <t>リン</t>
    </rPh>
    <rPh sb="3" eb="4">
      <t>キョ</t>
    </rPh>
    <rPh sb="4" eb="6">
      <t>ジュウタク</t>
    </rPh>
    <phoneticPr fontId="2"/>
  </si>
  <si>
    <t>親子同居世帯向住宅</t>
    <rPh sb="0" eb="2">
      <t>オヤコ</t>
    </rPh>
    <rPh sb="2" eb="4">
      <t>ドウキョ</t>
    </rPh>
    <rPh sb="4" eb="6">
      <t>セタイ</t>
    </rPh>
    <rPh sb="6" eb="7">
      <t>ム</t>
    </rPh>
    <rPh sb="7" eb="9">
      <t>ジュウタク</t>
    </rPh>
    <phoneticPr fontId="2"/>
  </si>
  <si>
    <t>申込</t>
  </si>
  <si>
    <t>募集</t>
  </si>
  <si>
    <t>倍率</t>
  </si>
  <si>
    <t>世帯</t>
  </si>
  <si>
    <t>（再掲）単身者</t>
    <rPh sb="1" eb="3">
      <t>サイケイ</t>
    </rPh>
    <rPh sb="4" eb="7">
      <t>タンシンシャ</t>
    </rPh>
    <phoneticPr fontId="2"/>
  </si>
  <si>
    <t>戸</t>
  </si>
  <si>
    <t>倍</t>
    <rPh sb="0" eb="1">
      <t>バイ</t>
    </rPh>
    <phoneticPr fontId="3"/>
  </si>
  <si>
    <t>組</t>
    <rPh sb="0" eb="1">
      <t>クミ</t>
    </rPh>
    <phoneticPr fontId="3"/>
  </si>
  <si>
    <t>世帯</t>
    <rPh sb="0" eb="2">
      <t>セタイ</t>
    </rPh>
    <phoneticPr fontId="3"/>
  </si>
  <si>
    <t>戸</t>
    <rPh sb="0" eb="1">
      <t>コ</t>
    </rPh>
    <phoneticPr fontId="3"/>
  </si>
  <si>
    <t>倍</t>
  </si>
  <si>
    <t>表２－２３　シルバーハウジング優先入居</t>
    <rPh sb="0" eb="1">
      <t>ヒョウ</t>
    </rPh>
    <rPh sb="15" eb="17">
      <t>ユウセン</t>
    </rPh>
    <rPh sb="17" eb="19">
      <t>ニュウキョ</t>
    </rPh>
    <phoneticPr fontId="3"/>
  </si>
  <si>
    <t>世帯向住宅</t>
    <rPh sb="0" eb="1">
      <t>ヨ</t>
    </rPh>
    <rPh sb="1" eb="2">
      <t>オビ</t>
    </rPh>
    <rPh sb="2" eb="3">
      <t>ム</t>
    </rPh>
    <rPh sb="3" eb="4">
      <t>ジュウ</t>
    </rPh>
    <rPh sb="4" eb="5">
      <t>タク</t>
    </rPh>
    <phoneticPr fontId="3"/>
  </si>
  <si>
    <t>単身者向住宅</t>
    <rPh sb="0" eb="3">
      <t>タンシンシャ</t>
    </rPh>
    <rPh sb="3" eb="4">
      <t>ム</t>
    </rPh>
    <rPh sb="4" eb="6">
      <t>ジュウタク</t>
    </rPh>
    <phoneticPr fontId="2"/>
  </si>
  <si>
    <t>申込</t>
    <rPh sb="0" eb="1">
      <t>サル</t>
    </rPh>
    <rPh sb="1" eb="2">
      <t>コミ</t>
    </rPh>
    <phoneticPr fontId="3"/>
  </si>
  <si>
    <t>募集</t>
    <rPh sb="0" eb="1">
      <t>ボ</t>
    </rPh>
    <rPh sb="1" eb="2">
      <t>シュウ</t>
    </rPh>
    <phoneticPr fontId="3"/>
  </si>
  <si>
    <t>倍率</t>
    <rPh sb="0" eb="1">
      <t>バイ</t>
    </rPh>
    <rPh sb="1" eb="2">
      <t>リツ</t>
    </rPh>
    <phoneticPr fontId="3"/>
  </si>
  <si>
    <t>表２－２４　排せつケアコールセンター</t>
    <rPh sb="6" eb="7">
      <t>ハイ</t>
    </rPh>
    <phoneticPr fontId="2"/>
  </si>
  <si>
    <t>相談件数</t>
    <rPh sb="0" eb="2">
      <t>ソウダン</t>
    </rPh>
    <rPh sb="2" eb="4">
      <t>ケンスウ</t>
    </rPh>
    <phoneticPr fontId="2"/>
  </si>
  <si>
    <t>表２－２５　在宅高齢者訪問理美容サービス事業</t>
    <rPh sb="6" eb="8">
      <t>ザイタク</t>
    </rPh>
    <rPh sb="8" eb="11">
      <t>コウレイシャ</t>
    </rPh>
    <rPh sb="11" eb="16">
      <t>ホウモンリビヨウ</t>
    </rPh>
    <rPh sb="20" eb="22">
      <t>ジギョウ</t>
    </rPh>
    <phoneticPr fontId="2"/>
  </si>
  <si>
    <t>交付人数</t>
    <rPh sb="0" eb="2">
      <t>コウフ</t>
    </rPh>
    <rPh sb="2" eb="4">
      <t>ニンズウ</t>
    </rPh>
    <phoneticPr fontId="2"/>
  </si>
  <si>
    <t>交付枚数</t>
    <rPh sb="0" eb="2">
      <t>コウフ</t>
    </rPh>
    <rPh sb="2" eb="4">
      <t>マイスウ</t>
    </rPh>
    <phoneticPr fontId="2"/>
  </si>
  <si>
    <t>延べ利用回数
　　　　　　　　回</t>
    <rPh sb="0" eb="1">
      <t>ノ</t>
    </rPh>
    <rPh sb="2" eb="4">
      <t>リヨウ</t>
    </rPh>
    <rPh sb="4" eb="6">
      <t>カイスウ</t>
    </rPh>
    <rPh sb="15" eb="16">
      <t>カイ</t>
    </rPh>
    <phoneticPr fontId="2"/>
  </si>
  <si>
    <t>執行金額</t>
    <rPh sb="0" eb="2">
      <t>シッコウ</t>
    </rPh>
    <rPh sb="2" eb="4">
      <t>キンガク</t>
    </rPh>
    <phoneticPr fontId="2"/>
  </si>
  <si>
    <t>枚</t>
    <rPh sb="0" eb="1">
      <t>マイ</t>
    </rPh>
    <phoneticPr fontId="2"/>
  </si>
  <si>
    <t>回</t>
    <rPh sb="0" eb="1">
      <t>カイ</t>
    </rPh>
    <phoneticPr fontId="2"/>
  </si>
  <si>
    <t>円</t>
    <rPh sb="0" eb="1">
      <t>エン</t>
    </rPh>
    <phoneticPr fontId="2"/>
  </si>
  <si>
    <t>注）令和2年10月より事業開始</t>
    <rPh sb="0" eb="1">
      <t>チュウ</t>
    </rPh>
    <rPh sb="2" eb="4">
      <t>レイワ</t>
    </rPh>
    <rPh sb="5" eb="6">
      <t>ネン</t>
    </rPh>
    <rPh sb="8" eb="9">
      <t>ガツ</t>
    </rPh>
    <rPh sb="11" eb="13">
      <t>ジギョウ</t>
    </rPh>
    <rPh sb="13" eb="15">
      <t>カイシ</t>
    </rPh>
    <phoneticPr fontId="2"/>
  </si>
  <si>
    <t>注）平成30年1月より事業開始</t>
    <rPh sb="0" eb="1">
      <t>チュウ</t>
    </rPh>
    <rPh sb="2" eb="4">
      <t>ヘイセイ</t>
    </rPh>
    <rPh sb="6" eb="7">
      <t>ネン</t>
    </rPh>
    <rPh sb="8" eb="9">
      <t>ガツ</t>
    </rPh>
    <rPh sb="11" eb="13">
      <t>ジギョウ</t>
    </rPh>
    <rPh sb="13" eb="15">
      <t>カイシ</t>
    </rPh>
    <phoneticPr fontId="2"/>
  </si>
  <si>
    <t>注）令和4年度より対面・訪問相談開始</t>
    <rPh sb="0" eb="1">
      <t>チュウ</t>
    </rPh>
    <rPh sb="2" eb="4">
      <t>レイワ</t>
    </rPh>
    <rPh sb="5" eb="7">
      <t>ネンド</t>
    </rPh>
    <rPh sb="9" eb="11">
      <t>タイメン</t>
    </rPh>
    <rPh sb="12" eb="18">
      <t>ホウモンソウダンカイシ</t>
    </rPh>
    <phoneticPr fontId="2"/>
  </si>
  <si>
    <t>注）倍率は小数点第2位を四捨五入</t>
    <rPh sb="0" eb="1">
      <t>チュウ</t>
    </rPh>
    <rPh sb="2" eb="4">
      <t>バイリツ</t>
    </rPh>
    <rPh sb="5" eb="8">
      <t>ショウスウテン</t>
    </rPh>
    <rPh sb="8" eb="9">
      <t>ダイ</t>
    </rPh>
    <rPh sb="10" eb="11">
      <t>イ</t>
    </rPh>
    <rPh sb="12" eb="16">
      <t>シシャゴニュウ</t>
    </rPh>
    <phoneticPr fontId="3"/>
  </si>
  <si>
    <t>注1）福祉専攻（アクティブ福祉クラス）＋福祉専攻（福祉）</t>
    <rPh sb="0" eb="1">
      <t>チュウ</t>
    </rPh>
    <rPh sb="20" eb="22">
      <t>フクシ</t>
    </rPh>
    <rPh sb="22" eb="24">
      <t>センコウ</t>
    </rPh>
    <phoneticPr fontId="2"/>
  </si>
  <si>
    <t>注2）福祉専攻（音楽コミュニケーションクラス）＋福祉専攻（音楽）</t>
    <rPh sb="0" eb="1">
      <t>チュウ</t>
    </rPh>
    <rPh sb="3" eb="5">
      <t>フクシ</t>
    </rPh>
    <rPh sb="5" eb="7">
      <t>センコウ</t>
    </rPh>
    <rPh sb="8" eb="10">
      <t>オンガク</t>
    </rPh>
    <rPh sb="24" eb="26">
      <t>フクシ</t>
    </rPh>
    <rPh sb="26" eb="28">
      <t>センコウ</t>
    </rPh>
    <phoneticPr fontId="2"/>
  </si>
  <si>
    <t>注3）健康と福祉に変更</t>
    <rPh sb="0" eb="1">
      <t>チュウ</t>
    </rPh>
    <rPh sb="3" eb="5">
      <t>ケンコウ</t>
    </rPh>
    <rPh sb="6" eb="8">
      <t>フクシ</t>
    </rPh>
    <rPh sb="9" eb="11">
      <t>ヘンコウ</t>
    </rPh>
    <phoneticPr fontId="2"/>
  </si>
  <si>
    <t>注４）歴史と文化に変更</t>
    <rPh sb="0" eb="1">
      <t>チュウ</t>
    </rPh>
    <rPh sb="3" eb="5">
      <t>レキシ</t>
    </rPh>
    <rPh sb="6" eb="8">
      <t>ブンカ</t>
    </rPh>
    <rPh sb="9" eb="11">
      <t>ヘンコウ</t>
    </rPh>
    <phoneticPr fontId="2"/>
  </si>
  <si>
    <t>注）敬老パスについては、27年度までは9月から3月までの交付件数、28年度以降は3月末現在、有効な敬老パス所持者数</t>
    <rPh sb="0" eb="1">
      <t>チュウ</t>
    </rPh>
    <rPh sb="2" eb="4">
      <t>ケイロウ</t>
    </rPh>
    <rPh sb="14" eb="16">
      <t>ネンド</t>
    </rPh>
    <rPh sb="20" eb="21">
      <t>ガツ</t>
    </rPh>
    <rPh sb="24" eb="25">
      <t>ガツ</t>
    </rPh>
    <rPh sb="28" eb="30">
      <t>コウフ</t>
    </rPh>
    <rPh sb="30" eb="32">
      <t>ケンスウ</t>
    </rPh>
    <rPh sb="35" eb="37">
      <t>ネンド</t>
    </rPh>
    <rPh sb="37" eb="39">
      <t>イコウ</t>
    </rPh>
    <rPh sb="41" eb="42">
      <t>ガツ</t>
    </rPh>
    <rPh sb="42" eb="43">
      <t>マツ</t>
    </rPh>
    <rPh sb="43" eb="45">
      <t>ゲンザイ</t>
    </rPh>
    <phoneticPr fontId="3"/>
  </si>
  <si>
    <t>注）「加入率」：６０歳以上人口に対する割合</t>
    <rPh sb="0" eb="1">
      <t>チュウ</t>
    </rPh>
    <rPh sb="3" eb="6">
      <t>カニュウリツ</t>
    </rPh>
    <rPh sb="10" eb="13">
      <t>サイイジョウ</t>
    </rPh>
    <rPh sb="13" eb="15">
      <t>ジンコウ</t>
    </rPh>
    <rPh sb="16" eb="17">
      <t>タイ</t>
    </rPh>
    <rPh sb="19" eb="21">
      <t>ワリアイ</t>
    </rPh>
    <phoneticPr fontId="3"/>
  </si>
  <si>
    <t>注）年度末現在の稼動数</t>
    <rPh sb="0" eb="1">
      <t>チュウ</t>
    </rPh>
    <rPh sb="2" eb="5">
      <t>ネンドマツ</t>
    </rPh>
    <rPh sb="5" eb="7">
      <t>ゲンザイ</t>
    </rPh>
    <rPh sb="8" eb="10">
      <t>カドウ</t>
    </rPh>
    <rPh sb="10" eb="11">
      <t>スウ</t>
    </rPh>
    <phoneticPr fontId="3"/>
  </si>
  <si>
    <t>注）年度末現在の実稼動数</t>
    <rPh sb="0" eb="1">
      <t>チュウ</t>
    </rPh>
    <rPh sb="2" eb="4">
      <t>ネンド</t>
    </rPh>
    <rPh sb="4" eb="5">
      <t>マツ</t>
    </rPh>
    <rPh sb="5" eb="7">
      <t>ゲンザイ</t>
    </rPh>
    <rPh sb="8" eb="9">
      <t>ジツ</t>
    </rPh>
    <rPh sb="9" eb="11">
      <t>カドウ</t>
    </rPh>
    <rPh sb="11" eb="12">
      <t>スウ</t>
    </rPh>
    <phoneticPr fontId="3"/>
  </si>
  <si>
    <t>注）支給人員は年度末現在</t>
    <rPh sb="0" eb="1">
      <t>チュウ</t>
    </rPh>
    <rPh sb="2" eb="4">
      <t>シキュウ</t>
    </rPh>
    <rPh sb="4" eb="6">
      <t>ジンイン</t>
    </rPh>
    <phoneticPr fontId="3"/>
  </si>
  <si>
    <t>表２－１１　高齢者虐待相談支援事業</t>
    <rPh sb="0" eb="1">
      <t>ヒョウ</t>
    </rPh>
    <rPh sb="6" eb="9">
      <t>コウレイシャ</t>
    </rPh>
    <rPh sb="9" eb="11">
      <t>ギャクタイ</t>
    </rPh>
    <rPh sb="11" eb="13">
      <t>ソウダン</t>
    </rPh>
    <rPh sb="13" eb="15">
      <t>シエン</t>
    </rPh>
    <rPh sb="15" eb="17">
      <t>ジギョウ</t>
    </rPh>
    <phoneticPr fontId="3"/>
  </si>
  <si>
    <t>区高齢者虐待防止ネットワーク支援会議開催回数</t>
  </si>
  <si>
    <t>高齢者短期入所ベッド確保等事業利用状況</t>
    <rPh sb="0" eb="3">
      <t>コウレイシャ</t>
    </rPh>
    <rPh sb="3" eb="5">
      <t>タンキ</t>
    </rPh>
    <rPh sb="5" eb="7">
      <t>ニュウショ</t>
    </rPh>
    <rPh sb="10" eb="12">
      <t>カクホ</t>
    </rPh>
    <rPh sb="12" eb="13">
      <t>トウ</t>
    </rPh>
    <rPh sb="13" eb="15">
      <t>ジギョウ</t>
    </rPh>
    <rPh sb="15" eb="17">
      <t>リヨウ</t>
    </rPh>
    <rPh sb="17" eb="19">
      <t>ジョウキョウ</t>
    </rPh>
    <phoneticPr fontId="3"/>
  </si>
  <si>
    <t>区役所</t>
    <rPh sb="0" eb="3">
      <t>クヤクショ</t>
    </rPh>
    <phoneticPr fontId="3"/>
  </si>
  <si>
    <t>高齢者
虐待相談
センター</t>
    <rPh sb="0" eb="3">
      <t>コウレイシャ</t>
    </rPh>
    <rPh sb="4" eb="6">
      <t>ギャクタイ</t>
    </rPh>
    <rPh sb="6" eb="8">
      <t>ソウダン</t>
    </rPh>
    <phoneticPr fontId="3"/>
  </si>
  <si>
    <t>いきいき支援センター（地域包括支援センター）</t>
    <rPh sb="4" eb="6">
      <t>シエン</t>
    </rPh>
    <rPh sb="11" eb="13">
      <t>チイキ</t>
    </rPh>
    <rPh sb="13" eb="15">
      <t>ホウカツ</t>
    </rPh>
    <rPh sb="15" eb="17">
      <t>シエン</t>
    </rPh>
    <phoneticPr fontId="3"/>
  </si>
  <si>
    <t>休日・夜間
電話相談</t>
    <rPh sb="0" eb="2">
      <t>キュウジツ</t>
    </rPh>
    <rPh sb="3" eb="5">
      <t>ヤカン</t>
    </rPh>
    <rPh sb="6" eb="8">
      <t>デンワ</t>
    </rPh>
    <rPh sb="8" eb="10">
      <t>ソウダン</t>
    </rPh>
    <phoneticPr fontId="3"/>
  </si>
  <si>
    <t>実利用人数</t>
    <rPh sb="0" eb="1">
      <t>ジツ</t>
    </rPh>
    <rPh sb="1" eb="3">
      <t>リヨウ</t>
    </rPh>
    <rPh sb="3" eb="4">
      <t>ジン</t>
    </rPh>
    <rPh sb="4" eb="5">
      <t>スウ</t>
    </rPh>
    <phoneticPr fontId="3"/>
  </si>
  <si>
    <t>延べ利用日数</t>
    <rPh sb="0" eb="1">
      <t>ノ</t>
    </rPh>
    <rPh sb="2" eb="4">
      <t>リヨウ</t>
    </rPh>
    <rPh sb="4" eb="6">
      <t>ニッスウ</t>
    </rPh>
    <phoneticPr fontId="3"/>
  </si>
  <si>
    <t>日</t>
  </si>
  <si>
    <t>表２－２６　障害者・認知症高齢者権利擁護事業</t>
    <rPh sb="0" eb="1">
      <t>ヒョウ</t>
    </rPh>
    <rPh sb="6" eb="8">
      <t>ショウガイ</t>
    </rPh>
    <rPh sb="8" eb="9">
      <t>シャ</t>
    </rPh>
    <rPh sb="10" eb="12">
      <t>ニンチ</t>
    </rPh>
    <rPh sb="12" eb="13">
      <t>ショウ</t>
    </rPh>
    <rPh sb="13" eb="16">
      <t>コウレイシャ</t>
    </rPh>
    <rPh sb="16" eb="18">
      <t>ケンリ</t>
    </rPh>
    <rPh sb="18" eb="20">
      <t>ヨウゴ</t>
    </rPh>
    <rPh sb="20" eb="22">
      <t>ジギョウ</t>
    </rPh>
    <phoneticPr fontId="3"/>
  </si>
  <si>
    <t>(1)相談延件数</t>
    <rPh sb="3" eb="5">
      <t>ソウダン</t>
    </rPh>
    <rPh sb="5" eb="6">
      <t>ノ</t>
    </rPh>
    <rPh sb="6" eb="8">
      <t>ケンスウ</t>
    </rPh>
    <phoneticPr fontId="3"/>
  </si>
  <si>
    <t>合計</t>
  </si>
  <si>
    <t>認知症高齢者</t>
  </si>
  <si>
    <t>知的障害者</t>
  </si>
  <si>
    <t>精神障害者</t>
  </si>
  <si>
    <t>(2)金銭管理等サービス契約者数</t>
    <rPh sb="3" eb="5">
      <t>キンセン</t>
    </rPh>
    <rPh sb="5" eb="7">
      <t>カンリ</t>
    </rPh>
    <rPh sb="7" eb="8">
      <t>ナド</t>
    </rPh>
    <rPh sb="12" eb="15">
      <t>ケイヤクシャ</t>
    </rPh>
    <rPh sb="15" eb="16">
      <t>スウ</t>
    </rPh>
    <phoneticPr fontId="3"/>
  </si>
  <si>
    <t>新規契約者数</t>
  </si>
  <si>
    <t>契約終了者数</t>
  </si>
  <si>
    <t>契約継続者数</t>
  </si>
  <si>
    <t>表２－２７　認知症疾患医療センター</t>
    <rPh sb="0" eb="1">
      <t>ヒョウ</t>
    </rPh>
    <rPh sb="6" eb="8">
      <t>ニンチ</t>
    </rPh>
    <rPh sb="8" eb="9">
      <t>ショウ</t>
    </rPh>
    <rPh sb="9" eb="11">
      <t>シッカン</t>
    </rPh>
    <rPh sb="11" eb="13">
      <t>イリョウ</t>
    </rPh>
    <phoneticPr fontId="3"/>
  </si>
  <si>
    <t>専門医療相談件数</t>
    <rPh sb="6" eb="8">
      <t>ケンスウ</t>
    </rPh>
    <phoneticPr fontId="3"/>
  </si>
  <si>
    <t>認知症疾患に係る外来件数</t>
  </si>
  <si>
    <t>認知症疾患に係る入院件数</t>
    <rPh sb="0" eb="2">
      <t>ニンチ</t>
    </rPh>
    <rPh sb="2" eb="3">
      <t>ショウ</t>
    </rPh>
    <rPh sb="3" eb="5">
      <t>シッカン</t>
    </rPh>
    <rPh sb="6" eb="7">
      <t>カカワ</t>
    </rPh>
    <rPh sb="8" eb="10">
      <t>ニュウイン</t>
    </rPh>
    <rPh sb="10" eb="12">
      <t>ケンスウ</t>
    </rPh>
    <phoneticPr fontId="3"/>
  </si>
  <si>
    <t>電話相談</t>
    <rPh sb="0" eb="2">
      <t>デンワ</t>
    </rPh>
    <rPh sb="2" eb="4">
      <t>ソウダン</t>
    </rPh>
    <phoneticPr fontId="3"/>
  </si>
  <si>
    <t>面接相談</t>
    <rPh sb="0" eb="2">
      <t>メンセツ</t>
    </rPh>
    <rPh sb="2" eb="4">
      <t>ソウダン</t>
    </rPh>
    <phoneticPr fontId="3"/>
  </si>
  <si>
    <t>（再掲）
鑑別診断</t>
    <rPh sb="1" eb="3">
      <t>サイケイ</t>
    </rPh>
    <rPh sb="5" eb="7">
      <t>カンベツ</t>
    </rPh>
    <rPh sb="7" eb="9">
      <t>シンダン</t>
    </rPh>
    <phoneticPr fontId="3"/>
  </si>
  <si>
    <t>周辺症状</t>
  </si>
  <si>
    <t>身体合併症</t>
  </si>
  <si>
    <t>表２－２８　はいかい高齢者おかえり支援事業</t>
    <rPh sb="0" eb="1">
      <t>ヒョウ</t>
    </rPh>
    <rPh sb="10" eb="13">
      <t>コウレイシャ</t>
    </rPh>
    <rPh sb="17" eb="19">
      <t>シエン</t>
    </rPh>
    <rPh sb="19" eb="21">
      <t>ジギョウ</t>
    </rPh>
    <phoneticPr fontId="3"/>
  </si>
  <si>
    <t>事業利用者登録数</t>
    <rPh sb="0" eb="2">
      <t>ジギョウ</t>
    </rPh>
    <rPh sb="2" eb="4">
      <t>リヨウ</t>
    </rPh>
    <rPh sb="5" eb="7">
      <t>トウロク</t>
    </rPh>
    <rPh sb="7" eb="8">
      <t>スウ</t>
    </rPh>
    <phoneticPr fontId="3"/>
  </si>
  <si>
    <t>メールアドレス登録件数</t>
    <rPh sb="7" eb="9">
      <t>トウロク</t>
    </rPh>
    <rPh sb="9" eb="11">
      <t>ケンスウ</t>
    </rPh>
    <phoneticPr fontId="3"/>
  </si>
  <si>
    <t>捜索協力依頼メール配信件数</t>
    <rPh sb="0" eb="2">
      <t>ソウサク</t>
    </rPh>
    <rPh sb="2" eb="4">
      <t>キョウリョク</t>
    </rPh>
    <rPh sb="4" eb="6">
      <t>イライ</t>
    </rPh>
    <rPh sb="9" eb="11">
      <t>ハイシン</t>
    </rPh>
    <rPh sb="11" eb="13">
      <t>ケンスウ</t>
    </rPh>
    <phoneticPr fontId="3"/>
  </si>
  <si>
    <t>おかえり支援サポーター</t>
    <rPh sb="4" eb="6">
      <t>シエン</t>
    </rPh>
    <phoneticPr fontId="3"/>
  </si>
  <si>
    <t>協力事業者</t>
    <rPh sb="0" eb="2">
      <t>キョウリョク</t>
    </rPh>
    <rPh sb="2" eb="5">
      <t>ジギョウシャ</t>
    </rPh>
    <phoneticPr fontId="3"/>
  </si>
  <si>
    <t>（再掲）
おかえり支援サポーター・協力事業者
発見件数</t>
    <rPh sb="1" eb="3">
      <t>サイケイ</t>
    </rPh>
    <rPh sb="9" eb="11">
      <t>シエン</t>
    </rPh>
    <rPh sb="17" eb="19">
      <t>キョウリョク</t>
    </rPh>
    <rPh sb="19" eb="22">
      <t>ジギョウシャ</t>
    </rPh>
    <rPh sb="23" eb="25">
      <t>ハッケン</t>
    </rPh>
    <rPh sb="25" eb="27">
      <t>ケンスウ</t>
    </rPh>
    <phoneticPr fontId="3"/>
  </si>
  <si>
    <t>表２－２９　高齢者の見守り支援事業</t>
    <rPh sb="0" eb="1">
      <t>ヒョウ</t>
    </rPh>
    <rPh sb="6" eb="8">
      <t>コウレイ</t>
    </rPh>
    <rPh sb="8" eb="9">
      <t>シャ</t>
    </rPh>
    <rPh sb="10" eb="12">
      <t>ミマモ</t>
    </rPh>
    <rPh sb="13" eb="15">
      <t>シエン</t>
    </rPh>
    <rPh sb="15" eb="17">
      <t>ジギョウ</t>
    </rPh>
    <phoneticPr fontId="3"/>
  </si>
  <si>
    <t>通報件数</t>
    <rPh sb="0" eb="2">
      <t>ツウホウ</t>
    </rPh>
    <rPh sb="2" eb="4">
      <t>ケンスウ</t>
    </rPh>
    <phoneticPr fontId="3"/>
  </si>
  <si>
    <t>訪問
延件数</t>
    <rPh sb="0" eb="2">
      <t>ホウモン</t>
    </rPh>
    <rPh sb="3" eb="4">
      <t>ノベ</t>
    </rPh>
    <rPh sb="4" eb="6">
      <t>ケンスウ</t>
    </rPh>
    <phoneticPr fontId="3"/>
  </si>
  <si>
    <t>電話・面接
延件数</t>
    <rPh sb="0" eb="2">
      <t>デンワ</t>
    </rPh>
    <rPh sb="3" eb="5">
      <t>メンセツ</t>
    </rPh>
    <rPh sb="6" eb="7">
      <t>ノベ</t>
    </rPh>
    <rPh sb="7" eb="9">
      <t>ケンスウ</t>
    </rPh>
    <phoneticPr fontId="3"/>
  </si>
  <si>
    <t>見守り電話(いきいきコール)</t>
    <rPh sb="0" eb="2">
      <t>ミマモ</t>
    </rPh>
    <rPh sb="3" eb="5">
      <t>デンワ</t>
    </rPh>
    <phoneticPr fontId="3"/>
  </si>
  <si>
    <t>利用者数</t>
    <rPh sb="0" eb="3">
      <t>リヨウシャ</t>
    </rPh>
    <rPh sb="3" eb="4">
      <t>スウ</t>
    </rPh>
    <phoneticPr fontId="3"/>
  </si>
  <si>
    <t>ボランティア
登録数</t>
    <rPh sb="7" eb="9">
      <t>トウロク</t>
    </rPh>
    <rPh sb="9" eb="10">
      <t>スウ</t>
    </rPh>
    <phoneticPr fontId="3"/>
  </si>
  <si>
    <t>延電話回数</t>
    <rPh sb="0" eb="1">
      <t>ノベ</t>
    </rPh>
    <rPh sb="1" eb="3">
      <t>デンワ</t>
    </rPh>
    <rPh sb="3" eb="5">
      <t>カイスウ</t>
    </rPh>
    <phoneticPr fontId="3"/>
  </si>
  <si>
    <t>人</t>
    <rPh sb="0" eb="1">
      <t>ニン</t>
    </rPh>
    <phoneticPr fontId="3"/>
  </si>
  <si>
    <t>回</t>
    <rPh sb="0" eb="1">
      <t>カイ</t>
    </rPh>
    <phoneticPr fontId="3"/>
  </si>
  <si>
    <t>表２－３０　認知症初期集中支援チーム</t>
    <rPh sb="0" eb="1">
      <t>ヒョウ</t>
    </rPh>
    <rPh sb="6" eb="8">
      <t>ニンチ</t>
    </rPh>
    <rPh sb="8" eb="9">
      <t>ショウ</t>
    </rPh>
    <rPh sb="9" eb="11">
      <t>ショキ</t>
    </rPh>
    <rPh sb="11" eb="13">
      <t>シュウチュウ</t>
    </rPh>
    <rPh sb="13" eb="15">
      <t>シエン</t>
    </rPh>
    <phoneticPr fontId="3"/>
  </si>
  <si>
    <t>チーム数</t>
    <rPh sb="3" eb="4">
      <t>スウ</t>
    </rPh>
    <phoneticPr fontId="3"/>
  </si>
  <si>
    <t>支援対象者数</t>
    <rPh sb="0" eb="2">
      <t>シエン</t>
    </rPh>
    <rPh sb="2" eb="5">
      <t>タイショウシャ</t>
    </rPh>
    <rPh sb="5" eb="6">
      <t>スウ</t>
    </rPh>
    <phoneticPr fontId="3"/>
  </si>
  <si>
    <t>訪問回数</t>
    <rPh sb="0" eb="2">
      <t>ホウモン</t>
    </rPh>
    <rPh sb="2" eb="4">
      <t>カイスウ</t>
    </rPh>
    <phoneticPr fontId="3"/>
  </si>
  <si>
    <t>チーム員会議開催回数</t>
    <rPh sb="3" eb="4">
      <t>イン</t>
    </rPh>
    <rPh sb="4" eb="6">
      <t>カイギ</t>
    </rPh>
    <rPh sb="6" eb="8">
      <t>カイサイ</t>
    </rPh>
    <rPh sb="8" eb="10">
      <t>カイスウ</t>
    </rPh>
    <phoneticPr fontId="3"/>
  </si>
  <si>
    <t>年度末支援状況</t>
    <rPh sb="0" eb="3">
      <t>ネンドマツ</t>
    </rPh>
    <rPh sb="3" eb="5">
      <t>シエン</t>
    </rPh>
    <rPh sb="5" eb="7">
      <t>ジョウキョウ</t>
    </rPh>
    <phoneticPr fontId="3"/>
  </si>
  <si>
    <t>（再掲）
当該年度把握対象者数</t>
    <rPh sb="1" eb="3">
      <t>サイケイ</t>
    </rPh>
    <rPh sb="5" eb="7">
      <t>トウガイ</t>
    </rPh>
    <rPh sb="7" eb="9">
      <t>ネンド</t>
    </rPh>
    <rPh sb="9" eb="11">
      <t>ハアク</t>
    </rPh>
    <rPh sb="11" eb="14">
      <t>タイショウシャ</t>
    </rPh>
    <rPh sb="14" eb="15">
      <t>スウ</t>
    </rPh>
    <phoneticPr fontId="3"/>
  </si>
  <si>
    <t>支援中</t>
    <rPh sb="0" eb="3">
      <t>シエンチュウ</t>
    </rPh>
    <phoneticPr fontId="3"/>
  </si>
  <si>
    <t>支援終了</t>
    <rPh sb="0" eb="2">
      <t>シエン</t>
    </rPh>
    <rPh sb="2" eb="4">
      <t>シュウリョウ</t>
    </rPh>
    <phoneticPr fontId="3"/>
  </si>
  <si>
    <t>チーム</t>
  </si>
  <si>
    <t>注）平成27年度は8月から稼動（平成26年度から稼動する1チームを除く）</t>
    <rPh sb="0" eb="1">
      <t>チュウ</t>
    </rPh>
    <rPh sb="2" eb="4">
      <t>ヘイセイ</t>
    </rPh>
    <rPh sb="6" eb="8">
      <t>ネンド</t>
    </rPh>
    <rPh sb="10" eb="11">
      <t>ガツ</t>
    </rPh>
    <rPh sb="13" eb="15">
      <t>カドウ</t>
    </rPh>
    <rPh sb="16" eb="18">
      <t>ヘイセイ</t>
    </rPh>
    <rPh sb="20" eb="22">
      <t>ネンド</t>
    </rPh>
    <rPh sb="24" eb="26">
      <t>カドウ</t>
    </rPh>
    <rPh sb="33" eb="34">
      <t>ノゾ</t>
    </rPh>
    <phoneticPr fontId="3"/>
  </si>
  <si>
    <t>表２－３１　 在宅医療・介護連携推進事業</t>
    <rPh sb="0" eb="1">
      <t>ヒョウ</t>
    </rPh>
    <rPh sb="7" eb="9">
      <t>ザイタク</t>
    </rPh>
    <rPh sb="9" eb="11">
      <t>イリョウ</t>
    </rPh>
    <rPh sb="12" eb="14">
      <t>カイゴ</t>
    </rPh>
    <rPh sb="14" eb="16">
      <t>レンケイ</t>
    </rPh>
    <rPh sb="16" eb="18">
      <t>スイシン</t>
    </rPh>
    <rPh sb="18" eb="20">
      <t>ジギョウ</t>
    </rPh>
    <phoneticPr fontId="3"/>
  </si>
  <si>
    <t>在宅医療・介護連携支援センター相談件数</t>
    <rPh sb="0" eb="2">
      <t>ザイタク</t>
    </rPh>
    <rPh sb="2" eb="4">
      <t>イリョウ</t>
    </rPh>
    <rPh sb="5" eb="7">
      <t>カイゴ</t>
    </rPh>
    <rPh sb="7" eb="9">
      <t>レンケイ</t>
    </rPh>
    <rPh sb="9" eb="11">
      <t>シエン</t>
    </rPh>
    <rPh sb="15" eb="17">
      <t>ソウダン</t>
    </rPh>
    <rPh sb="17" eb="19">
      <t>ケンスウ</t>
    </rPh>
    <phoneticPr fontId="2"/>
  </si>
  <si>
    <t>情報共有ツール
「はち丸ネットワーク」</t>
    <rPh sb="0" eb="2">
      <t>ジョウホウ</t>
    </rPh>
    <rPh sb="2" eb="4">
      <t>キョウユウ</t>
    </rPh>
    <rPh sb="11" eb="12">
      <t>マル</t>
    </rPh>
    <phoneticPr fontId="3"/>
  </si>
  <si>
    <t>療養者
本人・家族</t>
    <rPh sb="0" eb="3">
      <t>リョウヨウシャ</t>
    </rPh>
    <rPh sb="4" eb="6">
      <t>ホンニン</t>
    </rPh>
    <rPh sb="7" eb="9">
      <t>カゾク</t>
    </rPh>
    <phoneticPr fontId="3"/>
  </si>
  <si>
    <t>医療機関
・薬局</t>
    <rPh sb="0" eb="2">
      <t>イリョウ</t>
    </rPh>
    <rPh sb="2" eb="4">
      <t>キカン</t>
    </rPh>
    <rPh sb="6" eb="8">
      <t>ヤッキョク</t>
    </rPh>
    <phoneticPr fontId="3"/>
  </si>
  <si>
    <t>介護サービス事業所</t>
    <rPh sb="0" eb="2">
      <t>カイゴ</t>
    </rPh>
    <rPh sb="6" eb="9">
      <t>ジギョウショ</t>
    </rPh>
    <phoneticPr fontId="3"/>
  </si>
  <si>
    <t>その他</t>
    <rPh sb="2" eb="3">
      <t>タ</t>
    </rPh>
    <phoneticPr fontId="3"/>
  </si>
  <si>
    <t>登録患者数</t>
    <rPh sb="0" eb="2">
      <t>トウロク</t>
    </rPh>
    <rPh sb="2" eb="5">
      <t>カンジャスウ</t>
    </rPh>
    <phoneticPr fontId="3"/>
  </si>
  <si>
    <t>登録医療機関・介護サービス事業所</t>
    <rPh sb="0" eb="2">
      <t>トウロク</t>
    </rPh>
    <rPh sb="2" eb="4">
      <t>イリョウ</t>
    </rPh>
    <rPh sb="4" eb="6">
      <t>キカン</t>
    </rPh>
    <rPh sb="7" eb="9">
      <t>カイゴ</t>
    </rPh>
    <rPh sb="13" eb="16">
      <t>ジギョウショ</t>
    </rPh>
    <phoneticPr fontId="3"/>
  </si>
  <si>
    <t>施設数</t>
    <rPh sb="0" eb="3">
      <t>シセツスウ</t>
    </rPh>
    <phoneticPr fontId="3"/>
  </si>
  <si>
    <t>利用者数</t>
    <rPh sb="0" eb="2">
      <t>リヨウ</t>
    </rPh>
    <rPh sb="2" eb="3">
      <t>シャ</t>
    </rPh>
    <rPh sb="3" eb="4">
      <t>スウ</t>
    </rPh>
    <phoneticPr fontId="3"/>
  </si>
  <si>
    <t>か所</t>
    <rPh sb="1" eb="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</si>
</sst>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6" formatCode="_ * #,##0_ ;_ * \-#,##0_ ;_ * \-_ ;_ @_ "/>
    <numFmt numFmtId="177" formatCode="#,##0_ "/>
    <numFmt numFmtId="178" formatCode="_ * #,##0.0_ ;_ * \-#,##0.0_ ;_ * &quot;-&quot;?_ ;_ @_ "/>
  </numFmts>
  <fonts count="1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rgb="FF000000"/>
      <name val="ＭＳ Ｐゴシック"/>
      <family val="2"/>
      <charset val="1"/>
    </font>
    <font>
      <sz val="11"/>
      <name val="ＭＳ Ｐゴシック"/>
      <family val="2"/>
      <charset val="1"/>
    </font>
    <font>
      <sz val="10"/>
      <color rgb="FF000000"/>
      <name val="ＭＳ Ｐゴシック"/>
      <family val="2"/>
      <charset val="1"/>
    </font>
    <font>
      <sz val="11"/>
      <color theme="1"/>
      <name val="ＭＳ Ｐゴシック"/>
      <family val="2"/>
      <scheme val="minor"/>
    </font>
    <font>
      <sz val="11"/>
      <name val="ＭＳ Ｐゴシック"/>
      <family val="3"/>
      <charset val="128"/>
      <scheme val="minor"/>
    </font>
    <font>
      <sz val="11"/>
      <name val="ＭＳ Ｐゴシック"/>
      <family val="2"/>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thin">
        <color auto="1"/>
      </right>
      <top/>
      <bottom/>
      <diagonal/>
    </border>
    <border>
      <left style="thin">
        <color auto="1"/>
      </left>
      <right style="hair">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top/>
      <bottom style="medium">
        <color auto="1"/>
      </bottom>
      <diagonal/>
    </border>
    <border>
      <left style="thin">
        <color auto="1"/>
      </left>
      <right style="hair">
        <color indexed="64"/>
      </right>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top style="medium">
        <color auto="1"/>
      </top>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14">
    <xf numFmtId="0" fontId="0"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0" fontId="4" fillId="0" borderId="0">
      <alignment vertical="center"/>
    </xf>
    <xf numFmtId="38" fontId="1" fillId="0" borderId="0" applyFont="0" applyFill="0" applyBorder="0" applyAlignment="0" applyProtection="0"/>
    <xf numFmtId="0" fontId="1" fillId="0" borderId="0"/>
    <xf numFmtId="0" fontId="1"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0" fontId="1" fillId="0" borderId="0">
      <alignment vertical="center"/>
    </xf>
    <xf numFmtId="0" fontId="6" fillId="0" borderId="0"/>
    <xf numFmtId="38" fontId="9" fillId="0" borderId="0" applyFont="0" applyFill="0" applyBorder="0" applyAlignment="0" applyProtection="0">
      <alignment vertical="center"/>
    </xf>
  </cellStyleXfs>
  <cellXfs count="281">
    <xf numFmtId="0" fontId="0" fillId="0" borderId="0" xfId="0"/>
    <xf numFmtId="0" fontId="6" fillId="0" borderId="0" xfId="12"/>
    <xf numFmtId="0" fontId="6" fillId="0" borderId="12" xfId="12" applyFont="1" applyBorder="1" applyAlignment="1">
      <alignment horizontal="center" vertical="center" wrapText="1"/>
    </xf>
    <xf numFmtId="0" fontId="6" fillId="0" borderId="9" xfId="12" applyFont="1" applyBorder="1" applyAlignment="1">
      <alignment horizontal="center" vertical="center" wrapText="1"/>
    </xf>
    <xf numFmtId="0" fontId="6" fillId="0" borderId="3" xfId="12" applyBorder="1" applyAlignment="1">
      <alignment horizontal="center"/>
    </xf>
    <xf numFmtId="0" fontId="6" fillId="0" borderId="4" xfId="12" applyBorder="1"/>
    <xf numFmtId="176" fontId="6" fillId="0" borderId="4" xfId="12" applyNumberFormat="1" applyBorder="1"/>
    <xf numFmtId="176" fontId="6" fillId="0" borderId="5" xfId="12" applyNumberFormat="1" applyBorder="1"/>
    <xf numFmtId="0" fontId="7" fillId="0" borderId="3" xfId="0" applyFont="1" applyFill="1" applyBorder="1" applyAlignment="1">
      <alignment horizontal="center"/>
    </xf>
    <xf numFmtId="0" fontId="7" fillId="0" borderId="4" xfId="0" applyFont="1" applyFill="1" applyBorder="1"/>
    <xf numFmtId="176" fontId="7" fillId="0" borderId="4" xfId="0" applyNumberFormat="1" applyFont="1" applyFill="1" applyBorder="1"/>
    <xf numFmtId="176" fontId="7" fillId="0" borderId="5" xfId="0" applyNumberFormat="1" applyFont="1" applyFill="1" applyBorder="1"/>
    <xf numFmtId="0" fontId="0" fillId="0" borderId="17" xfId="0" applyFont="1" applyFill="1" applyBorder="1"/>
    <xf numFmtId="0" fontId="0" fillId="0" borderId="18" xfId="0" applyFont="1" applyFill="1" applyBorder="1"/>
    <xf numFmtId="0" fontId="0" fillId="0" borderId="3" xfId="0" applyFill="1" applyBorder="1"/>
    <xf numFmtId="0" fontId="0" fillId="0" borderId="4" xfId="0" applyFill="1" applyBorder="1"/>
    <xf numFmtId="0" fontId="0" fillId="0" borderId="10" xfId="0" applyFill="1" applyBorder="1"/>
    <xf numFmtId="0" fontId="0" fillId="0" borderId="1" xfId="0" applyFont="1" applyFill="1" applyBorder="1" applyAlignment="1">
      <alignment horizontal="center"/>
    </xf>
    <xf numFmtId="0" fontId="8" fillId="0" borderId="4" xfId="0" applyFont="1" applyFill="1" applyBorder="1"/>
    <xf numFmtId="0" fontId="7" fillId="0" borderId="1" xfId="0" applyFont="1" applyFill="1" applyBorder="1" applyAlignment="1">
      <alignment horizontal="center"/>
    </xf>
    <xf numFmtId="0" fontId="1" fillId="0" borderId="18" xfId="0" applyFont="1" applyFill="1" applyBorder="1"/>
    <xf numFmtId="0" fontId="1" fillId="0" borderId="4" xfId="0" applyFont="1" applyFill="1" applyBorder="1"/>
    <xf numFmtId="0" fontId="1" fillId="0" borderId="1" xfId="0" applyFont="1" applyFill="1" applyBorder="1" applyAlignment="1">
      <alignment horizontal="center"/>
    </xf>
    <xf numFmtId="0" fontId="1" fillId="0" borderId="4" xfId="0" applyFont="1" applyFill="1" applyBorder="1" applyAlignment="1">
      <alignment horizontal="center"/>
    </xf>
    <xf numFmtId="0" fontId="0" fillId="0" borderId="6" xfId="0" applyFill="1" applyBorder="1"/>
    <xf numFmtId="0" fontId="0" fillId="0" borderId="24" xfId="0" applyFont="1" applyFill="1" applyBorder="1" applyAlignment="1">
      <alignment horizontal="center"/>
    </xf>
    <xf numFmtId="0" fontId="1" fillId="0" borderId="24" xfId="0" applyFont="1" applyFill="1" applyBorder="1"/>
    <xf numFmtId="0" fontId="6" fillId="0" borderId="12" xfId="12" applyFont="1" applyBorder="1" applyAlignment="1">
      <alignment horizontal="center"/>
    </xf>
    <xf numFmtId="0" fontId="6" fillId="0" borderId="9" xfId="12" applyFont="1" applyBorder="1" applyAlignment="1">
      <alignment horizontal="center"/>
    </xf>
    <xf numFmtId="0" fontId="6" fillId="0" borderId="11" xfId="12" applyFont="1" applyBorder="1" applyAlignment="1">
      <alignment horizontal="center"/>
    </xf>
    <xf numFmtId="0" fontId="6" fillId="0" borderId="3" xfId="12" applyFill="1" applyBorder="1" applyAlignment="1">
      <alignment horizontal="center"/>
    </xf>
    <xf numFmtId="176" fontId="6" fillId="0" borderId="4" xfId="12" applyNumberFormat="1" applyFill="1" applyBorder="1"/>
    <xf numFmtId="0" fontId="0" fillId="0" borderId="12" xfId="0" applyFont="1" applyBorder="1" applyAlignment="1">
      <alignment horizontal="center"/>
    </xf>
    <xf numFmtId="0" fontId="0" fillId="0" borderId="11" xfId="0" applyFont="1" applyBorder="1" applyAlignment="1">
      <alignment horizontal="center"/>
    </xf>
    <xf numFmtId="0" fontId="0" fillId="0" borderId="3" xfId="0" applyBorder="1" applyAlignment="1">
      <alignment horizontal="center"/>
    </xf>
    <xf numFmtId="176" fontId="0" fillId="0" borderId="5" xfId="0" applyNumberFormat="1" applyBorder="1"/>
    <xf numFmtId="0" fontId="7" fillId="0" borderId="0" xfId="0" applyFont="1" applyFill="1" applyBorder="1" applyAlignment="1">
      <alignment horizontal="center"/>
    </xf>
    <xf numFmtId="0" fontId="7" fillId="0" borderId="0" xfId="0" applyFont="1"/>
    <xf numFmtId="0" fontId="6" fillId="0" borderId="3" xfId="12" applyFont="1" applyBorder="1" applyAlignment="1">
      <alignment horizontal="center" vertical="center" wrapText="1"/>
    </xf>
    <xf numFmtId="0" fontId="6" fillId="0" borderId="4" xfId="12" applyFont="1" applyBorder="1" applyAlignment="1">
      <alignment horizontal="center" vertical="center" wrapText="1"/>
    </xf>
    <xf numFmtId="0" fontId="6" fillId="0" borderId="17" xfId="12" applyFont="1" applyBorder="1" applyAlignment="1">
      <alignment horizontal="center"/>
    </xf>
    <xf numFmtId="176" fontId="6" fillId="0" borderId="18" xfId="12" applyNumberFormat="1" applyFont="1" applyBorder="1" applyAlignment="1"/>
    <xf numFmtId="176" fontId="6" fillId="0" borderId="19" xfId="12" applyNumberFormat="1" applyFont="1" applyBorder="1" applyAlignment="1"/>
    <xf numFmtId="176" fontId="1" fillId="0" borderId="4" xfId="0" applyNumberFormat="1" applyFont="1" applyFill="1" applyBorder="1"/>
    <xf numFmtId="176" fontId="1" fillId="0" borderId="5" xfId="0" applyNumberFormat="1" applyFont="1" applyFill="1" applyBorder="1"/>
    <xf numFmtId="176" fontId="1" fillId="0" borderId="16" xfId="0" applyNumberFormat="1" applyFont="1" applyFill="1" applyBorder="1"/>
    <xf numFmtId="176" fontId="1" fillId="0" borderId="15" xfId="0" applyNumberFormat="1" applyFont="1" applyFill="1" applyBorder="1"/>
    <xf numFmtId="0" fontId="7" fillId="0" borderId="3" xfId="12" applyFont="1" applyFill="1" applyBorder="1" applyAlignment="1">
      <alignment horizontal="center"/>
    </xf>
    <xf numFmtId="0" fontId="7" fillId="0" borderId="4" xfId="12" applyFont="1" applyFill="1" applyBorder="1"/>
    <xf numFmtId="0" fontId="1" fillId="0" borderId="4" xfId="12" applyFont="1" applyFill="1" applyBorder="1"/>
    <xf numFmtId="176" fontId="1" fillId="0" borderId="29" xfId="0" applyNumberFormat="1" applyFont="1" applyFill="1" applyBorder="1"/>
    <xf numFmtId="0" fontId="1" fillId="0" borderId="3" xfId="12" applyFont="1" applyFill="1" applyBorder="1"/>
    <xf numFmtId="0" fontId="7" fillId="0" borderId="0" xfId="12" applyFont="1" applyFill="1"/>
    <xf numFmtId="0" fontId="7" fillId="0" borderId="9" xfId="12" applyFont="1" applyFill="1" applyBorder="1" applyAlignment="1">
      <alignment horizontal="center" vertical="center" wrapText="1"/>
    </xf>
    <xf numFmtId="0" fontId="1" fillId="0" borderId="4" xfId="12" applyFont="1" applyFill="1" applyBorder="1" applyAlignment="1">
      <alignment horizontal="center" vertical="center" wrapText="1"/>
    </xf>
    <xf numFmtId="176" fontId="1" fillId="0" borderId="4" xfId="12" applyNumberFormat="1" applyFont="1" applyFill="1" applyBorder="1"/>
    <xf numFmtId="176" fontId="10" fillId="0" borderId="18" xfId="0" applyNumberFormat="1" applyFont="1" applyFill="1" applyBorder="1"/>
    <xf numFmtId="176" fontId="10" fillId="0" borderId="4" xfId="0" applyNumberFormat="1" applyFont="1" applyFill="1" applyBorder="1"/>
    <xf numFmtId="176" fontId="10" fillId="0" borderId="1" xfId="0" applyNumberFormat="1" applyFont="1" applyFill="1" applyBorder="1"/>
    <xf numFmtId="176" fontId="1" fillId="0" borderId="1" xfId="0" applyNumberFormat="1" applyFont="1" applyFill="1" applyBorder="1"/>
    <xf numFmtId="176" fontId="1" fillId="0" borderId="18" xfId="0" applyNumberFormat="1" applyFont="1" applyFill="1" applyBorder="1"/>
    <xf numFmtId="176" fontId="1" fillId="0" borderId="24" xfId="0" applyNumberFormat="1" applyFont="1" applyFill="1" applyBorder="1"/>
    <xf numFmtId="0" fontId="7" fillId="0" borderId="11" xfId="12" applyFont="1" applyFill="1" applyBorder="1" applyAlignment="1">
      <alignment horizontal="center" vertical="center" wrapText="1"/>
    </xf>
    <xf numFmtId="176" fontId="1" fillId="0" borderId="5" xfId="13" applyNumberFormat="1" applyFont="1" applyFill="1" applyBorder="1" applyAlignment="1">
      <alignment horizontal="center" wrapText="1"/>
    </xf>
    <xf numFmtId="176" fontId="1" fillId="0" borderId="5" xfId="12" applyNumberFormat="1" applyFont="1" applyFill="1" applyBorder="1"/>
    <xf numFmtId="176" fontId="10" fillId="0" borderId="19" xfId="0" applyNumberFormat="1" applyFont="1" applyFill="1" applyBorder="1"/>
    <xf numFmtId="176" fontId="10" fillId="0" borderId="5" xfId="0" applyNumberFormat="1" applyFont="1" applyFill="1" applyBorder="1"/>
    <xf numFmtId="176" fontId="1" fillId="0" borderId="2" xfId="0" applyNumberFormat="1" applyFont="1" applyFill="1" applyBorder="1"/>
    <xf numFmtId="176" fontId="1" fillId="0" borderId="19" xfId="0" applyNumberFormat="1" applyFont="1" applyFill="1" applyBorder="1"/>
    <xf numFmtId="176" fontId="1" fillId="0" borderId="25" xfId="0" applyNumberFormat="1" applyFont="1" applyFill="1" applyBorder="1"/>
    <xf numFmtId="0" fontId="7" fillId="0" borderId="13" xfId="12" applyFont="1" applyFill="1" applyBorder="1" applyAlignment="1">
      <alignment horizontal="center" vertical="center" wrapText="1"/>
    </xf>
    <xf numFmtId="38" fontId="1" fillId="0" borderId="15" xfId="13" applyFont="1" applyFill="1" applyBorder="1" applyAlignment="1">
      <alignment horizontal="right" vertical="center" wrapText="1"/>
    </xf>
    <xf numFmtId="176" fontId="1" fillId="0" borderId="15" xfId="12" applyNumberFormat="1" applyFont="1" applyFill="1" applyBorder="1"/>
    <xf numFmtId="176" fontId="10" fillId="0" borderId="20" xfId="0" applyNumberFormat="1" applyFont="1" applyFill="1" applyBorder="1"/>
    <xf numFmtId="176" fontId="10" fillId="0" borderId="15" xfId="0" applyNumberFormat="1" applyFont="1" applyFill="1" applyBorder="1"/>
    <xf numFmtId="176" fontId="1" fillId="0" borderId="22" xfId="0" applyNumberFormat="1" applyFont="1" applyFill="1" applyBorder="1"/>
    <xf numFmtId="176" fontId="1" fillId="0" borderId="20" xfId="0" applyNumberFormat="1" applyFont="1" applyFill="1" applyBorder="1"/>
    <xf numFmtId="176" fontId="1" fillId="0" borderId="26" xfId="0" applyNumberFormat="1" applyFont="1" applyFill="1" applyBorder="1"/>
    <xf numFmtId="0" fontId="7" fillId="0" borderId="14" xfId="12" applyFont="1" applyFill="1" applyBorder="1" applyAlignment="1">
      <alignment horizontal="center" vertical="center" wrapText="1"/>
    </xf>
    <xf numFmtId="176" fontId="1" fillId="0" borderId="16" xfId="13" applyNumberFormat="1" applyFont="1" applyFill="1" applyBorder="1" applyAlignment="1">
      <alignment horizontal="center" wrapText="1"/>
    </xf>
    <xf numFmtId="176" fontId="1" fillId="0" borderId="16" xfId="12" applyNumberFormat="1" applyFont="1" applyFill="1" applyBorder="1"/>
    <xf numFmtId="176" fontId="10" fillId="0" borderId="21" xfId="0" applyNumberFormat="1" applyFont="1" applyFill="1" applyBorder="1"/>
    <xf numFmtId="176" fontId="10" fillId="0" borderId="16" xfId="0" applyNumberFormat="1" applyFont="1" applyFill="1" applyBorder="1"/>
    <xf numFmtId="176" fontId="1" fillId="0" borderId="23" xfId="0" applyNumberFormat="1" applyFont="1" applyFill="1" applyBorder="1"/>
    <xf numFmtId="176" fontId="1" fillId="0" borderId="21" xfId="0" applyNumberFormat="1" applyFont="1" applyFill="1" applyBorder="1"/>
    <xf numFmtId="176" fontId="1" fillId="0" borderId="27" xfId="0" applyNumberFormat="1" applyFont="1" applyFill="1" applyBorder="1"/>
    <xf numFmtId="0" fontId="7" fillId="0" borderId="6" xfId="12" applyFont="1" applyFill="1" applyBorder="1" applyAlignment="1">
      <alignment horizontal="center"/>
    </xf>
    <xf numFmtId="176" fontId="7" fillId="0" borderId="7" xfId="12" applyNumberFormat="1" applyFont="1" applyFill="1" applyBorder="1"/>
    <xf numFmtId="176" fontId="7" fillId="0" borderId="7" xfId="0" applyNumberFormat="1" applyFont="1" applyFill="1" applyBorder="1"/>
    <xf numFmtId="176" fontId="7" fillId="0" borderId="8" xfId="0" applyNumberFormat="1" applyFont="1" applyFill="1" applyBorder="1"/>
    <xf numFmtId="0" fontId="7" fillId="0" borderId="28" xfId="12" applyFont="1" applyFill="1" applyBorder="1" applyAlignment="1">
      <alignment horizontal="center"/>
    </xf>
    <xf numFmtId="0" fontId="11" fillId="0" borderId="0" xfId="0" applyFont="1" applyFill="1"/>
    <xf numFmtId="0" fontId="11" fillId="0" borderId="0" xfId="0" applyFont="1" applyFill="1" applyAlignment="1">
      <alignment horizontal="right"/>
    </xf>
    <xf numFmtId="0" fontId="10" fillId="0" borderId="30" xfId="0" applyFont="1" applyFill="1" applyBorder="1" applyAlignment="1"/>
    <xf numFmtId="0" fontId="10" fillId="0" borderId="31" xfId="0" applyFont="1" applyFill="1" applyBorder="1" applyAlignment="1">
      <alignment horizontal="center"/>
    </xf>
    <xf numFmtId="0" fontId="10" fillId="0" borderId="32" xfId="0" applyFont="1" applyFill="1" applyBorder="1" applyAlignment="1">
      <alignment horizontal="center"/>
    </xf>
    <xf numFmtId="0" fontId="10" fillId="0" borderId="10" xfId="0" applyFont="1" applyFill="1" applyBorder="1" applyAlignment="1"/>
    <xf numFmtId="0" fontId="10" fillId="0" borderId="33" xfId="0" applyFont="1" applyFill="1" applyBorder="1" applyAlignment="1">
      <alignment horizontal="center"/>
    </xf>
    <xf numFmtId="0" fontId="10" fillId="0" borderId="34" xfId="0" applyFont="1" applyFill="1" applyBorder="1" applyAlignment="1">
      <alignment horizontal="center"/>
    </xf>
    <xf numFmtId="0" fontId="10" fillId="0" borderId="3" xfId="0" applyFont="1" applyFill="1" applyBorder="1" applyAlignment="1">
      <alignment horizontal="center"/>
    </xf>
    <xf numFmtId="177" fontId="10" fillId="0" borderId="4" xfId="0" applyNumberFormat="1" applyFont="1" applyFill="1" applyBorder="1"/>
    <xf numFmtId="177" fontId="10" fillId="0" borderId="5" xfId="0" applyNumberFormat="1" applyFont="1" applyFill="1" applyBorder="1"/>
    <xf numFmtId="0" fontId="10" fillId="0" borderId="35" xfId="0" applyFont="1" applyFill="1" applyBorder="1" applyAlignment="1">
      <alignment horizontal="center"/>
    </xf>
    <xf numFmtId="177" fontId="10" fillId="0" borderId="36" xfId="0" applyNumberFormat="1" applyFont="1" applyFill="1" applyBorder="1"/>
    <xf numFmtId="177" fontId="10" fillId="0" borderId="37" xfId="0" applyNumberFormat="1" applyFont="1" applyFill="1" applyBorder="1"/>
    <xf numFmtId="0" fontId="10" fillId="0" borderId="6" xfId="0" applyFont="1" applyFill="1" applyBorder="1" applyAlignment="1">
      <alignment horizontal="center"/>
    </xf>
    <xf numFmtId="177" fontId="10" fillId="0" borderId="7" xfId="0" applyNumberFormat="1" applyFont="1" applyFill="1" applyBorder="1"/>
    <xf numFmtId="177" fontId="10" fillId="0" borderId="8" xfId="0" applyNumberFormat="1" applyFont="1" applyFill="1" applyBorder="1"/>
    <xf numFmtId="177" fontId="11" fillId="0" borderId="0" xfId="0" applyNumberFormat="1" applyFont="1" applyFill="1"/>
    <xf numFmtId="0" fontId="10" fillId="0" borderId="30" xfId="0" applyFont="1" applyFill="1" applyBorder="1" applyAlignment="1">
      <alignment horizontal="center"/>
    </xf>
    <xf numFmtId="0" fontId="10" fillId="0" borderId="10" xfId="0" applyFont="1" applyFill="1" applyBorder="1" applyAlignment="1">
      <alignment horizontal="center"/>
    </xf>
    <xf numFmtId="0" fontId="10" fillId="0" borderId="10" xfId="0" applyFont="1" applyFill="1" applyBorder="1" applyAlignment="1">
      <alignment horizontal="right"/>
    </xf>
    <xf numFmtId="41" fontId="10" fillId="0" borderId="3" xfId="0" applyNumberFormat="1" applyFont="1" applyFill="1" applyBorder="1"/>
    <xf numFmtId="41" fontId="10" fillId="0" borderId="4" xfId="0" applyNumberFormat="1" applyFont="1" applyFill="1" applyBorder="1"/>
    <xf numFmtId="41" fontId="10" fillId="0" borderId="5" xfId="0" applyNumberFormat="1" applyFont="1" applyFill="1" applyBorder="1"/>
    <xf numFmtId="41" fontId="10" fillId="0" borderId="4" xfId="0" applyNumberFormat="1" applyFont="1" applyFill="1" applyBorder="1" applyAlignment="1">
      <alignment horizontal="right"/>
    </xf>
    <xf numFmtId="41" fontId="10" fillId="0" borderId="0" xfId="0" applyNumberFormat="1" applyFont="1" applyFill="1" applyBorder="1"/>
    <xf numFmtId="41" fontId="10" fillId="0" borderId="7" xfId="0" applyNumberFormat="1" applyFont="1" applyFill="1" applyBorder="1"/>
    <xf numFmtId="41" fontId="10" fillId="0" borderId="7" xfId="0" applyNumberFormat="1" applyFont="1" applyFill="1" applyBorder="1" applyAlignment="1">
      <alignment horizontal="right"/>
    </xf>
    <xf numFmtId="41" fontId="10" fillId="0" borderId="28" xfId="0" applyNumberFormat="1" applyFont="1" applyFill="1" applyBorder="1"/>
    <xf numFmtId="0" fontId="10" fillId="0" borderId="12" xfId="0" applyFont="1" applyFill="1" applyBorder="1" applyAlignment="1">
      <alignment horizontal="center"/>
    </xf>
    <xf numFmtId="0" fontId="10" fillId="0" borderId="9" xfId="0" applyFont="1" applyFill="1" applyBorder="1" applyAlignment="1">
      <alignment horizontal="center"/>
    </xf>
    <xf numFmtId="0" fontId="10" fillId="0" borderId="11" xfId="0" applyFont="1" applyFill="1" applyBorder="1" applyAlignment="1">
      <alignment horizontal="center"/>
    </xf>
    <xf numFmtId="0" fontId="11" fillId="0" borderId="3" xfId="0" applyFont="1" applyFill="1" applyBorder="1" applyAlignment="1">
      <alignment horizontal="center"/>
    </xf>
    <xf numFmtId="38" fontId="11" fillId="0" borderId="4" xfId="13" applyFont="1" applyFill="1" applyBorder="1" applyAlignment="1"/>
    <xf numFmtId="38" fontId="11" fillId="0" borderId="0" xfId="13" applyFont="1" applyFill="1" applyBorder="1" applyAlignment="1"/>
    <xf numFmtId="0" fontId="11" fillId="0" borderId="6" xfId="0" applyFont="1" applyFill="1" applyBorder="1" applyAlignment="1">
      <alignment horizontal="center"/>
    </xf>
    <xf numFmtId="38" fontId="11" fillId="0" borderId="7" xfId="13" applyFont="1" applyFill="1" applyBorder="1" applyAlignment="1"/>
    <xf numFmtId="38" fontId="11" fillId="0" borderId="28" xfId="13" applyFont="1" applyFill="1" applyBorder="1" applyAlignment="1"/>
    <xf numFmtId="0" fontId="10" fillId="0" borderId="3" xfId="0" applyFont="1" applyFill="1" applyBorder="1"/>
    <xf numFmtId="41" fontId="10" fillId="0" borderId="8" xfId="0" applyNumberFormat="1" applyFont="1" applyFill="1" applyBorder="1"/>
    <xf numFmtId="41" fontId="11" fillId="0" borderId="0" xfId="0" applyNumberFormat="1" applyFont="1" applyFill="1"/>
    <xf numFmtId="0" fontId="10" fillId="0" borderId="12" xfId="0" applyFont="1" applyFill="1" applyBorder="1" applyAlignment="1">
      <alignment shrinkToFit="1"/>
    </xf>
    <xf numFmtId="0" fontId="10" fillId="0" borderId="9" xfId="0" applyFont="1" applyFill="1" applyBorder="1" applyAlignment="1">
      <alignment horizontal="center" shrinkToFit="1"/>
    </xf>
    <xf numFmtId="0" fontId="10" fillId="0" borderId="11" xfId="0" applyFont="1" applyFill="1" applyBorder="1" applyAlignment="1">
      <alignment horizontal="center" shrinkToFit="1"/>
    </xf>
    <xf numFmtId="0" fontId="10" fillId="0" borderId="4" xfId="0" applyFont="1" applyFill="1" applyBorder="1" applyAlignment="1">
      <alignment horizontal="right"/>
    </xf>
    <xf numFmtId="0" fontId="10" fillId="0" borderId="5" xfId="0" applyFont="1" applyFill="1" applyBorder="1" applyAlignment="1">
      <alignment horizontal="right"/>
    </xf>
    <xf numFmtId="178" fontId="1" fillId="0" borderId="4" xfId="1" applyNumberFormat="1" applyFont="1" applyFill="1" applyBorder="1" applyAlignment="1"/>
    <xf numFmtId="41" fontId="10" fillId="0" borderId="5" xfId="0" applyNumberFormat="1" applyFont="1" applyFill="1" applyBorder="1" applyAlignment="1">
      <alignment horizontal="right"/>
    </xf>
    <xf numFmtId="41" fontId="10" fillId="0" borderId="36" xfId="0" applyNumberFormat="1" applyFont="1" applyFill="1" applyBorder="1"/>
    <xf numFmtId="178" fontId="1" fillId="0" borderId="36" xfId="2" applyNumberFormat="1" applyFont="1" applyFill="1" applyBorder="1" applyAlignment="1">
      <alignment vertical="center"/>
    </xf>
    <xf numFmtId="0" fontId="10" fillId="0" borderId="37" xfId="0" applyFont="1" applyFill="1" applyBorder="1"/>
    <xf numFmtId="178" fontId="1" fillId="0" borderId="4" xfId="2" applyNumberFormat="1" applyFont="1" applyFill="1" applyBorder="1" applyAlignment="1">
      <alignment vertical="center"/>
    </xf>
    <xf numFmtId="0" fontId="10" fillId="0" borderId="5" xfId="0" applyFont="1" applyFill="1" applyBorder="1"/>
    <xf numFmtId="178" fontId="1" fillId="0" borderId="4" xfId="2" applyNumberFormat="1" applyFont="1" applyFill="1" applyBorder="1" applyAlignment="1">
      <alignment horizontal="right"/>
    </xf>
    <xf numFmtId="178" fontId="1" fillId="0" borderId="7" xfId="2" applyNumberFormat="1" applyFont="1" applyFill="1" applyBorder="1" applyAlignment="1">
      <alignment horizontal="right"/>
    </xf>
    <xf numFmtId="0" fontId="10" fillId="0" borderId="8" xfId="0" applyFont="1" applyFill="1" applyBorder="1"/>
    <xf numFmtId="0" fontId="10" fillId="0" borderId="0" xfId="0" applyFont="1" applyFill="1" applyBorder="1"/>
    <xf numFmtId="0" fontId="10" fillId="0" borderId="1" xfId="0" applyFont="1" applyFill="1" applyBorder="1" applyAlignment="1">
      <alignment horizontal="center"/>
    </xf>
    <xf numFmtId="0" fontId="10" fillId="0" borderId="2" xfId="0" applyFont="1" applyFill="1" applyBorder="1" applyAlignment="1">
      <alignment horizontal="center"/>
    </xf>
    <xf numFmtId="0" fontId="10" fillId="0" borderId="12" xfId="0" applyFont="1" applyFill="1" applyBorder="1" applyAlignment="1">
      <alignment horizontal="center" shrinkToFit="1"/>
    </xf>
    <xf numFmtId="0" fontId="10" fillId="0" borderId="4" xfId="0" applyFont="1" applyFill="1" applyBorder="1" applyAlignment="1">
      <alignment horizontal="center"/>
    </xf>
    <xf numFmtId="0" fontId="10" fillId="0" borderId="7" xfId="0" applyFont="1" applyFill="1" applyBorder="1" applyAlignment="1">
      <alignment horizontal="center"/>
    </xf>
    <xf numFmtId="0" fontId="0" fillId="0" borderId="0" xfId="0" applyBorder="1" applyAlignment="1">
      <alignment horizontal="center"/>
    </xf>
    <xf numFmtId="0" fontId="10" fillId="0" borderId="0" xfId="0" applyFont="1" applyFill="1" applyBorder="1" applyAlignment="1">
      <alignment horizontal="center"/>
    </xf>
    <xf numFmtId="0" fontId="10" fillId="0" borderId="3" xfId="0" applyFont="1" applyFill="1" applyBorder="1" applyAlignment="1">
      <alignment horizontal="right"/>
    </xf>
    <xf numFmtId="0" fontId="10" fillId="0" borderId="0" xfId="0" applyFont="1" applyFill="1" applyBorder="1" applyAlignment="1">
      <alignment horizontal="right"/>
    </xf>
    <xf numFmtId="3" fontId="10" fillId="0" borderId="5" xfId="0" applyNumberFormat="1" applyFont="1" applyFill="1" applyBorder="1" applyAlignment="1">
      <alignment horizontal="right"/>
    </xf>
    <xf numFmtId="41" fontId="10" fillId="0" borderId="6" xfId="0" applyNumberFormat="1" applyFont="1" applyFill="1" applyBorder="1"/>
    <xf numFmtId="0" fontId="10" fillId="0" borderId="6" xfId="0" applyFont="1" applyFill="1" applyBorder="1"/>
    <xf numFmtId="0" fontId="11" fillId="0" borderId="28" xfId="0" applyFont="1" applyFill="1" applyBorder="1"/>
    <xf numFmtId="41" fontId="10" fillId="0" borderId="4" xfId="0" applyNumberFormat="1" applyFont="1" applyFill="1" applyBorder="1" applyAlignment="1">
      <alignment horizontal="center"/>
    </xf>
    <xf numFmtId="41" fontId="10" fillId="0" borderId="5" xfId="0" applyNumberFormat="1" applyFont="1" applyFill="1" applyBorder="1" applyAlignment="1">
      <alignment horizontal="center"/>
    </xf>
    <xf numFmtId="41" fontId="10" fillId="0" borderId="7" xfId="0" applyNumberFormat="1" applyFont="1" applyFill="1" applyBorder="1" applyAlignment="1">
      <alignment horizontal="center"/>
    </xf>
    <xf numFmtId="38" fontId="11" fillId="0" borderId="8" xfId="13" applyFont="1" applyFill="1" applyBorder="1" applyAlignment="1">
      <alignment horizontal="right"/>
    </xf>
    <xf numFmtId="0" fontId="11" fillId="0" borderId="0" xfId="0" applyFont="1" applyFill="1" applyBorder="1"/>
    <xf numFmtId="38" fontId="10" fillId="0" borderId="4" xfId="13" applyFont="1" applyFill="1" applyBorder="1" applyAlignment="1"/>
    <xf numFmtId="38" fontId="10" fillId="0" borderId="5" xfId="13" applyFont="1" applyFill="1" applyBorder="1" applyAlignment="1"/>
    <xf numFmtId="38" fontId="11" fillId="0" borderId="28" xfId="13" applyFont="1" applyFill="1" applyBorder="1" applyAlignment="1">
      <alignment horizontal="right"/>
    </xf>
    <xf numFmtId="3" fontId="11" fillId="0" borderId="8" xfId="13" applyNumberFormat="1" applyFont="1" applyFill="1" applyBorder="1" applyAlignment="1">
      <alignment horizontal="right"/>
    </xf>
    <xf numFmtId="38" fontId="11" fillId="0" borderId="7" xfId="13" applyFont="1" applyFill="1" applyBorder="1" applyAlignment="1">
      <alignment horizontal="right"/>
    </xf>
    <xf numFmtId="0" fontId="10" fillId="0" borderId="4" xfId="0" applyFont="1" applyFill="1" applyBorder="1" applyAlignment="1">
      <alignment shrinkToFit="1"/>
    </xf>
    <xf numFmtId="178" fontId="10" fillId="0" borderId="4" xfId="0" applyNumberFormat="1" applyFont="1" applyFill="1" applyBorder="1"/>
    <xf numFmtId="178" fontId="10" fillId="0" borderId="5" xfId="0" applyNumberFormat="1" applyFont="1" applyFill="1" applyBorder="1"/>
    <xf numFmtId="178" fontId="10" fillId="0" borderId="7" xfId="0" applyNumberFormat="1" applyFont="1" applyFill="1" applyBorder="1"/>
    <xf numFmtId="178" fontId="10" fillId="0" borderId="8" xfId="0" applyNumberFormat="1" applyFont="1" applyFill="1" applyBorder="1"/>
    <xf numFmtId="0" fontId="11" fillId="0" borderId="4" xfId="0" applyFont="1" applyFill="1" applyBorder="1"/>
    <xf numFmtId="0" fontId="11" fillId="0" borderId="7" xfId="0" applyFont="1" applyFill="1" applyBorder="1"/>
    <xf numFmtId="38" fontId="10" fillId="0" borderId="8" xfId="13" applyFont="1" applyFill="1" applyBorder="1" applyAlignment="1"/>
    <xf numFmtId="0" fontId="10" fillId="0" borderId="12"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right" vertical="center"/>
    </xf>
    <xf numFmtId="38" fontId="10" fillId="0" borderId="5" xfId="13" applyFont="1" applyFill="1" applyBorder="1" applyAlignment="1">
      <alignment horizontal="right"/>
    </xf>
    <xf numFmtId="38" fontId="10" fillId="0" borderId="4" xfId="13" applyFont="1" applyFill="1" applyBorder="1" applyAlignment="1">
      <alignment horizontal="right" vertical="center"/>
    </xf>
    <xf numFmtId="38" fontId="10" fillId="0" borderId="7" xfId="13" applyFont="1" applyFill="1" applyBorder="1" applyAlignment="1">
      <alignment horizontal="right" vertical="center"/>
    </xf>
    <xf numFmtId="38" fontId="10" fillId="0" borderId="7" xfId="13" applyFont="1" applyFill="1" applyBorder="1" applyAlignment="1"/>
    <xf numFmtId="0" fontId="0" fillId="0" borderId="9"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30"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right"/>
    </xf>
    <xf numFmtId="0" fontId="0" fillId="0" borderId="5" xfId="0" applyBorder="1" applyAlignment="1">
      <alignment horizontal="right"/>
    </xf>
    <xf numFmtId="41" fontId="0" fillId="0" borderId="4" xfId="0" applyNumberFormat="1" applyBorder="1"/>
    <xf numFmtId="41" fontId="0" fillId="0" borderId="5" xfId="0" applyNumberFormat="1" applyBorder="1"/>
    <xf numFmtId="0" fontId="0" fillId="0" borderId="1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10" xfId="0" applyBorder="1" applyAlignment="1">
      <alignment horizontal="center"/>
    </xf>
    <xf numFmtId="0" fontId="0" fillId="0" borderId="33" xfId="0" applyBorder="1" applyAlignment="1">
      <alignment horizontal="center"/>
    </xf>
    <xf numFmtId="0" fontId="0" fillId="0" borderId="2" xfId="0" applyBorder="1" applyAlignment="1">
      <alignment horizontal="center"/>
    </xf>
    <xf numFmtId="38" fontId="0" fillId="0" borderId="4" xfId="13" applyFont="1" applyBorder="1" applyAlignment="1"/>
    <xf numFmtId="38" fontId="0" fillId="0" borderId="5" xfId="13" applyFont="1" applyBorder="1" applyAlignment="1"/>
    <xf numFmtId="0" fontId="0" fillId="0" borderId="3" xfId="0" applyFill="1" applyBorder="1" applyAlignment="1">
      <alignment horizontal="center"/>
    </xf>
    <xf numFmtId="38" fontId="0" fillId="0" borderId="4" xfId="13" applyFont="1" applyFill="1" applyBorder="1" applyAlignment="1"/>
    <xf numFmtId="38" fontId="0" fillId="0" borderId="5" xfId="13" applyFont="1" applyFill="1" applyBorder="1" applyAlignment="1"/>
    <xf numFmtId="0" fontId="11" fillId="0" borderId="6" xfId="0" applyFont="1" applyBorder="1" applyAlignment="1">
      <alignment horizontal="center"/>
    </xf>
    <xf numFmtId="3" fontId="11" fillId="0" borderId="7" xfId="0" applyNumberFormat="1" applyFont="1" applyBorder="1"/>
    <xf numFmtId="0" fontId="11" fillId="0" borderId="7" xfId="0" applyFont="1" applyBorder="1"/>
    <xf numFmtId="3" fontId="11" fillId="0" borderId="8" xfId="0" applyNumberFormat="1" applyFont="1" applyBorder="1"/>
    <xf numFmtId="41" fontId="11" fillId="0" borderId="7" xfId="0" applyNumberFormat="1" applyFont="1" applyBorder="1"/>
    <xf numFmtId="41" fontId="11" fillId="0" borderId="8" xfId="0" applyNumberFormat="1" applyFont="1" applyBorder="1"/>
    <xf numFmtId="0" fontId="11" fillId="0" borderId="3" xfId="0" applyFont="1" applyBorder="1" applyAlignment="1">
      <alignment horizontal="center"/>
    </xf>
    <xf numFmtId="0" fontId="11" fillId="0" borderId="4" xfId="0" applyFont="1" applyBorder="1" applyAlignment="1">
      <alignment horizontal="center"/>
    </xf>
    <xf numFmtId="41" fontId="10" fillId="0" borderId="4" xfId="0" applyNumberFormat="1" applyFont="1" applyBorder="1"/>
    <xf numFmtId="41" fontId="10" fillId="0" borderId="5" xfId="0" applyNumberFormat="1" applyFont="1" applyBorder="1"/>
    <xf numFmtId="0" fontId="10" fillId="0" borderId="0" xfId="0" applyFont="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41" fontId="10" fillId="0" borderId="7" xfId="0" applyNumberFormat="1" applyFont="1" applyBorder="1"/>
    <xf numFmtId="41" fontId="10" fillId="0" borderId="8" xfId="0" applyNumberFormat="1" applyFont="1" applyBorder="1"/>
    <xf numFmtId="0" fontId="0" fillId="0" borderId="33" xfId="0" applyBorder="1" applyAlignment="1">
      <alignment horizontal="center" vertical="center" wrapText="1"/>
    </xf>
    <xf numFmtId="0" fontId="11" fillId="0" borderId="8" xfId="0" applyFont="1" applyBorder="1"/>
    <xf numFmtId="0" fontId="0" fillId="0" borderId="31" xfId="0"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1" fontId="0" fillId="0" borderId="4" xfId="0" applyNumberFormat="1" applyFill="1" applyBorder="1"/>
    <xf numFmtId="41" fontId="0" fillId="0" borderId="5" xfId="0" applyNumberFormat="1" applyFill="1" applyBorder="1"/>
    <xf numFmtId="0" fontId="0" fillId="0" borderId="3" xfId="0" applyBorder="1" applyAlignment="1">
      <alignment horizontal="center" wrapText="1"/>
    </xf>
    <xf numFmtId="0" fontId="0" fillId="0" borderId="4" xfId="0" applyBorder="1" applyAlignment="1">
      <alignment horizontal="right" wrapText="1"/>
    </xf>
    <xf numFmtId="0" fontId="0" fillId="0" borderId="5" xfId="0" applyBorder="1" applyAlignment="1">
      <alignment horizontal="right" wrapText="1"/>
    </xf>
    <xf numFmtId="41" fontId="0" fillId="0" borderId="4" xfId="0" applyNumberFormat="1" applyBorder="1" applyAlignment="1">
      <alignment wrapText="1"/>
    </xf>
    <xf numFmtId="41" fontId="0" fillId="0" borderId="5" xfId="0" applyNumberFormat="1" applyBorder="1" applyAlignment="1">
      <alignment wrapText="1"/>
    </xf>
    <xf numFmtId="0" fontId="0" fillId="0" borderId="0" xfId="0" applyBorder="1"/>
    <xf numFmtId="0" fontId="0" fillId="0" borderId="0" xfId="0" applyBorder="1" applyAlignment="1">
      <alignment horizontal="center" wrapText="1"/>
    </xf>
    <xf numFmtId="41" fontId="0" fillId="0" borderId="0" xfId="0" applyNumberFormat="1" applyBorder="1" applyAlignment="1">
      <alignment wrapText="1"/>
    </xf>
    <xf numFmtId="0" fontId="11" fillId="0" borderId="6" xfId="0" applyFont="1" applyBorder="1" applyAlignment="1">
      <alignment horizontal="center" wrapText="1"/>
    </xf>
    <xf numFmtId="41" fontId="11" fillId="0" borderId="7" xfId="0" applyNumberFormat="1" applyFont="1" applyBorder="1" applyAlignment="1">
      <alignment wrapText="1"/>
    </xf>
    <xf numFmtId="41" fontId="11" fillId="0" borderId="8" xfId="0" applyNumberFormat="1" applyFont="1" applyBorder="1" applyAlignment="1">
      <alignment wrapText="1"/>
    </xf>
    <xf numFmtId="0" fontId="0" fillId="0" borderId="3" xfId="0" applyBorder="1" applyAlignment="1">
      <alignment horizontal="center" vertical="center"/>
    </xf>
    <xf numFmtId="0" fontId="10" fillId="0" borderId="9" xfId="0" applyFont="1" applyFill="1"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10" fillId="0" borderId="9" xfId="0" applyFont="1" applyBorder="1" applyAlignment="1">
      <alignment horizontal="center"/>
    </xf>
    <xf numFmtId="0" fontId="10" fillId="0" borderId="11" xfId="0" applyFont="1" applyBorder="1" applyAlignment="1">
      <alignment horizontal="center"/>
    </xf>
    <xf numFmtId="0" fontId="10" fillId="0" borderId="32" xfId="0" applyFont="1" applyFill="1" applyBorder="1" applyAlignment="1">
      <alignment horizontal="center"/>
    </xf>
    <xf numFmtId="0" fontId="10" fillId="0" borderId="38" xfId="0" applyFont="1" applyFill="1" applyBorder="1" applyAlignment="1">
      <alignment horizontal="center"/>
    </xf>
    <xf numFmtId="0" fontId="0" fillId="0" borderId="38" xfId="0" applyBorder="1" applyAlignment="1">
      <alignment horizontal="center"/>
    </xf>
    <xf numFmtId="0" fontId="10" fillId="0" borderId="2" xfId="0" applyFont="1" applyFill="1" applyBorder="1" applyAlignment="1">
      <alignment horizontal="center"/>
    </xf>
    <xf numFmtId="0" fontId="10" fillId="0" borderId="39" xfId="0" applyFont="1" applyFill="1" applyBorder="1" applyAlignment="1">
      <alignment horizontal="center"/>
    </xf>
    <xf numFmtId="0" fontId="0" fillId="0" borderId="39" xfId="0" applyBorder="1" applyAlignment="1">
      <alignment horizontal="center"/>
    </xf>
    <xf numFmtId="0" fontId="10" fillId="0" borderId="40" xfId="0" applyFont="1" applyFill="1" applyBorder="1" applyAlignment="1">
      <alignment horizontal="center"/>
    </xf>
    <xf numFmtId="0" fontId="10" fillId="0" borderId="31" xfId="0" applyFont="1" applyFill="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10" fillId="0" borderId="1" xfId="0" applyFont="1" applyFill="1" applyBorder="1" applyAlignment="1">
      <alignment horizontal="center"/>
    </xf>
    <xf numFmtId="0" fontId="0" fillId="0" borderId="1" xfId="0" applyBorder="1" applyAlignment="1">
      <alignment horizontal="center"/>
    </xf>
    <xf numFmtId="0" fontId="0" fillId="0" borderId="30" xfId="0" applyBorder="1" applyAlignment="1">
      <alignment horizontal="center"/>
    </xf>
    <xf numFmtId="0" fontId="0" fillId="0" borderId="30" xfId="0"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0" xfId="0" applyBorder="1" applyAlignment="1">
      <alignment horizontal="center" vertical="center" wrapText="1"/>
    </xf>
  </cellXfs>
  <cellStyles count="14">
    <cellStyle name="桁区切り" xfId="13" builtinId="6"/>
    <cellStyle name="桁区切り 2" xfId="2"/>
    <cellStyle name="桁区切り 2 2" xfId="5"/>
    <cellStyle name="桁区切り 3" xfId="8"/>
    <cellStyle name="通貨 2 2" xfId="3"/>
    <cellStyle name="標準" xfId="0" builtinId="0"/>
    <cellStyle name="標準 2" xfId="1"/>
    <cellStyle name="標準 2 2" xfId="9"/>
    <cellStyle name="標準 3" xfId="10"/>
    <cellStyle name="標準 3 2" xfId="6"/>
    <cellStyle name="標準 4" xfId="11"/>
    <cellStyle name="標準 4 2" xfId="4"/>
    <cellStyle name="標準 5" xfId="7"/>
    <cellStyle name="標準 6"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67"/>
  <sheetViews>
    <sheetView tabSelected="1"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8.625" defaultRowHeight="13.5" x14ac:dyDescent="0.15"/>
  <cols>
    <col min="1" max="1" width="18.625" style="1" customWidth="1"/>
    <col min="2" max="2" width="20.5" style="1" customWidth="1"/>
    <col min="3" max="3" width="13.625" style="1" customWidth="1"/>
    <col min="4" max="4" width="8.625" style="52"/>
    <col min="5" max="8" width="12.625" style="52" customWidth="1"/>
    <col min="9" max="16384" width="8.625" style="1"/>
  </cols>
  <sheetData>
    <row r="1" spans="1:8" ht="14.25" thickBot="1" x14ac:dyDescent="0.2">
      <c r="A1" s="1" t="s">
        <v>2</v>
      </c>
    </row>
    <row r="2" spans="1:8" ht="27" x14ac:dyDescent="0.15">
      <c r="A2" s="2" t="s">
        <v>3</v>
      </c>
      <c r="B2" s="3" t="s">
        <v>4</v>
      </c>
      <c r="C2" s="3" t="s">
        <v>5</v>
      </c>
      <c r="D2" s="53" t="s">
        <v>6</v>
      </c>
      <c r="E2" s="62" t="s">
        <v>7</v>
      </c>
      <c r="F2" s="70" t="s">
        <v>8</v>
      </c>
      <c r="G2" s="78" t="s">
        <v>9</v>
      </c>
      <c r="H2" s="62" t="s">
        <v>10</v>
      </c>
    </row>
    <row r="3" spans="1:8" x14ac:dyDescent="0.15">
      <c r="A3" s="38">
        <v>27</v>
      </c>
      <c r="B3" s="39"/>
      <c r="C3" s="39"/>
      <c r="D3" s="54"/>
      <c r="E3" s="63">
        <v>9475</v>
      </c>
      <c r="F3" s="71"/>
      <c r="G3" s="79">
        <v>2423</v>
      </c>
      <c r="H3" s="63">
        <v>2288</v>
      </c>
    </row>
    <row r="4" spans="1:8" x14ac:dyDescent="0.15">
      <c r="A4" s="4">
        <v>28</v>
      </c>
      <c r="B4" s="5"/>
      <c r="C4" s="5"/>
      <c r="D4" s="55"/>
      <c r="E4" s="64">
        <v>9672</v>
      </c>
      <c r="F4" s="72"/>
      <c r="G4" s="80">
        <v>2678</v>
      </c>
      <c r="H4" s="64">
        <v>2478</v>
      </c>
    </row>
    <row r="5" spans="1:8" x14ac:dyDescent="0.15">
      <c r="A5" s="4">
        <v>29</v>
      </c>
      <c r="B5" s="5"/>
      <c r="C5" s="5"/>
      <c r="D5" s="55"/>
      <c r="E5" s="64">
        <v>9844</v>
      </c>
      <c r="F5" s="72"/>
      <c r="G5" s="80">
        <v>2806</v>
      </c>
      <c r="H5" s="64">
        <v>2633</v>
      </c>
    </row>
    <row r="6" spans="1:8" x14ac:dyDescent="0.15">
      <c r="A6" s="4">
        <v>30</v>
      </c>
      <c r="B6" s="5"/>
      <c r="C6" s="5"/>
      <c r="D6" s="55"/>
      <c r="E6" s="64">
        <v>9968</v>
      </c>
      <c r="F6" s="72"/>
      <c r="G6" s="80">
        <v>2882</v>
      </c>
      <c r="H6" s="64">
        <v>2757</v>
      </c>
    </row>
    <row r="7" spans="1:8" x14ac:dyDescent="0.15">
      <c r="A7" s="4" t="s">
        <v>11</v>
      </c>
      <c r="B7" s="5"/>
      <c r="C7" s="5"/>
      <c r="D7" s="55"/>
      <c r="E7" s="64">
        <v>10131</v>
      </c>
      <c r="F7" s="72"/>
      <c r="G7" s="80">
        <v>3023</v>
      </c>
      <c r="H7" s="64">
        <v>2857</v>
      </c>
    </row>
    <row r="8" spans="1:8" x14ac:dyDescent="0.15">
      <c r="A8" s="4">
        <v>2</v>
      </c>
      <c r="B8" s="5"/>
      <c r="C8" s="5"/>
      <c r="D8" s="55"/>
      <c r="E8" s="64">
        <v>10130</v>
      </c>
      <c r="F8" s="72"/>
      <c r="G8" s="80">
        <v>2833</v>
      </c>
      <c r="H8" s="64">
        <v>2833</v>
      </c>
    </row>
    <row r="9" spans="1:8" x14ac:dyDescent="0.15">
      <c r="A9" s="8">
        <v>3</v>
      </c>
      <c r="B9" s="9"/>
      <c r="C9" s="9"/>
      <c r="D9" s="43"/>
      <c r="E9" s="44">
        <v>10150</v>
      </c>
      <c r="F9" s="46"/>
      <c r="G9" s="45">
        <v>2894</v>
      </c>
      <c r="H9" s="44">
        <v>2869</v>
      </c>
    </row>
    <row r="10" spans="1:8" x14ac:dyDescent="0.15">
      <c r="A10" s="4">
        <v>4</v>
      </c>
      <c r="B10" s="5"/>
      <c r="C10" s="5"/>
      <c r="D10" s="49"/>
      <c r="E10" s="45">
        <v>10361</v>
      </c>
      <c r="F10" s="51"/>
      <c r="G10" s="45">
        <v>3398</v>
      </c>
      <c r="H10" s="44">
        <v>3229</v>
      </c>
    </row>
    <row r="11" spans="1:8" s="52" customFormat="1" x14ac:dyDescent="0.15">
      <c r="A11" s="47">
        <v>5</v>
      </c>
      <c r="B11" s="48"/>
      <c r="C11" s="48"/>
      <c r="D11" s="49"/>
      <c r="E11" s="50">
        <f>E18+F18+E142+F142+E165+E167</f>
        <v>11186</v>
      </c>
      <c r="F11" s="51"/>
      <c r="G11" s="45">
        <f>G18+G142+G165+G167</f>
        <v>3357</v>
      </c>
      <c r="H11" s="44">
        <f>H18+H142+H165+H167</f>
        <v>3277</v>
      </c>
    </row>
    <row r="12" spans="1:8" x14ac:dyDescent="0.15">
      <c r="A12" s="12" t="s">
        <v>12</v>
      </c>
      <c r="B12" s="13" t="s">
        <v>13</v>
      </c>
      <c r="C12" s="13" t="s">
        <v>14</v>
      </c>
      <c r="D12" s="56">
        <v>250</v>
      </c>
      <c r="E12" s="65">
        <v>242</v>
      </c>
      <c r="F12" s="73">
        <v>0</v>
      </c>
      <c r="G12" s="81">
        <v>41</v>
      </c>
      <c r="H12" s="65">
        <v>48</v>
      </c>
    </row>
    <row r="13" spans="1:8" x14ac:dyDescent="0.15">
      <c r="A13" s="14"/>
      <c r="B13" s="15" t="s">
        <v>15</v>
      </c>
      <c r="C13" s="15" t="s">
        <v>14</v>
      </c>
      <c r="D13" s="57">
        <v>120</v>
      </c>
      <c r="E13" s="66">
        <v>112</v>
      </c>
      <c r="F13" s="74">
        <v>0</v>
      </c>
      <c r="G13" s="82">
        <v>22</v>
      </c>
      <c r="H13" s="66">
        <v>28</v>
      </c>
    </row>
    <row r="14" spans="1:8" x14ac:dyDescent="0.15">
      <c r="A14" s="14"/>
      <c r="B14" s="15" t="s">
        <v>16</v>
      </c>
      <c r="C14" s="15" t="s">
        <v>17</v>
      </c>
      <c r="D14" s="57">
        <v>60</v>
      </c>
      <c r="E14" s="66">
        <v>60</v>
      </c>
      <c r="F14" s="74">
        <v>0</v>
      </c>
      <c r="G14" s="82">
        <v>10</v>
      </c>
      <c r="H14" s="66">
        <v>9</v>
      </c>
    </row>
    <row r="15" spans="1:8" x14ac:dyDescent="0.15">
      <c r="A15" s="14"/>
      <c r="B15" s="15" t="s">
        <v>18</v>
      </c>
      <c r="C15" s="15" t="s">
        <v>17</v>
      </c>
      <c r="D15" s="57">
        <v>110</v>
      </c>
      <c r="E15" s="66">
        <v>110</v>
      </c>
      <c r="F15" s="74">
        <v>1</v>
      </c>
      <c r="G15" s="82">
        <v>19</v>
      </c>
      <c r="H15" s="66">
        <v>18</v>
      </c>
    </row>
    <row r="16" spans="1:8" x14ac:dyDescent="0.15">
      <c r="A16" s="14"/>
      <c r="B16" s="15" t="s">
        <v>19</v>
      </c>
      <c r="C16" s="15" t="s">
        <v>17</v>
      </c>
      <c r="D16" s="57">
        <v>180</v>
      </c>
      <c r="E16" s="66">
        <v>173</v>
      </c>
      <c r="F16" s="74">
        <v>0</v>
      </c>
      <c r="G16" s="82">
        <v>31</v>
      </c>
      <c r="H16" s="66">
        <v>27</v>
      </c>
    </row>
    <row r="17" spans="1:8" x14ac:dyDescent="0.15">
      <c r="A17" s="14"/>
      <c r="B17" s="15" t="s">
        <v>20</v>
      </c>
      <c r="C17" s="15" t="s">
        <v>17</v>
      </c>
      <c r="D17" s="57">
        <v>50</v>
      </c>
      <c r="E17" s="66">
        <v>49</v>
      </c>
      <c r="F17" s="74">
        <v>3</v>
      </c>
      <c r="G17" s="82">
        <v>9</v>
      </c>
      <c r="H17" s="66">
        <v>10</v>
      </c>
    </row>
    <row r="18" spans="1:8" x14ac:dyDescent="0.15">
      <c r="A18" s="16"/>
      <c r="B18" s="17" t="s">
        <v>1</v>
      </c>
      <c r="C18" s="17" t="s">
        <v>21</v>
      </c>
      <c r="D18" s="58">
        <v>770</v>
      </c>
      <c r="E18" s="67">
        <f>SUM(E12:E17)</f>
        <v>746</v>
      </c>
      <c r="F18" s="75">
        <f>SUM(F12:F17)</f>
        <v>4</v>
      </c>
      <c r="G18" s="83">
        <f>SUM(G12:G17)</f>
        <v>132</v>
      </c>
      <c r="H18" s="67">
        <f>SUM(H12:H17)</f>
        <v>140</v>
      </c>
    </row>
    <row r="19" spans="1:8" x14ac:dyDescent="0.15">
      <c r="A19" s="14" t="s">
        <v>22</v>
      </c>
      <c r="B19" s="15" t="s">
        <v>23</v>
      </c>
      <c r="C19" s="15" t="s">
        <v>14</v>
      </c>
      <c r="D19" s="57">
        <v>300</v>
      </c>
      <c r="E19" s="44">
        <v>129</v>
      </c>
      <c r="F19" s="46">
        <v>4</v>
      </c>
      <c r="G19" s="45">
        <v>0</v>
      </c>
      <c r="H19" s="68">
        <v>41</v>
      </c>
    </row>
    <row r="20" spans="1:8" x14ac:dyDescent="0.15">
      <c r="A20" s="14"/>
      <c r="B20" s="15" t="s">
        <v>24</v>
      </c>
      <c r="C20" s="15" t="s">
        <v>17</v>
      </c>
      <c r="D20" s="57">
        <v>66</v>
      </c>
      <c r="E20" s="66">
        <v>64</v>
      </c>
      <c r="F20" s="74">
        <v>11</v>
      </c>
      <c r="G20" s="82">
        <v>29</v>
      </c>
      <c r="H20" s="66">
        <v>23</v>
      </c>
    </row>
    <row r="21" spans="1:8" x14ac:dyDescent="0.15">
      <c r="A21" s="14"/>
      <c r="B21" s="15" t="s">
        <v>25</v>
      </c>
      <c r="C21" s="15" t="s">
        <v>17</v>
      </c>
      <c r="D21" s="57">
        <v>140</v>
      </c>
      <c r="E21" s="66">
        <v>126</v>
      </c>
      <c r="F21" s="74">
        <v>4</v>
      </c>
      <c r="G21" s="82">
        <v>45</v>
      </c>
      <c r="H21" s="66">
        <v>44</v>
      </c>
    </row>
    <row r="22" spans="1:8" x14ac:dyDescent="0.15">
      <c r="A22" s="14"/>
      <c r="B22" s="15" t="s">
        <v>26</v>
      </c>
      <c r="C22" s="15" t="s">
        <v>17</v>
      </c>
      <c r="D22" s="57">
        <v>100</v>
      </c>
      <c r="E22" s="66">
        <v>93</v>
      </c>
      <c r="F22" s="74">
        <v>5</v>
      </c>
      <c r="G22" s="82">
        <v>30</v>
      </c>
      <c r="H22" s="66">
        <v>31</v>
      </c>
    </row>
    <row r="23" spans="1:8" x14ac:dyDescent="0.15">
      <c r="A23" s="14"/>
      <c r="B23" s="15" t="s">
        <v>27</v>
      </c>
      <c r="C23" s="15" t="s">
        <v>17</v>
      </c>
      <c r="D23" s="57">
        <v>60</v>
      </c>
      <c r="E23" s="66">
        <v>58</v>
      </c>
      <c r="F23" s="74">
        <v>0</v>
      </c>
      <c r="G23" s="82">
        <v>25</v>
      </c>
      <c r="H23" s="66">
        <v>25</v>
      </c>
    </row>
    <row r="24" spans="1:8" x14ac:dyDescent="0.15">
      <c r="A24" s="14"/>
      <c r="B24" s="15" t="s">
        <v>28</v>
      </c>
      <c r="C24" s="15" t="s">
        <v>17</v>
      </c>
      <c r="D24" s="57">
        <v>60</v>
      </c>
      <c r="E24" s="66">
        <v>57</v>
      </c>
      <c r="F24" s="74">
        <v>3</v>
      </c>
      <c r="G24" s="82">
        <v>22</v>
      </c>
      <c r="H24" s="66">
        <v>19</v>
      </c>
    </row>
    <row r="25" spans="1:8" x14ac:dyDescent="0.15">
      <c r="A25" s="14"/>
      <c r="B25" s="15" t="s">
        <v>29</v>
      </c>
      <c r="C25" s="15" t="s">
        <v>17</v>
      </c>
      <c r="D25" s="57">
        <v>120</v>
      </c>
      <c r="E25" s="66">
        <v>110</v>
      </c>
      <c r="F25" s="74">
        <v>6</v>
      </c>
      <c r="G25" s="82">
        <v>34</v>
      </c>
      <c r="H25" s="66">
        <v>30</v>
      </c>
    </row>
    <row r="26" spans="1:8" x14ac:dyDescent="0.15">
      <c r="A26" s="14"/>
      <c r="B26" s="15" t="s">
        <v>18</v>
      </c>
      <c r="C26" s="15" t="s">
        <v>17</v>
      </c>
      <c r="D26" s="57">
        <v>80</v>
      </c>
      <c r="E26" s="66">
        <v>79</v>
      </c>
      <c r="F26" s="74">
        <v>2</v>
      </c>
      <c r="G26" s="82">
        <v>21</v>
      </c>
      <c r="H26" s="66">
        <v>21</v>
      </c>
    </row>
    <row r="27" spans="1:8" x14ac:dyDescent="0.15">
      <c r="A27" s="14"/>
      <c r="B27" s="15" t="s">
        <v>30</v>
      </c>
      <c r="C27" s="15" t="s">
        <v>17</v>
      </c>
      <c r="D27" s="57">
        <v>120</v>
      </c>
      <c r="E27" s="66">
        <v>101</v>
      </c>
      <c r="F27" s="74">
        <v>18</v>
      </c>
      <c r="G27" s="82">
        <v>35</v>
      </c>
      <c r="H27" s="66">
        <v>36</v>
      </c>
    </row>
    <row r="28" spans="1:8" x14ac:dyDescent="0.15">
      <c r="A28" s="14"/>
      <c r="B28" s="15" t="s">
        <v>31</v>
      </c>
      <c r="C28" s="15" t="s">
        <v>17</v>
      </c>
      <c r="D28" s="57">
        <v>143</v>
      </c>
      <c r="E28" s="66">
        <v>138</v>
      </c>
      <c r="F28" s="74">
        <v>4</v>
      </c>
      <c r="G28" s="82">
        <v>70</v>
      </c>
      <c r="H28" s="66">
        <v>64</v>
      </c>
    </row>
    <row r="29" spans="1:8" x14ac:dyDescent="0.15">
      <c r="A29" s="14"/>
      <c r="B29" s="15" t="s">
        <v>32</v>
      </c>
      <c r="C29" s="15" t="s">
        <v>17</v>
      </c>
      <c r="D29" s="57">
        <v>60</v>
      </c>
      <c r="E29" s="66">
        <v>56</v>
      </c>
      <c r="F29" s="74">
        <v>2</v>
      </c>
      <c r="G29" s="82">
        <v>11</v>
      </c>
      <c r="H29" s="66">
        <v>11</v>
      </c>
    </row>
    <row r="30" spans="1:8" x14ac:dyDescent="0.15">
      <c r="A30" s="14"/>
      <c r="B30" s="15" t="s">
        <v>33</v>
      </c>
      <c r="C30" s="15" t="s">
        <v>17</v>
      </c>
      <c r="D30" s="57">
        <v>100</v>
      </c>
      <c r="E30" s="66">
        <v>92</v>
      </c>
      <c r="F30" s="74">
        <v>6</v>
      </c>
      <c r="G30" s="82">
        <v>32</v>
      </c>
      <c r="H30" s="66">
        <v>40</v>
      </c>
    </row>
    <row r="31" spans="1:8" x14ac:dyDescent="0.15">
      <c r="A31" s="14"/>
      <c r="B31" s="15" t="s">
        <v>34</v>
      </c>
      <c r="C31" s="15" t="s">
        <v>17</v>
      </c>
      <c r="D31" s="57">
        <v>90</v>
      </c>
      <c r="E31" s="66">
        <v>90</v>
      </c>
      <c r="F31" s="74">
        <v>7</v>
      </c>
      <c r="G31" s="82">
        <v>39</v>
      </c>
      <c r="H31" s="66">
        <v>32</v>
      </c>
    </row>
    <row r="32" spans="1:8" x14ac:dyDescent="0.15">
      <c r="A32" s="14"/>
      <c r="B32" s="15" t="s">
        <v>35</v>
      </c>
      <c r="C32" s="15" t="s">
        <v>17</v>
      </c>
      <c r="D32" s="57">
        <v>150</v>
      </c>
      <c r="E32" s="66">
        <v>100</v>
      </c>
      <c r="F32" s="74">
        <v>25</v>
      </c>
      <c r="G32" s="82">
        <v>42</v>
      </c>
      <c r="H32" s="66">
        <v>45</v>
      </c>
    </row>
    <row r="33" spans="1:8" x14ac:dyDescent="0.15">
      <c r="A33" s="14"/>
      <c r="B33" s="15" t="s">
        <v>36</v>
      </c>
      <c r="C33" s="15" t="s">
        <v>17</v>
      </c>
      <c r="D33" s="57">
        <v>100</v>
      </c>
      <c r="E33" s="66">
        <v>98</v>
      </c>
      <c r="F33" s="74">
        <v>10</v>
      </c>
      <c r="G33" s="82">
        <v>30</v>
      </c>
      <c r="H33" s="66">
        <v>32</v>
      </c>
    </row>
    <row r="34" spans="1:8" x14ac:dyDescent="0.15">
      <c r="A34" s="14"/>
      <c r="B34" s="15" t="s">
        <v>37</v>
      </c>
      <c r="C34" s="15" t="s">
        <v>17</v>
      </c>
      <c r="D34" s="57">
        <v>60</v>
      </c>
      <c r="E34" s="66">
        <v>59</v>
      </c>
      <c r="F34" s="74">
        <v>0</v>
      </c>
      <c r="G34" s="82">
        <v>21</v>
      </c>
      <c r="H34" s="66">
        <v>21</v>
      </c>
    </row>
    <row r="35" spans="1:8" x14ac:dyDescent="0.15">
      <c r="A35" s="14"/>
      <c r="B35" s="15" t="s">
        <v>38</v>
      </c>
      <c r="C35" s="15" t="s">
        <v>17</v>
      </c>
      <c r="D35" s="57">
        <v>80</v>
      </c>
      <c r="E35" s="66">
        <v>80</v>
      </c>
      <c r="F35" s="74">
        <v>2</v>
      </c>
      <c r="G35" s="82">
        <v>17</v>
      </c>
      <c r="H35" s="66">
        <v>17</v>
      </c>
    </row>
    <row r="36" spans="1:8" x14ac:dyDescent="0.15">
      <c r="A36" s="14"/>
      <c r="B36" s="15" t="s">
        <v>39</v>
      </c>
      <c r="C36" s="15" t="s">
        <v>17</v>
      </c>
      <c r="D36" s="57">
        <v>100</v>
      </c>
      <c r="E36" s="66">
        <v>96</v>
      </c>
      <c r="F36" s="74">
        <v>2</v>
      </c>
      <c r="G36" s="82">
        <v>38</v>
      </c>
      <c r="H36" s="66">
        <v>41</v>
      </c>
    </row>
    <row r="37" spans="1:8" x14ac:dyDescent="0.15">
      <c r="A37" s="14"/>
      <c r="B37" s="15" t="s">
        <v>40</v>
      </c>
      <c r="C37" s="15" t="s">
        <v>17</v>
      </c>
      <c r="D37" s="57">
        <v>80</v>
      </c>
      <c r="E37" s="66">
        <v>80</v>
      </c>
      <c r="F37" s="74">
        <v>21</v>
      </c>
      <c r="G37" s="82">
        <v>16</v>
      </c>
      <c r="H37" s="66">
        <v>15</v>
      </c>
    </row>
    <row r="38" spans="1:8" x14ac:dyDescent="0.15">
      <c r="A38" s="14"/>
      <c r="B38" s="15" t="s">
        <v>41</v>
      </c>
      <c r="C38" s="15" t="s">
        <v>17</v>
      </c>
      <c r="D38" s="57">
        <v>84</v>
      </c>
      <c r="E38" s="66">
        <v>80</v>
      </c>
      <c r="F38" s="74">
        <v>18</v>
      </c>
      <c r="G38" s="82">
        <v>32</v>
      </c>
      <c r="H38" s="66">
        <v>24</v>
      </c>
    </row>
    <row r="39" spans="1:8" x14ac:dyDescent="0.15">
      <c r="A39" s="14"/>
      <c r="B39" s="15" t="s">
        <v>42</v>
      </c>
      <c r="C39" s="15" t="s">
        <v>17</v>
      </c>
      <c r="D39" s="57">
        <v>80</v>
      </c>
      <c r="E39" s="66">
        <v>80</v>
      </c>
      <c r="F39" s="74">
        <v>5</v>
      </c>
      <c r="G39" s="82">
        <v>24</v>
      </c>
      <c r="H39" s="66">
        <v>24</v>
      </c>
    </row>
    <row r="40" spans="1:8" x14ac:dyDescent="0.15">
      <c r="A40" s="14"/>
      <c r="B40" s="15" t="s">
        <v>43</v>
      </c>
      <c r="C40" s="15" t="s">
        <v>17</v>
      </c>
      <c r="D40" s="57">
        <v>82</v>
      </c>
      <c r="E40" s="66">
        <v>78</v>
      </c>
      <c r="F40" s="74">
        <v>1</v>
      </c>
      <c r="G40" s="82">
        <v>27</v>
      </c>
      <c r="H40" s="66">
        <v>30</v>
      </c>
    </row>
    <row r="41" spans="1:8" x14ac:dyDescent="0.15">
      <c r="A41" s="14"/>
      <c r="B41" s="15" t="s">
        <v>44</v>
      </c>
      <c r="C41" s="15" t="s">
        <v>17</v>
      </c>
      <c r="D41" s="57">
        <v>60</v>
      </c>
      <c r="E41" s="66">
        <v>56</v>
      </c>
      <c r="F41" s="74">
        <v>1</v>
      </c>
      <c r="G41" s="82">
        <v>27</v>
      </c>
      <c r="H41" s="66">
        <v>31</v>
      </c>
    </row>
    <row r="42" spans="1:8" x14ac:dyDescent="0.15">
      <c r="A42" s="14"/>
      <c r="B42" s="15" t="s">
        <v>45</v>
      </c>
      <c r="C42" s="15" t="s">
        <v>17</v>
      </c>
      <c r="D42" s="57">
        <v>70</v>
      </c>
      <c r="E42" s="66">
        <v>68</v>
      </c>
      <c r="F42" s="74">
        <v>0</v>
      </c>
      <c r="G42" s="82">
        <v>23</v>
      </c>
      <c r="H42" s="66">
        <v>25</v>
      </c>
    </row>
    <row r="43" spans="1:8" x14ac:dyDescent="0.15">
      <c r="A43" s="14"/>
      <c r="B43" s="15" t="s">
        <v>46</v>
      </c>
      <c r="C43" s="15" t="s">
        <v>17</v>
      </c>
      <c r="D43" s="57">
        <v>80</v>
      </c>
      <c r="E43" s="66">
        <v>80</v>
      </c>
      <c r="F43" s="74">
        <v>3</v>
      </c>
      <c r="G43" s="82">
        <v>18</v>
      </c>
      <c r="H43" s="66">
        <v>18</v>
      </c>
    </row>
    <row r="44" spans="1:8" x14ac:dyDescent="0.15">
      <c r="A44" s="14"/>
      <c r="B44" s="15" t="s">
        <v>47</v>
      </c>
      <c r="C44" s="15" t="s">
        <v>17</v>
      </c>
      <c r="D44" s="57">
        <v>80</v>
      </c>
      <c r="E44" s="66">
        <v>80</v>
      </c>
      <c r="F44" s="74">
        <v>13</v>
      </c>
      <c r="G44" s="82">
        <v>29</v>
      </c>
      <c r="H44" s="66">
        <v>28</v>
      </c>
    </row>
    <row r="45" spans="1:8" x14ac:dyDescent="0.15">
      <c r="A45" s="14"/>
      <c r="B45" s="15" t="s">
        <v>48</v>
      </c>
      <c r="C45" s="15" t="s">
        <v>17</v>
      </c>
      <c r="D45" s="57">
        <v>80</v>
      </c>
      <c r="E45" s="66">
        <v>79</v>
      </c>
      <c r="F45" s="74">
        <v>1</v>
      </c>
      <c r="G45" s="82">
        <v>23</v>
      </c>
      <c r="H45" s="66">
        <v>19</v>
      </c>
    </row>
    <row r="46" spans="1:8" x14ac:dyDescent="0.15">
      <c r="A46" s="14"/>
      <c r="B46" s="15" t="s">
        <v>49</v>
      </c>
      <c r="C46" s="15" t="s">
        <v>17</v>
      </c>
      <c r="D46" s="57">
        <v>50</v>
      </c>
      <c r="E46" s="66">
        <v>49</v>
      </c>
      <c r="F46" s="74">
        <v>3</v>
      </c>
      <c r="G46" s="82">
        <v>14</v>
      </c>
      <c r="H46" s="66">
        <v>14</v>
      </c>
    </row>
    <row r="47" spans="1:8" x14ac:dyDescent="0.15">
      <c r="A47" s="14"/>
      <c r="B47" s="15" t="s">
        <v>50</v>
      </c>
      <c r="C47" s="15" t="s">
        <v>17</v>
      </c>
      <c r="D47" s="57">
        <v>84</v>
      </c>
      <c r="E47" s="66">
        <v>84</v>
      </c>
      <c r="F47" s="74">
        <v>14</v>
      </c>
      <c r="G47" s="82">
        <v>22</v>
      </c>
      <c r="H47" s="66">
        <v>17</v>
      </c>
    </row>
    <row r="48" spans="1:8" x14ac:dyDescent="0.15">
      <c r="A48" s="14"/>
      <c r="B48" s="15" t="s">
        <v>51</v>
      </c>
      <c r="C48" s="15" t="s">
        <v>17</v>
      </c>
      <c r="D48" s="57">
        <v>64</v>
      </c>
      <c r="E48" s="66">
        <v>63</v>
      </c>
      <c r="F48" s="74">
        <v>12</v>
      </c>
      <c r="G48" s="82">
        <v>24</v>
      </c>
      <c r="H48" s="66">
        <v>24</v>
      </c>
    </row>
    <row r="49" spans="1:8" x14ac:dyDescent="0.15">
      <c r="A49" s="14"/>
      <c r="B49" s="15" t="s">
        <v>52</v>
      </c>
      <c r="C49" s="15" t="s">
        <v>17</v>
      </c>
      <c r="D49" s="57">
        <v>80</v>
      </c>
      <c r="E49" s="66">
        <v>80</v>
      </c>
      <c r="F49" s="74">
        <v>2</v>
      </c>
      <c r="G49" s="82">
        <v>19</v>
      </c>
      <c r="H49" s="66">
        <v>19</v>
      </c>
    </row>
    <row r="50" spans="1:8" x14ac:dyDescent="0.15">
      <c r="A50" s="14"/>
      <c r="B50" s="15" t="s">
        <v>53</v>
      </c>
      <c r="C50" s="15" t="s">
        <v>17</v>
      </c>
      <c r="D50" s="57">
        <v>80</v>
      </c>
      <c r="E50" s="66">
        <v>79</v>
      </c>
      <c r="F50" s="74">
        <v>1</v>
      </c>
      <c r="G50" s="82">
        <v>25</v>
      </c>
      <c r="H50" s="66">
        <v>25</v>
      </c>
    </row>
    <row r="51" spans="1:8" x14ac:dyDescent="0.15">
      <c r="A51" s="14"/>
      <c r="B51" s="15" t="s">
        <v>54</v>
      </c>
      <c r="C51" s="15" t="s">
        <v>17</v>
      </c>
      <c r="D51" s="57">
        <v>100</v>
      </c>
      <c r="E51" s="66">
        <v>95</v>
      </c>
      <c r="F51" s="74">
        <v>4</v>
      </c>
      <c r="G51" s="82">
        <v>31</v>
      </c>
      <c r="H51" s="66">
        <v>35</v>
      </c>
    </row>
    <row r="52" spans="1:8" x14ac:dyDescent="0.15">
      <c r="A52" s="14"/>
      <c r="B52" s="15" t="s">
        <v>55</v>
      </c>
      <c r="C52" s="15" t="s">
        <v>17</v>
      </c>
      <c r="D52" s="57">
        <v>80</v>
      </c>
      <c r="E52" s="66">
        <v>80</v>
      </c>
      <c r="F52" s="74">
        <v>4</v>
      </c>
      <c r="G52" s="82">
        <v>20</v>
      </c>
      <c r="H52" s="66">
        <v>19</v>
      </c>
    </row>
    <row r="53" spans="1:8" x14ac:dyDescent="0.15">
      <c r="A53" s="14"/>
      <c r="B53" s="15" t="s">
        <v>56</v>
      </c>
      <c r="C53" s="15" t="s">
        <v>17</v>
      </c>
      <c r="D53" s="57">
        <v>80</v>
      </c>
      <c r="E53" s="66">
        <v>80</v>
      </c>
      <c r="F53" s="74">
        <v>10</v>
      </c>
      <c r="G53" s="82">
        <v>18</v>
      </c>
      <c r="H53" s="66">
        <v>17</v>
      </c>
    </row>
    <row r="54" spans="1:8" x14ac:dyDescent="0.15">
      <c r="A54" s="14"/>
      <c r="B54" s="15" t="s">
        <v>57</v>
      </c>
      <c r="C54" s="15" t="s">
        <v>17</v>
      </c>
      <c r="D54" s="57">
        <v>96</v>
      </c>
      <c r="E54" s="66">
        <v>96</v>
      </c>
      <c r="F54" s="74">
        <v>32</v>
      </c>
      <c r="G54" s="82">
        <v>44</v>
      </c>
      <c r="H54" s="66">
        <v>44</v>
      </c>
    </row>
    <row r="55" spans="1:8" x14ac:dyDescent="0.15">
      <c r="A55" s="14"/>
      <c r="B55" s="15" t="s">
        <v>58</v>
      </c>
      <c r="C55" s="15" t="s">
        <v>17</v>
      </c>
      <c r="D55" s="57">
        <v>60</v>
      </c>
      <c r="E55" s="66">
        <v>59</v>
      </c>
      <c r="F55" s="74">
        <v>9</v>
      </c>
      <c r="G55" s="82">
        <v>20</v>
      </c>
      <c r="H55" s="66">
        <v>18</v>
      </c>
    </row>
    <row r="56" spans="1:8" x14ac:dyDescent="0.15">
      <c r="A56" s="14"/>
      <c r="B56" s="15" t="s">
        <v>59</v>
      </c>
      <c r="C56" s="15" t="s">
        <v>17</v>
      </c>
      <c r="D56" s="57">
        <v>50</v>
      </c>
      <c r="E56" s="66">
        <v>46</v>
      </c>
      <c r="F56" s="74">
        <v>4</v>
      </c>
      <c r="G56" s="82">
        <v>16</v>
      </c>
      <c r="H56" s="66">
        <v>17</v>
      </c>
    </row>
    <row r="57" spans="1:8" x14ac:dyDescent="0.15">
      <c r="A57" s="14"/>
      <c r="B57" s="15" t="s">
        <v>60</v>
      </c>
      <c r="C57" s="15" t="s">
        <v>17</v>
      </c>
      <c r="D57" s="57">
        <v>80</v>
      </c>
      <c r="E57" s="66">
        <v>79</v>
      </c>
      <c r="F57" s="74">
        <v>3</v>
      </c>
      <c r="G57" s="82">
        <v>31</v>
      </c>
      <c r="H57" s="66">
        <v>32</v>
      </c>
    </row>
    <row r="58" spans="1:8" x14ac:dyDescent="0.15">
      <c r="A58" s="14"/>
      <c r="B58" s="15" t="s">
        <v>61</v>
      </c>
      <c r="C58" s="15" t="s">
        <v>17</v>
      </c>
      <c r="D58" s="57">
        <v>80</v>
      </c>
      <c r="E58" s="66">
        <v>80</v>
      </c>
      <c r="F58" s="74">
        <v>28</v>
      </c>
      <c r="G58" s="82">
        <v>38</v>
      </c>
      <c r="H58" s="66">
        <v>38</v>
      </c>
    </row>
    <row r="59" spans="1:8" x14ac:dyDescent="0.15">
      <c r="A59" s="14"/>
      <c r="B59" s="15" t="s">
        <v>62</v>
      </c>
      <c r="C59" s="15" t="s">
        <v>17</v>
      </c>
      <c r="D59" s="57">
        <v>80</v>
      </c>
      <c r="E59" s="66">
        <v>79</v>
      </c>
      <c r="F59" s="74">
        <v>3</v>
      </c>
      <c r="G59" s="82">
        <v>30</v>
      </c>
      <c r="H59" s="66">
        <v>27</v>
      </c>
    </row>
    <row r="60" spans="1:8" x14ac:dyDescent="0.15">
      <c r="A60" s="14"/>
      <c r="B60" s="15" t="s">
        <v>63</v>
      </c>
      <c r="C60" s="15" t="s">
        <v>17</v>
      </c>
      <c r="D60" s="57">
        <v>60</v>
      </c>
      <c r="E60" s="66">
        <v>46</v>
      </c>
      <c r="F60" s="74">
        <v>7</v>
      </c>
      <c r="G60" s="82">
        <v>19</v>
      </c>
      <c r="H60" s="66">
        <v>18</v>
      </c>
    </row>
    <row r="61" spans="1:8" x14ac:dyDescent="0.15">
      <c r="A61" s="14"/>
      <c r="B61" s="15" t="s">
        <v>64</v>
      </c>
      <c r="C61" s="15" t="s">
        <v>17</v>
      </c>
      <c r="D61" s="57">
        <v>50</v>
      </c>
      <c r="E61" s="66">
        <v>49</v>
      </c>
      <c r="F61" s="74">
        <v>1</v>
      </c>
      <c r="G61" s="82">
        <v>15</v>
      </c>
      <c r="H61" s="66">
        <v>14</v>
      </c>
    </row>
    <row r="62" spans="1:8" x14ac:dyDescent="0.15">
      <c r="A62" s="14"/>
      <c r="B62" s="15" t="s">
        <v>65</v>
      </c>
      <c r="C62" s="15" t="s">
        <v>17</v>
      </c>
      <c r="D62" s="57">
        <v>60</v>
      </c>
      <c r="E62" s="66">
        <v>57</v>
      </c>
      <c r="F62" s="74">
        <v>1</v>
      </c>
      <c r="G62" s="82">
        <v>23</v>
      </c>
      <c r="H62" s="66">
        <v>24</v>
      </c>
    </row>
    <row r="63" spans="1:8" x14ac:dyDescent="0.15">
      <c r="A63" s="14"/>
      <c r="B63" s="15" t="s">
        <v>66</v>
      </c>
      <c r="C63" s="15" t="s">
        <v>17</v>
      </c>
      <c r="D63" s="57">
        <v>120</v>
      </c>
      <c r="E63" s="66">
        <v>112</v>
      </c>
      <c r="F63" s="74">
        <v>22</v>
      </c>
      <c r="G63" s="82">
        <v>49</v>
      </c>
      <c r="H63" s="66">
        <v>44</v>
      </c>
    </row>
    <row r="64" spans="1:8" x14ac:dyDescent="0.15">
      <c r="A64" s="14"/>
      <c r="B64" s="15" t="s">
        <v>67</v>
      </c>
      <c r="C64" s="15" t="s">
        <v>17</v>
      </c>
      <c r="D64" s="57">
        <v>100</v>
      </c>
      <c r="E64" s="66">
        <v>88</v>
      </c>
      <c r="F64" s="74">
        <v>4</v>
      </c>
      <c r="G64" s="82">
        <v>21</v>
      </c>
      <c r="H64" s="66">
        <v>25</v>
      </c>
    </row>
    <row r="65" spans="1:8" x14ac:dyDescent="0.15">
      <c r="A65" s="14"/>
      <c r="B65" s="15" t="s">
        <v>68</v>
      </c>
      <c r="C65" s="15" t="s">
        <v>17</v>
      </c>
      <c r="D65" s="57">
        <v>100</v>
      </c>
      <c r="E65" s="66">
        <v>98</v>
      </c>
      <c r="F65" s="74">
        <v>3</v>
      </c>
      <c r="G65" s="82">
        <v>25</v>
      </c>
      <c r="H65" s="66">
        <v>26</v>
      </c>
    </row>
    <row r="66" spans="1:8" x14ac:dyDescent="0.15">
      <c r="A66" s="14"/>
      <c r="B66" s="15" t="s">
        <v>69</v>
      </c>
      <c r="C66" s="15" t="s">
        <v>17</v>
      </c>
      <c r="D66" s="57">
        <v>90</v>
      </c>
      <c r="E66" s="66">
        <v>86</v>
      </c>
      <c r="F66" s="74">
        <v>9</v>
      </c>
      <c r="G66" s="82">
        <v>17</v>
      </c>
      <c r="H66" s="66">
        <v>18</v>
      </c>
    </row>
    <row r="67" spans="1:8" x14ac:dyDescent="0.15">
      <c r="A67" s="14"/>
      <c r="B67" s="15" t="s">
        <v>70</v>
      </c>
      <c r="C67" s="15" t="s">
        <v>17</v>
      </c>
      <c r="D67" s="57">
        <v>100</v>
      </c>
      <c r="E67" s="66">
        <v>97</v>
      </c>
      <c r="F67" s="74">
        <v>3</v>
      </c>
      <c r="G67" s="82">
        <v>30</v>
      </c>
      <c r="H67" s="66">
        <v>30</v>
      </c>
    </row>
    <row r="68" spans="1:8" x14ac:dyDescent="0.15">
      <c r="A68" s="14"/>
      <c r="B68" s="15" t="s">
        <v>71</v>
      </c>
      <c r="C68" s="15" t="s">
        <v>17</v>
      </c>
      <c r="D68" s="57">
        <v>90</v>
      </c>
      <c r="E68" s="66">
        <v>85</v>
      </c>
      <c r="F68" s="74">
        <v>1</v>
      </c>
      <c r="G68" s="82">
        <v>27</v>
      </c>
      <c r="H68" s="66">
        <v>27</v>
      </c>
    </row>
    <row r="69" spans="1:8" x14ac:dyDescent="0.15">
      <c r="A69" s="14"/>
      <c r="B69" s="15" t="s">
        <v>72</v>
      </c>
      <c r="C69" s="15" t="s">
        <v>17</v>
      </c>
      <c r="D69" s="57">
        <v>90</v>
      </c>
      <c r="E69" s="66">
        <v>86</v>
      </c>
      <c r="F69" s="74">
        <v>2</v>
      </c>
      <c r="G69" s="82">
        <v>25</v>
      </c>
      <c r="H69" s="66">
        <v>27</v>
      </c>
    </row>
    <row r="70" spans="1:8" x14ac:dyDescent="0.15">
      <c r="A70" s="14"/>
      <c r="B70" s="15" t="s">
        <v>73</v>
      </c>
      <c r="C70" s="15" t="s">
        <v>17</v>
      </c>
      <c r="D70" s="57">
        <v>100</v>
      </c>
      <c r="E70" s="66">
        <v>98</v>
      </c>
      <c r="F70" s="74">
        <v>22</v>
      </c>
      <c r="G70" s="82">
        <v>46</v>
      </c>
      <c r="H70" s="66">
        <v>44</v>
      </c>
    </row>
    <row r="71" spans="1:8" x14ac:dyDescent="0.15">
      <c r="A71" s="14"/>
      <c r="B71" s="15" t="s">
        <v>74</v>
      </c>
      <c r="C71" s="15" t="s">
        <v>17</v>
      </c>
      <c r="D71" s="57">
        <v>100</v>
      </c>
      <c r="E71" s="66">
        <v>88</v>
      </c>
      <c r="F71" s="74">
        <v>4</v>
      </c>
      <c r="G71" s="82">
        <v>21</v>
      </c>
      <c r="H71" s="66">
        <v>25</v>
      </c>
    </row>
    <row r="72" spans="1:8" x14ac:dyDescent="0.15">
      <c r="A72" s="14"/>
      <c r="B72" s="15" t="s">
        <v>75</v>
      </c>
      <c r="C72" s="15" t="s">
        <v>17</v>
      </c>
      <c r="D72" s="57">
        <v>70</v>
      </c>
      <c r="E72" s="66">
        <v>69</v>
      </c>
      <c r="F72" s="74">
        <v>11</v>
      </c>
      <c r="G72" s="82">
        <v>18</v>
      </c>
      <c r="H72" s="66">
        <v>18</v>
      </c>
    </row>
    <row r="73" spans="1:8" x14ac:dyDescent="0.15">
      <c r="A73" s="14"/>
      <c r="B73" s="15" t="s">
        <v>76</v>
      </c>
      <c r="C73" s="15" t="s">
        <v>17</v>
      </c>
      <c r="D73" s="57">
        <v>91</v>
      </c>
      <c r="E73" s="66">
        <v>90</v>
      </c>
      <c r="F73" s="74">
        <v>3</v>
      </c>
      <c r="G73" s="82">
        <v>38</v>
      </c>
      <c r="H73" s="66">
        <v>37</v>
      </c>
    </row>
    <row r="74" spans="1:8" x14ac:dyDescent="0.15">
      <c r="A74" s="14"/>
      <c r="B74" s="15" t="s">
        <v>77</v>
      </c>
      <c r="C74" s="15" t="s">
        <v>17</v>
      </c>
      <c r="D74" s="57">
        <v>90</v>
      </c>
      <c r="E74" s="66">
        <v>56</v>
      </c>
      <c r="F74" s="74">
        <v>21</v>
      </c>
      <c r="G74" s="82">
        <v>9</v>
      </c>
      <c r="H74" s="66">
        <v>21</v>
      </c>
    </row>
    <row r="75" spans="1:8" x14ac:dyDescent="0.15">
      <c r="A75" s="14"/>
      <c r="B75" s="15" t="s">
        <v>78</v>
      </c>
      <c r="C75" s="15" t="s">
        <v>17</v>
      </c>
      <c r="D75" s="57">
        <v>80</v>
      </c>
      <c r="E75" s="66">
        <v>59</v>
      </c>
      <c r="F75" s="74">
        <v>2</v>
      </c>
      <c r="G75" s="82">
        <v>19</v>
      </c>
      <c r="H75" s="66">
        <v>20</v>
      </c>
    </row>
    <row r="76" spans="1:8" x14ac:dyDescent="0.15">
      <c r="A76" s="14"/>
      <c r="B76" s="15" t="s">
        <v>79</v>
      </c>
      <c r="C76" s="15" t="s">
        <v>17</v>
      </c>
      <c r="D76" s="57">
        <v>81</v>
      </c>
      <c r="E76" s="66">
        <v>52</v>
      </c>
      <c r="F76" s="74">
        <v>1</v>
      </c>
      <c r="G76" s="82">
        <v>19</v>
      </c>
      <c r="H76" s="66">
        <v>35</v>
      </c>
    </row>
    <row r="77" spans="1:8" x14ac:dyDescent="0.15">
      <c r="A77" s="14"/>
      <c r="B77" s="15" t="s">
        <v>80</v>
      </c>
      <c r="C77" s="15" t="s">
        <v>17</v>
      </c>
      <c r="D77" s="57">
        <v>54</v>
      </c>
      <c r="E77" s="66">
        <v>53</v>
      </c>
      <c r="F77" s="74">
        <v>8</v>
      </c>
      <c r="G77" s="82">
        <v>21</v>
      </c>
      <c r="H77" s="66">
        <v>11</v>
      </c>
    </row>
    <row r="78" spans="1:8" x14ac:dyDescent="0.15">
      <c r="A78" s="14"/>
      <c r="B78" s="15" t="s">
        <v>81</v>
      </c>
      <c r="C78" s="15" t="s">
        <v>17</v>
      </c>
      <c r="D78" s="57">
        <v>90</v>
      </c>
      <c r="E78" s="66">
        <v>85</v>
      </c>
      <c r="F78" s="74">
        <v>9</v>
      </c>
      <c r="G78" s="82">
        <v>29</v>
      </c>
      <c r="H78" s="66">
        <v>28</v>
      </c>
    </row>
    <row r="79" spans="1:8" x14ac:dyDescent="0.15">
      <c r="A79" s="14"/>
      <c r="B79" s="15" t="s">
        <v>82</v>
      </c>
      <c r="C79" s="15" t="s">
        <v>17</v>
      </c>
      <c r="D79" s="57">
        <v>80</v>
      </c>
      <c r="E79" s="66">
        <v>71</v>
      </c>
      <c r="F79" s="74">
        <v>10</v>
      </c>
      <c r="G79" s="82">
        <v>32</v>
      </c>
      <c r="H79" s="66">
        <v>33</v>
      </c>
    </row>
    <row r="80" spans="1:8" x14ac:dyDescent="0.15">
      <c r="A80" s="14"/>
      <c r="B80" s="15" t="s">
        <v>83</v>
      </c>
      <c r="C80" s="15" t="s">
        <v>17</v>
      </c>
      <c r="D80" s="57">
        <v>90</v>
      </c>
      <c r="E80" s="66">
        <v>90</v>
      </c>
      <c r="F80" s="74">
        <v>5</v>
      </c>
      <c r="G80" s="82">
        <v>53</v>
      </c>
      <c r="H80" s="66">
        <v>45</v>
      </c>
    </row>
    <row r="81" spans="1:8" x14ac:dyDescent="0.15">
      <c r="A81" s="14"/>
      <c r="B81" s="15" t="s">
        <v>84</v>
      </c>
      <c r="C81" s="15" t="s">
        <v>17</v>
      </c>
      <c r="D81" s="57">
        <v>29</v>
      </c>
      <c r="E81" s="66">
        <v>28</v>
      </c>
      <c r="F81" s="74">
        <v>0</v>
      </c>
      <c r="G81" s="82">
        <v>12</v>
      </c>
      <c r="H81" s="66">
        <v>12</v>
      </c>
    </row>
    <row r="82" spans="1:8" x14ac:dyDescent="0.15">
      <c r="A82" s="14"/>
      <c r="B82" s="15" t="s">
        <v>85</v>
      </c>
      <c r="C82" s="15" t="s">
        <v>17</v>
      </c>
      <c r="D82" s="57">
        <v>20</v>
      </c>
      <c r="E82" s="66">
        <v>18</v>
      </c>
      <c r="F82" s="74">
        <v>0</v>
      </c>
      <c r="G82" s="82">
        <v>8</v>
      </c>
      <c r="H82" s="66">
        <v>8</v>
      </c>
    </row>
    <row r="83" spans="1:8" x14ac:dyDescent="0.15">
      <c r="A83" s="14"/>
      <c r="B83" s="15" t="s">
        <v>86</v>
      </c>
      <c r="C83" s="15" t="s">
        <v>17</v>
      </c>
      <c r="D83" s="57">
        <v>29</v>
      </c>
      <c r="E83" s="66">
        <v>28</v>
      </c>
      <c r="F83" s="74">
        <v>0</v>
      </c>
      <c r="G83" s="82">
        <v>5</v>
      </c>
      <c r="H83" s="66">
        <v>5</v>
      </c>
    </row>
    <row r="84" spans="1:8" x14ac:dyDescent="0.15">
      <c r="A84" s="14"/>
      <c r="B84" s="15" t="s">
        <v>87</v>
      </c>
      <c r="C84" s="15" t="s">
        <v>17</v>
      </c>
      <c r="D84" s="57">
        <v>29</v>
      </c>
      <c r="E84" s="66">
        <v>28</v>
      </c>
      <c r="F84" s="74">
        <v>0</v>
      </c>
      <c r="G84" s="82">
        <v>7</v>
      </c>
      <c r="H84" s="66">
        <v>6</v>
      </c>
    </row>
    <row r="85" spans="1:8" x14ac:dyDescent="0.15">
      <c r="A85" s="14"/>
      <c r="B85" s="15" t="s">
        <v>88</v>
      </c>
      <c r="C85" s="15" t="s">
        <v>17</v>
      </c>
      <c r="D85" s="57">
        <v>29</v>
      </c>
      <c r="E85" s="66">
        <v>13</v>
      </c>
      <c r="F85" s="74">
        <v>0</v>
      </c>
      <c r="G85" s="82">
        <v>8</v>
      </c>
      <c r="H85" s="66">
        <v>5</v>
      </c>
    </row>
    <row r="86" spans="1:8" x14ac:dyDescent="0.15">
      <c r="A86" s="14"/>
      <c r="B86" s="15" t="s">
        <v>89</v>
      </c>
      <c r="C86" s="15" t="s">
        <v>17</v>
      </c>
      <c r="D86" s="57">
        <v>29</v>
      </c>
      <c r="E86" s="66">
        <v>22</v>
      </c>
      <c r="F86" s="74">
        <v>0</v>
      </c>
      <c r="G86" s="82">
        <v>4</v>
      </c>
      <c r="H86" s="66">
        <v>2</v>
      </c>
    </row>
    <row r="87" spans="1:8" x14ac:dyDescent="0.15">
      <c r="A87" s="14"/>
      <c r="B87" s="15" t="s">
        <v>90</v>
      </c>
      <c r="C87" s="15" t="s">
        <v>17</v>
      </c>
      <c r="D87" s="57">
        <v>20</v>
      </c>
      <c r="E87" s="66">
        <v>20</v>
      </c>
      <c r="F87" s="74">
        <v>0</v>
      </c>
      <c r="G87" s="82">
        <v>14</v>
      </c>
      <c r="H87" s="66">
        <v>14</v>
      </c>
    </row>
    <row r="88" spans="1:8" x14ac:dyDescent="0.15">
      <c r="A88" s="14"/>
      <c r="B88" s="15" t="s">
        <v>91</v>
      </c>
      <c r="C88" s="15" t="s">
        <v>17</v>
      </c>
      <c r="D88" s="57">
        <v>29</v>
      </c>
      <c r="E88" s="66">
        <v>26</v>
      </c>
      <c r="F88" s="74">
        <v>0</v>
      </c>
      <c r="G88" s="82">
        <v>6</v>
      </c>
      <c r="H88" s="66">
        <v>9</v>
      </c>
    </row>
    <row r="89" spans="1:8" x14ac:dyDescent="0.15">
      <c r="A89" s="14"/>
      <c r="B89" s="15" t="s">
        <v>92</v>
      </c>
      <c r="C89" s="15" t="s">
        <v>17</v>
      </c>
      <c r="D89" s="57">
        <v>29</v>
      </c>
      <c r="E89" s="66">
        <v>29</v>
      </c>
      <c r="F89" s="74">
        <v>0</v>
      </c>
      <c r="G89" s="82">
        <v>6</v>
      </c>
      <c r="H89" s="66">
        <v>5</v>
      </c>
    </row>
    <row r="90" spans="1:8" x14ac:dyDescent="0.15">
      <c r="A90" s="14"/>
      <c r="B90" s="15" t="s">
        <v>93</v>
      </c>
      <c r="C90" s="15" t="s">
        <v>17</v>
      </c>
      <c r="D90" s="57">
        <v>100</v>
      </c>
      <c r="E90" s="66">
        <v>93</v>
      </c>
      <c r="F90" s="74">
        <v>5</v>
      </c>
      <c r="G90" s="82">
        <v>55</v>
      </c>
      <c r="H90" s="66">
        <v>53</v>
      </c>
    </row>
    <row r="91" spans="1:8" x14ac:dyDescent="0.15">
      <c r="A91" s="14"/>
      <c r="B91" s="15" t="s">
        <v>94</v>
      </c>
      <c r="C91" s="15" t="s">
        <v>17</v>
      </c>
      <c r="D91" s="57">
        <v>100</v>
      </c>
      <c r="E91" s="66">
        <v>97</v>
      </c>
      <c r="F91" s="74">
        <v>9</v>
      </c>
      <c r="G91" s="82">
        <v>40</v>
      </c>
      <c r="H91" s="66">
        <v>43</v>
      </c>
    </row>
    <row r="92" spans="1:8" x14ac:dyDescent="0.15">
      <c r="A92" s="14"/>
      <c r="B92" s="15" t="s">
        <v>95</v>
      </c>
      <c r="C92" s="15" t="s">
        <v>17</v>
      </c>
      <c r="D92" s="57">
        <v>29</v>
      </c>
      <c r="E92" s="66">
        <v>29</v>
      </c>
      <c r="F92" s="74">
        <v>0</v>
      </c>
      <c r="G92" s="82">
        <v>7</v>
      </c>
      <c r="H92" s="66">
        <v>7</v>
      </c>
    </row>
    <row r="93" spans="1:8" x14ac:dyDescent="0.15">
      <c r="A93" s="14"/>
      <c r="B93" s="15" t="s">
        <v>96</v>
      </c>
      <c r="C93" s="15" t="s">
        <v>17</v>
      </c>
      <c r="D93" s="57">
        <v>20</v>
      </c>
      <c r="E93" s="66">
        <v>20</v>
      </c>
      <c r="F93" s="74">
        <v>0</v>
      </c>
      <c r="G93" s="82">
        <v>8</v>
      </c>
      <c r="H93" s="66">
        <v>8</v>
      </c>
    </row>
    <row r="94" spans="1:8" x14ac:dyDescent="0.15">
      <c r="A94" s="14"/>
      <c r="B94" s="15" t="s">
        <v>97</v>
      </c>
      <c r="C94" s="15" t="s">
        <v>17</v>
      </c>
      <c r="D94" s="57">
        <v>110</v>
      </c>
      <c r="E94" s="66">
        <v>93</v>
      </c>
      <c r="F94" s="74">
        <v>42</v>
      </c>
      <c r="G94" s="82">
        <v>41</v>
      </c>
      <c r="H94" s="66">
        <v>44</v>
      </c>
    </row>
    <row r="95" spans="1:8" x14ac:dyDescent="0.15">
      <c r="A95" s="14"/>
      <c r="B95" s="15" t="s">
        <v>98</v>
      </c>
      <c r="C95" s="15" t="s">
        <v>17</v>
      </c>
      <c r="D95" s="57">
        <v>85</v>
      </c>
      <c r="E95" s="66">
        <v>83</v>
      </c>
      <c r="F95" s="74">
        <v>13</v>
      </c>
      <c r="G95" s="82">
        <v>33</v>
      </c>
      <c r="H95" s="66">
        <v>32</v>
      </c>
    </row>
    <row r="96" spans="1:8" x14ac:dyDescent="0.15">
      <c r="A96" s="14"/>
      <c r="B96" s="15" t="s">
        <v>99</v>
      </c>
      <c r="C96" s="15" t="s">
        <v>17</v>
      </c>
      <c r="D96" s="57">
        <v>90</v>
      </c>
      <c r="E96" s="66">
        <v>69</v>
      </c>
      <c r="F96" s="74">
        <v>15</v>
      </c>
      <c r="G96" s="82">
        <v>16</v>
      </c>
      <c r="H96" s="66">
        <v>22</v>
      </c>
    </row>
    <row r="97" spans="1:8" x14ac:dyDescent="0.15">
      <c r="A97" s="14"/>
      <c r="B97" s="15" t="s">
        <v>100</v>
      </c>
      <c r="C97" s="15" t="s">
        <v>17</v>
      </c>
      <c r="D97" s="57">
        <v>29</v>
      </c>
      <c r="E97" s="66">
        <v>29</v>
      </c>
      <c r="F97" s="74">
        <v>0</v>
      </c>
      <c r="G97" s="82">
        <v>9</v>
      </c>
      <c r="H97" s="66">
        <v>9</v>
      </c>
    </row>
    <row r="98" spans="1:8" x14ac:dyDescent="0.15">
      <c r="A98" s="14"/>
      <c r="B98" s="15" t="s">
        <v>101</v>
      </c>
      <c r="C98" s="15" t="s">
        <v>17</v>
      </c>
      <c r="D98" s="57">
        <v>29</v>
      </c>
      <c r="E98" s="66">
        <v>28</v>
      </c>
      <c r="F98" s="74">
        <v>0</v>
      </c>
      <c r="G98" s="82">
        <v>6</v>
      </c>
      <c r="H98" s="66">
        <v>6</v>
      </c>
    </row>
    <row r="99" spans="1:8" x14ac:dyDescent="0.15">
      <c r="A99" s="14"/>
      <c r="B99" s="15" t="s">
        <v>102</v>
      </c>
      <c r="C99" s="15" t="s">
        <v>17</v>
      </c>
      <c r="D99" s="57">
        <v>90</v>
      </c>
      <c r="E99" s="66">
        <v>89</v>
      </c>
      <c r="F99" s="74">
        <v>12</v>
      </c>
      <c r="G99" s="82">
        <v>30</v>
      </c>
      <c r="H99" s="66">
        <v>33</v>
      </c>
    </row>
    <row r="100" spans="1:8" x14ac:dyDescent="0.15">
      <c r="A100" s="14"/>
      <c r="B100" s="15" t="s">
        <v>103</v>
      </c>
      <c r="C100" s="15" t="s">
        <v>17</v>
      </c>
      <c r="D100" s="57">
        <v>100</v>
      </c>
      <c r="E100" s="66">
        <v>93</v>
      </c>
      <c r="F100" s="74">
        <v>10</v>
      </c>
      <c r="G100" s="82">
        <v>36</v>
      </c>
      <c r="H100" s="66">
        <v>36</v>
      </c>
    </row>
    <row r="101" spans="1:8" x14ac:dyDescent="0.15">
      <c r="A101" s="14"/>
      <c r="B101" s="15" t="s">
        <v>104</v>
      </c>
      <c r="C101" s="15" t="s">
        <v>17</v>
      </c>
      <c r="D101" s="57">
        <v>29</v>
      </c>
      <c r="E101" s="66">
        <v>29</v>
      </c>
      <c r="F101" s="74">
        <v>0</v>
      </c>
      <c r="G101" s="82">
        <v>6</v>
      </c>
      <c r="H101" s="66">
        <v>6</v>
      </c>
    </row>
    <row r="102" spans="1:8" x14ac:dyDescent="0.15">
      <c r="A102" s="14"/>
      <c r="B102" s="15" t="s">
        <v>105</v>
      </c>
      <c r="C102" s="15" t="s">
        <v>17</v>
      </c>
      <c r="D102" s="57">
        <v>100</v>
      </c>
      <c r="E102" s="66">
        <v>93</v>
      </c>
      <c r="F102" s="74">
        <v>7</v>
      </c>
      <c r="G102" s="82">
        <v>40</v>
      </c>
      <c r="H102" s="66">
        <v>46</v>
      </c>
    </row>
    <row r="103" spans="1:8" x14ac:dyDescent="0.15">
      <c r="A103" s="14"/>
      <c r="B103" s="15" t="s">
        <v>106</v>
      </c>
      <c r="C103" s="15" t="s">
        <v>17</v>
      </c>
      <c r="D103" s="57">
        <v>29</v>
      </c>
      <c r="E103" s="66">
        <v>29</v>
      </c>
      <c r="F103" s="74">
        <v>0</v>
      </c>
      <c r="G103" s="82">
        <v>10</v>
      </c>
      <c r="H103" s="66">
        <v>9</v>
      </c>
    </row>
    <row r="104" spans="1:8" x14ac:dyDescent="0.15">
      <c r="A104" s="14"/>
      <c r="B104" s="15" t="s">
        <v>107</v>
      </c>
      <c r="C104" s="15" t="s">
        <v>17</v>
      </c>
      <c r="D104" s="57">
        <v>29</v>
      </c>
      <c r="E104" s="66">
        <v>28</v>
      </c>
      <c r="F104" s="74">
        <v>0</v>
      </c>
      <c r="G104" s="82">
        <v>4</v>
      </c>
      <c r="H104" s="66">
        <v>5</v>
      </c>
    </row>
    <row r="105" spans="1:8" x14ac:dyDescent="0.15">
      <c r="A105" s="14"/>
      <c r="B105" s="15" t="s">
        <v>108</v>
      </c>
      <c r="C105" s="15" t="s">
        <v>17</v>
      </c>
      <c r="D105" s="57">
        <v>120</v>
      </c>
      <c r="E105" s="66">
        <v>113</v>
      </c>
      <c r="F105" s="74">
        <v>6</v>
      </c>
      <c r="G105" s="82">
        <v>39</v>
      </c>
      <c r="H105" s="66">
        <v>37</v>
      </c>
    </row>
    <row r="106" spans="1:8" x14ac:dyDescent="0.15">
      <c r="A106" s="14"/>
      <c r="B106" s="15" t="s">
        <v>109</v>
      </c>
      <c r="C106" s="15" t="s">
        <v>17</v>
      </c>
      <c r="D106" s="57">
        <v>80</v>
      </c>
      <c r="E106" s="66">
        <v>80</v>
      </c>
      <c r="F106" s="74">
        <v>7</v>
      </c>
      <c r="G106" s="82">
        <v>21</v>
      </c>
      <c r="H106" s="66">
        <v>19</v>
      </c>
    </row>
    <row r="107" spans="1:8" x14ac:dyDescent="0.15">
      <c r="A107" s="14"/>
      <c r="B107" s="15" t="s">
        <v>110</v>
      </c>
      <c r="C107" s="15" t="s">
        <v>17</v>
      </c>
      <c r="D107" s="57">
        <v>80</v>
      </c>
      <c r="E107" s="66">
        <v>80</v>
      </c>
      <c r="F107" s="74">
        <v>3</v>
      </c>
      <c r="G107" s="82">
        <v>25</v>
      </c>
      <c r="H107" s="66">
        <v>20</v>
      </c>
    </row>
    <row r="108" spans="1:8" x14ac:dyDescent="0.15">
      <c r="A108" s="14"/>
      <c r="B108" s="15" t="s">
        <v>111</v>
      </c>
      <c r="C108" s="15" t="s">
        <v>17</v>
      </c>
      <c r="D108" s="57">
        <v>29</v>
      </c>
      <c r="E108" s="66">
        <v>25</v>
      </c>
      <c r="F108" s="74">
        <v>0</v>
      </c>
      <c r="G108" s="82">
        <v>4</v>
      </c>
      <c r="H108" s="66">
        <v>6</v>
      </c>
    </row>
    <row r="109" spans="1:8" x14ac:dyDescent="0.15">
      <c r="A109" s="14"/>
      <c r="B109" s="15" t="s">
        <v>112</v>
      </c>
      <c r="C109" s="15" t="s">
        <v>17</v>
      </c>
      <c r="D109" s="57">
        <v>29</v>
      </c>
      <c r="E109" s="66">
        <v>28</v>
      </c>
      <c r="F109" s="74">
        <v>0</v>
      </c>
      <c r="G109" s="82">
        <v>11</v>
      </c>
      <c r="H109" s="66">
        <v>11</v>
      </c>
    </row>
    <row r="110" spans="1:8" x14ac:dyDescent="0.15">
      <c r="A110" s="14"/>
      <c r="B110" s="15" t="s">
        <v>113</v>
      </c>
      <c r="C110" s="15" t="s">
        <v>17</v>
      </c>
      <c r="D110" s="57">
        <v>29</v>
      </c>
      <c r="E110" s="66">
        <v>29</v>
      </c>
      <c r="F110" s="74">
        <v>0</v>
      </c>
      <c r="G110" s="82">
        <v>14</v>
      </c>
      <c r="H110" s="66">
        <v>12</v>
      </c>
    </row>
    <row r="111" spans="1:8" x14ac:dyDescent="0.15">
      <c r="A111" s="14"/>
      <c r="B111" s="15" t="s">
        <v>114</v>
      </c>
      <c r="C111" s="15" t="s">
        <v>17</v>
      </c>
      <c r="D111" s="57">
        <v>29</v>
      </c>
      <c r="E111" s="66">
        <v>28</v>
      </c>
      <c r="F111" s="74">
        <v>0</v>
      </c>
      <c r="G111" s="82">
        <v>7</v>
      </c>
      <c r="H111" s="66">
        <v>7</v>
      </c>
    </row>
    <row r="112" spans="1:8" x14ac:dyDescent="0.15">
      <c r="A112" s="14"/>
      <c r="B112" s="15" t="s">
        <v>115</v>
      </c>
      <c r="C112" s="15" t="s">
        <v>17</v>
      </c>
      <c r="D112" s="57">
        <v>29</v>
      </c>
      <c r="E112" s="66">
        <v>29</v>
      </c>
      <c r="F112" s="74">
        <v>0</v>
      </c>
      <c r="G112" s="82">
        <v>10</v>
      </c>
      <c r="H112" s="66">
        <v>9</v>
      </c>
    </row>
    <row r="113" spans="1:8" x14ac:dyDescent="0.15">
      <c r="A113" s="14"/>
      <c r="B113" s="15" t="s">
        <v>116</v>
      </c>
      <c r="C113" s="15" t="s">
        <v>17</v>
      </c>
      <c r="D113" s="57">
        <v>29</v>
      </c>
      <c r="E113" s="66">
        <v>27</v>
      </c>
      <c r="F113" s="74">
        <v>0</v>
      </c>
      <c r="G113" s="82">
        <v>10</v>
      </c>
      <c r="H113" s="66">
        <v>12</v>
      </c>
    </row>
    <row r="114" spans="1:8" x14ac:dyDescent="0.15">
      <c r="A114" s="14"/>
      <c r="B114" s="15" t="s">
        <v>117</v>
      </c>
      <c r="C114" s="15" t="s">
        <v>17</v>
      </c>
      <c r="D114" s="57">
        <v>29</v>
      </c>
      <c r="E114" s="66">
        <v>26</v>
      </c>
      <c r="F114" s="74">
        <v>0</v>
      </c>
      <c r="G114" s="82">
        <v>12</v>
      </c>
      <c r="H114" s="66">
        <v>13</v>
      </c>
    </row>
    <row r="115" spans="1:8" x14ac:dyDescent="0.15">
      <c r="A115" s="14"/>
      <c r="B115" s="15" t="s">
        <v>118</v>
      </c>
      <c r="C115" s="15" t="s">
        <v>17</v>
      </c>
      <c r="D115" s="57">
        <v>20</v>
      </c>
      <c r="E115" s="66">
        <v>19</v>
      </c>
      <c r="F115" s="74">
        <v>0</v>
      </c>
      <c r="G115" s="82">
        <v>7</v>
      </c>
      <c r="H115" s="66">
        <v>7</v>
      </c>
    </row>
    <row r="116" spans="1:8" x14ac:dyDescent="0.15">
      <c r="A116" s="14"/>
      <c r="B116" s="15" t="s">
        <v>119</v>
      </c>
      <c r="C116" s="15" t="s">
        <v>17</v>
      </c>
      <c r="D116" s="57">
        <v>67</v>
      </c>
      <c r="E116" s="66">
        <v>63</v>
      </c>
      <c r="F116" s="74">
        <v>14</v>
      </c>
      <c r="G116" s="82">
        <v>17</v>
      </c>
      <c r="H116" s="66">
        <v>20</v>
      </c>
    </row>
    <row r="117" spans="1:8" x14ac:dyDescent="0.15">
      <c r="A117" s="14"/>
      <c r="B117" s="15" t="s">
        <v>120</v>
      </c>
      <c r="C117" s="15" t="s">
        <v>17</v>
      </c>
      <c r="D117" s="57">
        <v>60</v>
      </c>
      <c r="E117" s="66">
        <v>60</v>
      </c>
      <c r="F117" s="74">
        <v>23</v>
      </c>
      <c r="G117" s="82">
        <v>21</v>
      </c>
      <c r="H117" s="66">
        <v>21</v>
      </c>
    </row>
    <row r="118" spans="1:8" x14ac:dyDescent="0.15">
      <c r="A118" s="14"/>
      <c r="B118" s="15" t="s">
        <v>121</v>
      </c>
      <c r="C118" s="15" t="s">
        <v>17</v>
      </c>
      <c r="D118" s="57">
        <v>30</v>
      </c>
      <c r="E118" s="66">
        <v>26</v>
      </c>
      <c r="F118" s="74">
        <v>1</v>
      </c>
      <c r="G118" s="82">
        <v>12</v>
      </c>
      <c r="H118" s="66">
        <v>13</v>
      </c>
    </row>
    <row r="119" spans="1:8" x14ac:dyDescent="0.15">
      <c r="A119" s="14"/>
      <c r="B119" s="15" t="s">
        <v>122</v>
      </c>
      <c r="C119" s="15" t="s">
        <v>17</v>
      </c>
      <c r="D119" s="57">
        <v>29</v>
      </c>
      <c r="E119" s="66">
        <v>28</v>
      </c>
      <c r="F119" s="74">
        <v>0</v>
      </c>
      <c r="G119" s="82">
        <v>7</v>
      </c>
      <c r="H119" s="66">
        <v>7</v>
      </c>
    </row>
    <row r="120" spans="1:8" x14ac:dyDescent="0.15">
      <c r="A120" s="14"/>
      <c r="B120" s="15" t="s">
        <v>123</v>
      </c>
      <c r="C120" s="15" t="s">
        <v>17</v>
      </c>
      <c r="D120" s="57">
        <v>120</v>
      </c>
      <c r="E120" s="66">
        <v>120</v>
      </c>
      <c r="F120" s="74">
        <v>5</v>
      </c>
      <c r="G120" s="82">
        <v>52</v>
      </c>
      <c r="H120" s="66">
        <v>52</v>
      </c>
    </row>
    <row r="121" spans="1:8" x14ac:dyDescent="0.15">
      <c r="A121" s="14"/>
      <c r="B121" s="15" t="s">
        <v>124</v>
      </c>
      <c r="C121" s="15" t="s">
        <v>17</v>
      </c>
      <c r="D121" s="57">
        <v>29</v>
      </c>
      <c r="E121" s="66">
        <v>29</v>
      </c>
      <c r="F121" s="74">
        <v>0</v>
      </c>
      <c r="G121" s="82">
        <v>4</v>
      </c>
      <c r="H121" s="66">
        <v>3</v>
      </c>
    </row>
    <row r="122" spans="1:8" x14ac:dyDescent="0.15">
      <c r="A122" s="14"/>
      <c r="B122" s="15" t="s">
        <v>125</v>
      </c>
      <c r="C122" s="15" t="s">
        <v>17</v>
      </c>
      <c r="D122" s="57">
        <v>29</v>
      </c>
      <c r="E122" s="66">
        <v>29</v>
      </c>
      <c r="F122" s="74">
        <v>0</v>
      </c>
      <c r="G122" s="82">
        <v>6</v>
      </c>
      <c r="H122" s="66">
        <v>6</v>
      </c>
    </row>
    <row r="123" spans="1:8" x14ac:dyDescent="0.15">
      <c r="A123" s="14"/>
      <c r="B123" s="15" t="s">
        <v>126</v>
      </c>
      <c r="C123" s="15" t="s">
        <v>17</v>
      </c>
      <c r="D123" s="57">
        <v>29</v>
      </c>
      <c r="E123" s="66">
        <v>29</v>
      </c>
      <c r="F123" s="74">
        <v>0</v>
      </c>
      <c r="G123" s="82">
        <v>5</v>
      </c>
      <c r="H123" s="66">
        <v>4</v>
      </c>
    </row>
    <row r="124" spans="1:8" x14ac:dyDescent="0.15">
      <c r="A124" s="14"/>
      <c r="B124" s="15" t="s">
        <v>127</v>
      </c>
      <c r="C124" s="15" t="s">
        <v>17</v>
      </c>
      <c r="D124" s="57">
        <v>80</v>
      </c>
      <c r="E124" s="66">
        <v>74</v>
      </c>
      <c r="F124" s="74">
        <v>2</v>
      </c>
      <c r="G124" s="82">
        <v>24</v>
      </c>
      <c r="H124" s="66">
        <v>22</v>
      </c>
    </row>
    <row r="125" spans="1:8" x14ac:dyDescent="0.15">
      <c r="A125" s="14"/>
      <c r="B125" s="15" t="s">
        <v>128</v>
      </c>
      <c r="C125" s="15" t="s">
        <v>17</v>
      </c>
      <c r="D125" s="57">
        <v>80</v>
      </c>
      <c r="E125" s="66">
        <v>79</v>
      </c>
      <c r="F125" s="74">
        <v>5</v>
      </c>
      <c r="G125" s="82">
        <v>23</v>
      </c>
      <c r="H125" s="66">
        <v>24</v>
      </c>
    </row>
    <row r="126" spans="1:8" x14ac:dyDescent="0.15">
      <c r="A126" s="14"/>
      <c r="B126" s="15" t="s">
        <v>129</v>
      </c>
      <c r="C126" s="15" t="s">
        <v>17</v>
      </c>
      <c r="D126" s="57">
        <v>110</v>
      </c>
      <c r="E126" s="66">
        <v>103</v>
      </c>
      <c r="F126" s="74">
        <v>15</v>
      </c>
      <c r="G126" s="82">
        <v>38</v>
      </c>
      <c r="H126" s="66">
        <v>45</v>
      </c>
    </row>
    <row r="127" spans="1:8" x14ac:dyDescent="0.15">
      <c r="A127" s="14"/>
      <c r="B127" s="15" t="s">
        <v>130</v>
      </c>
      <c r="C127" s="15" t="s">
        <v>17</v>
      </c>
      <c r="D127" s="57">
        <v>80</v>
      </c>
      <c r="E127" s="66">
        <v>78</v>
      </c>
      <c r="F127" s="74">
        <v>1</v>
      </c>
      <c r="G127" s="82">
        <v>27</v>
      </c>
      <c r="H127" s="66">
        <v>27</v>
      </c>
    </row>
    <row r="128" spans="1:8" x14ac:dyDescent="0.15">
      <c r="A128" s="14"/>
      <c r="B128" s="15" t="s">
        <v>131</v>
      </c>
      <c r="C128" s="15" t="s">
        <v>17</v>
      </c>
      <c r="D128" s="57">
        <v>80</v>
      </c>
      <c r="E128" s="66">
        <v>79</v>
      </c>
      <c r="F128" s="74">
        <v>7</v>
      </c>
      <c r="G128" s="82">
        <v>41</v>
      </c>
      <c r="H128" s="66">
        <v>40</v>
      </c>
    </row>
    <row r="129" spans="1:8" x14ac:dyDescent="0.15">
      <c r="A129" s="14"/>
      <c r="B129" s="15" t="s">
        <v>132</v>
      </c>
      <c r="C129" s="15" t="s">
        <v>17</v>
      </c>
      <c r="D129" s="57">
        <v>100</v>
      </c>
      <c r="E129" s="66">
        <v>108</v>
      </c>
      <c r="F129" s="74">
        <v>4</v>
      </c>
      <c r="G129" s="82">
        <v>35</v>
      </c>
      <c r="H129" s="66">
        <v>27</v>
      </c>
    </row>
    <row r="130" spans="1:8" x14ac:dyDescent="0.15">
      <c r="A130" s="14"/>
      <c r="B130" s="15" t="s">
        <v>133</v>
      </c>
      <c r="C130" s="15" t="s">
        <v>17</v>
      </c>
      <c r="D130" s="57">
        <v>29</v>
      </c>
      <c r="E130" s="66">
        <v>29</v>
      </c>
      <c r="F130" s="74">
        <v>0</v>
      </c>
      <c r="G130" s="82">
        <v>9</v>
      </c>
      <c r="H130" s="66">
        <v>9</v>
      </c>
    </row>
    <row r="131" spans="1:8" x14ac:dyDescent="0.15">
      <c r="A131" s="14"/>
      <c r="B131" s="15" t="s">
        <v>134</v>
      </c>
      <c r="C131" s="15" t="s">
        <v>17</v>
      </c>
      <c r="D131" s="57">
        <v>60</v>
      </c>
      <c r="E131" s="66">
        <v>58</v>
      </c>
      <c r="F131" s="74">
        <v>3</v>
      </c>
      <c r="G131" s="82">
        <v>16</v>
      </c>
      <c r="H131" s="66">
        <v>17</v>
      </c>
    </row>
    <row r="132" spans="1:8" x14ac:dyDescent="0.15">
      <c r="A132" s="14"/>
      <c r="B132" s="15" t="s">
        <v>135</v>
      </c>
      <c r="C132" s="15" t="s">
        <v>17</v>
      </c>
      <c r="D132" s="57">
        <v>30</v>
      </c>
      <c r="E132" s="66">
        <v>28</v>
      </c>
      <c r="F132" s="74">
        <v>3</v>
      </c>
      <c r="G132" s="82">
        <v>9</v>
      </c>
      <c r="H132" s="66">
        <v>10</v>
      </c>
    </row>
    <row r="133" spans="1:8" x14ac:dyDescent="0.15">
      <c r="A133" s="14"/>
      <c r="B133" s="15" t="s">
        <v>136</v>
      </c>
      <c r="C133" s="15" t="s">
        <v>17</v>
      </c>
      <c r="D133" s="57">
        <v>100</v>
      </c>
      <c r="E133" s="66">
        <v>99</v>
      </c>
      <c r="F133" s="74">
        <v>3</v>
      </c>
      <c r="G133" s="82">
        <v>26</v>
      </c>
      <c r="H133" s="66">
        <v>23</v>
      </c>
    </row>
    <row r="134" spans="1:8" x14ac:dyDescent="0.15">
      <c r="A134" s="14"/>
      <c r="B134" s="15" t="s">
        <v>137</v>
      </c>
      <c r="C134" s="15" t="s">
        <v>17</v>
      </c>
      <c r="D134" s="57">
        <v>100</v>
      </c>
      <c r="E134" s="66">
        <v>80</v>
      </c>
      <c r="F134" s="74">
        <v>4</v>
      </c>
      <c r="G134" s="82">
        <v>41</v>
      </c>
      <c r="H134" s="66">
        <v>23</v>
      </c>
    </row>
    <row r="135" spans="1:8" x14ac:dyDescent="0.15">
      <c r="A135" s="14"/>
      <c r="B135" s="15" t="s">
        <v>138</v>
      </c>
      <c r="C135" s="15" t="s">
        <v>17</v>
      </c>
      <c r="D135" s="57">
        <v>100</v>
      </c>
      <c r="E135" s="66">
        <v>100</v>
      </c>
      <c r="F135" s="74">
        <v>7</v>
      </c>
      <c r="G135" s="82">
        <v>30</v>
      </c>
      <c r="H135" s="66">
        <v>26</v>
      </c>
    </row>
    <row r="136" spans="1:8" x14ac:dyDescent="0.15">
      <c r="A136" s="14"/>
      <c r="B136" s="15" t="s">
        <v>139</v>
      </c>
      <c r="C136" s="15" t="s">
        <v>17</v>
      </c>
      <c r="D136" s="57">
        <v>80</v>
      </c>
      <c r="E136" s="66">
        <v>68</v>
      </c>
      <c r="F136" s="74">
        <v>2</v>
      </c>
      <c r="G136" s="82">
        <v>32</v>
      </c>
      <c r="H136" s="66">
        <v>23</v>
      </c>
    </row>
    <row r="137" spans="1:8" x14ac:dyDescent="0.15">
      <c r="A137" s="14"/>
      <c r="B137" s="15" t="s">
        <v>140</v>
      </c>
      <c r="C137" s="15" t="s">
        <v>17</v>
      </c>
      <c r="D137" s="57">
        <v>100</v>
      </c>
      <c r="E137" s="66">
        <v>99</v>
      </c>
      <c r="F137" s="74">
        <v>57</v>
      </c>
      <c r="G137" s="82">
        <v>40</v>
      </c>
      <c r="H137" s="66">
        <v>41</v>
      </c>
    </row>
    <row r="138" spans="1:8" x14ac:dyDescent="0.15">
      <c r="A138" s="14"/>
      <c r="B138" s="15" t="s">
        <v>141</v>
      </c>
      <c r="C138" s="15" t="s">
        <v>17</v>
      </c>
      <c r="D138" s="57">
        <v>100</v>
      </c>
      <c r="E138" s="66">
        <v>83</v>
      </c>
      <c r="F138" s="74">
        <v>13</v>
      </c>
      <c r="G138" s="82">
        <v>43</v>
      </c>
      <c r="H138" s="66">
        <v>36</v>
      </c>
    </row>
    <row r="139" spans="1:8" x14ac:dyDescent="0.15">
      <c r="A139" s="14"/>
      <c r="B139" s="18" t="s">
        <v>142</v>
      </c>
      <c r="C139" s="15" t="s">
        <v>143</v>
      </c>
      <c r="D139" s="57">
        <v>100</v>
      </c>
      <c r="E139" s="66">
        <v>95</v>
      </c>
      <c r="F139" s="74">
        <v>3</v>
      </c>
      <c r="G139" s="82">
        <v>20</v>
      </c>
      <c r="H139" s="66">
        <v>23</v>
      </c>
    </row>
    <row r="140" spans="1:8" x14ac:dyDescent="0.15">
      <c r="A140" s="14"/>
      <c r="B140" s="18" t="s">
        <v>144</v>
      </c>
      <c r="C140" s="15" t="s">
        <v>145</v>
      </c>
      <c r="D140" s="57">
        <v>100</v>
      </c>
      <c r="E140" s="66">
        <v>100</v>
      </c>
      <c r="F140" s="74">
        <v>5</v>
      </c>
      <c r="G140" s="82">
        <v>29</v>
      </c>
      <c r="H140" s="66">
        <v>27</v>
      </c>
    </row>
    <row r="141" spans="1:8" x14ac:dyDescent="0.15">
      <c r="A141" s="14"/>
      <c r="B141" s="18" t="s">
        <v>181</v>
      </c>
      <c r="C141" s="15" t="s">
        <v>145</v>
      </c>
      <c r="D141" s="57">
        <v>100</v>
      </c>
      <c r="E141" s="66">
        <v>99</v>
      </c>
      <c r="F141" s="74">
        <v>27</v>
      </c>
      <c r="G141" s="82">
        <v>142</v>
      </c>
      <c r="H141" s="66">
        <v>43</v>
      </c>
    </row>
    <row r="142" spans="1:8" x14ac:dyDescent="0.15">
      <c r="A142" s="14"/>
      <c r="B142" s="17" t="s">
        <v>1</v>
      </c>
      <c r="C142" s="19" t="s">
        <v>146</v>
      </c>
      <c r="D142" s="59">
        <v>9000</v>
      </c>
      <c r="E142" s="67">
        <f>SUM(E19:E141)</f>
        <v>8412</v>
      </c>
      <c r="F142" s="75">
        <f>SUM(F19:F141)</f>
        <v>785</v>
      </c>
      <c r="G142" s="83">
        <f>SUM(G19:G141)</f>
        <v>2988</v>
      </c>
      <c r="H142" s="67">
        <f>SUM(H19:H141)</f>
        <v>2893</v>
      </c>
    </row>
    <row r="143" spans="1:8" x14ac:dyDescent="0.15">
      <c r="A143" s="12" t="s">
        <v>147</v>
      </c>
      <c r="B143" s="13" t="s">
        <v>148</v>
      </c>
      <c r="C143" s="20" t="s">
        <v>14</v>
      </c>
      <c r="D143" s="60">
        <v>160</v>
      </c>
      <c r="E143" s="68">
        <v>135</v>
      </c>
      <c r="F143" s="76"/>
      <c r="G143" s="84">
        <v>35</v>
      </c>
      <c r="H143" s="68">
        <v>37</v>
      </c>
    </row>
    <row r="144" spans="1:8" x14ac:dyDescent="0.15">
      <c r="A144" s="14"/>
      <c r="B144" s="15" t="s">
        <v>149</v>
      </c>
      <c r="C144" s="21" t="s">
        <v>14</v>
      </c>
      <c r="D144" s="43">
        <v>100</v>
      </c>
      <c r="E144" s="44">
        <v>93</v>
      </c>
      <c r="F144" s="46"/>
      <c r="G144" s="45">
        <v>11</v>
      </c>
      <c r="H144" s="44">
        <v>9</v>
      </c>
    </row>
    <row r="145" spans="1:8" x14ac:dyDescent="0.15">
      <c r="A145" s="14"/>
      <c r="B145" s="15" t="s">
        <v>150</v>
      </c>
      <c r="C145" s="21" t="s">
        <v>14</v>
      </c>
      <c r="D145" s="43">
        <v>100</v>
      </c>
      <c r="E145" s="44">
        <v>76</v>
      </c>
      <c r="F145" s="46"/>
      <c r="G145" s="45">
        <v>3</v>
      </c>
      <c r="H145" s="44">
        <v>12</v>
      </c>
    </row>
    <row r="146" spans="1:8" x14ac:dyDescent="0.15">
      <c r="A146" s="14"/>
      <c r="B146" s="15" t="s">
        <v>151</v>
      </c>
      <c r="C146" s="21" t="s">
        <v>14</v>
      </c>
      <c r="D146" s="43">
        <v>130</v>
      </c>
      <c r="E146" s="44">
        <v>98</v>
      </c>
      <c r="F146" s="46"/>
      <c r="G146" s="45">
        <v>15</v>
      </c>
      <c r="H146" s="44">
        <v>16</v>
      </c>
    </row>
    <row r="147" spans="1:8" x14ac:dyDescent="0.15">
      <c r="A147" s="14"/>
      <c r="B147" s="15" t="s">
        <v>152</v>
      </c>
      <c r="C147" s="21" t="s">
        <v>17</v>
      </c>
      <c r="D147" s="43">
        <v>15</v>
      </c>
      <c r="E147" s="44">
        <v>15</v>
      </c>
      <c r="F147" s="46"/>
      <c r="G147" s="45">
        <v>2</v>
      </c>
      <c r="H147" s="44">
        <v>2</v>
      </c>
    </row>
    <row r="148" spans="1:8" x14ac:dyDescent="0.15">
      <c r="A148" s="14"/>
      <c r="B148" s="15" t="s">
        <v>153</v>
      </c>
      <c r="C148" s="21" t="s">
        <v>17</v>
      </c>
      <c r="D148" s="43">
        <v>30</v>
      </c>
      <c r="E148" s="44">
        <v>28</v>
      </c>
      <c r="F148" s="46"/>
      <c r="G148" s="45">
        <v>5</v>
      </c>
      <c r="H148" s="44">
        <v>7</v>
      </c>
    </row>
    <row r="149" spans="1:8" x14ac:dyDescent="0.15">
      <c r="A149" s="14"/>
      <c r="B149" s="15" t="s">
        <v>154</v>
      </c>
      <c r="C149" s="21" t="s">
        <v>17</v>
      </c>
      <c r="D149" s="43">
        <v>20</v>
      </c>
      <c r="E149" s="44">
        <v>19</v>
      </c>
      <c r="F149" s="46"/>
      <c r="G149" s="45">
        <v>3</v>
      </c>
      <c r="H149" s="44">
        <v>3</v>
      </c>
    </row>
    <row r="150" spans="1:8" x14ac:dyDescent="0.15">
      <c r="A150" s="14"/>
      <c r="B150" s="15" t="s">
        <v>155</v>
      </c>
      <c r="C150" s="21" t="s">
        <v>17</v>
      </c>
      <c r="D150" s="43">
        <v>30</v>
      </c>
      <c r="E150" s="44">
        <v>30</v>
      </c>
      <c r="F150" s="46"/>
      <c r="G150" s="45">
        <v>4</v>
      </c>
      <c r="H150" s="44">
        <v>2</v>
      </c>
    </row>
    <row r="151" spans="1:8" x14ac:dyDescent="0.15">
      <c r="A151" s="14"/>
      <c r="B151" s="15" t="s">
        <v>156</v>
      </c>
      <c r="C151" s="21" t="s">
        <v>17</v>
      </c>
      <c r="D151" s="43">
        <v>30</v>
      </c>
      <c r="E151" s="44">
        <v>30</v>
      </c>
      <c r="F151" s="46"/>
      <c r="G151" s="45">
        <v>5</v>
      </c>
      <c r="H151" s="44">
        <v>4</v>
      </c>
    </row>
    <row r="152" spans="1:8" x14ac:dyDescent="0.15">
      <c r="A152" s="14"/>
      <c r="B152" s="15" t="s">
        <v>157</v>
      </c>
      <c r="C152" s="21" t="s">
        <v>17</v>
      </c>
      <c r="D152" s="43">
        <v>20</v>
      </c>
      <c r="E152" s="44">
        <v>20</v>
      </c>
      <c r="F152" s="46"/>
      <c r="G152" s="45">
        <v>2</v>
      </c>
      <c r="H152" s="44">
        <v>2</v>
      </c>
    </row>
    <row r="153" spans="1:8" x14ac:dyDescent="0.15">
      <c r="A153" s="14"/>
      <c r="B153" s="15" t="s">
        <v>158</v>
      </c>
      <c r="C153" s="21" t="s">
        <v>17</v>
      </c>
      <c r="D153" s="43">
        <v>35</v>
      </c>
      <c r="E153" s="44">
        <v>26</v>
      </c>
      <c r="F153" s="46"/>
      <c r="G153" s="45">
        <v>8</v>
      </c>
      <c r="H153" s="44">
        <v>6</v>
      </c>
    </row>
    <row r="154" spans="1:8" x14ac:dyDescent="0.15">
      <c r="A154" s="14"/>
      <c r="B154" s="15" t="s">
        <v>159</v>
      </c>
      <c r="C154" s="21" t="s">
        <v>17</v>
      </c>
      <c r="D154" s="43">
        <v>30</v>
      </c>
      <c r="E154" s="44">
        <v>29</v>
      </c>
      <c r="F154" s="46"/>
      <c r="G154" s="45">
        <v>14</v>
      </c>
      <c r="H154" s="44">
        <v>8</v>
      </c>
    </row>
    <row r="155" spans="1:8" x14ac:dyDescent="0.15">
      <c r="A155" s="14"/>
      <c r="B155" s="15" t="s">
        <v>160</v>
      </c>
      <c r="C155" s="21" t="s">
        <v>17</v>
      </c>
      <c r="D155" s="43">
        <v>30</v>
      </c>
      <c r="E155" s="44">
        <v>30</v>
      </c>
      <c r="F155" s="46"/>
      <c r="G155" s="45">
        <v>6</v>
      </c>
      <c r="H155" s="44">
        <v>6</v>
      </c>
    </row>
    <row r="156" spans="1:8" x14ac:dyDescent="0.15">
      <c r="A156" s="14"/>
      <c r="B156" s="15" t="s">
        <v>161</v>
      </c>
      <c r="C156" s="21" t="s">
        <v>17</v>
      </c>
      <c r="D156" s="43">
        <v>16</v>
      </c>
      <c r="E156" s="44">
        <v>13</v>
      </c>
      <c r="F156" s="46"/>
      <c r="G156" s="45">
        <v>1</v>
      </c>
      <c r="H156" s="44">
        <v>3</v>
      </c>
    </row>
    <row r="157" spans="1:8" x14ac:dyDescent="0.15">
      <c r="A157" s="14"/>
      <c r="B157" s="15" t="s">
        <v>162</v>
      </c>
      <c r="C157" s="21" t="s">
        <v>17</v>
      </c>
      <c r="D157" s="43">
        <v>45</v>
      </c>
      <c r="E157" s="44">
        <v>44</v>
      </c>
      <c r="F157" s="46"/>
      <c r="G157" s="45">
        <v>14</v>
      </c>
      <c r="H157" s="44">
        <v>15</v>
      </c>
    </row>
    <row r="158" spans="1:8" x14ac:dyDescent="0.15">
      <c r="A158" s="14"/>
      <c r="B158" s="15" t="s">
        <v>163</v>
      </c>
      <c r="C158" s="21" t="s">
        <v>17</v>
      </c>
      <c r="D158" s="43">
        <v>30</v>
      </c>
      <c r="E158" s="44">
        <v>26</v>
      </c>
      <c r="F158" s="46"/>
      <c r="G158" s="45">
        <v>7</v>
      </c>
      <c r="H158" s="44">
        <v>11</v>
      </c>
    </row>
    <row r="159" spans="1:8" x14ac:dyDescent="0.15">
      <c r="A159" s="14"/>
      <c r="B159" s="15" t="s">
        <v>164</v>
      </c>
      <c r="C159" s="21" t="s">
        <v>17</v>
      </c>
      <c r="D159" s="43">
        <v>15</v>
      </c>
      <c r="E159" s="44">
        <v>15</v>
      </c>
      <c r="F159" s="46"/>
      <c r="G159" s="45">
        <v>3</v>
      </c>
      <c r="H159" s="44">
        <v>3</v>
      </c>
    </row>
    <row r="160" spans="1:8" x14ac:dyDescent="0.15">
      <c r="A160" s="14"/>
      <c r="B160" s="15" t="s">
        <v>165</v>
      </c>
      <c r="C160" s="21" t="s">
        <v>17</v>
      </c>
      <c r="D160" s="43">
        <v>15</v>
      </c>
      <c r="E160" s="44">
        <v>15</v>
      </c>
      <c r="F160" s="46"/>
      <c r="G160" s="45">
        <v>3</v>
      </c>
      <c r="H160" s="44">
        <v>2</v>
      </c>
    </row>
    <row r="161" spans="1:8" x14ac:dyDescent="0.15">
      <c r="A161" s="14"/>
      <c r="B161" s="15" t="s">
        <v>166</v>
      </c>
      <c r="C161" s="21" t="s">
        <v>17</v>
      </c>
      <c r="D161" s="43">
        <v>20</v>
      </c>
      <c r="E161" s="44">
        <v>20</v>
      </c>
      <c r="F161" s="46"/>
      <c r="G161" s="45">
        <v>7</v>
      </c>
      <c r="H161" s="44">
        <v>7</v>
      </c>
    </row>
    <row r="162" spans="1:8" x14ac:dyDescent="0.15">
      <c r="A162" s="14"/>
      <c r="B162" s="15" t="s">
        <v>167</v>
      </c>
      <c r="C162" s="21" t="s">
        <v>17</v>
      </c>
      <c r="D162" s="43">
        <v>30</v>
      </c>
      <c r="E162" s="44">
        <v>29</v>
      </c>
      <c r="F162" s="46"/>
      <c r="G162" s="45">
        <v>3</v>
      </c>
      <c r="H162" s="44">
        <v>3</v>
      </c>
    </row>
    <row r="163" spans="1:8" x14ac:dyDescent="0.15">
      <c r="A163" s="14"/>
      <c r="B163" s="15" t="s">
        <v>168</v>
      </c>
      <c r="C163" s="21" t="s">
        <v>17</v>
      </c>
      <c r="D163" s="43">
        <v>30</v>
      </c>
      <c r="E163" s="44">
        <v>29</v>
      </c>
      <c r="F163" s="46"/>
      <c r="G163" s="45">
        <v>6</v>
      </c>
      <c r="H163" s="44">
        <v>7</v>
      </c>
    </row>
    <row r="164" spans="1:8" x14ac:dyDescent="0.15">
      <c r="A164" s="14"/>
      <c r="B164" s="15" t="s">
        <v>169</v>
      </c>
      <c r="C164" s="21" t="s">
        <v>170</v>
      </c>
      <c r="D164" s="43">
        <v>20</v>
      </c>
      <c r="E164" s="44">
        <v>20</v>
      </c>
      <c r="F164" s="46"/>
      <c r="G164" s="45">
        <v>3</v>
      </c>
      <c r="H164" s="44">
        <v>3</v>
      </c>
    </row>
    <row r="165" spans="1:8" x14ac:dyDescent="0.15">
      <c r="A165" s="16"/>
      <c r="B165" s="17" t="s">
        <v>1</v>
      </c>
      <c r="C165" s="22" t="s">
        <v>171</v>
      </c>
      <c r="D165" s="59">
        <v>951</v>
      </c>
      <c r="E165" s="67">
        <f>SUM(E143:E164)</f>
        <v>840</v>
      </c>
      <c r="F165" s="75"/>
      <c r="G165" s="83">
        <f>SUM(G143:G164)</f>
        <v>160</v>
      </c>
      <c r="H165" s="67">
        <f>SUM(H143:H164)</f>
        <v>168</v>
      </c>
    </row>
    <row r="166" spans="1:8" x14ac:dyDescent="0.15">
      <c r="A166" s="14" t="s">
        <v>172</v>
      </c>
      <c r="B166" s="15" t="s">
        <v>12</v>
      </c>
      <c r="C166" s="23" t="s">
        <v>173</v>
      </c>
      <c r="D166" s="43"/>
      <c r="E166" s="44">
        <v>399</v>
      </c>
      <c r="F166" s="46"/>
      <c r="G166" s="45">
        <v>77</v>
      </c>
      <c r="H166" s="44">
        <v>76</v>
      </c>
    </row>
    <row r="167" spans="1:8" ht="14.25" thickBot="1" x14ac:dyDescent="0.2">
      <c r="A167" s="24"/>
      <c r="B167" s="25" t="s">
        <v>1</v>
      </c>
      <c r="C167" s="26"/>
      <c r="D167" s="61"/>
      <c r="E167" s="69">
        <v>399</v>
      </c>
      <c r="F167" s="77"/>
      <c r="G167" s="85">
        <v>77</v>
      </c>
      <c r="H167" s="69">
        <v>76</v>
      </c>
    </row>
  </sheetData>
  <phoneticPr fontId="2"/>
  <pageMargins left="0.7" right="0.7" top="0.75" bottom="0.75" header="0.511811023622047" footer="0.511811023622047"/>
  <pageSetup paperSize="9" scale="79" fitToHeight="0" orientation="portrait" verticalDpi="300" r:id="rId1"/>
  <rowBreaks count="1" manualBreakCount="1">
    <brk id="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1"/>
  <sheetViews>
    <sheetView zoomScaleNormal="100" workbookViewId="0"/>
  </sheetViews>
  <sheetFormatPr defaultColWidth="9" defaultRowHeight="13.5" x14ac:dyDescent="0.15"/>
  <cols>
    <col min="1" max="1" width="9" style="1"/>
    <col min="2" max="5" width="12.5" style="1" customWidth="1"/>
    <col min="6" max="16384" width="9" style="1"/>
  </cols>
  <sheetData>
    <row r="1" spans="1:5" ht="14.25" thickBot="1" x14ac:dyDescent="0.2">
      <c r="A1" s="1" t="s">
        <v>174</v>
      </c>
    </row>
    <row r="2" spans="1:5" x14ac:dyDescent="0.15">
      <c r="A2" s="27" t="s">
        <v>0</v>
      </c>
      <c r="B2" s="28" t="s">
        <v>175</v>
      </c>
      <c r="C2" s="28" t="s">
        <v>176</v>
      </c>
      <c r="D2" s="28" t="s">
        <v>177</v>
      </c>
      <c r="E2" s="29" t="s">
        <v>178</v>
      </c>
    </row>
    <row r="3" spans="1:5" x14ac:dyDescent="0.15">
      <c r="A3" s="40">
        <v>27</v>
      </c>
      <c r="B3" s="41">
        <v>7500</v>
      </c>
      <c r="C3" s="41">
        <v>4861</v>
      </c>
      <c r="D3" s="41">
        <v>28</v>
      </c>
      <c r="E3" s="42">
        <v>36457500</v>
      </c>
    </row>
    <row r="4" spans="1:5" x14ac:dyDescent="0.15">
      <c r="A4" s="4">
        <v>28</v>
      </c>
      <c r="B4" s="6">
        <v>7500</v>
      </c>
      <c r="C4" s="6">
        <v>4843</v>
      </c>
      <c r="D4" s="6">
        <v>25</v>
      </c>
      <c r="E4" s="7">
        <v>36322500</v>
      </c>
    </row>
    <row r="5" spans="1:5" x14ac:dyDescent="0.15">
      <c r="A5" s="4">
        <v>29</v>
      </c>
      <c r="B5" s="6">
        <v>7500</v>
      </c>
      <c r="C5" s="6">
        <v>4532</v>
      </c>
      <c r="D5" s="6">
        <v>27</v>
      </c>
      <c r="E5" s="7">
        <v>33990000</v>
      </c>
    </row>
    <row r="6" spans="1:5" x14ac:dyDescent="0.15">
      <c r="A6" s="4">
        <v>30</v>
      </c>
      <c r="B6" s="6">
        <v>7500</v>
      </c>
      <c r="C6" s="6">
        <v>3684</v>
      </c>
      <c r="D6" s="6">
        <v>23</v>
      </c>
      <c r="E6" s="7">
        <v>27630000</v>
      </c>
    </row>
    <row r="7" spans="1:5" x14ac:dyDescent="0.15">
      <c r="A7" s="4" t="s">
        <v>11</v>
      </c>
      <c r="B7" s="6">
        <v>7500</v>
      </c>
      <c r="C7" s="6">
        <v>3330</v>
      </c>
      <c r="D7" s="6">
        <v>21</v>
      </c>
      <c r="E7" s="7">
        <v>24975000</v>
      </c>
    </row>
    <row r="8" spans="1:5" x14ac:dyDescent="0.15">
      <c r="A8" s="4">
        <v>2</v>
      </c>
      <c r="B8" s="6">
        <v>7500</v>
      </c>
      <c r="C8" s="6">
        <v>3048</v>
      </c>
      <c r="D8" s="6">
        <v>23</v>
      </c>
      <c r="E8" s="7">
        <v>22860000</v>
      </c>
    </row>
    <row r="9" spans="1:5" x14ac:dyDescent="0.15">
      <c r="A9" s="30">
        <v>3</v>
      </c>
      <c r="B9" s="31">
        <v>7500</v>
      </c>
      <c r="C9" s="10">
        <v>2943</v>
      </c>
      <c r="D9" s="10">
        <v>23</v>
      </c>
      <c r="E9" s="11">
        <v>22072500</v>
      </c>
    </row>
    <row r="10" spans="1:5" x14ac:dyDescent="0.15">
      <c r="A10" s="30">
        <v>4</v>
      </c>
      <c r="B10" s="31">
        <v>7500</v>
      </c>
      <c r="C10" s="10">
        <v>2718</v>
      </c>
      <c r="D10" s="10">
        <v>25</v>
      </c>
      <c r="E10" s="11">
        <v>20385000</v>
      </c>
    </row>
    <row r="11" spans="1:5" ht="14.25" thickBot="1" x14ac:dyDescent="0.2">
      <c r="A11" s="86">
        <v>5</v>
      </c>
      <c r="B11" s="87">
        <v>7500</v>
      </c>
      <c r="C11" s="88">
        <v>2425</v>
      </c>
      <c r="D11" s="88">
        <v>24</v>
      </c>
      <c r="E11" s="89">
        <v>18187500</v>
      </c>
    </row>
  </sheetData>
  <phoneticPr fontId="2"/>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31"/>
  <sheetViews>
    <sheetView workbookViewId="0"/>
  </sheetViews>
  <sheetFormatPr defaultColWidth="9" defaultRowHeight="13.5" x14ac:dyDescent="0.15"/>
  <cols>
    <col min="1" max="1" width="9" style="91"/>
    <col min="2" max="6" width="13" style="91" customWidth="1"/>
    <col min="7" max="16384" width="9" style="91"/>
  </cols>
  <sheetData>
    <row r="1" spans="1:6" x14ac:dyDescent="0.15">
      <c r="A1" s="91" t="s">
        <v>182</v>
      </c>
    </row>
    <row r="2" spans="1:6" ht="14.25" thickBot="1" x14ac:dyDescent="0.2">
      <c r="F2" s="92" t="s">
        <v>183</v>
      </c>
    </row>
    <row r="3" spans="1:6" x14ac:dyDescent="0.15">
      <c r="A3" s="93" t="s">
        <v>184</v>
      </c>
      <c r="B3" s="245" t="s">
        <v>185</v>
      </c>
      <c r="C3" s="246"/>
      <c r="D3" s="246"/>
      <c r="E3" s="94" t="s">
        <v>186</v>
      </c>
      <c r="F3" s="95" t="s">
        <v>187</v>
      </c>
    </row>
    <row r="4" spans="1:6" x14ac:dyDescent="0.15">
      <c r="A4" s="96"/>
      <c r="B4" s="97" t="s">
        <v>188</v>
      </c>
      <c r="C4" s="97" t="s">
        <v>189</v>
      </c>
      <c r="D4" s="97" t="s">
        <v>190</v>
      </c>
      <c r="E4" s="97"/>
      <c r="F4" s="98"/>
    </row>
    <row r="5" spans="1:6" x14ac:dyDescent="0.15">
      <c r="A5" s="99">
        <v>27</v>
      </c>
      <c r="B5" s="100">
        <v>813944</v>
      </c>
      <c r="C5" s="100">
        <v>188780</v>
      </c>
      <c r="D5" s="100">
        <v>625164</v>
      </c>
      <c r="E5" s="100">
        <v>41629</v>
      </c>
      <c r="F5" s="101">
        <v>3425</v>
      </c>
    </row>
    <row r="6" spans="1:6" x14ac:dyDescent="0.15">
      <c r="A6" s="99">
        <v>28</v>
      </c>
      <c r="B6" s="100">
        <v>835865</v>
      </c>
      <c r="C6" s="100">
        <v>200394</v>
      </c>
      <c r="D6" s="100">
        <v>635471</v>
      </c>
      <c r="E6" s="100">
        <v>46171</v>
      </c>
      <c r="F6" s="101">
        <v>2762</v>
      </c>
    </row>
    <row r="7" spans="1:6" x14ac:dyDescent="0.15">
      <c r="A7" s="99">
        <v>29</v>
      </c>
      <c r="B7" s="100">
        <v>839088</v>
      </c>
      <c r="C7" s="100">
        <v>204401</v>
      </c>
      <c r="D7" s="100">
        <v>634687</v>
      </c>
      <c r="E7" s="100">
        <v>49355</v>
      </c>
      <c r="F7" s="101">
        <v>2570</v>
      </c>
    </row>
    <row r="8" spans="1:6" x14ac:dyDescent="0.15">
      <c r="A8" s="99">
        <v>30</v>
      </c>
      <c r="B8" s="100">
        <v>824593</v>
      </c>
      <c r="C8" s="100">
        <v>203148</v>
      </c>
      <c r="D8" s="100">
        <v>621445</v>
      </c>
      <c r="E8" s="100">
        <v>51263</v>
      </c>
      <c r="F8" s="101">
        <v>2824</v>
      </c>
    </row>
    <row r="9" spans="1:6" x14ac:dyDescent="0.15">
      <c r="A9" s="99" t="s">
        <v>191</v>
      </c>
      <c r="B9" s="100">
        <v>729603</v>
      </c>
      <c r="C9" s="100">
        <v>180888</v>
      </c>
      <c r="D9" s="100">
        <v>548715</v>
      </c>
      <c r="E9" s="100">
        <v>52306</v>
      </c>
      <c r="F9" s="101">
        <v>2210</v>
      </c>
    </row>
    <row r="10" spans="1:6" x14ac:dyDescent="0.15">
      <c r="A10" s="99">
        <v>2</v>
      </c>
      <c r="B10" s="100">
        <v>39739</v>
      </c>
      <c r="C10" s="100">
        <v>0</v>
      </c>
      <c r="D10" s="100">
        <v>39739</v>
      </c>
      <c r="E10" s="100">
        <v>5385</v>
      </c>
      <c r="F10" s="101">
        <v>120</v>
      </c>
    </row>
    <row r="11" spans="1:6" x14ac:dyDescent="0.15">
      <c r="A11" s="99">
        <v>3</v>
      </c>
      <c r="B11" s="100">
        <v>70558</v>
      </c>
      <c r="C11" s="100">
        <v>436</v>
      </c>
      <c r="D11" s="100">
        <v>70122</v>
      </c>
      <c r="E11" s="100">
        <v>13540</v>
      </c>
      <c r="F11" s="101">
        <v>295</v>
      </c>
    </row>
    <row r="12" spans="1:6" x14ac:dyDescent="0.15">
      <c r="A12" s="99">
        <v>4</v>
      </c>
      <c r="B12" s="100">
        <v>248558</v>
      </c>
      <c r="C12" s="100">
        <v>44813</v>
      </c>
      <c r="D12" s="100">
        <v>203745</v>
      </c>
      <c r="E12" s="100">
        <v>32337</v>
      </c>
      <c r="F12" s="101">
        <v>829</v>
      </c>
    </row>
    <row r="13" spans="1:6" x14ac:dyDescent="0.15">
      <c r="A13" s="99">
        <v>5</v>
      </c>
      <c r="B13" s="100">
        <f>SUM(B14:B29)</f>
        <v>392180</v>
      </c>
      <c r="C13" s="100">
        <f t="shared" ref="C13:F13" si="0">SUM(C14:C29)</f>
        <v>82427</v>
      </c>
      <c r="D13" s="100">
        <f t="shared" si="0"/>
        <v>309753</v>
      </c>
      <c r="E13" s="100">
        <f t="shared" si="0"/>
        <v>36782</v>
      </c>
      <c r="F13" s="101">
        <f t="shared" si="0"/>
        <v>910</v>
      </c>
    </row>
    <row r="14" spans="1:6" x14ac:dyDescent="0.15">
      <c r="A14" s="102" t="s">
        <v>192</v>
      </c>
      <c r="B14" s="103">
        <f>SUM(C14:D14)</f>
        <v>19405</v>
      </c>
      <c r="C14" s="103">
        <v>4615</v>
      </c>
      <c r="D14" s="103">
        <v>14790</v>
      </c>
      <c r="E14" s="103">
        <v>1710</v>
      </c>
      <c r="F14" s="104">
        <v>15</v>
      </c>
    </row>
    <row r="15" spans="1:6" x14ac:dyDescent="0.15">
      <c r="A15" s="99" t="s">
        <v>193</v>
      </c>
      <c r="B15" s="100">
        <f>SUM(C15:D15)</f>
        <v>28605</v>
      </c>
      <c r="C15" s="100">
        <v>6526</v>
      </c>
      <c r="D15" s="100">
        <v>22079</v>
      </c>
      <c r="E15" s="100">
        <v>3319</v>
      </c>
      <c r="F15" s="101">
        <v>80</v>
      </c>
    </row>
    <row r="16" spans="1:6" x14ac:dyDescent="0.15">
      <c r="A16" s="99" t="s">
        <v>194</v>
      </c>
      <c r="B16" s="100">
        <f t="shared" ref="B16:B28" si="1">SUM(C16:D16)</f>
        <v>36789</v>
      </c>
      <c r="C16" s="100">
        <v>8505</v>
      </c>
      <c r="D16" s="100">
        <v>28284</v>
      </c>
      <c r="E16" s="100">
        <v>5228</v>
      </c>
      <c r="F16" s="101">
        <v>120</v>
      </c>
    </row>
    <row r="17" spans="1:6" x14ac:dyDescent="0.15">
      <c r="A17" s="99" t="s">
        <v>195</v>
      </c>
      <c r="B17" s="100">
        <f t="shared" si="1"/>
        <v>20142</v>
      </c>
      <c r="C17" s="100">
        <v>4263</v>
      </c>
      <c r="D17" s="100">
        <v>15879</v>
      </c>
      <c r="E17" s="100">
        <v>3688</v>
      </c>
      <c r="F17" s="101">
        <v>17</v>
      </c>
    </row>
    <row r="18" spans="1:6" x14ac:dyDescent="0.15">
      <c r="A18" s="99" t="s">
        <v>196</v>
      </c>
      <c r="B18" s="100">
        <f t="shared" si="1"/>
        <v>22479</v>
      </c>
      <c r="C18" s="100">
        <v>3593</v>
      </c>
      <c r="D18" s="100">
        <v>18886</v>
      </c>
      <c r="E18" s="100">
        <v>1163</v>
      </c>
      <c r="F18" s="101">
        <v>35</v>
      </c>
    </row>
    <row r="19" spans="1:6" x14ac:dyDescent="0.15">
      <c r="A19" s="99" t="s">
        <v>197</v>
      </c>
      <c r="B19" s="100">
        <f t="shared" si="1"/>
        <v>29677</v>
      </c>
      <c r="C19" s="100">
        <v>6749</v>
      </c>
      <c r="D19" s="100">
        <v>22928</v>
      </c>
      <c r="E19" s="100">
        <v>5212</v>
      </c>
      <c r="F19" s="101">
        <v>116</v>
      </c>
    </row>
    <row r="20" spans="1:6" x14ac:dyDescent="0.15">
      <c r="A20" s="99" t="s">
        <v>198</v>
      </c>
      <c r="B20" s="100">
        <f t="shared" si="1"/>
        <v>28472</v>
      </c>
      <c r="C20" s="100">
        <v>6994</v>
      </c>
      <c r="D20" s="100">
        <v>21478</v>
      </c>
      <c r="E20" s="100">
        <v>781</v>
      </c>
      <c r="F20" s="101">
        <v>88</v>
      </c>
    </row>
    <row r="21" spans="1:6" x14ac:dyDescent="0.15">
      <c r="A21" s="99" t="s">
        <v>199</v>
      </c>
      <c r="B21" s="100">
        <f t="shared" si="1"/>
        <v>30264</v>
      </c>
      <c r="C21" s="100">
        <v>7688</v>
      </c>
      <c r="D21" s="100">
        <v>22576</v>
      </c>
      <c r="E21" s="100">
        <v>281</v>
      </c>
      <c r="F21" s="101">
        <v>12</v>
      </c>
    </row>
    <row r="22" spans="1:6" x14ac:dyDescent="0.15">
      <c r="A22" s="99" t="s">
        <v>200</v>
      </c>
      <c r="B22" s="100">
        <f t="shared" si="1"/>
        <v>28208</v>
      </c>
      <c r="C22" s="100">
        <v>4228</v>
      </c>
      <c r="D22" s="100">
        <v>23980</v>
      </c>
      <c r="E22" s="100">
        <v>4040</v>
      </c>
      <c r="F22" s="101">
        <v>27</v>
      </c>
    </row>
    <row r="23" spans="1:6" x14ac:dyDescent="0.15">
      <c r="A23" s="99" t="s">
        <v>201</v>
      </c>
      <c r="B23" s="100">
        <f t="shared" si="1"/>
        <v>22459</v>
      </c>
      <c r="C23" s="100">
        <v>1917</v>
      </c>
      <c r="D23" s="100">
        <v>20542</v>
      </c>
      <c r="E23" s="100">
        <v>1247</v>
      </c>
      <c r="F23" s="101">
        <v>22</v>
      </c>
    </row>
    <row r="24" spans="1:6" x14ac:dyDescent="0.15">
      <c r="A24" s="99" t="s">
        <v>202</v>
      </c>
      <c r="B24" s="100">
        <f t="shared" si="1"/>
        <v>12547</v>
      </c>
      <c r="C24" s="100">
        <v>45</v>
      </c>
      <c r="D24" s="100">
        <v>12502</v>
      </c>
      <c r="E24" s="100">
        <v>1629</v>
      </c>
      <c r="F24" s="101">
        <v>173</v>
      </c>
    </row>
    <row r="25" spans="1:6" x14ac:dyDescent="0.15">
      <c r="A25" s="99" t="s">
        <v>203</v>
      </c>
      <c r="B25" s="100">
        <f>SUM(C25:D25)</f>
        <v>27690</v>
      </c>
      <c r="C25" s="100">
        <v>5968</v>
      </c>
      <c r="D25" s="100">
        <v>21722</v>
      </c>
      <c r="E25" s="100">
        <v>252</v>
      </c>
      <c r="F25" s="101">
        <v>14</v>
      </c>
    </row>
    <row r="26" spans="1:6" x14ac:dyDescent="0.15">
      <c r="A26" s="99" t="s">
        <v>204</v>
      </c>
      <c r="B26" s="100">
        <f t="shared" si="1"/>
        <v>16303</v>
      </c>
      <c r="C26" s="100">
        <v>5269</v>
      </c>
      <c r="D26" s="100">
        <v>11034</v>
      </c>
      <c r="E26" s="100">
        <v>1359</v>
      </c>
      <c r="F26" s="101">
        <v>85</v>
      </c>
    </row>
    <row r="27" spans="1:6" x14ac:dyDescent="0.15">
      <c r="A27" s="99" t="s">
        <v>205</v>
      </c>
      <c r="B27" s="100">
        <f t="shared" si="1"/>
        <v>30507</v>
      </c>
      <c r="C27" s="100">
        <v>4197</v>
      </c>
      <c r="D27" s="100">
        <v>26310</v>
      </c>
      <c r="E27" s="100">
        <v>1301</v>
      </c>
      <c r="F27" s="101">
        <v>27</v>
      </c>
    </row>
    <row r="28" spans="1:6" x14ac:dyDescent="0.15">
      <c r="A28" s="99" t="s">
        <v>206</v>
      </c>
      <c r="B28" s="100">
        <f t="shared" si="1"/>
        <v>18902</v>
      </c>
      <c r="C28" s="100">
        <v>8573</v>
      </c>
      <c r="D28" s="100">
        <v>10329</v>
      </c>
      <c r="E28" s="100">
        <v>3739</v>
      </c>
      <c r="F28" s="101">
        <v>34</v>
      </c>
    </row>
    <row r="29" spans="1:6" ht="14.25" thickBot="1" x14ac:dyDescent="0.2">
      <c r="A29" s="105" t="s">
        <v>207</v>
      </c>
      <c r="B29" s="106">
        <f>SUM(C29:D29)</f>
        <v>19731</v>
      </c>
      <c r="C29" s="106">
        <v>3297</v>
      </c>
      <c r="D29" s="106">
        <v>16434</v>
      </c>
      <c r="E29" s="106">
        <v>1833</v>
      </c>
      <c r="F29" s="107">
        <v>45</v>
      </c>
    </row>
    <row r="30" spans="1:6" x14ac:dyDescent="0.15">
      <c r="D30" s="108"/>
      <c r="E30" s="108"/>
    </row>
    <row r="31" spans="1:6" x14ac:dyDescent="0.15">
      <c r="B31" s="108"/>
      <c r="C31" s="108"/>
    </row>
  </sheetData>
  <mergeCells count="1">
    <mergeCell ref="B3:D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9"/>
  <sheetViews>
    <sheetView zoomScale="90" zoomScaleNormal="90" workbookViewId="0"/>
  </sheetViews>
  <sheetFormatPr defaultColWidth="9" defaultRowHeight="13.5" x14ac:dyDescent="0.15"/>
  <cols>
    <col min="1" max="16384" width="9" style="91"/>
  </cols>
  <sheetData>
    <row r="1" spans="1:14" ht="14.25" thickBot="1" x14ac:dyDescent="0.2">
      <c r="A1" s="91" t="s">
        <v>208</v>
      </c>
    </row>
    <row r="2" spans="1:14" x14ac:dyDescent="0.15">
      <c r="A2" s="109" t="s">
        <v>0</v>
      </c>
      <c r="B2" s="109" t="s">
        <v>209</v>
      </c>
      <c r="C2" s="245" t="s">
        <v>210</v>
      </c>
      <c r="D2" s="246"/>
      <c r="E2" s="246"/>
      <c r="F2" s="246"/>
      <c r="G2" s="246"/>
      <c r="H2" s="245" t="s">
        <v>211</v>
      </c>
      <c r="I2" s="246"/>
      <c r="J2" s="246"/>
      <c r="K2" s="246"/>
      <c r="L2" s="246"/>
      <c r="M2" s="246"/>
      <c r="N2" s="247"/>
    </row>
    <row r="3" spans="1:14" x14ac:dyDescent="0.15">
      <c r="A3" s="110"/>
      <c r="B3" s="111" t="s">
        <v>212</v>
      </c>
      <c r="C3" s="97" t="s">
        <v>1</v>
      </c>
      <c r="D3" s="97" t="s">
        <v>213</v>
      </c>
      <c r="E3" s="97" t="s">
        <v>214</v>
      </c>
      <c r="F3" s="97" t="s">
        <v>215</v>
      </c>
      <c r="G3" s="97" t="s">
        <v>216</v>
      </c>
      <c r="H3" s="97" t="s">
        <v>217</v>
      </c>
      <c r="I3" s="97" t="s">
        <v>218</v>
      </c>
      <c r="J3" s="97" t="s">
        <v>219</v>
      </c>
      <c r="K3" s="97" t="s">
        <v>220</v>
      </c>
      <c r="L3" s="97" t="s">
        <v>221</v>
      </c>
      <c r="M3" s="97" t="s">
        <v>222</v>
      </c>
      <c r="N3" s="98" t="s">
        <v>223</v>
      </c>
    </row>
    <row r="4" spans="1:14" x14ac:dyDescent="0.15">
      <c r="A4" s="99">
        <v>27</v>
      </c>
      <c r="B4" s="112">
        <v>54</v>
      </c>
      <c r="C4" s="113">
        <v>117536</v>
      </c>
      <c r="D4" s="113">
        <v>92529</v>
      </c>
      <c r="E4" s="113">
        <v>0</v>
      </c>
      <c r="F4" s="113">
        <v>24539</v>
      </c>
      <c r="G4" s="113">
        <v>468</v>
      </c>
      <c r="H4" s="113">
        <v>299</v>
      </c>
      <c r="I4" s="113">
        <v>697</v>
      </c>
      <c r="J4" s="113">
        <v>3963</v>
      </c>
      <c r="K4" s="113">
        <v>41157</v>
      </c>
      <c r="L4" s="113">
        <v>3676</v>
      </c>
      <c r="M4" s="113">
        <v>13285</v>
      </c>
      <c r="N4" s="114">
        <v>54459</v>
      </c>
    </row>
    <row r="5" spans="1:14" x14ac:dyDescent="0.15">
      <c r="A5" s="99">
        <v>28</v>
      </c>
      <c r="B5" s="112">
        <v>54</v>
      </c>
      <c r="C5" s="113">
        <v>119464</v>
      </c>
      <c r="D5" s="113">
        <v>94254</v>
      </c>
      <c r="E5" s="113">
        <v>0</v>
      </c>
      <c r="F5" s="113">
        <v>24790</v>
      </c>
      <c r="G5" s="113">
        <v>420</v>
      </c>
      <c r="H5" s="113">
        <v>323</v>
      </c>
      <c r="I5" s="113">
        <v>699</v>
      </c>
      <c r="J5" s="113">
        <v>3921</v>
      </c>
      <c r="K5" s="113">
        <v>41676</v>
      </c>
      <c r="L5" s="113">
        <v>3662</v>
      </c>
      <c r="M5" s="113">
        <v>16002</v>
      </c>
      <c r="N5" s="114">
        <v>53181</v>
      </c>
    </row>
    <row r="6" spans="1:14" x14ac:dyDescent="0.15">
      <c r="A6" s="99">
        <v>29</v>
      </c>
      <c r="B6" s="112">
        <v>54</v>
      </c>
      <c r="C6" s="113">
        <v>123402</v>
      </c>
      <c r="D6" s="113">
        <v>95628</v>
      </c>
      <c r="E6" s="113">
        <v>0</v>
      </c>
      <c r="F6" s="113">
        <v>27405</v>
      </c>
      <c r="G6" s="113">
        <v>369</v>
      </c>
      <c r="H6" s="113">
        <v>280</v>
      </c>
      <c r="I6" s="113">
        <v>638</v>
      </c>
      <c r="J6" s="113">
        <v>3144</v>
      </c>
      <c r="K6" s="113">
        <v>40665</v>
      </c>
      <c r="L6" s="113">
        <v>3173</v>
      </c>
      <c r="M6" s="113">
        <v>17791</v>
      </c>
      <c r="N6" s="114">
        <v>57711</v>
      </c>
    </row>
    <row r="7" spans="1:14" x14ac:dyDescent="0.15">
      <c r="A7" s="99">
        <v>30</v>
      </c>
      <c r="B7" s="112">
        <v>54</v>
      </c>
      <c r="C7" s="113">
        <v>131238</v>
      </c>
      <c r="D7" s="113">
        <v>101373</v>
      </c>
      <c r="E7" s="113">
        <v>0</v>
      </c>
      <c r="F7" s="113">
        <v>29335</v>
      </c>
      <c r="G7" s="113">
        <v>530</v>
      </c>
      <c r="H7" s="113">
        <v>171</v>
      </c>
      <c r="I7" s="113">
        <v>540</v>
      </c>
      <c r="J7" s="113">
        <v>2845</v>
      </c>
      <c r="K7" s="113">
        <v>41133</v>
      </c>
      <c r="L7" s="113">
        <v>3075</v>
      </c>
      <c r="M7" s="113">
        <v>19471</v>
      </c>
      <c r="N7" s="114">
        <v>64003</v>
      </c>
    </row>
    <row r="8" spans="1:14" x14ac:dyDescent="0.15">
      <c r="A8" s="99" t="s">
        <v>191</v>
      </c>
      <c r="B8" s="112">
        <v>54</v>
      </c>
      <c r="C8" s="113">
        <v>138091</v>
      </c>
      <c r="D8" s="113">
        <v>106962</v>
      </c>
      <c r="E8" s="113">
        <v>0</v>
      </c>
      <c r="F8" s="113">
        <v>30628</v>
      </c>
      <c r="G8" s="113">
        <v>501</v>
      </c>
      <c r="H8" s="113">
        <v>207</v>
      </c>
      <c r="I8" s="113">
        <v>471</v>
      </c>
      <c r="J8" s="113">
        <v>1468</v>
      </c>
      <c r="K8" s="113">
        <v>44801</v>
      </c>
      <c r="L8" s="113">
        <v>2594</v>
      </c>
      <c r="M8" s="113">
        <v>19753</v>
      </c>
      <c r="N8" s="114">
        <v>68797</v>
      </c>
    </row>
    <row r="9" spans="1:14" x14ac:dyDescent="0.15">
      <c r="A9" s="99">
        <v>2</v>
      </c>
      <c r="B9" s="112">
        <v>54</v>
      </c>
      <c r="C9" s="113">
        <v>144623</v>
      </c>
      <c r="D9" s="113">
        <v>110221</v>
      </c>
      <c r="E9" s="113">
        <v>0</v>
      </c>
      <c r="F9" s="113">
        <v>33654</v>
      </c>
      <c r="G9" s="113">
        <v>748</v>
      </c>
      <c r="H9" s="113">
        <v>177</v>
      </c>
      <c r="I9" s="113">
        <v>225</v>
      </c>
      <c r="J9" s="113">
        <v>1556</v>
      </c>
      <c r="K9" s="113">
        <v>49482</v>
      </c>
      <c r="L9" s="113">
        <v>2256</v>
      </c>
      <c r="M9" s="113">
        <v>14967</v>
      </c>
      <c r="N9" s="114">
        <v>75960</v>
      </c>
    </row>
    <row r="10" spans="1:14" x14ac:dyDescent="0.15">
      <c r="A10" s="99">
        <v>3</v>
      </c>
      <c r="B10" s="112">
        <v>54</v>
      </c>
      <c r="C10" s="113">
        <v>133982</v>
      </c>
      <c r="D10" s="113">
        <v>101798</v>
      </c>
      <c r="E10" s="115" t="s">
        <v>224</v>
      </c>
      <c r="F10" s="113">
        <v>31147</v>
      </c>
      <c r="G10" s="113">
        <v>1037</v>
      </c>
      <c r="H10" s="113">
        <v>378</v>
      </c>
      <c r="I10" s="113">
        <v>213</v>
      </c>
      <c r="J10" s="113">
        <v>1341</v>
      </c>
      <c r="K10" s="113">
        <v>44690</v>
      </c>
      <c r="L10" s="113">
        <v>2151</v>
      </c>
      <c r="M10" s="113">
        <v>14420</v>
      </c>
      <c r="N10" s="114">
        <v>70789</v>
      </c>
    </row>
    <row r="11" spans="1:14" x14ac:dyDescent="0.15">
      <c r="A11" s="99">
        <v>4</v>
      </c>
      <c r="B11" s="112">
        <v>54</v>
      </c>
      <c r="C11" s="113">
        <v>156999</v>
      </c>
      <c r="D11" s="113">
        <v>121050</v>
      </c>
      <c r="E11" s="115" t="s">
        <v>225</v>
      </c>
      <c r="F11" s="113">
        <v>34931</v>
      </c>
      <c r="G11" s="113">
        <v>1018</v>
      </c>
      <c r="H11" s="113">
        <v>220</v>
      </c>
      <c r="I11" s="113">
        <v>375</v>
      </c>
      <c r="J11" s="113">
        <v>1604</v>
      </c>
      <c r="K11" s="113">
        <v>57014</v>
      </c>
      <c r="L11" s="113">
        <v>3145</v>
      </c>
      <c r="M11" s="113">
        <v>22856</v>
      </c>
      <c r="N11" s="116">
        <v>71785</v>
      </c>
    </row>
    <row r="12" spans="1:14" ht="14.25" thickBot="1" x14ac:dyDescent="0.2">
      <c r="A12" s="105">
        <v>5</v>
      </c>
      <c r="B12" s="117">
        <v>54</v>
      </c>
      <c r="C12" s="117">
        <v>158155</v>
      </c>
      <c r="D12" s="117">
        <v>121374</v>
      </c>
      <c r="E12" s="118" t="s">
        <v>224</v>
      </c>
      <c r="F12" s="117">
        <v>35780</v>
      </c>
      <c r="G12" s="117">
        <v>1001</v>
      </c>
      <c r="H12" s="117">
        <v>206</v>
      </c>
      <c r="I12" s="117">
        <v>342</v>
      </c>
      <c r="J12" s="117">
        <v>1379</v>
      </c>
      <c r="K12" s="117">
        <v>57290</v>
      </c>
      <c r="L12" s="117">
        <v>3744</v>
      </c>
      <c r="M12" s="117">
        <v>20749</v>
      </c>
      <c r="N12" s="119">
        <v>74445</v>
      </c>
    </row>
    <row r="14" spans="1:14" x14ac:dyDescent="0.15">
      <c r="A14" s="91" t="s">
        <v>226</v>
      </c>
    </row>
    <row r="15" spans="1:14" x14ac:dyDescent="0.15">
      <c r="A15" s="91" t="s">
        <v>227</v>
      </c>
    </row>
    <row r="16" spans="1:14" x14ac:dyDescent="0.15">
      <c r="A16" s="91" t="s">
        <v>228</v>
      </c>
    </row>
    <row r="17" spans="1:1" x14ac:dyDescent="0.15">
      <c r="A17" s="91" t="s">
        <v>229</v>
      </c>
    </row>
    <row r="18" spans="1:1" x14ac:dyDescent="0.15">
      <c r="A18" s="91" t="s">
        <v>230</v>
      </c>
    </row>
    <row r="19" spans="1:1" x14ac:dyDescent="0.15">
      <c r="A19" s="91" t="s">
        <v>231</v>
      </c>
    </row>
  </sheetData>
  <mergeCells count="2">
    <mergeCell ref="C2:G2"/>
    <mergeCell ref="H2:N2"/>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D11"/>
  <sheetViews>
    <sheetView zoomScaleNormal="100" workbookViewId="0"/>
  </sheetViews>
  <sheetFormatPr defaultColWidth="9" defaultRowHeight="13.5" x14ac:dyDescent="0.15"/>
  <cols>
    <col min="1" max="1" width="9" style="1"/>
    <col min="2" max="2" width="17" style="1" customWidth="1"/>
    <col min="3" max="16384" width="9" style="1"/>
  </cols>
  <sheetData>
    <row r="1" spans="1:4" ht="14.25" thickBot="1" x14ac:dyDescent="0.2">
      <c r="A1" t="s">
        <v>179</v>
      </c>
      <c r="B1"/>
      <c r="C1"/>
      <c r="D1"/>
    </row>
    <row r="2" spans="1:4" x14ac:dyDescent="0.15">
      <c r="A2" s="32" t="s">
        <v>0</v>
      </c>
      <c r="B2" s="33" t="s">
        <v>180</v>
      </c>
      <c r="C2"/>
      <c r="D2"/>
    </row>
    <row r="3" spans="1:4" x14ac:dyDescent="0.15">
      <c r="A3" s="34">
        <v>27</v>
      </c>
      <c r="B3" s="35">
        <v>401</v>
      </c>
      <c r="C3"/>
      <c r="D3"/>
    </row>
    <row r="4" spans="1:4" x14ac:dyDescent="0.15">
      <c r="A4" s="34">
        <v>28</v>
      </c>
      <c r="B4" s="35">
        <v>427</v>
      </c>
      <c r="C4"/>
      <c r="D4"/>
    </row>
    <row r="5" spans="1:4" x14ac:dyDescent="0.15">
      <c r="A5" s="34">
        <v>29</v>
      </c>
      <c r="B5" s="35">
        <v>450</v>
      </c>
      <c r="C5"/>
      <c r="D5"/>
    </row>
    <row r="6" spans="1:4" x14ac:dyDescent="0.15">
      <c r="A6" s="34">
        <v>30</v>
      </c>
      <c r="B6" s="35">
        <v>530</v>
      </c>
      <c r="C6"/>
      <c r="D6"/>
    </row>
    <row r="7" spans="1:4" x14ac:dyDescent="0.15">
      <c r="A7" s="34" t="s">
        <v>11</v>
      </c>
      <c r="B7" s="35">
        <v>592</v>
      </c>
      <c r="C7"/>
      <c r="D7"/>
    </row>
    <row r="8" spans="1:4" x14ac:dyDescent="0.15">
      <c r="A8" s="34">
        <v>2</v>
      </c>
      <c r="B8" s="35">
        <v>621</v>
      </c>
      <c r="C8"/>
      <c r="D8"/>
    </row>
    <row r="9" spans="1:4" x14ac:dyDescent="0.15">
      <c r="A9" s="36">
        <v>3</v>
      </c>
      <c r="B9" s="11">
        <v>680</v>
      </c>
      <c r="C9" s="37"/>
      <c r="D9"/>
    </row>
    <row r="10" spans="1:4" x14ac:dyDescent="0.15">
      <c r="A10" s="36">
        <v>4</v>
      </c>
      <c r="B10" s="11">
        <v>723</v>
      </c>
    </row>
    <row r="11" spans="1:4" ht="14.25" thickBot="1" x14ac:dyDescent="0.2">
      <c r="A11" s="90">
        <v>5</v>
      </c>
      <c r="B11" s="89">
        <v>802</v>
      </c>
    </row>
  </sheetData>
  <phoneticPr fontId="2"/>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11"/>
  <sheetViews>
    <sheetView workbookViewId="0"/>
  </sheetViews>
  <sheetFormatPr defaultColWidth="9" defaultRowHeight="13.5" x14ac:dyDescent="0.15"/>
  <cols>
    <col min="1" max="1" width="9" style="91"/>
    <col min="2" max="3" width="19.125" style="91" customWidth="1"/>
    <col min="4" max="16384" width="9" style="91"/>
  </cols>
  <sheetData>
    <row r="1" spans="1:3" ht="14.25" thickBot="1" x14ac:dyDescent="0.2">
      <c r="A1" s="91" t="s">
        <v>232</v>
      </c>
    </row>
    <row r="2" spans="1:3" x14ac:dyDescent="0.15">
      <c r="A2" s="120" t="s">
        <v>0</v>
      </c>
      <c r="B2" s="121" t="s">
        <v>233</v>
      </c>
      <c r="C2" s="122" t="s">
        <v>234</v>
      </c>
    </row>
    <row r="3" spans="1:3" x14ac:dyDescent="0.15">
      <c r="A3" s="99">
        <v>27</v>
      </c>
      <c r="B3" s="100">
        <v>6081</v>
      </c>
      <c r="C3" s="101">
        <v>10107</v>
      </c>
    </row>
    <row r="4" spans="1:3" x14ac:dyDescent="0.15">
      <c r="A4" s="99">
        <v>28</v>
      </c>
      <c r="B4" s="100">
        <v>6219</v>
      </c>
      <c r="C4" s="101">
        <v>10299</v>
      </c>
    </row>
    <row r="5" spans="1:3" x14ac:dyDescent="0.15">
      <c r="A5" s="99">
        <v>29</v>
      </c>
      <c r="B5" s="100">
        <v>6660</v>
      </c>
      <c r="C5" s="101">
        <v>10957</v>
      </c>
    </row>
    <row r="6" spans="1:3" x14ac:dyDescent="0.15">
      <c r="A6" s="99">
        <v>30</v>
      </c>
      <c r="B6" s="100">
        <v>6865</v>
      </c>
      <c r="C6" s="101">
        <v>11299</v>
      </c>
    </row>
    <row r="7" spans="1:3" x14ac:dyDescent="0.15">
      <c r="A7" s="99" t="s">
        <v>191</v>
      </c>
      <c r="B7" s="100">
        <v>6546</v>
      </c>
      <c r="C7" s="101">
        <v>10869</v>
      </c>
    </row>
    <row r="8" spans="1:3" x14ac:dyDescent="0.15">
      <c r="A8" s="99">
        <v>2</v>
      </c>
      <c r="B8" s="100">
        <v>5316</v>
      </c>
      <c r="C8" s="101">
        <v>8363</v>
      </c>
    </row>
    <row r="9" spans="1:3" x14ac:dyDescent="0.15">
      <c r="A9" s="99">
        <v>3</v>
      </c>
      <c r="B9" s="100">
        <v>5207</v>
      </c>
      <c r="C9" s="101">
        <v>8872</v>
      </c>
    </row>
    <row r="10" spans="1:3" x14ac:dyDescent="0.15">
      <c r="A10" s="123">
        <v>4</v>
      </c>
      <c r="B10" s="124">
        <v>5332</v>
      </c>
      <c r="C10" s="125">
        <v>8222</v>
      </c>
    </row>
    <row r="11" spans="1:3" ht="14.25" thickBot="1" x14ac:dyDescent="0.2">
      <c r="A11" s="126">
        <v>5</v>
      </c>
      <c r="B11" s="127">
        <v>5245</v>
      </c>
      <c r="C11" s="128">
        <v>8014</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12"/>
  <sheetViews>
    <sheetView workbookViewId="0"/>
  </sheetViews>
  <sheetFormatPr defaultColWidth="9" defaultRowHeight="13.5" x14ac:dyDescent="0.15"/>
  <cols>
    <col min="1" max="1" width="9" style="91"/>
    <col min="2" max="3" width="13.875" style="91" customWidth="1"/>
    <col min="4" max="16384" width="9" style="91"/>
  </cols>
  <sheetData>
    <row r="1" spans="1:3" ht="14.25" thickBot="1" x14ac:dyDescent="0.2">
      <c r="A1" s="91" t="s">
        <v>235</v>
      </c>
    </row>
    <row r="2" spans="1:3" x14ac:dyDescent="0.15">
      <c r="A2" s="120" t="s">
        <v>236</v>
      </c>
      <c r="B2" s="121" t="s">
        <v>237</v>
      </c>
      <c r="C2" s="122" t="s">
        <v>238</v>
      </c>
    </row>
    <row r="3" spans="1:3" x14ac:dyDescent="0.15">
      <c r="A3" s="99">
        <v>27</v>
      </c>
      <c r="B3" s="113">
        <v>75</v>
      </c>
      <c r="C3" s="114">
        <v>9550000</v>
      </c>
    </row>
    <row r="4" spans="1:3" x14ac:dyDescent="0.15">
      <c r="A4" s="99">
        <v>28</v>
      </c>
      <c r="B4" s="113">
        <v>59</v>
      </c>
      <c r="C4" s="114">
        <v>7570000</v>
      </c>
    </row>
    <row r="5" spans="1:3" x14ac:dyDescent="0.15">
      <c r="A5" s="99">
        <v>29</v>
      </c>
      <c r="B5" s="113">
        <v>47</v>
      </c>
      <c r="C5" s="114">
        <v>5810000</v>
      </c>
    </row>
    <row r="6" spans="1:3" x14ac:dyDescent="0.15">
      <c r="A6" s="99">
        <v>30</v>
      </c>
      <c r="B6" s="113">
        <v>37</v>
      </c>
      <c r="C6" s="114">
        <v>4690000</v>
      </c>
    </row>
    <row r="7" spans="1:3" x14ac:dyDescent="0.15">
      <c r="A7" s="99" t="s">
        <v>191</v>
      </c>
      <c r="B7" s="113">
        <v>31</v>
      </c>
      <c r="C7" s="114">
        <v>3400000</v>
      </c>
    </row>
    <row r="8" spans="1:3" x14ac:dyDescent="0.15">
      <c r="A8" s="99">
        <v>2</v>
      </c>
      <c r="B8" s="113">
        <v>20</v>
      </c>
      <c r="C8" s="114">
        <v>2610000</v>
      </c>
    </row>
    <row r="9" spans="1:3" x14ac:dyDescent="0.15">
      <c r="A9" s="99">
        <v>3</v>
      </c>
      <c r="B9" s="113">
        <v>16</v>
      </c>
      <c r="C9" s="114">
        <v>2240000</v>
      </c>
    </row>
    <row r="10" spans="1:3" x14ac:dyDescent="0.15">
      <c r="A10" s="99">
        <v>4</v>
      </c>
      <c r="B10" s="113">
        <v>14</v>
      </c>
      <c r="C10" s="116">
        <v>1340000</v>
      </c>
    </row>
    <row r="11" spans="1:3" ht="14.25" thickBot="1" x14ac:dyDescent="0.2">
      <c r="A11" s="105">
        <v>5</v>
      </c>
      <c r="B11" s="117">
        <v>3</v>
      </c>
      <c r="C11" s="119">
        <v>600000</v>
      </c>
    </row>
    <row r="12" spans="1:3" x14ac:dyDescent="0.15">
      <c r="A12" s="91" t="s">
        <v>415</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0"/>
  <sheetViews>
    <sheetView workbookViewId="0">
      <pane xSplit="1" ySplit="3" topLeftCell="D4" activePane="bottomRight" state="frozen"/>
      <selection activeCell="D13" sqref="D13"/>
      <selection pane="topRight" activeCell="D13" sqref="D13"/>
      <selection pane="bottomLeft" activeCell="D13" sqref="D13"/>
      <selection pane="bottomRight"/>
    </sheetView>
  </sheetViews>
  <sheetFormatPr defaultColWidth="19.375" defaultRowHeight="13.5" x14ac:dyDescent="0.15"/>
  <cols>
    <col min="1" max="1" width="16.375" style="91" customWidth="1"/>
    <col min="2" max="19" width="11.125" style="91" customWidth="1"/>
    <col min="20" max="16384" width="19.375" style="91"/>
  </cols>
  <sheetData>
    <row r="1" spans="1:19" ht="14.25" thickBot="1" x14ac:dyDescent="0.2">
      <c r="A1" s="91" t="s">
        <v>239</v>
      </c>
    </row>
    <row r="2" spans="1:19" x14ac:dyDescent="0.15">
      <c r="A2" s="109" t="s">
        <v>240</v>
      </c>
      <c r="B2" s="245" t="s">
        <v>241</v>
      </c>
      <c r="C2" s="246"/>
      <c r="D2" s="245" t="s">
        <v>242</v>
      </c>
      <c r="E2" s="246"/>
      <c r="F2" s="245" t="s">
        <v>243</v>
      </c>
      <c r="G2" s="246"/>
      <c r="H2" s="245" t="s">
        <v>244</v>
      </c>
      <c r="I2" s="246"/>
      <c r="J2" s="245" t="s">
        <v>245</v>
      </c>
      <c r="K2" s="246"/>
      <c r="L2" s="245" t="s">
        <v>246</v>
      </c>
      <c r="M2" s="247"/>
      <c r="N2" s="245" t="s">
        <v>247</v>
      </c>
      <c r="O2" s="247"/>
      <c r="P2" s="245" t="s">
        <v>248</v>
      </c>
      <c r="Q2" s="248"/>
      <c r="R2" s="245" t="s">
        <v>249</v>
      </c>
      <c r="S2" s="248"/>
    </row>
    <row r="3" spans="1:19" x14ac:dyDescent="0.15">
      <c r="A3" s="110"/>
      <c r="B3" s="97" t="s">
        <v>250</v>
      </c>
      <c r="C3" s="97" t="s">
        <v>251</v>
      </c>
      <c r="D3" s="97" t="s">
        <v>250</v>
      </c>
      <c r="E3" s="97" t="s">
        <v>251</v>
      </c>
      <c r="F3" s="97" t="s">
        <v>250</v>
      </c>
      <c r="G3" s="97" t="s">
        <v>251</v>
      </c>
      <c r="H3" s="97" t="s">
        <v>250</v>
      </c>
      <c r="I3" s="97" t="s">
        <v>251</v>
      </c>
      <c r="J3" s="97" t="s">
        <v>250</v>
      </c>
      <c r="K3" s="97" t="s">
        <v>251</v>
      </c>
      <c r="L3" s="97" t="s">
        <v>250</v>
      </c>
      <c r="M3" s="98" t="s">
        <v>251</v>
      </c>
      <c r="N3" s="97" t="s">
        <v>250</v>
      </c>
      <c r="O3" s="98" t="s">
        <v>251</v>
      </c>
      <c r="P3" s="97" t="s">
        <v>250</v>
      </c>
      <c r="Q3" s="98" t="s">
        <v>251</v>
      </c>
      <c r="R3" s="97" t="s">
        <v>250</v>
      </c>
      <c r="S3" s="98" t="s">
        <v>251</v>
      </c>
    </row>
    <row r="4" spans="1:19" x14ac:dyDescent="0.15">
      <c r="A4" s="129" t="s">
        <v>252</v>
      </c>
      <c r="B4" s="113">
        <v>7</v>
      </c>
      <c r="C4" s="113">
        <v>126324</v>
      </c>
      <c r="D4" s="113">
        <v>1</v>
      </c>
      <c r="E4" s="113">
        <v>22500</v>
      </c>
      <c r="F4" s="113">
        <v>4</v>
      </c>
      <c r="G4" s="113">
        <v>82348</v>
      </c>
      <c r="H4" s="113">
        <v>2</v>
      </c>
      <c r="I4" s="113">
        <v>36504</v>
      </c>
      <c r="J4" s="113">
        <v>2</v>
      </c>
      <c r="K4" s="113">
        <v>45000</v>
      </c>
      <c r="L4" s="113">
        <v>2</v>
      </c>
      <c r="M4" s="114">
        <v>45000</v>
      </c>
      <c r="N4" s="113">
        <v>4</v>
      </c>
      <c r="O4" s="114">
        <v>90000</v>
      </c>
      <c r="P4" s="113">
        <v>0</v>
      </c>
      <c r="Q4" s="114">
        <v>0</v>
      </c>
      <c r="R4" s="113">
        <v>2</v>
      </c>
      <c r="S4" s="114">
        <v>47500</v>
      </c>
    </row>
    <row r="5" spans="1:19" x14ac:dyDescent="0.15">
      <c r="A5" s="129" t="s">
        <v>253</v>
      </c>
      <c r="B5" s="113">
        <v>4</v>
      </c>
      <c r="C5" s="113">
        <v>39921</v>
      </c>
      <c r="D5" s="113">
        <v>2</v>
      </c>
      <c r="E5" s="113">
        <v>19470</v>
      </c>
      <c r="F5" s="113">
        <v>6</v>
      </c>
      <c r="G5" s="113">
        <v>66054</v>
      </c>
      <c r="H5" s="113">
        <v>3</v>
      </c>
      <c r="I5" s="113">
        <v>31387</v>
      </c>
      <c r="J5" s="113">
        <v>4</v>
      </c>
      <c r="K5" s="113">
        <v>45508</v>
      </c>
      <c r="L5" s="113">
        <v>5</v>
      </c>
      <c r="M5" s="114">
        <v>51981</v>
      </c>
      <c r="N5" s="113">
        <v>1</v>
      </c>
      <c r="O5" s="114">
        <v>13000</v>
      </c>
      <c r="P5" s="113">
        <v>6</v>
      </c>
      <c r="Q5" s="114">
        <v>63428</v>
      </c>
      <c r="R5" s="113">
        <v>11</v>
      </c>
      <c r="S5" s="114">
        <v>121022</v>
      </c>
    </row>
    <row r="6" spans="1:19" x14ac:dyDescent="0.15">
      <c r="A6" s="129" t="s">
        <v>254</v>
      </c>
      <c r="B6" s="113">
        <v>5</v>
      </c>
      <c r="C6" s="113">
        <v>74477</v>
      </c>
      <c r="D6" s="113">
        <v>1</v>
      </c>
      <c r="E6" s="113">
        <v>16200</v>
      </c>
      <c r="F6" s="113">
        <v>3</v>
      </c>
      <c r="G6" s="113">
        <v>49574</v>
      </c>
      <c r="H6" s="113">
        <v>5</v>
      </c>
      <c r="I6" s="113">
        <v>79766</v>
      </c>
      <c r="J6" s="113">
        <v>5</v>
      </c>
      <c r="K6" s="113">
        <v>78677</v>
      </c>
      <c r="L6" s="113">
        <v>2</v>
      </c>
      <c r="M6" s="114">
        <v>30991</v>
      </c>
      <c r="N6" s="113">
        <v>6</v>
      </c>
      <c r="O6" s="114">
        <v>96822</v>
      </c>
      <c r="P6" s="113">
        <v>9</v>
      </c>
      <c r="Q6" s="114">
        <v>146511</v>
      </c>
      <c r="R6" s="113">
        <v>8</v>
      </c>
      <c r="S6" s="114">
        <v>134356</v>
      </c>
    </row>
    <row r="7" spans="1:19" x14ac:dyDescent="0.15">
      <c r="A7" s="129" t="s">
        <v>255</v>
      </c>
      <c r="B7" s="113">
        <v>576</v>
      </c>
      <c r="C7" s="113">
        <v>9590243</v>
      </c>
      <c r="D7" s="113">
        <v>427</v>
      </c>
      <c r="E7" s="113">
        <v>7131416</v>
      </c>
      <c r="F7" s="113">
        <v>503</v>
      </c>
      <c r="G7" s="113">
        <v>8219796</v>
      </c>
      <c r="H7" s="113">
        <v>434</v>
      </c>
      <c r="I7" s="113">
        <v>7040910</v>
      </c>
      <c r="J7" s="113">
        <v>429</v>
      </c>
      <c r="K7" s="113">
        <v>6996204</v>
      </c>
      <c r="L7" s="113">
        <v>626</v>
      </c>
      <c r="M7" s="114">
        <v>10622734</v>
      </c>
      <c r="N7" s="113">
        <v>396</v>
      </c>
      <c r="O7" s="114">
        <v>6612258</v>
      </c>
      <c r="P7" s="113">
        <v>337</v>
      </c>
      <c r="Q7" s="114">
        <v>5694304</v>
      </c>
      <c r="R7" s="113">
        <v>267</v>
      </c>
      <c r="S7" s="114">
        <v>4013393</v>
      </c>
    </row>
    <row r="8" spans="1:19" ht="14.25" thickBot="1" x14ac:dyDescent="0.2">
      <c r="A8" s="105" t="s">
        <v>188</v>
      </c>
      <c r="B8" s="117">
        <v>592</v>
      </c>
      <c r="C8" s="117">
        <v>9830965</v>
      </c>
      <c r="D8" s="117">
        <v>431</v>
      </c>
      <c r="E8" s="117">
        <v>7189586</v>
      </c>
      <c r="F8" s="117">
        <v>516</v>
      </c>
      <c r="G8" s="117">
        <v>8417772</v>
      </c>
      <c r="H8" s="117">
        <v>444</v>
      </c>
      <c r="I8" s="117">
        <v>7188567</v>
      </c>
      <c r="J8" s="117">
        <v>440</v>
      </c>
      <c r="K8" s="117">
        <v>7165389</v>
      </c>
      <c r="L8" s="117">
        <v>635</v>
      </c>
      <c r="M8" s="130">
        <v>10750706</v>
      </c>
      <c r="N8" s="117">
        <v>407</v>
      </c>
      <c r="O8" s="130">
        <v>6812080</v>
      </c>
      <c r="P8" s="117">
        <v>352</v>
      </c>
      <c r="Q8" s="130">
        <v>5904243</v>
      </c>
      <c r="R8" s="117">
        <f>SUM(R4:R7)</f>
        <v>288</v>
      </c>
      <c r="S8" s="130">
        <f>SUM(S4:S7)</f>
        <v>4316271</v>
      </c>
    </row>
    <row r="10" spans="1:19" x14ac:dyDescent="0.15">
      <c r="A10" s="91" t="s">
        <v>256</v>
      </c>
    </row>
  </sheetData>
  <mergeCells count="9">
    <mergeCell ref="N2:O2"/>
    <mergeCell ref="P2:Q2"/>
    <mergeCell ref="R2:S2"/>
    <mergeCell ref="B2:C2"/>
    <mergeCell ref="D2:E2"/>
    <mergeCell ref="F2:G2"/>
    <mergeCell ref="H2:I2"/>
    <mergeCell ref="J2:K2"/>
    <mergeCell ref="L2:M2"/>
  </mergeCells>
  <phoneticPr fontId="2"/>
  <pageMargins left="0.7" right="0.7" top="0.75" bottom="0.75" header="0.3" footer="0.3"/>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3"/>
  <sheetViews>
    <sheetView workbookViewId="0"/>
  </sheetViews>
  <sheetFormatPr defaultColWidth="9" defaultRowHeight="13.5" x14ac:dyDescent="0.15"/>
  <cols>
    <col min="1" max="1" width="6" style="91" customWidth="1"/>
    <col min="2" max="2" width="8.875" style="91" customWidth="1"/>
    <col min="3" max="18" width="6" style="91" customWidth="1"/>
    <col min="19" max="16384" width="9" style="91"/>
  </cols>
  <sheetData>
    <row r="1" spans="1:19" x14ac:dyDescent="0.15">
      <c r="A1" s="91" t="s">
        <v>257</v>
      </c>
    </row>
    <row r="2" spans="1:19" ht="14.25" thickBot="1" x14ac:dyDescent="0.2">
      <c r="R2" s="92" t="s">
        <v>258</v>
      </c>
    </row>
    <row r="3" spans="1:19" x14ac:dyDescent="0.15">
      <c r="A3" s="120" t="s">
        <v>236</v>
      </c>
      <c r="B3" s="121" t="s">
        <v>259</v>
      </c>
      <c r="C3" s="121" t="s">
        <v>260</v>
      </c>
      <c r="D3" s="121" t="s">
        <v>261</v>
      </c>
      <c r="E3" s="121" t="s">
        <v>262</v>
      </c>
      <c r="F3" s="121" t="s">
        <v>263</v>
      </c>
      <c r="G3" s="121" t="s">
        <v>264</v>
      </c>
      <c r="H3" s="121" t="s">
        <v>265</v>
      </c>
      <c r="I3" s="121" t="s">
        <v>266</v>
      </c>
      <c r="J3" s="121" t="s">
        <v>267</v>
      </c>
      <c r="K3" s="121" t="s">
        <v>268</v>
      </c>
      <c r="L3" s="121" t="s">
        <v>269</v>
      </c>
      <c r="M3" s="121" t="s">
        <v>270</v>
      </c>
      <c r="N3" s="121" t="s">
        <v>271</v>
      </c>
      <c r="O3" s="121" t="s">
        <v>272</v>
      </c>
      <c r="P3" s="121" t="s">
        <v>273</v>
      </c>
      <c r="Q3" s="121" t="s">
        <v>274</v>
      </c>
      <c r="R3" s="122" t="s">
        <v>275</v>
      </c>
    </row>
    <row r="4" spans="1:19" x14ac:dyDescent="0.15">
      <c r="A4" s="99">
        <v>27</v>
      </c>
      <c r="B4" s="113">
        <v>2560</v>
      </c>
      <c r="C4" s="113">
        <v>195</v>
      </c>
      <c r="D4" s="113">
        <v>77</v>
      </c>
      <c r="E4" s="113">
        <v>220</v>
      </c>
      <c r="F4" s="113">
        <v>143</v>
      </c>
      <c r="G4" s="113">
        <v>248</v>
      </c>
      <c r="H4" s="113">
        <v>80</v>
      </c>
      <c r="I4" s="113">
        <v>68</v>
      </c>
      <c r="J4" s="113">
        <v>119</v>
      </c>
      <c r="K4" s="113">
        <v>69</v>
      </c>
      <c r="L4" s="113">
        <v>190</v>
      </c>
      <c r="M4" s="113">
        <v>267</v>
      </c>
      <c r="N4" s="113">
        <v>280</v>
      </c>
      <c r="O4" s="113">
        <v>110</v>
      </c>
      <c r="P4" s="113">
        <v>190</v>
      </c>
      <c r="Q4" s="113">
        <v>137</v>
      </c>
      <c r="R4" s="114">
        <v>167</v>
      </c>
    </row>
    <row r="5" spans="1:19" x14ac:dyDescent="0.15">
      <c r="A5" s="99">
        <v>28</v>
      </c>
      <c r="B5" s="113">
        <v>2410</v>
      </c>
      <c r="C5" s="113">
        <v>165</v>
      </c>
      <c r="D5" s="113">
        <v>68</v>
      </c>
      <c r="E5" s="113">
        <v>211</v>
      </c>
      <c r="F5" s="113">
        <v>126</v>
      </c>
      <c r="G5" s="113">
        <v>251</v>
      </c>
      <c r="H5" s="113">
        <v>73</v>
      </c>
      <c r="I5" s="113">
        <v>68</v>
      </c>
      <c r="J5" s="113">
        <v>119</v>
      </c>
      <c r="K5" s="113">
        <v>68</v>
      </c>
      <c r="L5" s="113">
        <v>180</v>
      </c>
      <c r="M5" s="113">
        <v>249</v>
      </c>
      <c r="N5" s="113">
        <v>262</v>
      </c>
      <c r="O5" s="113">
        <v>102</v>
      </c>
      <c r="P5" s="113">
        <v>185</v>
      </c>
      <c r="Q5" s="113">
        <v>131</v>
      </c>
      <c r="R5" s="114">
        <v>152</v>
      </c>
    </row>
    <row r="6" spans="1:19" x14ac:dyDescent="0.15">
      <c r="A6" s="99">
        <v>29</v>
      </c>
      <c r="B6" s="113">
        <v>2276</v>
      </c>
      <c r="C6" s="113">
        <v>157</v>
      </c>
      <c r="D6" s="113">
        <v>60</v>
      </c>
      <c r="E6" s="113">
        <v>203</v>
      </c>
      <c r="F6" s="113">
        <v>105</v>
      </c>
      <c r="G6" s="113">
        <v>234</v>
      </c>
      <c r="H6" s="113">
        <v>68</v>
      </c>
      <c r="I6" s="113">
        <v>64</v>
      </c>
      <c r="J6" s="113">
        <v>117</v>
      </c>
      <c r="K6" s="113">
        <v>70</v>
      </c>
      <c r="L6" s="113">
        <v>183</v>
      </c>
      <c r="M6" s="113">
        <v>251</v>
      </c>
      <c r="N6" s="113">
        <v>242</v>
      </c>
      <c r="O6" s="113">
        <v>76</v>
      </c>
      <c r="P6" s="113">
        <v>182</v>
      </c>
      <c r="Q6" s="113">
        <v>124</v>
      </c>
      <c r="R6" s="114">
        <v>140</v>
      </c>
    </row>
    <row r="7" spans="1:19" x14ac:dyDescent="0.15">
      <c r="A7" s="99">
        <v>30</v>
      </c>
      <c r="B7" s="113">
        <v>2143</v>
      </c>
      <c r="C7" s="113">
        <v>144</v>
      </c>
      <c r="D7" s="113">
        <v>55</v>
      </c>
      <c r="E7" s="113">
        <v>223</v>
      </c>
      <c r="F7" s="113">
        <v>93</v>
      </c>
      <c r="G7" s="113">
        <v>220</v>
      </c>
      <c r="H7" s="113">
        <v>64</v>
      </c>
      <c r="I7" s="113">
        <v>75</v>
      </c>
      <c r="J7" s="113">
        <v>108</v>
      </c>
      <c r="K7" s="113">
        <v>63</v>
      </c>
      <c r="L7" s="113">
        <v>178</v>
      </c>
      <c r="M7" s="113">
        <v>217</v>
      </c>
      <c r="N7" s="113">
        <v>220</v>
      </c>
      <c r="O7" s="113">
        <v>73</v>
      </c>
      <c r="P7" s="113">
        <v>178</v>
      </c>
      <c r="Q7" s="113">
        <v>115</v>
      </c>
      <c r="R7" s="114">
        <v>117</v>
      </c>
    </row>
    <row r="8" spans="1:19" x14ac:dyDescent="0.15">
      <c r="A8" s="99" t="s">
        <v>191</v>
      </c>
      <c r="B8" s="113">
        <v>2013</v>
      </c>
      <c r="C8" s="113">
        <v>134</v>
      </c>
      <c r="D8" s="113">
        <v>49</v>
      </c>
      <c r="E8" s="113">
        <v>218</v>
      </c>
      <c r="F8" s="113">
        <v>92</v>
      </c>
      <c r="G8" s="113">
        <v>215</v>
      </c>
      <c r="H8" s="113">
        <v>63</v>
      </c>
      <c r="I8" s="113">
        <v>67</v>
      </c>
      <c r="J8" s="113">
        <v>89</v>
      </c>
      <c r="K8" s="113">
        <v>61</v>
      </c>
      <c r="L8" s="113">
        <v>167</v>
      </c>
      <c r="M8" s="113">
        <v>186</v>
      </c>
      <c r="N8" s="113">
        <v>194</v>
      </c>
      <c r="O8" s="113">
        <v>77</v>
      </c>
      <c r="P8" s="113">
        <v>178</v>
      </c>
      <c r="Q8" s="113">
        <v>112</v>
      </c>
      <c r="R8" s="114">
        <v>111</v>
      </c>
    </row>
    <row r="9" spans="1:19" x14ac:dyDescent="0.15">
      <c r="A9" s="99">
        <v>2</v>
      </c>
      <c r="B9" s="113">
        <v>1875</v>
      </c>
      <c r="C9" s="113">
        <v>131</v>
      </c>
      <c r="D9" s="113">
        <v>45</v>
      </c>
      <c r="E9" s="113">
        <v>212</v>
      </c>
      <c r="F9" s="113">
        <v>87</v>
      </c>
      <c r="G9" s="113">
        <v>195</v>
      </c>
      <c r="H9" s="113">
        <v>55</v>
      </c>
      <c r="I9" s="113">
        <v>65</v>
      </c>
      <c r="J9" s="113">
        <v>79</v>
      </c>
      <c r="K9" s="113">
        <v>55</v>
      </c>
      <c r="L9" s="113">
        <v>148</v>
      </c>
      <c r="M9" s="113">
        <v>167</v>
      </c>
      <c r="N9" s="113">
        <v>173</v>
      </c>
      <c r="O9" s="113">
        <v>73</v>
      </c>
      <c r="P9" s="113">
        <v>179</v>
      </c>
      <c r="Q9" s="113">
        <v>106</v>
      </c>
      <c r="R9" s="114">
        <v>105</v>
      </c>
    </row>
    <row r="10" spans="1:19" x14ac:dyDescent="0.15">
      <c r="A10" s="99">
        <v>3</v>
      </c>
      <c r="B10" s="113">
        <v>1833</v>
      </c>
      <c r="C10" s="113">
        <v>141</v>
      </c>
      <c r="D10" s="113">
        <v>39</v>
      </c>
      <c r="E10" s="113">
        <v>211</v>
      </c>
      <c r="F10" s="113">
        <v>83</v>
      </c>
      <c r="G10" s="113">
        <v>206</v>
      </c>
      <c r="H10" s="113">
        <v>51</v>
      </c>
      <c r="I10" s="113">
        <v>66</v>
      </c>
      <c r="J10" s="113">
        <v>77</v>
      </c>
      <c r="K10" s="113">
        <v>61</v>
      </c>
      <c r="L10" s="113">
        <v>151</v>
      </c>
      <c r="M10" s="113">
        <v>148</v>
      </c>
      <c r="N10" s="113">
        <v>145</v>
      </c>
      <c r="O10" s="113">
        <v>81</v>
      </c>
      <c r="P10" s="113">
        <v>178</v>
      </c>
      <c r="Q10" s="113">
        <v>91</v>
      </c>
      <c r="R10" s="114">
        <v>104</v>
      </c>
      <c r="S10" s="131"/>
    </row>
    <row r="11" spans="1:19" x14ac:dyDescent="0.15">
      <c r="A11" s="99">
        <v>4</v>
      </c>
      <c r="B11" s="113">
        <v>1794</v>
      </c>
      <c r="C11" s="113">
        <v>127</v>
      </c>
      <c r="D11" s="113">
        <v>41</v>
      </c>
      <c r="E11" s="113">
        <v>215</v>
      </c>
      <c r="F11" s="113">
        <v>71</v>
      </c>
      <c r="G11" s="113">
        <v>218</v>
      </c>
      <c r="H11" s="113">
        <v>58</v>
      </c>
      <c r="I11" s="113">
        <v>66</v>
      </c>
      <c r="J11" s="113">
        <v>71</v>
      </c>
      <c r="K11" s="113">
        <v>71</v>
      </c>
      <c r="L11" s="113">
        <v>148</v>
      </c>
      <c r="M11" s="113">
        <v>135</v>
      </c>
      <c r="N11" s="113">
        <v>119</v>
      </c>
      <c r="O11" s="113">
        <v>87</v>
      </c>
      <c r="P11" s="113">
        <v>182</v>
      </c>
      <c r="Q11" s="113">
        <v>91</v>
      </c>
      <c r="R11" s="116">
        <v>94</v>
      </c>
      <c r="S11" s="131"/>
    </row>
    <row r="12" spans="1:19" ht="14.25" thickBot="1" x14ac:dyDescent="0.2">
      <c r="A12" s="105">
        <v>5</v>
      </c>
      <c r="B12" s="117">
        <v>1838</v>
      </c>
      <c r="C12" s="117">
        <v>129</v>
      </c>
      <c r="D12" s="117">
        <v>49</v>
      </c>
      <c r="E12" s="117">
        <v>215</v>
      </c>
      <c r="F12" s="117">
        <v>71</v>
      </c>
      <c r="G12" s="117">
        <v>212</v>
      </c>
      <c r="H12" s="117">
        <v>61</v>
      </c>
      <c r="I12" s="117">
        <v>67</v>
      </c>
      <c r="J12" s="117">
        <v>75</v>
      </c>
      <c r="K12" s="117">
        <v>71</v>
      </c>
      <c r="L12" s="117">
        <v>160</v>
      </c>
      <c r="M12" s="117">
        <v>125</v>
      </c>
      <c r="N12" s="117">
        <v>107</v>
      </c>
      <c r="O12" s="117">
        <v>95</v>
      </c>
      <c r="P12" s="117">
        <v>208</v>
      </c>
      <c r="Q12" s="117">
        <v>104</v>
      </c>
      <c r="R12" s="119">
        <v>89</v>
      </c>
      <c r="S12" s="131"/>
    </row>
    <row r="13" spans="1:19" x14ac:dyDescent="0.15">
      <c r="A13" s="91" t="s">
        <v>414</v>
      </c>
    </row>
  </sheetData>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3"/>
  <sheetViews>
    <sheetView workbookViewId="0"/>
  </sheetViews>
  <sheetFormatPr defaultColWidth="9" defaultRowHeight="13.5" x14ac:dyDescent="0.15"/>
  <cols>
    <col min="1" max="18" width="5.5" style="91" customWidth="1"/>
    <col min="19" max="16384" width="9" style="91"/>
  </cols>
  <sheetData>
    <row r="1" spans="1:19" x14ac:dyDescent="0.15">
      <c r="A1" s="91" t="s">
        <v>276</v>
      </c>
    </row>
    <row r="2" spans="1:19" ht="14.25" thickBot="1" x14ac:dyDescent="0.2">
      <c r="R2" s="92" t="s">
        <v>258</v>
      </c>
    </row>
    <row r="3" spans="1:19" x14ac:dyDescent="0.15">
      <c r="A3" s="120" t="s">
        <v>236</v>
      </c>
      <c r="B3" s="121" t="s">
        <v>259</v>
      </c>
      <c r="C3" s="121" t="s">
        <v>260</v>
      </c>
      <c r="D3" s="121" t="s">
        <v>261</v>
      </c>
      <c r="E3" s="121" t="s">
        <v>262</v>
      </c>
      <c r="F3" s="121" t="s">
        <v>263</v>
      </c>
      <c r="G3" s="121" t="s">
        <v>264</v>
      </c>
      <c r="H3" s="121" t="s">
        <v>265</v>
      </c>
      <c r="I3" s="121" t="s">
        <v>266</v>
      </c>
      <c r="J3" s="121" t="s">
        <v>267</v>
      </c>
      <c r="K3" s="121" t="s">
        <v>268</v>
      </c>
      <c r="L3" s="121" t="s">
        <v>269</v>
      </c>
      <c r="M3" s="121" t="s">
        <v>270</v>
      </c>
      <c r="N3" s="121" t="s">
        <v>271</v>
      </c>
      <c r="O3" s="121" t="s">
        <v>272</v>
      </c>
      <c r="P3" s="121" t="s">
        <v>273</v>
      </c>
      <c r="Q3" s="121" t="s">
        <v>274</v>
      </c>
      <c r="R3" s="122" t="s">
        <v>275</v>
      </c>
    </row>
    <row r="4" spans="1:19" x14ac:dyDescent="0.15">
      <c r="A4" s="99">
        <v>27</v>
      </c>
      <c r="B4" s="113">
        <v>812</v>
      </c>
      <c r="C4" s="113">
        <v>63</v>
      </c>
      <c r="D4" s="113">
        <v>18</v>
      </c>
      <c r="E4" s="113">
        <v>32</v>
      </c>
      <c r="F4" s="113">
        <v>32</v>
      </c>
      <c r="G4" s="113">
        <v>202</v>
      </c>
      <c r="H4" s="113">
        <v>19</v>
      </c>
      <c r="I4" s="113">
        <v>35</v>
      </c>
      <c r="J4" s="113">
        <v>49</v>
      </c>
      <c r="K4" s="113">
        <v>24</v>
      </c>
      <c r="L4" s="113">
        <v>45</v>
      </c>
      <c r="M4" s="113">
        <v>75</v>
      </c>
      <c r="N4" s="113">
        <v>114</v>
      </c>
      <c r="O4" s="113">
        <v>22</v>
      </c>
      <c r="P4" s="113">
        <v>24</v>
      </c>
      <c r="Q4" s="113">
        <v>30</v>
      </c>
      <c r="R4" s="114">
        <v>28</v>
      </c>
    </row>
    <row r="5" spans="1:19" x14ac:dyDescent="0.15">
      <c r="A5" s="99">
        <v>28</v>
      </c>
      <c r="B5" s="113">
        <v>776</v>
      </c>
      <c r="C5" s="113">
        <v>58</v>
      </c>
      <c r="D5" s="113">
        <v>21</v>
      </c>
      <c r="E5" s="113">
        <v>31</v>
      </c>
      <c r="F5" s="113">
        <v>25</v>
      </c>
      <c r="G5" s="113">
        <v>189</v>
      </c>
      <c r="H5" s="113">
        <v>16</v>
      </c>
      <c r="I5" s="113">
        <v>36</v>
      </c>
      <c r="J5" s="113">
        <v>42</v>
      </c>
      <c r="K5" s="113">
        <v>20</v>
      </c>
      <c r="L5" s="113">
        <v>47</v>
      </c>
      <c r="M5" s="113">
        <v>71</v>
      </c>
      <c r="N5" s="113">
        <v>111</v>
      </c>
      <c r="O5" s="113">
        <v>20</v>
      </c>
      <c r="P5" s="113">
        <v>25</v>
      </c>
      <c r="Q5" s="113">
        <v>30</v>
      </c>
      <c r="R5" s="114">
        <v>34</v>
      </c>
    </row>
    <row r="6" spans="1:19" x14ac:dyDescent="0.15">
      <c r="A6" s="99">
        <v>29</v>
      </c>
      <c r="B6" s="113">
        <v>738</v>
      </c>
      <c r="C6" s="113">
        <v>51</v>
      </c>
      <c r="D6" s="113">
        <v>20</v>
      </c>
      <c r="E6" s="113">
        <v>32</v>
      </c>
      <c r="F6" s="113">
        <v>22</v>
      </c>
      <c r="G6" s="113">
        <v>188</v>
      </c>
      <c r="H6" s="113">
        <v>20</v>
      </c>
      <c r="I6" s="113">
        <v>37</v>
      </c>
      <c r="J6" s="113">
        <v>34</v>
      </c>
      <c r="K6" s="113">
        <v>20</v>
      </c>
      <c r="L6" s="113">
        <v>48</v>
      </c>
      <c r="M6" s="113">
        <v>67</v>
      </c>
      <c r="N6" s="113">
        <v>104</v>
      </c>
      <c r="O6" s="113">
        <v>18</v>
      </c>
      <c r="P6" s="113">
        <v>20</v>
      </c>
      <c r="Q6" s="113">
        <v>28</v>
      </c>
      <c r="R6" s="114">
        <v>29</v>
      </c>
    </row>
    <row r="7" spans="1:19" x14ac:dyDescent="0.15">
      <c r="A7" s="99">
        <v>30</v>
      </c>
      <c r="B7" s="113">
        <v>717</v>
      </c>
      <c r="C7" s="113">
        <v>57</v>
      </c>
      <c r="D7" s="113">
        <v>20</v>
      </c>
      <c r="E7" s="113">
        <v>35</v>
      </c>
      <c r="F7" s="113">
        <v>20</v>
      </c>
      <c r="G7" s="113">
        <v>186</v>
      </c>
      <c r="H7" s="113">
        <v>20</v>
      </c>
      <c r="I7" s="113">
        <v>40</v>
      </c>
      <c r="J7" s="113">
        <v>27</v>
      </c>
      <c r="K7" s="113">
        <v>17</v>
      </c>
      <c r="L7" s="113">
        <v>44</v>
      </c>
      <c r="M7" s="113">
        <v>68</v>
      </c>
      <c r="N7" s="113">
        <v>101</v>
      </c>
      <c r="O7" s="113">
        <v>14</v>
      </c>
      <c r="P7" s="113">
        <v>17</v>
      </c>
      <c r="Q7" s="113">
        <v>23</v>
      </c>
      <c r="R7" s="114">
        <v>28</v>
      </c>
    </row>
    <row r="8" spans="1:19" x14ac:dyDescent="0.15">
      <c r="A8" s="99" t="s">
        <v>191</v>
      </c>
      <c r="B8" s="113">
        <v>714</v>
      </c>
      <c r="C8" s="113">
        <v>45</v>
      </c>
      <c r="D8" s="113">
        <v>20</v>
      </c>
      <c r="E8" s="113">
        <v>35</v>
      </c>
      <c r="F8" s="113">
        <v>22</v>
      </c>
      <c r="G8" s="113">
        <v>188</v>
      </c>
      <c r="H8" s="113">
        <v>25</v>
      </c>
      <c r="I8" s="113">
        <v>40</v>
      </c>
      <c r="J8" s="113">
        <v>28</v>
      </c>
      <c r="K8" s="113">
        <v>17</v>
      </c>
      <c r="L8" s="113">
        <v>42</v>
      </c>
      <c r="M8" s="113">
        <v>71</v>
      </c>
      <c r="N8" s="113">
        <v>96</v>
      </c>
      <c r="O8" s="113">
        <v>17</v>
      </c>
      <c r="P8" s="113">
        <v>19</v>
      </c>
      <c r="Q8" s="113">
        <v>26</v>
      </c>
      <c r="R8" s="114">
        <v>23</v>
      </c>
    </row>
    <row r="9" spans="1:19" x14ac:dyDescent="0.15">
      <c r="A9" s="99">
        <v>2</v>
      </c>
      <c r="B9" s="113">
        <v>697</v>
      </c>
      <c r="C9" s="113">
        <v>43</v>
      </c>
      <c r="D9" s="113">
        <v>23</v>
      </c>
      <c r="E9" s="113">
        <v>45</v>
      </c>
      <c r="F9" s="113">
        <v>21</v>
      </c>
      <c r="G9" s="113">
        <v>172</v>
      </c>
      <c r="H9" s="113">
        <v>26</v>
      </c>
      <c r="I9" s="113">
        <v>40</v>
      </c>
      <c r="J9" s="113">
        <v>24</v>
      </c>
      <c r="K9" s="113">
        <v>17</v>
      </c>
      <c r="L9" s="113">
        <v>43</v>
      </c>
      <c r="M9" s="113">
        <v>70</v>
      </c>
      <c r="N9" s="113">
        <v>86</v>
      </c>
      <c r="O9" s="113">
        <v>18</v>
      </c>
      <c r="P9" s="113">
        <v>23</v>
      </c>
      <c r="Q9" s="113">
        <v>26</v>
      </c>
      <c r="R9" s="114">
        <v>20</v>
      </c>
    </row>
    <row r="10" spans="1:19" x14ac:dyDescent="0.15">
      <c r="A10" s="99">
        <v>3</v>
      </c>
      <c r="B10" s="113">
        <v>665</v>
      </c>
      <c r="C10" s="113">
        <v>41</v>
      </c>
      <c r="D10" s="113">
        <v>20</v>
      </c>
      <c r="E10" s="113">
        <v>45</v>
      </c>
      <c r="F10" s="113">
        <v>21</v>
      </c>
      <c r="G10" s="113">
        <v>153</v>
      </c>
      <c r="H10" s="113">
        <v>29</v>
      </c>
      <c r="I10" s="113">
        <v>41</v>
      </c>
      <c r="J10" s="113">
        <v>20</v>
      </c>
      <c r="K10" s="113">
        <v>17</v>
      </c>
      <c r="L10" s="113">
        <v>44</v>
      </c>
      <c r="M10" s="113">
        <v>61</v>
      </c>
      <c r="N10" s="113">
        <v>79</v>
      </c>
      <c r="O10" s="113">
        <v>25</v>
      </c>
      <c r="P10" s="113">
        <v>24</v>
      </c>
      <c r="Q10" s="113">
        <v>27</v>
      </c>
      <c r="R10" s="114">
        <v>18</v>
      </c>
      <c r="S10" s="131"/>
    </row>
    <row r="11" spans="1:19" x14ac:dyDescent="0.15">
      <c r="A11" s="99">
        <v>4</v>
      </c>
      <c r="B11" s="113">
        <v>614</v>
      </c>
      <c r="C11" s="113">
        <v>36</v>
      </c>
      <c r="D11" s="113">
        <v>20</v>
      </c>
      <c r="E11" s="113">
        <v>45</v>
      </c>
      <c r="F11" s="113">
        <v>16</v>
      </c>
      <c r="G11" s="113">
        <v>137</v>
      </c>
      <c r="H11" s="113">
        <v>33</v>
      </c>
      <c r="I11" s="113">
        <v>38</v>
      </c>
      <c r="J11" s="113">
        <v>16</v>
      </c>
      <c r="K11" s="113">
        <v>15</v>
      </c>
      <c r="L11" s="113">
        <v>34</v>
      </c>
      <c r="M11" s="113">
        <v>57</v>
      </c>
      <c r="N11" s="113">
        <v>77</v>
      </c>
      <c r="O11" s="113">
        <v>22</v>
      </c>
      <c r="P11" s="113">
        <v>23</v>
      </c>
      <c r="Q11" s="113">
        <v>26</v>
      </c>
      <c r="R11" s="116">
        <v>19</v>
      </c>
      <c r="S11" s="131"/>
    </row>
    <row r="12" spans="1:19" ht="14.25" thickBot="1" x14ac:dyDescent="0.2">
      <c r="A12" s="105">
        <v>5</v>
      </c>
      <c r="B12" s="117">
        <v>566</v>
      </c>
      <c r="C12" s="117">
        <v>36</v>
      </c>
      <c r="D12" s="117">
        <v>24</v>
      </c>
      <c r="E12" s="117">
        <v>44</v>
      </c>
      <c r="F12" s="117">
        <v>17</v>
      </c>
      <c r="G12" s="117">
        <v>124</v>
      </c>
      <c r="H12" s="117">
        <v>30</v>
      </c>
      <c r="I12" s="117">
        <v>27</v>
      </c>
      <c r="J12" s="117">
        <v>12</v>
      </c>
      <c r="K12" s="117">
        <v>12</v>
      </c>
      <c r="L12" s="117">
        <v>34</v>
      </c>
      <c r="M12" s="117">
        <v>51</v>
      </c>
      <c r="N12" s="117">
        <v>61</v>
      </c>
      <c r="O12" s="117">
        <v>21</v>
      </c>
      <c r="P12" s="117">
        <v>32</v>
      </c>
      <c r="Q12" s="117">
        <v>23</v>
      </c>
      <c r="R12" s="119">
        <v>18</v>
      </c>
      <c r="S12" s="131"/>
    </row>
    <row r="13" spans="1:19" x14ac:dyDescent="0.15">
      <c r="A13" s="91" t="s">
        <v>413</v>
      </c>
    </row>
  </sheetData>
  <phoneticPr fontId="2"/>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3"/>
  <sheetViews>
    <sheetView workbookViewId="0"/>
  </sheetViews>
  <sheetFormatPr defaultRowHeight="13.5" x14ac:dyDescent="0.15"/>
  <cols>
    <col min="1" max="1" width="6.125" customWidth="1"/>
    <col min="2" max="2" width="11" customWidth="1"/>
    <col min="3" max="8" width="17.375" customWidth="1"/>
  </cols>
  <sheetData>
    <row r="1" spans="1:8" ht="14.25" thickBot="1" x14ac:dyDescent="0.2">
      <c r="A1" t="s">
        <v>416</v>
      </c>
    </row>
    <row r="2" spans="1:8" ht="13.5" customHeight="1" x14ac:dyDescent="0.15">
      <c r="A2" s="190" t="s">
        <v>0</v>
      </c>
      <c r="B2" s="249" t="s">
        <v>394</v>
      </c>
      <c r="C2" s="249"/>
      <c r="D2" s="249"/>
      <c r="E2" s="249"/>
      <c r="F2" s="250" t="s">
        <v>417</v>
      </c>
      <c r="G2" s="252" t="s">
        <v>418</v>
      </c>
      <c r="H2" s="253"/>
    </row>
    <row r="3" spans="1:8" ht="40.5" x14ac:dyDescent="0.15">
      <c r="A3" s="191"/>
      <c r="B3" s="192" t="s">
        <v>419</v>
      </c>
      <c r="C3" s="192" t="s">
        <v>420</v>
      </c>
      <c r="D3" s="192" t="s">
        <v>421</v>
      </c>
      <c r="E3" s="192" t="s">
        <v>422</v>
      </c>
      <c r="F3" s="251"/>
      <c r="G3" s="192" t="s">
        <v>423</v>
      </c>
      <c r="H3" s="193" t="s">
        <v>424</v>
      </c>
    </row>
    <row r="4" spans="1:8" x14ac:dyDescent="0.15">
      <c r="A4" s="34"/>
      <c r="B4" s="194" t="s">
        <v>334</v>
      </c>
      <c r="C4" s="194" t="s">
        <v>334</v>
      </c>
      <c r="D4" s="194" t="s">
        <v>334</v>
      </c>
      <c r="E4" s="194" t="s">
        <v>334</v>
      </c>
      <c r="F4" s="194" t="s">
        <v>296</v>
      </c>
      <c r="G4" s="194" t="s">
        <v>212</v>
      </c>
      <c r="H4" s="195" t="s">
        <v>425</v>
      </c>
    </row>
    <row r="5" spans="1:8" x14ac:dyDescent="0.15">
      <c r="A5" s="34">
        <v>27</v>
      </c>
      <c r="B5" s="196">
        <v>106</v>
      </c>
      <c r="C5" s="196">
        <v>43</v>
      </c>
      <c r="D5" s="196">
        <v>198</v>
      </c>
      <c r="E5" s="196">
        <v>7</v>
      </c>
      <c r="F5" s="196">
        <v>91</v>
      </c>
      <c r="G5" s="196">
        <v>50</v>
      </c>
      <c r="H5" s="197">
        <v>2358</v>
      </c>
    </row>
    <row r="6" spans="1:8" x14ac:dyDescent="0.15">
      <c r="A6" s="34">
        <v>28</v>
      </c>
      <c r="B6" s="196">
        <v>158</v>
      </c>
      <c r="C6" s="196">
        <v>19</v>
      </c>
      <c r="D6" s="196">
        <v>187</v>
      </c>
      <c r="E6" s="196">
        <v>3</v>
      </c>
      <c r="F6" s="196">
        <v>94</v>
      </c>
      <c r="G6" s="196">
        <v>41</v>
      </c>
      <c r="H6" s="197">
        <v>1913</v>
      </c>
    </row>
    <row r="7" spans="1:8" x14ac:dyDescent="0.15">
      <c r="A7" s="34">
        <v>29</v>
      </c>
      <c r="B7" s="196">
        <v>212</v>
      </c>
      <c r="C7" s="196">
        <v>32</v>
      </c>
      <c r="D7" s="196">
        <v>232</v>
      </c>
      <c r="E7" s="196">
        <v>1</v>
      </c>
      <c r="F7" s="196">
        <v>151</v>
      </c>
      <c r="G7" s="196">
        <v>35</v>
      </c>
      <c r="H7" s="197">
        <v>1779</v>
      </c>
    </row>
    <row r="8" spans="1:8" x14ac:dyDescent="0.15">
      <c r="A8" s="34">
        <v>30</v>
      </c>
      <c r="B8" s="196">
        <v>238</v>
      </c>
      <c r="C8" s="196">
        <v>32</v>
      </c>
      <c r="D8" s="196">
        <v>183</v>
      </c>
      <c r="E8" s="196">
        <v>10</v>
      </c>
      <c r="F8" s="196">
        <v>84</v>
      </c>
      <c r="G8" s="196">
        <v>51</v>
      </c>
      <c r="H8" s="197">
        <v>2508</v>
      </c>
    </row>
    <row r="9" spans="1:8" x14ac:dyDescent="0.15">
      <c r="A9" s="34" t="s">
        <v>191</v>
      </c>
      <c r="B9" s="196">
        <v>274</v>
      </c>
      <c r="C9" s="196">
        <v>38</v>
      </c>
      <c r="D9" s="196">
        <v>213</v>
      </c>
      <c r="E9" s="196">
        <v>9</v>
      </c>
      <c r="F9" s="196">
        <v>83</v>
      </c>
      <c r="G9" s="196">
        <v>47</v>
      </c>
      <c r="H9" s="197">
        <v>2849</v>
      </c>
    </row>
    <row r="10" spans="1:8" x14ac:dyDescent="0.15">
      <c r="A10" s="34">
        <v>2</v>
      </c>
      <c r="B10" s="196">
        <v>270</v>
      </c>
      <c r="C10" s="196">
        <v>35</v>
      </c>
      <c r="D10" s="196">
        <v>278</v>
      </c>
      <c r="E10" s="196">
        <v>8</v>
      </c>
      <c r="F10" s="196">
        <v>93</v>
      </c>
      <c r="G10" s="196">
        <v>48</v>
      </c>
      <c r="H10" s="197">
        <v>2993</v>
      </c>
    </row>
    <row r="11" spans="1:8" x14ac:dyDescent="0.15">
      <c r="A11" s="34">
        <v>3</v>
      </c>
      <c r="B11" s="196">
        <v>260</v>
      </c>
      <c r="C11" s="196">
        <v>35</v>
      </c>
      <c r="D11" s="196">
        <v>240</v>
      </c>
      <c r="E11" s="196">
        <v>10</v>
      </c>
      <c r="F11" s="196">
        <v>69</v>
      </c>
      <c r="G11" s="196">
        <v>29</v>
      </c>
      <c r="H11" s="197">
        <v>2069</v>
      </c>
    </row>
    <row r="12" spans="1:8" x14ac:dyDescent="0.15">
      <c r="A12" s="34">
        <v>4</v>
      </c>
      <c r="B12" s="196">
        <v>302</v>
      </c>
      <c r="C12" s="196">
        <v>28</v>
      </c>
      <c r="D12" s="196">
        <v>259</v>
      </c>
      <c r="E12" s="196">
        <v>5</v>
      </c>
      <c r="F12" s="196">
        <v>79</v>
      </c>
      <c r="G12" s="196">
        <v>50</v>
      </c>
      <c r="H12" s="197">
        <v>2997</v>
      </c>
    </row>
    <row r="13" spans="1:8" ht="14.25" thickBot="1" x14ac:dyDescent="0.2">
      <c r="A13" s="210">
        <v>5</v>
      </c>
      <c r="B13" s="214">
        <v>288</v>
      </c>
      <c r="C13" s="214">
        <v>31</v>
      </c>
      <c r="D13" s="214">
        <v>283</v>
      </c>
      <c r="E13" s="214">
        <v>5</v>
      </c>
      <c r="F13" s="214">
        <v>80</v>
      </c>
      <c r="G13" s="214">
        <v>30</v>
      </c>
      <c r="H13" s="215">
        <v>1299</v>
      </c>
    </row>
  </sheetData>
  <mergeCells count="3">
    <mergeCell ref="B2:E2"/>
    <mergeCell ref="F2:F3"/>
    <mergeCell ref="G2:H2"/>
  </mergeCells>
  <phoneticPr fontId="2"/>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9"/>
  <sheetViews>
    <sheetView workbookViewId="0"/>
  </sheetViews>
  <sheetFormatPr defaultColWidth="9" defaultRowHeight="13.5" x14ac:dyDescent="0.15"/>
  <cols>
    <col min="1" max="1" width="8.875" style="91" customWidth="1"/>
    <col min="2" max="6" width="15.875" style="91" customWidth="1"/>
    <col min="7" max="16384" width="9" style="91"/>
  </cols>
  <sheetData>
    <row r="1" spans="1:6" ht="14.25" thickBot="1" x14ac:dyDescent="0.2">
      <c r="A1" s="91" t="s">
        <v>277</v>
      </c>
    </row>
    <row r="2" spans="1:6" x14ac:dyDescent="0.15">
      <c r="A2" s="132" t="s">
        <v>278</v>
      </c>
      <c r="B2" s="133" t="s">
        <v>279</v>
      </c>
      <c r="C2" s="133" t="s">
        <v>280</v>
      </c>
      <c r="D2" s="133" t="s">
        <v>281</v>
      </c>
      <c r="E2" s="133" t="s">
        <v>282</v>
      </c>
      <c r="F2" s="134" t="s">
        <v>283</v>
      </c>
    </row>
    <row r="3" spans="1:6" x14ac:dyDescent="0.15">
      <c r="A3" s="129"/>
      <c r="B3" s="135" t="s">
        <v>284</v>
      </c>
      <c r="C3" s="135" t="s">
        <v>285</v>
      </c>
      <c r="D3" s="135" t="s">
        <v>212</v>
      </c>
      <c r="E3" s="135" t="s">
        <v>286</v>
      </c>
      <c r="F3" s="136" t="s">
        <v>287</v>
      </c>
    </row>
    <row r="4" spans="1:6" x14ac:dyDescent="0.15">
      <c r="A4" s="99">
        <v>27</v>
      </c>
      <c r="B4" s="113">
        <v>1536</v>
      </c>
      <c r="C4" s="113">
        <v>73133</v>
      </c>
      <c r="D4" s="113">
        <v>48</v>
      </c>
      <c r="E4" s="137">
        <v>10.8</v>
      </c>
      <c r="F4" s="114">
        <v>3460</v>
      </c>
    </row>
    <row r="5" spans="1:6" x14ac:dyDescent="0.15">
      <c r="A5" s="99">
        <v>28</v>
      </c>
      <c r="B5" s="113">
        <v>1409</v>
      </c>
      <c r="C5" s="113">
        <v>66116</v>
      </c>
      <c r="D5" s="113">
        <v>47</v>
      </c>
      <c r="E5" s="137">
        <v>9.6999999999999993</v>
      </c>
      <c r="F5" s="114">
        <v>3460</v>
      </c>
    </row>
    <row r="6" spans="1:6" x14ac:dyDescent="0.15">
      <c r="A6" s="99">
        <v>29</v>
      </c>
      <c r="B6" s="113">
        <v>1361</v>
      </c>
      <c r="C6" s="113">
        <v>62468</v>
      </c>
      <c r="D6" s="113">
        <v>46</v>
      </c>
      <c r="E6" s="137">
        <v>9.1</v>
      </c>
      <c r="F6" s="114">
        <v>3460</v>
      </c>
    </row>
    <row r="7" spans="1:6" x14ac:dyDescent="0.15">
      <c r="A7" s="99">
        <v>30</v>
      </c>
      <c r="B7" s="113">
        <v>1327</v>
      </c>
      <c r="C7" s="113">
        <v>59534</v>
      </c>
      <c r="D7" s="113">
        <v>45</v>
      </c>
      <c r="E7" s="137">
        <v>8.6</v>
      </c>
      <c r="F7" s="114">
        <v>3460</v>
      </c>
    </row>
    <row r="8" spans="1:6" x14ac:dyDescent="0.15">
      <c r="A8" s="99" t="s">
        <v>191</v>
      </c>
      <c r="B8" s="113">
        <v>1281</v>
      </c>
      <c r="C8" s="113">
        <v>56026</v>
      </c>
      <c r="D8" s="113">
        <v>44</v>
      </c>
      <c r="E8" s="137">
        <v>8</v>
      </c>
      <c r="F8" s="114">
        <v>3460</v>
      </c>
    </row>
    <row r="9" spans="1:6" x14ac:dyDescent="0.15">
      <c r="A9" s="99">
        <v>2</v>
      </c>
      <c r="B9" s="113">
        <v>1209</v>
      </c>
      <c r="C9" s="113">
        <v>51557</v>
      </c>
      <c r="D9" s="113">
        <v>43</v>
      </c>
      <c r="E9" s="137">
        <v>7.3</v>
      </c>
      <c r="F9" s="114">
        <v>3460</v>
      </c>
    </row>
    <row r="10" spans="1:6" x14ac:dyDescent="0.15">
      <c r="A10" s="99">
        <v>3</v>
      </c>
      <c r="B10" s="113">
        <v>1161</v>
      </c>
      <c r="C10" s="113">
        <v>47491</v>
      </c>
      <c r="D10" s="113">
        <v>41</v>
      </c>
      <c r="E10" s="137">
        <v>6.7</v>
      </c>
      <c r="F10" s="114">
        <v>3460</v>
      </c>
    </row>
    <row r="11" spans="1:6" x14ac:dyDescent="0.15">
      <c r="A11" s="99">
        <v>4</v>
      </c>
      <c r="B11" s="113">
        <v>1097</v>
      </c>
      <c r="C11" s="113">
        <v>43495</v>
      </c>
      <c r="D11" s="113">
        <v>40</v>
      </c>
      <c r="E11" s="137">
        <v>6.1</v>
      </c>
      <c r="F11" s="114">
        <v>3460</v>
      </c>
    </row>
    <row r="12" spans="1:6" x14ac:dyDescent="0.15">
      <c r="A12" s="99">
        <v>5</v>
      </c>
      <c r="B12" s="113">
        <v>1041</v>
      </c>
      <c r="C12" s="113">
        <v>40860</v>
      </c>
      <c r="D12" s="113">
        <f>C12/B12</f>
        <v>39.250720461095099</v>
      </c>
      <c r="E12" s="137">
        <v>5.7</v>
      </c>
      <c r="F12" s="138" t="s">
        <v>288</v>
      </c>
    </row>
    <row r="13" spans="1:6" x14ac:dyDescent="0.15">
      <c r="A13" s="102" t="s">
        <v>260</v>
      </c>
      <c r="B13" s="139">
        <v>59</v>
      </c>
      <c r="C13" s="139">
        <v>2353</v>
      </c>
      <c r="D13" s="139"/>
      <c r="E13" s="140">
        <v>4.7</v>
      </c>
      <c r="F13" s="141"/>
    </row>
    <row r="14" spans="1:6" x14ac:dyDescent="0.15">
      <c r="A14" s="99" t="s">
        <v>261</v>
      </c>
      <c r="B14" s="113">
        <v>40</v>
      </c>
      <c r="C14" s="113">
        <v>1466</v>
      </c>
      <c r="D14" s="113"/>
      <c r="E14" s="142">
        <v>6.3</v>
      </c>
      <c r="F14" s="143"/>
    </row>
    <row r="15" spans="1:6" x14ac:dyDescent="0.15">
      <c r="A15" s="99" t="s">
        <v>262</v>
      </c>
      <c r="B15" s="113">
        <v>107</v>
      </c>
      <c r="C15" s="113">
        <v>3862</v>
      </c>
      <c r="D15" s="113"/>
      <c r="E15" s="144">
        <v>6.8</v>
      </c>
      <c r="F15" s="143"/>
    </row>
    <row r="16" spans="1:6" x14ac:dyDescent="0.15">
      <c r="A16" s="99" t="s">
        <v>263</v>
      </c>
      <c r="B16" s="113">
        <v>65</v>
      </c>
      <c r="C16" s="113">
        <v>3111</v>
      </c>
      <c r="D16" s="113"/>
      <c r="E16" s="144">
        <v>7</v>
      </c>
      <c r="F16" s="143"/>
    </row>
    <row r="17" spans="1:6" x14ac:dyDescent="0.15">
      <c r="A17" s="99" t="s">
        <v>264</v>
      </c>
      <c r="B17" s="113">
        <v>139</v>
      </c>
      <c r="C17" s="113">
        <v>5241</v>
      </c>
      <c r="D17" s="113"/>
      <c r="E17" s="144">
        <v>12.2</v>
      </c>
      <c r="F17" s="143"/>
    </row>
    <row r="18" spans="1:6" x14ac:dyDescent="0.15">
      <c r="A18" s="99" t="s">
        <v>265</v>
      </c>
      <c r="B18" s="113">
        <v>41</v>
      </c>
      <c r="C18" s="113">
        <v>1092</v>
      </c>
      <c r="D18" s="113"/>
      <c r="E18" s="144">
        <v>4.9000000000000004</v>
      </c>
      <c r="F18" s="143"/>
    </row>
    <row r="19" spans="1:6" x14ac:dyDescent="0.15">
      <c r="A19" s="99" t="s">
        <v>266</v>
      </c>
      <c r="B19" s="113">
        <v>52</v>
      </c>
      <c r="C19" s="113">
        <v>1843</v>
      </c>
      <c r="D19" s="113"/>
      <c r="E19" s="144">
        <v>5.7</v>
      </c>
      <c r="F19" s="143"/>
    </row>
    <row r="20" spans="1:6" x14ac:dyDescent="0.15">
      <c r="A20" s="99" t="s">
        <v>267</v>
      </c>
      <c r="B20" s="113">
        <v>68</v>
      </c>
      <c r="C20" s="113">
        <v>2510</v>
      </c>
      <c r="D20" s="113"/>
      <c r="E20" s="144">
        <v>7.1</v>
      </c>
      <c r="F20" s="143"/>
    </row>
    <row r="21" spans="1:6" x14ac:dyDescent="0.15">
      <c r="A21" s="99" t="s">
        <v>268</v>
      </c>
      <c r="B21" s="113">
        <v>34</v>
      </c>
      <c r="C21" s="113">
        <v>1174</v>
      </c>
      <c r="D21" s="113"/>
      <c r="E21" s="144">
        <v>5.4</v>
      </c>
      <c r="F21" s="143"/>
    </row>
    <row r="22" spans="1:6" x14ac:dyDescent="0.15">
      <c r="A22" s="99" t="s">
        <v>269</v>
      </c>
      <c r="B22" s="113">
        <v>99</v>
      </c>
      <c r="C22" s="113">
        <v>3649</v>
      </c>
      <c r="D22" s="113"/>
      <c r="E22" s="144">
        <v>5.4</v>
      </c>
      <c r="F22" s="143"/>
    </row>
    <row r="23" spans="1:6" x14ac:dyDescent="0.15">
      <c r="A23" s="99" t="s">
        <v>270</v>
      </c>
      <c r="B23" s="113">
        <v>91</v>
      </c>
      <c r="C23" s="113">
        <v>4231</v>
      </c>
      <c r="D23" s="113"/>
      <c r="E23" s="144">
        <v>8.6999999999999993</v>
      </c>
      <c r="F23" s="143"/>
    </row>
    <row r="24" spans="1:6" x14ac:dyDescent="0.15">
      <c r="A24" s="99" t="s">
        <v>271</v>
      </c>
      <c r="B24" s="113">
        <v>63</v>
      </c>
      <c r="C24" s="113">
        <v>2500</v>
      </c>
      <c r="D24" s="113"/>
      <c r="E24" s="144">
        <v>5.2</v>
      </c>
      <c r="F24" s="143"/>
    </row>
    <row r="25" spans="1:6" x14ac:dyDescent="0.15">
      <c r="A25" s="99" t="s">
        <v>272</v>
      </c>
      <c r="B25" s="113">
        <v>31</v>
      </c>
      <c r="C25" s="113">
        <v>1398</v>
      </c>
      <c r="D25" s="113"/>
      <c r="E25" s="144">
        <v>2.6</v>
      </c>
      <c r="F25" s="143"/>
    </row>
    <row r="26" spans="1:6" x14ac:dyDescent="0.15">
      <c r="A26" s="99" t="s">
        <v>273</v>
      </c>
      <c r="B26" s="113">
        <v>67</v>
      </c>
      <c r="C26" s="113">
        <v>2690</v>
      </c>
      <c r="D26" s="113"/>
      <c r="E26" s="144">
        <v>3.7</v>
      </c>
      <c r="F26" s="143"/>
    </row>
    <row r="27" spans="1:6" x14ac:dyDescent="0.15">
      <c r="A27" s="99" t="s">
        <v>274</v>
      </c>
      <c r="B27" s="113">
        <v>47</v>
      </c>
      <c r="C27" s="113">
        <v>2003</v>
      </c>
      <c r="D27" s="113"/>
      <c r="E27" s="144">
        <v>4.3</v>
      </c>
      <c r="F27" s="143"/>
    </row>
    <row r="28" spans="1:6" ht="14.25" thickBot="1" x14ac:dyDescent="0.2">
      <c r="A28" s="105" t="s">
        <v>275</v>
      </c>
      <c r="B28" s="117">
        <v>43</v>
      </c>
      <c r="C28" s="117">
        <v>1737</v>
      </c>
      <c r="D28" s="117"/>
      <c r="E28" s="145">
        <v>3.6</v>
      </c>
      <c r="F28" s="146"/>
    </row>
    <row r="29" spans="1:6" x14ac:dyDescent="0.15">
      <c r="A29" s="91" t="s">
        <v>412</v>
      </c>
      <c r="E29" s="147"/>
    </row>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3"/>
  <sheetViews>
    <sheetView workbookViewId="0"/>
  </sheetViews>
  <sheetFormatPr defaultColWidth="9" defaultRowHeight="13.5" x14ac:dyDescent="0.15"/>
  <cols>
    <col min="1" max="1" width="6.5" style="91" customWidth="1"/>
    <col min="2" max="5" width="17.25" style="91" customWidth="1"/>
    <col min="6" max="16384" width="9" style="91"/>
  </cols>
  <sheetData>
    <row r="1" spans="1:5" ht="14.25" thickBot="1" x14ac:dyDescent="0.2">
      <c r="A1" s="91" t="s">
        <v>289</v>
      </c>
    </row>
    <row r="2" spans="1:5" x14ac:dyDescent="0.15">
      <c r="A2" s="109" t="s">
        <v>290</v>
      </c>
      <c r="B2" s="245" t="s">
        <v>291</v>
      </c>
      <c r="C2" s="254"/>
      <c r="D2" s="245" t="s">
        <v>292</v>
      </c>
      <c r="E2" s="255"/>
    </row>
    <row r="3" spans="1:5" x14ac:dyDescent="0.15">
      <c r="A3" s="110"/>
      <c r="B3" s="148" t="s">
        <v>293</v>
      </c>
      <c r="C3" s="148" t="s">
        <v>294</v>
      </c>
      <c r="D3" s="148" t="s">
        <v>293</v>
      </c>
      <c r="E3" s="149" t="s">
        <v>295</v>
      </c>
    </row>
    <row r="4" spans="1:5" x14ac:dyDescent="0.15">
      <c r="A4" s="99"/>
      <c r="B4" s="135" t="s">
        <v>296</v>
      </c>
      <c r="C4" s="135" t="s">
        <v>212</v>
      </c>
      <c r="D4" s="135" t="s">
        <v>296</v>
      </c>
      <c r="E4" s="136" t="s">
        <v>212</v>
      </c>
    </row>
    <row r="5" spans="1:5" x14ac:dyDescent="0.15">
      <c r="A5" s="99">
        <v>27</v>
      </c>
      <c r="B5" s="113">
        <v>5</v>
      </c>
      <c r="C5" s="113">
        <v>1704</v>
      </c>
      <c r="D5" s="113">
        <v>71</v>
      </c>
      <c r="E5" s="114">
        <v>9209</v>
      </c>
    </row>
    <row r="6" spans="1:5" x14ac:dyDescent="0.15">
      <c r="A6" s="99">
        <v>28</v>
      </c>
      <c r="B6" s="113">
        <v>5</v>
      </c>
      <c r="C6" s="113">
        <v>1615</v>
      </c>
      <c r="D6" s="113">
        <v>60</v>
      </c>
      <c r="E6" s="114">
        <v>9000</v>
      </c>
    </row>
    <row r="7" spans="1:5" x14ac:dyDescent="0.15">
      <c r="A7" s="99">
        <v>29</v>
      </c>
      <c r="B7" s="113">
        <v>4</v>
      </c>
      <c r="C7" s="113">
        <v>1580</v>
      </c>
      <c r="D7" s="113">
        <v>67</v>
      </c>
      <c r="E7" s="114">
        <v>8400</v>
      </c>
    </row>
    <row r="8" spans="1:5" x14ac:dyDescent="0.15">
      <c r="A8" s="99">
        <v>30</v>
      </c>
      <c r="B8" s="113">
        <v>5</v>
      </c>
      <c r="C8" s="113">
        <v>1665</v>
      </c>
      <c r="D8" s="113">
        <v>84</v>
      </c>
      <c r="E8" s="114">
        <v>11243</v>
      </c>
    </row>
    <row r="9" spans="1:5" x14ac:dyDescent="0.15">
      <c r="A9" s="99" t="s">
        <v>191</v>
      </c>
      <c r="B9" s="113">
        <v>4</v>
      </c>
      <c r="C9" s="113">
        <v>1398</v>
      </c>
      <c r="D9" s="113">
        <v>70</v>
      </c>
      <c r="E9" s="114">
        <v>10600</v>
      </c>
    </row>
    <row r="10" spans="1:5" x14ac:dyDescent="0.15">
      <c r="A10" s="99">
        <v>2</v>
      </c>
      <c r="B10" s="113">
        <v>2</v>
      </c>
      <c r="C10" s="113">
        <v>156</v>
      </c>
      <c r="D10" s="113">
        <v>21</v>
      </c>
      <c r="E10" s="114">
        <v>4101</v>
      </c>
    </row>
    <row r="11" spans="1:5" x14ac:dyDescent="0.15">
      <c r="A11" s="99">
        <v>3</v>
      </c>
      <c r="B11" s="113">
        <v>3</v>
      </c>
      <c r="C11" s="113">
        <v>884</v>
      </c>
      <c r="D11" s="113">
        <v>33</v>
      </c>
      <c r="E11" s="114">
        <v>5228</v>
      </c>
    </row>
    <row r="12" spans="1:5" x14ac:dyDescent="0.15">
      <c r="A12" s="99">
        <v>4</v>
      </c>
      <c r="B12" s="113">
        <v>5</v>
      </c>
      <c r="C12" s="113">
        <v>1281</v>
      </c>
      <c r="D12" s="113">
        <v>69</v>
      </c>
      <c r="E12" s="114">
        <v>7562</v>
      </c>
    </row>
    <row r="13" spans="1:5" ht="14.25" thickBot="1" x14ac:dyDescent="0.2">
      <c r="A13" s="105">
        <v>5</v>
      </c>
      <c r="B13" s="117">
        <v>8</v>
      </c>
      <c r="C13" s="117">
        <v>1058</v>
      </c>
      <c r="D13" s="117">
        <v>69</v>
      </c>
      <c r="E13" s="130">
        <v>7565</v>
      </c>
    </row>
  </sheetData>
  <mergeCells count="2">
    <mergeCell ref="B2:C2"/>
    <mergeCell ref="D2:E2"/>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D25"/>
  <sheetViews>
    <sheetView workbookViewId="0"/>
  </sheetViews>
  <sheetFormatPr defaultColWidth="6.625" defaultRowHeight="13.5" x14ac:dyDescent="0.15"/>
  <cols>
    <col min="1" max="1" width="6.625" style="91"/>
    <col min="2" max="5" width="22.875" style="91" customWidth="1"/>
    <col min="6" max="16384" width="6.625" style="91"/>
  </cols>
  <sheetData>
    <row r="1" spans="1:5" x14ac:dyDescent="0.15">
      <c r="A1" s="91" t="s">
        <v>297</v>
      </c>
    </row>
    <row r="2" spans="1:5" ht="14.25" thickBot="1" x14ac:dyDescent="0.2">
      <c r="A2" s="147" t="s">
        <v>298</v>
      </c>
      <c r="B2" s="147"/>
      <c r="C2" s="147"/>
      <c r="D2" s="147"/>
      <c r="E2" s="147"/>
    </row>
    <row r="3" spans="1:5" x14ac:dyDescent="0.15">
      <c r="A3" s="120" t="s">
        <v>290</v>
      </c>
      <c r="B3" s="121" t="s">
        <v>299</v>
      </c>
      <c r="C3" s="121" t="s">
        <v>300</v>
      </c>
      <c r="D3" s="121" t="s">
        <v>301</v>
      </c>
      <c r="E3" s="122" t="s">
        <v>302</v>
      </c>
    </row>
    <row r="4" spans="1:5" x14ac:dyDescent="0.15">
      <c r="A4" s="129"/>
      <c r="B4" s="135" t="s">
        <v>303</v>
      </c>
      <c r="C4" s="135" t="s">
        <v>285</v>
      </c>
      <c r="D4" s="135" t="s">
        <v>285</v>
      </c>
      <c r="E4" s="136" t="s">
        <v>285</v>
      </c>
    </row>
    <row r="5" spans="1:5" x14ac:dyDescent="0.15">
      <c r="A5" s="99">
        <v>27</v>
      </c>
      <c r="B5" s="113">
        <v>692</v>
      </c>
      <c r="C5" s="113">
        <v>1885</v>
      </c>
      <c r="D5" s="113">
        <v>2214</v>
      </c>
      <c r="E5" s="114">
        <v>34078</v>
      </c>
    </row>
    <row r="6" spans="1:5" x14ac:dyDescent="0.15">
      <c r="A6" s="99">
        <v>28</v>
      </c>
      <c r="B6" s="113">
        <v>523</v>
      </c>
      <c r="C6" s="113">
        <v>1671</v>
      </c>
      <c r="D6" s="113">
        <v>1823</v>
      </c>
      <c r="E6" s="114">
        <v>25260</v>
      </c>
    </row>
    <row r="7" spans="1:5" x14ac:dyDescent="0.15">
      <c r="A7" s="99">
        <v>29</v>
      </c>
      <c r="B7" s="113">
        <v>455</v>
      </c>
      <c r="C7" s="113">
        <v>1549</v>
      </c>
      <c r="D7" s="113">
        <v>1473</v>
      </c>
      <c r="E7" s="114">
        <v>23675</v>
      </c>
    </row>
    <row r="8" spans="1:5" x14ac:dyDescent="0.15">
      <c r="A8" s="99">
        <v>30</v>
      </c>
      <c r="B8" s="113">
        <v>403</v>
      </c>
      <c r="C8" s="113">
        <v>1444</v>
      </c>
      <c r="D8" s="113">
        <v>1277</v>
      </c>
      <c r="E8" s="114">
        <v>18904</v>
      </c>
    </row>
    <row r="9" spans="1:5" x14ac:dyDescent="0.15">
      <c r="A9" s="99" t="s">
        <v>191</v>
      </c>
      <c r="B9" s="113">
        <v>357</v>
      </c>
      <c r="C9" s="113">
        <v>1409</v>
      </c>
      <c r="D9" s="113">
        <v>1981</v>
      </c>
      <c r="E9" s="114">
        <v>16472</v>
      </c>
    </row>
    <row r="10" spans="1:5" x14ac:dyDescent="0.15">
      <c r="A10" s="99">
        <v>2</v>
      </c>
      <c r="B10" s="113">
        <v>329</v>
      </c>
      <c r="C10" s="113">
        <v>1304</v>
      </c>
      <c r="D10" s="113">
        <v>1224</v>
      </c>
      <c r="E10" s="114">
        <v>13049</v>
      </c>
    </row>
    <row r="11" spans="1:5" x14ac:dyDescent="0.15">
      <c r="A11" s="99">
        <v>3</v>
      </c>
      <c r="B11" s="113">
        <v>291</v>
      </c>
      <c r="C11" s="113">
        <v>1202</v>
      </c>
      <c r="D11" s="113">
        <v>1465</v>
      </c>
      <c r="E11" s="114">
        <v>12453</v>
      </c>
    </row>
    <row r="12" spans="1:5" x14ac:dyDescent="0.15">
      <c r="A12" s="99">
        <v>4</v>
      </c>
      <c r="B12" s="113">
        <v>253</v>
      </c>
      <c r="C12" s="113">
        <v>1095</v>
      </c>
      <c r="D12" s="113">
        <v>1000</v>
      </c>
      <c r="E12" s="116">
        <v>10869</v>
      </c>
    </row>
    <row r="13" spans="1:5" ht="14.25" thickBot="1" x14ac:dyDescent="0.2">
      <c r="A13" s="105">
        <v>5</v>
      </c>
      <c r="B13" s="117">
        <v>236</v>
      </c>
      <c r="C13" s="117">
        <v>1312</v>
      </c>
      <c r="D13" s="117">
        <v>909</v>
      </c>
      <c r="E13" s="119">
        <v>11239</v>
      </c>
    </row>
    <row r="14" spans="1:5" x14ac:dyDescent="0.15">
      <c r="A14" s="147"/>
      <c r="B14" s="147"/>
      <c r="C14" s="147"/>
      <c r="D14" s="147"/>
      <c r="E14" s="147"/>
    </row>
    <row r="15" spans="1:5" ht="14.25" thickBot="1" x14ac:dyDescent="0.2">
      <c r="A15" s="147" t="s">
        <v>304</v>
      </c>
      <c r="B15" s="147"/>
      <c r="C15" s="147"/>
      <c r="D15" s="147"/>
      <c r="E15" s="147"/>
    </row>
    <row r="16" spans="1:5" x14ac:dyDescent="0.15">
      <c r="A16" s="120" t="s">
        <v>0</v>
      </c>
      <c r="B16" s="121" t="s">
        <v>305</v>
      </c>
      <c r="C16" s="121" t="s">
        <v>306</v>
      </c>
      <c r="D16" s="121" t="s">
        <v>307</v>
      </c>
      <c r="E16" s="122" t="s">
        <v>308</v>
      </c>
    </row>
    <row r="17" spans="1:5 16384:16384" x14ac:dyDescent="0.15">
      <c r="A17" s="129"/>
      <c r="B17" s="135" t="s">
        <v>279</v>
      </c>
      <c r="C17" s="135" t="s">
        <v>212</v>
      </c>
      <c r="D17" s="135" t="s">
        <v>296</v>
      </c>
      <c r="E17" s="136" t="s">
        <v>212</v>
      </c>
    </row>
    <row r="18" spans="1:5 16384:16384" x14ac:dyDescent="0.15">
      <c r="A18" s="99">
        <v>28</v>
      </c>
      <c r="B18" s="113">
        <v>36</v>
      </c>
      <c r="C18" s="113">
        <v>2379</v>
      </c>
      <c r="D18" s="113">
        <v>541</v>
      </c>
      <c r="E18" s="114">
        <v>7398</v>
      </c>
    </row>
    <row r="19" spans="1:5 16384:16384" x14ac:dyDescent="0.15">
      <c r="A19" s="99">
        <v>29</v>
      </c>
      <c r="B19" s="113">
        <v>62</v>
      </c>
      <c r="C19" s="113">
        <v>4246</v>
      </c>
      <c r="D19" s="113">
        <v>1010</v>
      </c>
      <c r="E19" s="114">
        <v>12686</v>
      </c>
    </row>
    <row r="20" spans="1:5 16384:16384" x14ac:dyDescent="0.15">
      <c r="A20" s="99">
        <v>30</v>
      </c>
      <c r="B20" s="113">
        <v>71</v>
      </c>
      <c r="C20" s="113">
        <v>5124</v>
      </c>
      <c r="D20" s="113">
        <v>1038</v>
      </c>
      <c r="E20" s="114">
        <v>17172</v>
      </c>
    </row>
    <row r="21" spans="1:5 16384:16384" x14ac:dyDescent="0.15">
      <c r="A21" s="99" t="s">
        <v>191</v>
      </c>
      <c r="B21" s="113">
        <v>74</v>
      </c>
      <c r="C21" s="113">
        <v>4884</v>
      </c>
      <c r="D21" s="113">
        <v>1132</v>
      </c>
      <c r="E21" s="114">
        <v>16345</v>
      </c>
    </row>
    <row r="22" spans="1:5 16384:16384" x14ac:dyDescent="0.15">
      <c r="A22" s="99">
        <v>2</v>
      </c>
      <c r="B22" s="113">
        <v>74</v>
      </c>
      <c r="C22" s="113">
        <v>3265</v>
      </c>
      <c r="D22" s="113">
        <v>781</v>
      </c>
      <c r="E22" s="114">
        <v>9231</v>
      </c>
    </row>
    <row r="23" spans="1:5 16384:16384" x14ac:dyDescent="0.15">
      <c r="A23" s="99">
        <v>3</v>
      </c>
      <c r="B23" s="113">
        <v>70</v>
      </c>
      <c r="C23" s="113">
        <v>2747</v>
      </c>
      <c r="D23" s="113">
        <v>641</v>
      </c>
      <c r="E23" s="114">
        <v>6443</v>
      </c>
    </row>
    <row r="24" spans="1:5 16384:16384" x14ac:dyDescent="0.15">
      <c r="A24" s="99">
        <v>4</v>
      </c>
      <c r="B24" s="113">
        <v>75</v>
      </c>
      <c r="C24" s="113">
        <v>4852</v>
      </c>
      <c r="D24" s="113">
        <v>1165</v>
      </c>
      <c r="E24" s="116">
        <v>13750</v>
      </c>
    </row>
    <row r="25" spans="1:5 16384:16384" ht="14.25" thickBot="1" x14ac:dyDescent="0.2">
      <c r="A25" s="126">
        <v>5</v>
      </c>
      <c r="B25" s="117">
        <v>74</v>
      </c>
      <c r="C25" s="117">
        <v>6525</v>
      </c>
      <c r="D25" s="117">
        <v>1748</v>
      </c>
      <c r="E25" s="119">
        <v>21040</v>
      </c>
      <c r="XFD25" s="91">
        <f>SUM(A25:XFC25)</f>
        <v>29392</v>
      </c>
    </row>
  </sheetData>
  <phoneticPr fontId="2"/>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3"/>
  <sheetViews>
    <sheetView workbookViewId="0"/>
  </sheetViews>
  <sheetFormatPr defaultColWidth="9" defaultRowHeight="13.5" x14ac:dyDescent="0.15"/>
  <cols>
    <col min="1" max="1" width="10.25" style="91" customWidth="1"/>
    <col min="2" max="5" width="15.5" style="91" customWidth="1"/>
    <col min="6" max="16384" width="9" style="91"/>
  </cols>
  <sheetData>
    <row r="1" spans="1:5" ht="14.25" thickBot="1" x14ac:dyDescent="0.2">
      <c r="A1" s="91" t="s">
        <v>309</v>
      </c>
    </row>
    <row r="2" spans="1:5" x14ac:dyDescent="0.15">
      <c r="A2" s="109" t="s">
        <v>310</v>
      </c>
      <c r="B2" s="245" t="s">
        <v>311</v>
      </c>
      <c r="C2" s="246"/>
      <c r="D2" s="245" t="s">
        <v>312</v>
      </c>
      <c r="E2" s="247"/>
    </row>
    <row r="3" spans="1:5" x14ac:dyDescent="0.15">
      <c r="A3" s="110"/>
      <c r="B3" s="148" t="s">
        <v>313</v>
      </c>
      <c r="C3" s="148" t="s">
        <v>314</v>
      </c>
      <c r="D3" s="148" t="s">
        <v>313</v>
      </c>
      <c r="E3" s="149" t="s">
        <v>314</v>
      </c>
    </row>
    <row r="4" spans="1:5" x14ac:dyDescent="0.15">
      <c r="A4" s="99">
        <v>27</v>
      </c>
      <c r="B4" s="113">
        <v>544274</v>
      </c>
      <c r="C4" s="113">
        <v>529039</v>
      </c>
      <c r="D4" s="113">
        <v>330783</v>
      </c>
      <c r="E4" s="114">
        <v>313698</v>
      </c>
    </row>
    <row r="5" spans="1:5" x14ac:dyDescent="0.15">
      <c r="A5" s="99">
        <v>28</v>
      </c>
      <c r="B5" s="113">
        <v>553077</v>
      </c>
      <c r="C5" s="113">
        <v>552149</v>
      </c>
      <c r="D5" s="113">
        <v>330691</v>
      </c>
      <c r="E5" s="114">
        <v>319552</v>
      </c>
    </row>
    <row r="6" spans="1:5" x14ac:dyDescent="0.15">
      <c r="A6" s="99">
        <v>29</v>
      </c>
      <c r="B6" s="113">
        <v>557309</v>
      </c>
      <c r="C6" s="113">
        <v>559070</v>
      </c>
      <c r="D6" s="113">
        <v>334321</v>
      </c>
      <c r="E6" s="114">
        <v>337876</v>
      </c>
    </row>
    <row r="7" spans="1:5" x14ac:dyDescent="0.15">
      <c r="A7" s="99">
        <v>30</v>
      </c>
      <c r="B7" s="113">
        <v>562945</v>
      </c>
      <c r="C7" s="113">
        <v>564914</v>
      </c>
      <c r="D7" s="113">
        <v>333422</v>
      </c>
      <c r="E7" s="114">
        <v>333461</v>
      </c>
    </row>
    <row r="8" spans="1:5" x14ac:dyDescent="0.15">
      <c r="A8" s="99" t="s">
        <v>191</v>
      </c>
      <c r="B8" s="113">
        <v>566600</v>
      </c>
      <c r="C8" s="113">
        <v>568990</v>
      </c>
      <c r="D8" s="113">
        <v>333566</v>
      </c>
      <c r="E8" s="114">
        <v>335009</v>
      </c>
    </row>
    <row r="9" spans="1:5" x14ac:dyDescent="0.15">
      <c r="A9" s="99">
        <v>2</v>
      </c>
      <c r="B9" s="113">
        <v>567771</v>
      </c>
      <c r="C9" s="113">
        <v>572191</v>
      </c>
      <c r="D9" s="113">
        <v>315140</v>
      </c>
      <c r="E9" s="114">
        <v>324571</v>
      </c>
    </row>
    <row r="10" spans="1:5" x14ac:dyDescent="0.15">
      <c r="A10" s="99">
        <v>3</v>
      </c>
      <c r="B10" s="113">
        <v>567640</v>
      </c>
      <c r="C10" s="113">
        <v>574080</v>
      </c>
      <c r="D10" s="113">
        <v>303591</v>
      </c>
      <c r="E10" s="114">
        <v>307130</v>
      </c>
    </row>
    <row r="11" spans="1:5" x14ac:dyDescent="0.15">
      <c r="A11" s="99">
        <v>4</v>
      </c>
      <c r="B11" s="113">
        <v>567317</v>
      </c>
      <c r="C11" s="113">
        <v>571753</v>
      </c>
      <c r="D11" s="113">
        <v>304843</v>
      </c>
      <c r="E11" s="116">
        <v>304741</v>
      </c>
    </row>
    <row r="12" spans="1:5" ht="14.25" thickBot="1" x14ac:dyDescent="0.2">
      <c r="A12" s="105">
        <v>5</v>
      </c>
      <c r="B12" s="117">
        <v>567562</v>
      </c>
      <c r="C12" s="117">
        <v>573893</v>
      </c>
      <c r="D12" s="117">
        <v>307450</v>
      </c>
      <c r="E12" s="119">
        <v>306249</v>
      </c>
    </row>
    <row r="13" spans="1:5" x14ac:dyDescent="0.15">
      <c r="A13" s="91" t="s">
        <v>411</v>
      </c>
    </row>
  </sheetData>
  <mergeCells count="2">
    <mergeCell ref="B2:C2"/>
    <mergeCell ref="D2:E2"/>
  </mergeCells>
  <phoneticPr fontId="2"/>
  <pageMargins left="0.7" right="0.7"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0"/>
  <sheetViews>
    <sheetView topLeftCell="A7" workbookViewId="0"/>
  </sheetViews>
  <sheetFormatPr defaultColWidth="9" defaultRowHeight="13.5" x14ac:dyDescent="0.15"/>
  <cols>
    <col min="1" max="1" width="6.75" style="91" customWidth="1"/>
    <col min="2" max="2" width="10.125" style="91" customWidth="1"/>
    <col min="3" max="11" width="12.5" style="91" customWidth="1"/>
    <col min="12" max="16384" width="9" style="91"/>
  </cols>
  <sheetData>
    <row r="1" spans="1:11" ht="14.25" thickBot="1" x14ac:dyDescent="0.2">
      <c r="A1" s="91" t="s">
        <v>315</v>
      </c>
    </row>
    <row r="2" spans="1:11" x14ac:dyDescent="0.15">
      <c r="A2" s="150" t="s">
        <v>0</v>
      </c>
      <c r="B2" s="133" t="s">
        <v>316</v>
      </c>
      <c r="C2" s="133" t="s">
        <v>317</v>
      </c>
      <c r="D2" s="133" t="s">
        <v>318</v>
      </c>
      <c r="E2" s="133" t="s">
        <v>319</v>
      </c>
      <c r="F2" s="133" t="s">
        <v>320</v>
      </c>
      <c r="G2" s="133" t="s">
        <v>321</v>
      </c>
      <c r="H2" s="133" t="s">
        <v>322</v>
      </c>
      <c r="I2" s="133" t="s">
        <v>323</v>
      </c>
      <c r="J2" s="133" t="s">
        <v>324</v>
      </c>
      <c r="K2" s="134" t="s">
        <v>223</v>
      </c>
    </row>
    <row r="3" spans="1:11" x14ac:dyDescent="0.15">
      <c r="A3" s="99">
        <v>27</v>
      </c>
      <c r="B3" s="151" t="s">
        <v>325</v>
      </c>
      <c r="C3" s="113">
        <v>2389</v>
      </c>
      <c r="D3" s="113">
        <v>0</v>
      </c>
      <c r="E3" s="113">
        <v>25</v>
      </c>
      <c r="F3" s="113">
        <v>396</v>
      </c>
      <c r="G3" s="113">
        <v>279</v>
      </c>
      <c r="H3" s="113">
        <v>271</v>
      </c>
      <c r="I3" s="113">
        <v>474</v>
      </c>
      <c r="J3" s="113">
        <v>746</v>
      </c>
      <c r="K3" s="114">
        <v>198</v>
      </c>
    </row>
    <row r="4" spans="1:11" x14ac:dyDescent="0.15">
      <c r="A4" s="99"/>
      <c r="B4" s="151" t="s">
        <v>326</v>
      </c>
      <c r="C4" s="113">
        <v>83305</v>
      </c>
      <c r="D4" s="113">
        <v>4125</v>
      </c>
      <c r="E4" s="113">
        <v>27477</v>
      </c>
      <c r="F4" s="113">
        <v>7893</v>
      </c>
      <c r="G4" s="113">
        <v>6149</v>
      </c>
      <c r="H4" s="113">
        <v>4280</v>
      </c>
      <c r="I4" s="113">
        <v>18949</v>
      </c>
      <c r="J4" s="113">
        <v>13565</v>
      </c>
      <c r="K4" s="114">
        <v>867</v>
      </c>
    </row>
    <row r="5" spans="1:11" x14ac:dyDescent="0.15">
      <c r="A5" s="99">
        <v>28</v>
      </c>
      <c r="B5" s="151" t="s">
        <v>325</v>
      </c>
      <c r="C5" s="113">
        <v>2251</v>
      </c>
      <c r="D5" s="113">
        <v>0</v>
      </c>
      <c r="E5" s="113">
        <v>12</v>
      </c>
      <c r="F5" s="113">
        <v>456</v>
      </c>
      <c r="G5" s="113">
        <v>287</v>
      </c>
      <c r="H5" s="113">
        <v>273</v>
      </c>
      <c r="I5" s="113">
        <v>351</v>
      </c>
      <c r="J5" s="113">
        <v>679</v>
      </c>
      <c r="K5" s="114">
        <v>193</v>
      </c>
    </row>
    <row r="6" spans="1:11" x14ac:dyDescent="0.15">
      <c r="A6" s="99"/>
      <c r="B6" s="151" t="s">
        <v>326</v>
      </c>
      <c r="C6" s="113">
        <v>75088</v>
      </c>
      <c r="D6" s="113">
        <v>4119</v>
      </c>
      <c r="E6" s="113">
        <v>26049</v>
      </c>
      <c r="F6" s="113">
        <v>9616</v>
      </c>
      <c r="G6" s="113">
        <v>6273</v>
      </c>
      <c r="H6" s="113">
        <v>3977</v>
      </c>
      <c r="I6" s="113">
        <v>12344</v>
      </c>
      <c r="J6" s="113">
        <v>11329</v>
      </c>
      <c r="K6" s="114">
        <v>1381</v>
      </c>
    </row>
    <row r="7" spans="1:11" x14ac:dyDescent="0.15">
      <c r="A7" s="99">
        <v>29</v>
      </c>
      <c r="B7" s="151" t="s">
        <v>325</v>
      </c>
      <c r="C7" s="113">
        <v>2091</v>
      </c>
      <c r="D7" s="113">
        <v>0</v>
      </c>
      <c r="E7" s="113">
        <v>9</v>
      </c>
      <c r="F7" s="113">
        <v>371</v>
      </c>
      <c r="G7" s="113">
        <v>247</v>
      </c>
      <c r="H7" s="113">
        <v>256</v>
      </c>
      <c r="I7" s="113">
        <v>390</v>
      </c>
      <c r="J7" s="113">
        <v>705</v>
      </c>
      <c r="K7" s="114">
        <v>113</v>
      </c>
    </row>
    <row r="8" spans="1:11" x14ac:dyDescent="0.15">
      <c r="A8" s="99"/>
      <c r="B8" s="151" t="s">
        <v>326</v>
      </c>
      <c r="C8" s="113">
        <v>74529</v>
      </c>
      <c r="D8" s="113">
        <v>3756</v>
      </c>
      <c r="E8" s="113">
        <v>24206</v>
      </c>
      <c r="F8" s="113">
        <v>6582</v>
      </c>
      <c r="G8" s="113">
        <v>6015</v>
      </c>
      <c r="H8" s="113">
        <v>3799</v>
      </c>
      <c r="I8" s="113">
        <v>16450</v>
      </c>
      <c r="J8" s="113">
        <v>12738</v>
      </c>
      <c r="K8" s="114">
        <v>983</v>
      </c>
    </row>
    <row r="9" spans="1:11" x14ac:dyDescent="0.15">
      <c r="A9" s="99">
        <v>30</v>
      </c>
      <c r="B9" s="151" t="s">
        <v>325</v>
      </c>
      <c r="C9" s="113">
        <v>2170</v>
      </c>
      <c r="D9" s="113">
        <v>0</v>
      </c>
      <c r="E9" s="113">
        <v>11</v>
      </c>
      <c r="F9" s="113">
        <v>334</v>
      </c>
      <c r="G9" s="113">
        <v>193</v>
      </c>
      <c r="H9" s="113">
        <v>251</v>
      </c>
      <c r="I9" s="113">
        <v>516</v>
      </c>
      <c r="J9" s="113">
        <v>757</v>
      </c>
      <c r="K9" s="114">
        <v>108</v>
      </c>
    </row>
    <row r="10" spans="1:11" x14ac:dyDescent="0.15">
      <c r="A10" s="99"/>
      <c r="B10" s="151" t="s">
        <v>326</v>
      </c>
      <c r="C10" s="113">
        <v>71096</v>
      </c>
      <c r="D10" s="113">
        <v>3425</v>
      </c>
      <c r="E10" s="113">
        <v>23395</v>
      </c>
      <c r="F10" s="113">
        <v>5352</v>
      </c>
      <c r="G10" s="113">
        <v>5227</v>
      </c>
      <c r="H10" s="113">
        <v>3099</v>
      </c>
      <c r="I10" s="113">
        <v>17216</v>
      </c>
      <c r="J10" s="113">
        <v>12538</v>
      </c>
      <c r="K10" s="114">
        <v>844</v>
      </c>
    </row>
    <row r="11" spans="1:11" x14ac:dyDescent="0.15">
      <c r="A11" s="99" t="s">
        <v>191</v>
      </c>
      <c r="B11" s="151" t="s">
        <v>325</v>
      </c>
      <c r="C11" s="113">
        <v>2052</v>
      </c>
      <c r="D11" s="113">
        <v>0</v>
      </c>
      <c r="E11" s="113">
        <v>11</v>
      </c>
      <c r="F11" s="113">
        <v>296</v>
      </c>
      <c r="G11" s="113">
        <v>137</v>
      </c>
      <c r="H11" s="113">
        <v>231</v>
      </c>
      <c r="I11" s="113">
        <v>517</v>
      </c>
      <c r="J11" s="113">
        <v>766</v>
      </c>
      <c r="K11" s="114">
        <v>94</v>
      </c>
    </row>
    <row r="12" spans="1:11" x14ac:dyDescent="0.15">
      <c r="A12" s="99"/>
      <c r="B12" s="151" t="s">
        <v>326</v>
      </c>
      <c r="C12" s="113">
        <v>67334</v>
      </c>
      <c r="D12" s="113">
        <v>3394</v>
      </c>
      <c r="E12" s="113">
        <v>20800</v>
      </c>
      <c r="F12" s="113">
        <v>5004</v>
      </c>
      <c r="G12" s="113">
        <v>5672</v>
      </c>
      <c r="H12" s="113">
        <v>2999</v>
      </c>
      <c r="I12" s="113">
        <v>16296</v>
      </c>
      <c r="J12" s="113">
        <v>12029</v>
      </c>
      <c r="K12" s="114">
        <v>1140</v>
      </c>
    </row>
    <row r="13" spans="1:11" x14ac:dyDescent="0.15">
      <c r="A13" s="99">
        <v>2</v>
      </c>
      <c r="B13" s="151" t="s">
        <v>325</v>
      </c>
      <c r="C13" s="113">
        <v>1177</v>
      </c>
      <c r="D13" s="113">
        <v>0</v>
      </c>
      <c r="E13" s="113">
        <v>3</v>
      </c>
      <c r="F13" s="113">
        <v>49</v>
      </c>
      <c r="G13" s="113">
        <v>59</v>
      </c>
      <c r="H13" s="113">
        <v>137</v>
      </c>
      <c r="I13" s="113">
        <v>361</v>
      </c>
      <c r="J13" s="113">
        <v>514</v>
      </c>
      <c r="K13" s="114">
        <v>54</v>
      </c>
    </row>
    <row r="14" spans="1:11" x14ac:dyDescent="0.15">
      <c r="A14" s="99"/>
      <c r="B14" s="151" t="s">
        <v>326</v>
      </c>
      <c r="C14" s="113">
        <v>21009</v>
      </c>
      <c r="D14" s="113">
        <v>3856</v>
      </c>
      <c r="E14" s="113">
        <v>456</v>
      </c>
      <c r="F14" s="113">
        <v>790</v>
      </c>
      <c r="G14" s="113">
        <v>863</v>
      </c>
      <c r="H14" s="113">
        <v>1289</v>
      </c>
      <c r="I14" s="113">
        <v>7454</v>
      </c>
      <c r="J14" s="113">
        <v>5770</v>
      </c>
      <c r="K14" s="114">
        <v>531</v>
      </c>
    </row>
    <row r="15" spans="1:11" x14ac:dyDescent="0.15">
      <c r="A15" s="99">
        <v>3</v>
      </c>
      <c r="B15" s="151" t="s">
        <v>325</v>
      </c>
      <c r="C15" s="113">
        <v>1408</v>
      </c>
      <c r="D15" s="113">
        <v>0</v>
      </c>
      <c r="E15" s="113">
        <v>1</v>
      </c>
      <c r="F15" s="113">
        <v>157</v>
      </c>
      <c r="G15" s="113">
        <v>116</v>
      </c>
      <c r="H15" s="113">
        <v>191</v>
      </c>
      <c r="I15" s="113">
        <v>270</v>
      </c>
      <c r="J15" s="113">
        <v>610</v>
      </c>
      <c r="K15" s="114">
        <v>63</v>
      </c>
    </row>
    <row r="16" spans="1:11" x14ac:dyDescent="0.15">
      <c r="A16" s="99"/>
      <c r="B16" s="151" t="s">
        <v>326</v>
      </c>
      <c r="C16" s="113">
        <v>26917</v>
      </c>
      <c r="D16" s="113">
        <v>6893</v>
      </c>
      <c r="E16" s="113">
        <v>28</v>
      </c>
      <c r="F16" s="113">
        <v>2680</v>
      </c>
      <c r="G16" s="113">
        <v>2000</v>
      </c>
      <c r="H16" s="113">
        <v>1782</v>
      </c>
      <c r="I16" s="113">
        <v>5626</v>
      </c>
      <c r="J16" s="113">
        <v>7310</v>
      </c>
      <c r="K16" s="114">
        <v>598</v>
      </c>
    </row>
    <row r="17" spans="1:11" x14ac:dyDescent="0.15">
      <c r="A17" s="99">
        <v>4</v>
      </c>
      <c r="B17" s="151" t="s">
        <v>325</v>
      </c>
      <c r="C17" s="113">
        <v>1716</v>
      </c>
      <c r="D17" s="113">
        <v>0</v>
      </c>
      <c r="E17" s="113">
        <v>6</v>
      </c>
      <c r="F17" s="113">
        <v>251</v>
      </c>
      <c r="G17" s="113">
        <v>148</v>
      </c>
      <c r="H17" s="113">
        <v>170</v>
      </c>
      <c r="I17" s="113">
        <v>318</v>
      </c>
      <c r="J17" s="113">
        <v>770</v>
      </c>
      <c r="K17" s="114">
        <v>53</v>
      </c>
    </row>
    <row r="18" spans="1:11" x14ac:dyDescent="0.15">
      <c r="A18" s="99"/>
      <c r="B18" s="151" t="s">
        <v>326</v>
      </c>
      <c r="C18" s="113">
        <v>40334</v>
      </c>
      <c r="D18" s="113">
        <v>7886</v>
      </c>
      <c r="E18" s="113">
        <v>7334</v>
      </c>
      <c r="F18" s="113">
        <v>3910</v>
      </c>
      <c r="G18" s="113">
        <v>3202</v>
      </c>
      <c r="H18" s="113">
        <v>1540</v>
      </c>
      <c r="I18" s="113">
        <v>6851</v>
      </c>
      <c r="J18" s="113">
        <v>9271</v>
      </c>
      <c r="K18" s="114">
        <v>340</v>
      </c>
    </row>
    <row r="19" spans="1:11" x14ac:dyDescent="0.15">
      <c r="A19" s="99">
        <v>5</v>
      </c>
      <c r="B19" s="151" t="s">
        <v>325</v>
      </c>
      <c r="C19" s="113">
        <v>1951</v>
      </c>
      <c r="D19" s="113">
        <v>0</v>
      </c>
      <c r="E19" s="113">
        <v>5</v>
      </c>
      <c r="F19" s="113">
        <v>250</v>
      </c>
      <c r="G19" s="113">
        <v>223</v>
      </c>
      <c r="H19" s="113">
        <v>191</v>
      </c>
      <c r="I19" s="113">
        <v>382</v>
      </c>
      <c r="J19" s="113">
        <v>803</v>
      </c>
      <c r="K19" s="114">
        <v>97</v>
      </c>
    </row>
    <row r="20" spans="1:11" ht="14.25" thickBot="1" x14ac:dyDescent="0.2">
      <c r="A20" s="105"/>
      <c r="B20" s="152" t="s">
        <v>326</v>
      </c>
      <c r="C20" s="117">
        <v>54631</v>
      </c>
      <c r="D20" s="117">
        <v>9142</v>
      </c>
      <c r="E20" s="117">
        <v>16022</v>
      </c>
      <c r="F20" s="117">
        <v>3306</v>
      </c>
      <c r="G20" s="117">
        <v>4317</v>
      </c>
      <c r="H20" s="117">
        <v>1862</v>
      </c>
      <c r="I20" s="117">
        <v>9110</v>
      </c>
      <c r="J20" s="117">
        <v>10161</v>
      </c>
      <c r="K20" s="130">
        <v>711</v>
      </c>
    </row>
  </sheetData>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2"/>
  <sheetViews>
    <sheetView workbookViewId="0"/>
  </sheetViews>
  <sheetFormatPr defaultColWidth="9" defaultRowHeight="13.5" x14ac:dyDescent="0.15"/>
  <cols>
    <col min="1" max="1" width="9" style="91"/>
    <col min="2" max="7" width="16.25" style="91" customWidth="1"/>
    <col min="8" max="16384" width="9" style="91"/>
  </cols>
  <sheetData>
    <row r="1" spans="1:7" ht="14.25" thickBot="1" x14ac:dyDescent="0.2">
      <c r="A1" s="91" t="s">
        <v>327</v>
      </c>
    </row>
    <row r="2" spans="1:7" x14ac:dyDescent="0.15">
      <c r="A2" s="120" t="s">
        <v>0</v>
      </c>
      <c r="B2" s="121" t="s">
        <v>328</v>
      </c>
      <c r="C2" s="121" t="s">
        <v>329</v>
      </c>
      <c r="D2" s="121" t="s">
        <v>330</v>
      </c>
      <c r="E2" s="121" t="s">
        <v>331</v>
      </c>
      <c r="F2" s="121" t="s">
        <v>332</v>
      </c>
      <c r="G2" s="122" t="s">
        <v>333</v>
      </c>
    </row>
    <row r="3" spans="1:7" x14ac:dyDescent="0.15">
      <c r="A3" s="99"/>
      <c r="B3" s="135" t="s">
        <v>285</v>
      </c>
      <c r="C3" s="135" t="s">
        <v>334</v>
      </c>
      <c r="D3" s="135" t="s">
        <v>335</v>
      </c>
      <c r="E3" s="135" t="s">
        <v>335</v>
      </c>
      <c r="F3" s="135" t="s">
        <v>285</v>
      </c>
      <c r="G3" s="136" t="s">
        <v>285</v>
      </c>
    </row>
    <row r="4" spans="1:7" x14ac:dyDescent="0.15">
      <c r="A4" s="99">
        <v>27</v>
      </c>
      <c r="B4" s="113">
        <v>8284</v>
      </c>
      <c r="C4" s="113">
        <v>38342</v>
      </c>
      <c r="D4" s="113">
        <v>2829068515</v>
      </c>
      <c r="E4" s="113">
        <v>2511245750</v>
      </c>
      <c r="F4" s="113">
        <v>5913</v>
      </c>
      <c r="G4" s="114">
        <v>736215</v>
      </c>
    </row>
    <row r="5" spans="1:7" x14ac:dyDescent="0.15">
      <c r="A5" s="99">
        <v>28</v>
      </c>
      <c r="B5" s="113">
        <v>8369</v>
      </c>
      <c r="C5" s="113">
        <v>38492</v>
      </c>
      <c r="D5" s="113">
        <v>2902856711</v>
      </c>
      <c r="E5" s="113">
        <v>2573071124</v>
      </c>
      <c r="F5" s="113">
        <v>6094</v>
      </c>
      <c r="G5" s="114">
        <v>751181</v>
      </c>
    </row>
    <row r="6" spans="1:7" x14ac:dyDescent="0.15">
      <c r="A6" s="99">
        <v>29</v>
      </c>
      <c r="B6" s="113">
        <v>8427</v>
      </c>
      <c r="C6" s="113">
        <v>39271</v>
      </c>
      <c r="D6" s="113">
        <v>2969308277</v>
      </c>
      <c r="E6" s="113">
        <v>2624085816</v>
      </c>
      <c r="F6" s="113">
        <v>6111</v>
      </c>
      <c r="G6" s="114">
        <v>751424</v>
      </c>
    </row>
    <row r="7" spans="1:7" x14ac:dyDescent="0.15">
      <c r="A7" s="99">
        <v>30</v>
      </c>
      <c r="B7" s="113">
        <v>8395</v>
      </c>
      <c r="C7" s="113">
        <v>38518</v>
      </c>
      <c r="D7" s="113">
        <v>2920226219</v>
      </c>
      <c r="E7" s="113">
        <v>2585005085</v>
      </c>
      <c r="F7" s="113">
        <v>5934</v>
      </c>
      <c r="G7" s="114">
        <v>734408</v>
      </c>
    </row>
    <row r="8" spans="1:7" x14ac:dyDescent="0.15">
      <c r="A8" s="99" t="s">
        <v>191</v>
      </c>
      <c r="B8" s="113">
        <v>8445</v>
      </c>
      <c r="C8" s="113">
        <v>37914</v>
      </c>
      <c r="D8" s="113">
        <v>2767462121</v>
      </c>
      <c r="E8" s="113">
        <v>2446674125</v>
      </c>
      <c r="F8" s="113">
        <v>5798</v>
      </c>
      <c r="G8" s="114">
        <v>677592</v>
      </c>
    </row>
    <row r="9" spans="1:7" x14ac:dyDescent="0.15">
      <c r="A9" s="99">
        <v>2</v>
      </c>
      <c r="B9" s="113">
        <v>7682</v>
      </c>
      <c r="C9" s="113">
        <v>33345</v>
      </c>
      <c r="D9" s="113">
        <v>2683066316</v>
      </c>
      <c r="E9" s="113">
        <v>2309749278</v>
      </c>
      <c r="F9" s="113">
        <v>5460</v>
      </c>
      <c r="G9" s="114">
        <v>632614</v>
      </c>
    </row>
    <row r="10" spans="1:7" x14ac:dyDescent="0.15">
      <c r="A10" s="99">
        <v>3</v>
      </c>
      <c r="B10" s="113">
        <v>7752</v>
      </c>
      <c r="C10" s="113">
        <v>32520</v>
      </c>
      <c r="D10" s="113">
        <v>2727566670</v>
      </c>
      <c r="E10" s="113">
        <v>2344377395</v>
      </c>
      <c r="F10" s="113">
        <v>5391</v>
      </c>
      <c r="G10" s="114">
        <v>640990</v>
      </c>
    </row>
    <row r="11" spans="1:7" x14ac:dyDescent="0.15">
      <c r="A11" s="99">
        <v>4</v>
      </c>
      <c r="B11" s="113">
        <v>7753</v>
      </c>
      <c r="C11" s="113">
        <v>31538</v>
      </c>
      <c r="D11" s="113">
        <v>2835335066</v>
      </c>
      <c r="E11" s="113">
        <v>2424936728</v>
      </c>
      <c r="F11" s="113">
        <v>5357</v>
      </c>
      <c r="G11" s="114">
        <v>644333</v>
      </c>
    </row>
    <row r="12" spans="1:7" ht="14.25" thickBot="1" x14ac:dyDescent="0.2">
      <c r="A12" s="105">
        <v>5</v>
      </c>
      <c r="B12" s="117">
        <v>7830</v>
      </c>
      <c r="C12" s="117">
        <v>30243</v>
      </c>
      <c r="D12" s="117">
        <v>2813522340</v>
      </c>
      <c r="E12" s="117">
        <v>2398587075</v>
      </c>
      <c r="F12" s="117">
        <v>5211</v>
      </c>
      <c r="G12" s="130">
        <v>622436</v>
      </c>
    </row>
  </sheetData>
  <phoneticPr fontId="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8"/>
  <sheetViews>
    <sheetView view="pageBreakPreview" zoomScaleNormal="100" zoomScaleSheetLayoutView="100" workbookViewId="0"/>
  </sheetViews>
  <sheetFormatPr defaultColWidth="9" defaultRowHeight="13.5" x14ac:dyDescent="0.15"/>
  <cols>
    <col min="1" max="1" width="7.875" style="91" customWidth="1"/>
    <col min="2" max="6" width="9" style="91"/>
    <col min="7" max="7" width="4.5" style="91" customWidth="1"/>
    <col min="8" max="9" width="9" style="91"/>
    <col min="10" max="10" width="3.75" style="91" customWidth="1"/>
    <col min="11" max="11" width="9" style="91"/>
    <col min="12" max="12" width="3.875" style="91" customWidth="1"/>
    <col min="13" max="17" width="9" style="91"/>
    <col min="18" max="18" width="4.5" style="91" customWidth="1"/>
    <col min="19" max="16384" width="9" style="91"/>
  </cols>
  <sheetData>
    <row r="1" spans="1:19" x14ac:dyDescent="0.15">
      <c r="A1" s="91" t="s">
        <v>336</v>
      </c>
    </row>
    <row r="2" spans="1:19" ht="14.25" thickBot="1" x14ac:dyDescent="0.2">
      <c r="R2" s="92" t="s">
        <v>337</v>
      </c>
      <c r="S2" s="92"/>
    </row>
    <row r="3" spans="1:19" x14ac:dyDescent="0.15">
      <c r="A3" s="109" t="s">
        <v>310</v>
      </c>
      <c r="B3" s="94" t="s">
        <v>259</v>
      </c>
      <c r="C3" s="256" t="s">
        <v>338</v>
      </c>
      <c r="D3" s="257"/>
      <c r="E3" s="258"/>
      <c r="F3" s="258"/>
      <c r="G3" s="258"/>
      <c r="H3" s="258"/>
      <c r="I3" s="258"/>
      <c r="J3" s="258"/>
      <c r="K3" s="258"/>
      <c r="L3" s="258"/>
      <c r="M3" s="258"/>
      <c r="N3" s="258"/>
      <c r="O3" s="258"/>
      <c r="P3" s="258"/>
      <c r="Q3" s="258"/>
      <c r="R3" s="258"/>
      <c r="S3" s="153"/>
    </row>
    <row r="4" spans="1:19" x14ac:dyDescent="0.15">
      <c r="A4" s="110"/>
      <c r="B4" s="97"/>
      <c r="C4" s="148" t="s">
        <v>339</v>
      </c>
      <c r="D4" s="148" t="s">
        <v>340</v>
      </c>
      <c r="E4" s="148" t="s">
        <v>341</v>
      </c>
      <c r="F4" s="259" t="s">
        <v>342</v>
      </c>
      <c r="G4" s="260"/>
      <c r="H4" s="148" t="s">
        <v>343</v>
      </c>
      <c r="I4" s="259" t="s">
        <v>344</v>
      </c>
      <c r="J4" s="261"/>
      <c r="K4" s="259" t="s">
        <v>345</v>
      </c>
      <c r="L4" s="261"/>
      <c r="M4" s="148" t="s">
        <v>346</v>
      </c>
      <c r="N4" s="148" t="s">
        <v>347</v>
      </c>
      <c r="O4" s="148" t="s">
        <v>348</v>
      </c>
      <c r="P4" s="148" t="s">
        <v>349</v>
      </c>
      <c r="Q4" s="259" t="s">
        <v>350</v>
      </c>
      <c r="R4" s="262"/>
      <c r="S4" s="154"/>
    </row>
    <row r="5" spans="1:19" x14ac:dyDescent="0.15">
      <c r="A5" s="99"/>
      <c r="B5" s="135" t="s">
        <v>285</v>
      </c>
      <c r="C5" s="135" t="s">
        <v>351</v>
      </c>
      <c r="D5" s="135" t="s">
        <v>352</v>
      </c>
      <c r="E5" s="135" t="s">
        <v>351</v>
      </c>
      <c r="F5" s="136" t="s">
        <v>351</v>
      </c>
      <c r="G5" s="155"/>
      <c r="H5" s="135" t="s">
        <v>351</v>
      </c>
      <c r="I5" s="136" t="s">
        <v>351</v>
      </c>
      <c r="J5" s="155"/>
      <c r="K5" s="136" t="s">
        <v>351</v>
      </c>
      <c r="L5" s="155"/>
      <c r="M5" s="135" t="s">
        <v>351</v>
      </c>
      <c r="N5" s="135" t="s">
        <v>351</v>
      </c>
      <c r="O5" s="135" t="s">
        <v>351</v>
      </c>
      <c r="P5" s="135" t="s">
        <v>351</v>
      </c>
      <c r="Q5" s="136" t="s">
        <v>351</v>
      </c>
      <c r="S5" s="156"/>
    </row>
    <row r="6" spans="1:19" x14ac:dyDescent="0.15">
      <c r="A6" s="99">
        <v>27</v>
      </c>
      <c r="B6" s="113">
        <v>1294</v>
      </c>
      <c r="C6" s="113">
        <v>59</v>
      </c>
      <c r="D6" s="115" t="s">
        <v>224</v>
      </c>
      <c r="E6" s="113">
        <v>182</v>
      </c>
      <c r="F6" s="114">
        <v>175</v>
      </c>
      <c r="G6" s="112"/>
      <c r="H6" s="113">
        <v>173</v>
      </c>
      <c r="I6" s="114">
        <v>108</v>
      </c>
      <c r="J6" s="129"/>
      <c r="K6" s="114">
        <v>0</v>
      </c>
      <c r="L6" s="112"/>
      <c r="M6" s="113">
        <v>91</v>
      </c>
      <c r="N6" s="113">
        <v>73</v>
      </c>
      <c r="O6" s="113">
        <v>93</v>
      </c>
      <c r="P6" s="113">
        <v>186</v>
      </c>
      <c r="Q6" s="114">
        <v>154</v>
      </c>
      <c r="S6" s="116"/>
    </row>
    <row r="7" spans="1:19" x14ac:dyDescent="0.15">
      <c r="A7" s="99">
        <v>28</v>
      </c>
      <c r="B7" s="113">
        <v>1133</v>
      </c>
      <c r="C7" s="113">
        <v>35</v>
      </c>
      <c r="D7" s="115" t="s">
        <v>224</v>
      </c>
      <c r="E7" s="113">
        <v>182</v>
      </c>
      <c r="F7" s="114">
        <v>162</v>
      </c>
      <c r="G7" s="112"/>
      <c r="H7" s="113">
        <v>149</v>
      </c>
      <c r="I7" s="114">
        <v>60</v>
      </c>
      <c r="J7" s="129"/>
      <c r="K7" s="114">
        <v>0</v>
      </c>
      <c r="L7" s="112"/>
      <c r="M7" s="113">
        <v>93</v>
      </c>
      <c r="N7" s="113">
        <v>74</v>
      </c>
      <c r="O7" s="113">
        <v>88</v>
      </c>
      <c r="P7" s="113">
        <v>160</v>
      </c>
      <c r="Q7" s="114">
        <v>130</v>
      </c>
      <c r="S7" s="116"/>
    </row>
    <row r="8" spans="1:19" x14ac:dyDescent="0.15">
      <c r="A8" s="99">
        <v>29</v>
      </c>
      <c r="B8" s="113">
        <v>1171</v>
      </c>
      <c r="C8" s="113">
        <v>51</v>
      </c>
      <c r="D8" s="115" t="s">
        <v>224</v>
      </c>
      <c r="E8" s="113">
        <v>183</v>
      </c>
      <c r="F8" s="114">
        <v>167</v>
      </c>
      <c r="G8" s="112"/>
      <c r="H8" s="113">
        <v>151</v>
      </c>
      <c r="I8" s="114">
        <v>55</v>
      </c>
      <c r="J8" s="129"/>
      <c r="K8" s="114">
        <v>0</v>
      </c>
      <c r="L8" s="112"/>
      <c r="M8" s="113">
        <v>89</v>
      </c>
      <c r="N8" s="113">
        <v>75</v>
      </c>
      <c r="O8" s="113">
        <v>93</v>
      </c>
      <c r="P8" s="113">
        <v>164</v>
      </c>
      <c r="Q8" s="114">
        <v>143</v>
      </c>
      <c r="S8" s="116"/>
    </row>
    <row r="9" spans="1:19" x14ac:dyDescent="0.15">
      <c r="A9" s="99">
        <v>30</v>
      </c>
      <c r="B9" s="113">
        <v>1123</v>
      </c>
      <c r="C9" s="113">
        <v>50</v>
      </c>
      <c r="D9" s="115" t="s">
        <v>224</v>
      </c>
      <c r="E9" s="113">
        <v>178</v>
      </c>
      <c r="F9" s="114">
        <v>155</v>
      </c>
      <c r="G9" s="112"/>
      <c r="H9" s="113">
        <v>137</v>
      </c>
      <c r="I9" s="114">
        <v>93</v>
      </c>
      <c r="J9" s="129"/>
      <c r="K9" s="114">
        <v>0</v>
      </c>
      <c r="L9" s="112"/>
      <c r="M9" s="113">
        <v>87</v>
      </c>
      <c r="N9" s="113">
        <v>60</v>
      </c>
      <c r="O9" s="113">
        <v>94</v>
      </c>
      <c r="P9" s="113">
        <v>136</v>
      </c>
      <c r="Q9" s="114">
        <v>133</v>
      </c>
      <c r="S9" s="116"/>
    </row>
    <row r="10" spans="1:19" x14ac:dyDescent="0.15">
      <c r="A10" s="99" t="s">
        <v>191</v>
      </c>
      <c r="B10" s="113">
        <v>1144</v>
      </c>
      <c r="C10" s="113">
        <v>38</v>
      </c>
      <c r="D10" s="115" t="s">
        <v>224</v>
      </c>
      <c r="E10" s="113">
        <v>190</v>
      </c>
      <c r="F10" s="114">
        <v>150</v>
      </c>
      <c r="G10" s="112"/>
      <c r="H10" s="113">
        <v>104</v>
      </c>
      <c r="I10" s="114">
        <v>135</v>
      </c>
      <c r="J10" s="129" t="s">
        <v>353</v>
      </c>
      <c r="K10" s="157">
        <v>2144</v>
      </c>
      <c r="L10" s="129" t="s">
        <v>354</v>
      </c>
      <c r="M10" s="113">
        <v>76</v>
      </c>
      <c r="N10" s="113">
        <v>52</v>
      </c>
      <c r="O10" s="113">
        <v>131</v>
      </c>
      <c r="P10" s="113">
        <v>127</v>
      </c>
      <c r="Q10" s="114">
        <v>97</v>
      </c>
      <c r="S10" s="116"/>
    </row>
    <row r="11" spans="1:19" x14ac:dyDescent="0.15">
      <c r="A11" s="99">
        <v>2</v>
      </c>
      <c r="B11" s="113">
        <v>969</v>
      </c>
      <c r="C11" s="113">
        <v>28</v>
      </c>
      <c r="D11" s="115" t="s">
        <v>224</v>
      </c>
      <c r="E11" s="113">
        <v>172</v>
      </c>
      <c r="F11" s="114">
        <v>128</v>
      </c>
      <c r="G11" s="112"/>
      <c r="H11" s="113">
        <v>52</v>
      </c>
      <c r="I11" s="114">
        <v>26</v>
      </c>
      <c r="J11" s="129"/>
      <c r="K11" s="114">
        <v>157</v>
      </c>
      <c r="L11" s="129"/>
      <c r="M11" s="113">
        <v>49</v>
      </c>
      <c r="N11" s="113">
        <v>47</v>
      </c>
      <c r="O11" s="113">
        <v>113</v>
      </c>
      <c r="P11" s="113">
        <v>120</v>
      </c>
      <c r="Q11" s="114">
        <v>77</v>
      </c>
      <c r="S11" s="116"/>
    </row>
    <row r="12" spans="1:19" x14ac:dyDescent="0.15">
      <c r="A12" s="99">
        <v>3</v>
      </c>
      <c r="B12" s="113">
        <v>985</v>
      </c>
      <c r="C12" s="113">
        <v>36</v>
      </c>
      <c r="D12" s="115" t="s">
        <v>224</v>
      </c>
      <c r="E12" s="113">
        <v>160</v>
      </c>
      <c r="F12" s="114">
        <v>134</v>
      </c>
      <c r="G12" s="112"/>
      <c r="H12" s="113">
        <v>50</v>
      </c>
      <c r="I12" s="114">
        <v>20</v>
      </c>
      <c r="J12" s="129"/>
      <c r="K12" s="114">
        <v>148</v>
      </c>
      <c r="L12" s="129"/>
      <c r="M12" s="113">
        <v>60</v>
      </c>
      <c r="N12" s="113">
        <v>56</v>
      </c>
      <c r="O12" s="113">
        <v>107</v>
      </c>
      <c r="P12" s="113">
        <v>136</v>
      </c>
      <c r="Q12" s="114">
        <v>78</v>
      </c>
      <c r="S12" s="116"/>
    </row>
    <row r="13" spans="1:19" x14ac:dyDescent="0.15">
      <c r="A13" s="99">
        <v>4</v>
      </c>
      <c r="B13" s="113">
        <v>1049</v>
      </c>
      <c r="C13" s="113">
        <v>63</v>
      </c>
      <c r="D13" s="115" t="s">
        <v>224</v>
      </c>
      <c r="E13" s="113">
        <v>154</v>
      </c>
      <c r="F13" s="114">
        <v>135</v>
      </c>
      <c r="G13" s="112"/>
      <c r="H13" s="113">
        <v>65</v>
      </c>
      <c r="I13" s="114">
        <v>37</v>
      </c>
      <c r="J13" s="129"/>
      <c r="K13" s="114">
        <v>145</v>
      </c>
      <c r="L13" s="129"/>
      <c r="M13" s="113">
        <v>51</v>
      </c>
      <c r="N13" s="113">
        <v>53</v>
      </c>
      <c r="O13" s="113">
        <v>120</v>
      </c>
      <c r="P13" s="113">
        <v>152</v>
      </c>
      <c r="Q13" s="114">
        <v>74</v>
      </c>
      <c r="S13" s="116"/>
    </row>
    <row r="14" spans="1:19" ht="14.25" thickBot="1" x14ac:dyDescent="0.2">
      <c r="A14" s="105">
        <v>5</v>
      </c>
      <c r="B14" s="117">
        <v>1054</v>
      </c>
      <c r="C14" s="117">
        <v>43</v>
      </c>
      <c r="D14" s="117">
        <v>37</v>
      </c>
      <c r="E14" s="117">
        <v>164</v>
      </c>
      <c r="F14" s="130">
        <v>151</v>
      </c>
      <c r="G14" s="158" t="s">
        <v>355</v>
      </c>
      <c r="H14" s="117">
        <v>42</v>
      </c>
      <c r="I14" s="130">
        <v>29</v>
      </c>
      <c r="J14" s="159"/>
      <c r="K14" s="130">
        <v>172</v>
      </c>
      <c r="L14" s="159"/>
      <c r="M14" s="117">
        <v>59</v>
      </c>
      <c r="N14" s="117">
        <v>60</v>
      </c>
      <c r="O14" s="117">
        <v>90</v>
      </c>
      <c r="P14" s="117">
        <v>76</v>
      </c>
      <c r="Q14" s="130">
        <v>131</v>
      </c>
      <c r="R14" s="160" t="s">
        <v>356</v>
      </c>
      <c r="S14" s="116"/>
    </row>
    <row r="15" spans="1:19" x14ac:dyDescent="0.15">
      <c r="A15" s="91" t="s">
        <v>407</v>
      </c>
    </row>
    <row r="16" spans="1:19" x14ac:dyDescent="0.15">
      <c r="A16" s="91" t="s">
        <v>408</v>
      </c>
    </row>
    <row r="17" spans="1:1" x14ac:dyDescent="0.15">
      <c r="A17" s="91" t="s">
        <v>409</v>
      </c>
    </row>
    <row r="18" spans="1:1" x14ac:dyDescent="0.15">
      <c r="A18" s="91" t="s">
        <v>410</v>
      </c>
    </row>
  </sheetData>
  <mergeCells count="5">
    <mergeCell ref="C3:R3"/>
    <mergeCell ref="F4:G4"/>
    <mergeCell ref="I4:J4"/>
    <mergeCell ref="K4:L4"/>
    <mergeCell ref="Q4:R4"/>
  </mergeCells>
  <phoneticPr fontId="2"/>
  <pageMargins left="0.7" right="0.7" top="0.75" bottom="0.75" header="0.3" footer="0.3"/>
  <pageSetup paperSize="9" scale="9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2"/>
  <sheetViews>
    <sheetView workbookViewId="0"/>
  </sheetViews>
  <sheetFormatPr defaultColWidth="9" defaultRowHeight="13.5" x14ac:dyDescent="0.15"/>
  <cols>
    <col min="1" max="1" width="6" style="91" customWidth="1"/>
    <col min="2" max="4" width="11.875" style="91" customWidth="1"/>
    <col min="5" max="16384" width="9" style="91"/>
  </cols>
  <sheetData>
    <row r="1" spans="1:4" x14ac:dyDescent="0.15">
      <c r="A1" s="91" t="s">
        <v>357</v>
      </c>
    </row>
    <row r="2" spans="1:4" ht="14.25" thickBot="1" x14ac:dyDescent="0.2">
      <c r="D2" s="91" t="s">
        <v>358</v>
      </c>
    </row>
    <row r="3" spans="1:4" x14ac:dyDescent="0.15">
      <c r="A3" s="120" t="s">
        <v>290</v>
      </c>
      <c r="B3" s="121" t="s">
        <v>359</v>
      </c>
      <c r="C3" s="121" t="s">
        <v>360</v>
      </c>
      <c r="D3" s="122" t="s">
        <v>361</v>
      </c>
    </row>
    <row r="4" spans="1:4" x14ac:dyDescent="0.15">
      <c r="A4" s="99">
        <v>27</v>
      </c>
      <c r="B4" s="113">
        <v>0</v>
      </c>
      <c r="C4" s="113">
        <v>0</v>
      </c>
      <c r="D4" s="114">
        <v>25</v>
      </c>
    </row>
    <row r="5" spans="1:4" x14ac:dyDescent="0.15">
      <c r="A5" s="99">
        <v>28</v>
      </c>
      <c r="B5" s="113">
        <v>0</v>
      </c>
      <c r="C5" s="113">
        <v>0</v>
      </c>
      <c r="D5" s="114">
        <v>25</v>
      </c>
    </row>
    <row r="6" spans="1:4" x14ac:dyDescent="0.15">
      <c r="A6" s="99">
        <v>29</v>
      </c>
      <c r="B6" s="113">
        <v>0</v>
      </c>
      <c r="C6" s="113">
        <v>20</v>
      </c>
      <c r="D6" s="114">
        <v>5</v>
      </c>
    </row>
    <row r="7" spans="1:4" x14ac:dyDescent="0.15">
      <c r="A7" s="99">
        <v>30</v>
      </c>
      <c r="B7" s="113">
        <v>0</v>
      </c>
      <c r="C7" s="113">
        <v>0</v>
      </c>
      <c r="D7" s="114">
        <v>5</v>
      </c>
    </row>
    <row r="8" spans="1:4" x14ac:dyDescent="0.15">
      <c r="A8" s="99" t="s">
        <v>191</v>
      </c>
      <c r="B8" s="113">
        <v>0</v>
      </c>
      <c r="C8" s="113">
        <v>0</v>
      </c>
      <c r="D8" s="114">
        <v>5</v>
      </c>
    </row>
    <row r="9" spans="1:4" x14ac:dyDescent="0.15">
      <c r="A9" s="99">
        <v>2</v>
      </c>
      <c r="B9" s="113">
        <v>0</v>
      </c>
      <c r="C9" s="113">
        <v>0</v>
      </c>
      <c r="D9" s="114">
        <v>5</v>
      </c>
    </row>
    <row r="10" spans="1:4" x14ac:dyDescent="0.15">
      <c r="A10" s="99">
        <v>3</v>
      </c>
      <c r="B10" s="113">
        <v>0</v>
      </c>
      <c r="C10" s="113">
        <v>0</v>
      </c>
      <c r="D10" s="114">
        <v>5</v>
      </c>
    </row>
    <row r="11" spans="1:4" x14ac:dyDescent="0.15">
      <c r="A11" s="99">
        <v>4</v>
      </c>
      <c r="B11" s="115" t="s">
        <v>224</v>
      </c>
      <c r="C11" s="113">
        <v>2</v>
      </c>
      <c r="D11" s="114">
        <v>3</v>
      </c>
    </row>
    <row r="12" spans="1:4" ht="14.25" thickBot="1" x14ac:dyDescent="0.2">
      <c r="A12" s="105">
        <v>5</v>
      </c>
      <c r="B12" s="118" t="s">
        <v>224</v>
      </c>
      <c r="C12" s="117">
        <v>2</v>
      </c>
      <c r="D12" s="130">
        <v>3</v>
      </c>
    </row>
  </sheetData>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1"/>
  <sheetViews>
    <sheetView workbookViewId="0"/>
  </sheetViews>
  <sheetFormatPr defaultColWidth="9" defaultRowHeight="13.5" x14ac:dyDescent="0.15"/>
  <cols>
    <col min="1" max="1" width="9" style="91"/>
    <col min="2" max="3" width="13.25" style="91" customWidth="1"/>
    <col min="4" max="16384" width="9" style="91"/>
  </cols>
  <sheetData>
    <row r="1" spans="1:4" ht="14.25" thickBot="1" x14ac:dyDescent="0.2">
      <c r="A1" s="91" t="s">
        <v>362</v>
      </c>
    </row>
    <row r="2" spans="1:4" x14ac:dyDescent="0.15">
      <c r="A2" s="120" t="s">
        <v>0</v>
      </c>
      <c r="B2" s="121" t="s">
        <v>363</v>
      </c>
      <c r="C2" s="122" t="s">
        <v>364</v>
      </c>
    </row>
    <row r="3" spans="1:4" x14ac:dyDescent="0.15">
      <c r="A3" s="99">
        <v>27</v>
      </c>
      <c r="B3" s="113">
        <v>82</v>
      </c>
      <c r="C3" s="114">
        <v>85437</v>
      </c>
    </row>
    <row r="4" spans="1:4" x14ac:dyDescent="0.15">
      <c r="A4" s="99">
        <v>28</v>
      </c>
      <c r="B4" s="113">
        <v>81</v>
      </c>
      <c r="C4" s="114">
        <v>81118</v>
      </c>
    </row>
    <row r="5" spans="1:4" x14ac:dyDescent="0.15">
      <c r="A5" s="99">
        <v>29</v>
      </c>
      <c r="B5" s="113">
        <v>77</v>
      </c>
      <c r="C5" s="114">
        <v>77127</v>
      </c>
    </row>
    <row r="6" spans="1:4" x14ac:dyDescent="0.15">
      <c r="A6" s="99">
        <v>30</v>
      </c>
      <c r="B6" s="113">
        <v>72</v>
      </c>
      <c r="C6" s="114">
        <v>94955</v>
      </c>
    </row>
    <row r="7" spans="1:4" x14ac:dyDescent="0.15">
      <c r="A7" s="99" t="s">
        <v>191</v>
      </c>
      <c r="B7" s="113">
        <v>63</v>
      </c>
      <c r="C7" s="114">
        <v>105687</v>
      </c>
    </row>
    <row r="8" spans="1:4" x14ac:dyDescent="0.15">
      <c r="A8" s="99">
        <v>2</v>
      </c>
      <c r="B8" s="113">
        <v>65</v>
      </c>
      <c r="C8" s="114">
        <v>89436</v>
      </c>
    </row>
    <row r="9" spans="1:4" x14ac:dyDescent="0.15">
      <c r="A9" s="99">
        <v>3</v>
      </c>
      <c r="B9" s="113">
        <v>57</v>
      </c>
      <c r="C9" s="114">
        <v>85038</v>
      </c>
    </row>
    <row r="10" spans="1:4" x14ac:dyDescent="0.15">
      <c r="A10" s="99">
        <v>4</v>
      </c>
      <c r="B10" s="161">
        <v>55</v>
      </c>
      <c r="C10" s="162">
        <v>79207</v>
      </c>
    </row>
    <row r="11" spans="1:4" ht="14.25" thickBot="1" x14ac:dyDescent="0.2">
      <c r="A11" s="126">
        <v>5</v>
      </c>
      <c r="B11" s="163">
        <v>52</v>
      </c>
      <c r="C11" s="164">
        <v>72260</v>
      </c>
      <c r="D11" s="165"/>
    </row>
  </sheetData>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3"/>
  <sheetViews>
    <sheetView workbookViewId="0"/>
  </sheetViews>
  <sheetFormatPr defaultColWidth="9" defaultRowHeight="13.5" x14ac:dyDescent="0.15"/>
  <cols>
    <col min="1" max="1" width="6" style="91" customWidth="1"/>
    <col min="2" max="6" width="14.625" style="91" customWidth="1"/>
    <col min="7" max="16384" width="9" style="91"/>
  </cols>
  <sheetData>
    <row r="1" spans="1:6" ht="14.25" thickBot="1" x14ac:dyDescent="0.2">
      <c r="A1" s="91" t="s">
        <v>365</v>
      </c>
    </row>
    <row r="2" spans="1:6" x14ac:dyDescent="0.15">
      <c r="A2" s="109" t="s">
        <v>290</v>
      </c>
      <c r="B2" s="94" t="s">
        <v>366</v>
      </c>
      <c r="C2" s="263" t="s">
        <v>367</v>
      </c>
      <c r="D2" s="264"/>
      <c r="E2" s="263" t="s">
        <v>368</v>
      </c>
      <c r="F2" s="265"/>
    </row>
    <row r="3" spans="1:6" x14ac:dyDescent="0.15">
      <c r="A3" s="110"/>
      <c r="B3" s="97"/>
      <c r="C3" s="148" t="s">
        <v>369</v>
      </c>
      <c r="D3" s="148" t="s">
        <v>370</v>
      </c>
      <c r="E3" s="148" t="s">
        <v>369</v>
      </c>
      <c r="F3" s="149" t="s">
        <v>371</v>
      </c>
    </row>
    <row r="4" spans="1:6" x14ac:dyDescent="0.15">
      <c r="A4" s="129"/>
      <c r="B4" s="135" t="s">
        <v>285</v>
      </c>
      <c r="C4" s="135" t="s">
        <v>287</v>
      </c>
      <c r="D4" s="135" t="s">
        <v>285</v>
      </c>
      <c r="E4" s="135" t="s">
        <v>287</v>
      </c>
      <c r="F4" s="136" t="s">
        <v>285</v>
      </c>
    </row>
    <row r="5" spans="1:6" x14ac:dyDescent="0.15">
      <c r="A5" s="99">
        <v>27</v>
      </c>
      <c r="B5" s="166">
        <v>9935</v>
      </c>
      <c r="C5" s="166">
        <v>3000</v>
      </c>
      <c r="D5" s="166">
        <v>9455</v>
      </c>
      <c r="E5" s="166">
        <v>30000</v>
      </c>
      <c r="F5" s="167">
        <v>480</v>
      </c>
    </row>
    <row r="6" spans="1:6" x14ac:dyDescent="0.15">
      <c r="A6" s="99">
        <v>28</v>
      </c>
      <c r="B6" s="166">
        <v>10418</v>
      </c>
      <c r="C6" s="166">
        <v>3000</v>
      </c>
      <c r="D6" s="166">
        <v>9899</v>
      </c>
      <c r="E6" s="166">
        <v>30000</v>
      </c>
      <c r="F6" s="167">
        <v>519</v>
      </c>
    </row>
    <row r="7" spans="1:6" x14ac:dyDescent="0.15">
      <c r="A7" s="99">
        <v>29</v>
      </c>
      <c r="B7" s="166">
        <v>10659</v>
      </c>
      <c r="C7" s="166">
        <v>3000</v>
      </c>
      <c r="D7" s="166">
        <v>10174</v>
      </c>
      <c r="E7" s="166">
        <v>30000</v>
      </c>
      <c r="F7" s="167">
        <v>485</v>
      </c>
    </row>
    <row r="8" spans="1:6" x14ac:dyDescent="0.15">
      <c r="A8" s="99">
        <v>30</v>
      </c>
      <c r="B8" s="166">
        <v>11313</v>
      </c>
      <c r="C8" s="166">
        <v>3000</v>
      </c>
      <c r="D8" s="166">
        <v>10725</v>
      </c>
      <c r="E8" s="166">
        <v>30000</v>
      </c>
      <c r="F8" s="167">
        <v>588</v>
      </c>
    </row>
    <row r="9" spans="1:6" x14ac:dyDescent="0.15">
      <c r="A9" s="99" t="s">
        <v>191</v>
      </c>
      <c r="B9" s="166">
        <v>12601</v>
      </c>
      <c r="C9" s="166">
        <v>3000</v>
      </c>
      <c r="D9" s="166">
        <v>11940</v>
      </c>
      <c r="E9" s="166">
        <v>30000</v>
      </c>
      <c r="F9" s="167">
        <v>661</v>
      </c>
    </row>
    <row r="10" spans="1:6" x14ac:dyDescent="0.15">
      <c r="A10" s="99">
        <v>2</v>
      </c>
      <c r="B10" s="166">
        <f>D10+F10</f>
        <v>12731</v>
      </c>
      <c r="C10" s="166">
        <v>3000</v>
      </c>
      <c r="D10" s="166">
        <v>12005</v>
      </c>
      <c r="E10" s="166">
        <v>30000</v>
      </c>
      <c r="F10" s="167">
        <v>726</v>
      </c>
    </row>
    <row r="11" spans="1:6" x14ac:dyDescent="0.15">
      <c r="A11" s="99">
        <v>3</v>
      </c>
      <c r="B11" s="166">
        <v>12764</v>
      </c>
      <c r="C11" s="166">
        <v>3000</v>
      </c>
      <c r="D11" s="166">
        <v>12109</v>
      </c>
      <c r="E11" s="166">
        <v>30000</v>
      </c>
      <c r="F11" s="167">
        <v>655</v>
      </c>
    </row>
    <row r="12" spans="1:6" x14ac:dyDescent="0.15">
      <c r="A12" s="99">
        <v>4</v>
      </c>
      <c r="B12" s="166">
        <v>13591</v>
      </c>
      <c r="C12" s="166">
        <v>3000</v>
      </c>
      <c r="D12" s="166">
        <v>12859</v>
      </c>
      <c r="E12" s="166">
        <v>30000</v>
      </c>
      <c r="F12" s="167">
        <v>732</v>
      </c>
    </row>
    <row r="13" spans="1:6" ht="14.25" thickBot="1" x14ac:dyDescent="0.2">
      <c r="A13" s="126">
        <v>5</v>
      </c>
      <c r="B13" s="168">
        <v>13225</v>
      </c>
      <c r="C13" s="169">
        <v>3000</v>
      </c>
      <c r="D13" s="170">
        <v>12434</v>
      </c>
      <c r="E13" s="168">
        <v>30000</v>
      </c>
      <c r="F13" s="164">
        <v>791</v>
      </c>
    </row>
  </sheetData>
  <mergeCells count="2">
    <mergeCell ref="C2:D2"/>
    <mergeCell ref="E2:F2"/>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4"/>
  <sheetViews>
    <sheetView workbookViewId="0"/>
  </sheetViews>
  <sheetFormatPr defaultColWidth="9" defaultRowHeight="13.5" x14ac:dyDescent="0.15"/>
  <cols>
    <col min="1" max="16384" width="9" style="91"/>
  </cols>
  <sheetData>
    <row r="1" spans="1:12" ht="14.25" thickBot="1" x14ac:dyDescent="0.2">
      <c r="A1" s="91" t="s">
        <v>372</v>
      </c>
    </row>
    <row r="2" spans="1:12" x14ac:dyDescent="0.15">
      <c r="A2" s="109" t="s">
        <v>0</v>
      </c>
      <c r="B2" s="263" t="s">
        <v>373</v>
      </c>
      <c r="C2" s="264"/>
      <c r="D2" s="264"/>
      <c r="E2" s="264"/>
      <c r="F2" s="264"/>
      <c r="G2" s="263" t="s">
        <v>374</v>
      </c>
      <c r="H2" s="264"/>
      <c r="I2" s="264"/>
      <c r="J2" s="263" t="s">
        <v>375</v>
      </c>
      <c r="K2" s="264"/>
      <c r="L2" s="265"/>
    </row>
    <row r="3" spans="1:12" x14ac:dyDescent="0.15">
      <c r="A3" s="110"/>
      <c r="B3" s="266" t="s">
        <v>376</v>
      </c>
      <c r="C3" s="267"/>
      <c r="D3" s="266" t="s">
        <v>377</v>
      </c>
      <c r="E3" s="267"/>
      <c r="F3" s="148" t="s">
        <v>378</v>
      </c>
      <c r="G3" s="148" t="s">
        <v>376</v>
      </c>
      <c r="H3" s="148" t="s">
        <v>377</v>
      </c>
      <c r="I3" s="148" t="s">
        <v>378</v>
      </c>
      <c r="J3" s="148" t="s">
        <v>376</v>
      </c>
      <c r="K3" s="148" t="s">
        <v>377</v>
      </c>
      <c r="L3" s="149" t="s">
        <v>378</v>
      </c>
    </row>
    <row r="4" spans="1:12" x14ac:dyDescent="0.15">
      <c r="A4" s="99"/>
      <c r="B4" s="135" t="s">
        <v>379</v>
      </c>
      <c r="C4" s="171" t="s">
        <v>380</v>
      </c>
      <c r="D4" s="135" t="s">
        <v>381</v>
      </c>
      <c r="E4" s="171" t="s">
        <v>380</v>
      </c>
      <c r="F4" s="135" t="s">
        <v>382</v>
      </c>
      <c r="G4" s="135" t="s">
        <v>383</v>
      </c>
      <c r="H4" s="135" t="s">
        <v>383</v>
      </c>
      <c r="I4" s="135" t="s">
        <v>382</v>
      </c>
      <c r="J4" s="135" t="s">
        <v>384</v>
      </c>
      <c r="K4" s="135" t="s">
        <v>385</v>
      </c>
      <c r="L4" s="136" t="s">
        <v>386</v>
      </c>
    </row>
    <row r="5" spans="1:12" x14ac:dyDescent="0.15">
      <c r="A5" s="99">
        <v>27</v>
      </c>
      <c r="B5" s="113">
        <v>2136</v>
      </c>
      <c r="C5" s="113">
        <v>1660</v>
      </c>
      <c r="D5" s="113">
        <v>120</v>
      </c>
      <c r="E5" s="113">
        <v>84</v>
      </c>
      <c r="F5" s="172">
        <v>17.8</v>
      </c>
      <c r="G5" s="113">
        <v>0</v>
      </c>
      <c r="H5" s="113">
        <v>2</v>
      </c>
      <c r="I5" s="172">
        <v>0</v>
      </c>
      <c r="J5" s="113">
        <v>10</v>
      </c>
      <c r="K5" s="113">
        <v>42</v>
      </c>
      <c r="L5" s="173">
        <v>0.2</v>
      </c>
    </row>
    <row r="6" spans="1:12" x14ac:dyDescent="0.15">
      <c r="A6" s="99">
        <v>28</v>
      </c>
      <c r="B6" s="113">
        <v>1933</v>
      </c>
      <c r="C6" s="113">
        <v>1485</v>
      </c>
      <c r="D6" s="113">
        <v>179</v>
      </c>
      <c r="E6" s="113">
        <v>93</v>
      </c>
      <c r="F6" s="172">
        <v>10.8</v>
      </c>
      <c r="G6" s="113">
        <v>0</v>
      </c>
      <c r="H6" s="113">
        <v>0</v>
      </c>
      <c r="I6" s="172">
        <v>0</v>
      </c>
      <c r="J6" s="113">
        <v>5</v>
      </c>
      <c r="K6" s="113">
        <v>69</v>
      </c>
      <c r="L6" s="173">
        <v>0.1</v>
      </c>
    </row>
    <row r="7" spans="1:12" x14ac:dyDescent="0.15">
      <c r="A7" s="99">
        <v>29</v>
      </c>
      <c r="B7" s="113">
        <v>1638</v>
      </c>
      <c r="C7" s="113">
        <v>1279</v>
      </c>
      <c r="D7" s="113">
        <v>144</v>
      </c>
      <c r="E7" s="113">
        <v>95</v>
      </c>
      <c r="F7" s="172">
        <v>11.4</v>
      </c>
      <c r="G7" s="113">
        <v>0</v>
      </c>
      <c r="H7" s="113">
        <v>0</v>
      </c>
      <c r="I7" s="172">
        <v>0</v>
      </c>
      <c r="J7" s="113">
        <v>7</v>
      </c>
      <c r="K7" s="113">
        <v>93</v>
      </c>
      <c r="L7" s="173">
        <v>0.1</v>
      </c>
    </row>
    <row r="8" spans="1:12" x14ac:dyDescent="0.15">
      <c r="A8" s="99">
        <v>30</v>
      </c>
      <c r="B8" s="113">
        <v>1679</v>
      </c>
      <c r="C8" s="113">
        <v>1289</v>
      </c>
      <c r="D8" s="113">
        <v>137</v>
      </c>
      <c r="E8" s="113">
        <v>105</v>
      </c>
      <c r="F8" s="172">
        <v>12.3</v>
      </c>
      <c r="G8" s="113">
        <v>0</v>
      </c>
      <c r="H8" s="113">
        <v>0</v>
      </c>
      <c r="I8" s="172">
        <v>0</v>
      </c>
      <c r="J8" s="113">
        <v>3</v>
      </c>
      <c r="K8" s="113">
        <v>90</v>
      </c>
      <c r="L8" s="173">
        <v>0.1</v>
      </c>
    </row>
    <row r="9" spans="1:12" x14ac:dyDescent="0.15">
      <c r="A9" s="99" t="s">
        <v>191</v>
      </c>
      <c r="B9" s="113">
        <v>1472</v>
      </c>
      <c r="C9" s="113">
        <v>1126</v>
      </c>
      <c r="D9" s="113">
        <v>163</v>
      </c>
      <c r="E9" s="113">
        <v>83</v>
      </c>
      <c r="F9" s="172">
        <v>9</v>
      </c>
      <c r="G9" s="113">
        <v>1</v>
      </c>
      <c r="H9" s="113">
        <v>4</v>
      </c>
      <c r="I9" s="172">
        <v>0.3</v>
      </c>
      <c r="J9" s="113">
        <v>6</v>
      </c>
      <c r="K9" s="113">
        <v>79</v>
      </c>
      <c r="L9" s="173">
        <v>0.1</v>
      </c>
    </row>
    <row r="10" spans="1:12" x14ac:dyDescent="0.15">
      <c r="A10" s="99">
        <v>2</v>
      </c>
      <c r="B10" s="113">
        <v>1263</v>
      </c>
      <c r="C10" s="113">
        <v>990</v>
      </c>
      <c r="D10" s="113">
        <v>151</v>
      </c>
      <c r="E10" s="113">
        <v>74</v>
      </c>
      <c r="F10" s="172">
        <v>8.4</v>
      </c>
      <c r="G10" s="113">
        <v>0</v>
      </c>
      <c r="H10" s="113">
        <v>2</v>
      </c>
      <c r="I10" s="172">
        <v>0</v>
      </c>
      <c r="J10" s="113">
        <v>3</v>
      </c>
      <c r="K10" s="113">
        <v>70</v>
      </c>
      <c r="L10" s="173">
        <v>0.04</v>
      </c>
    </row>
    <row r="11" spans="1:12" x14ac:dyDescent="0.15">
      <c r="A11" s="99">
        <v>3</v>
      </c>
      <c r="B11" s="113">
        <v>1209</v>
      </c>
      <c r="C11" s="113">
        <v>957</v>
      </c>
      <c r="D11" s="113">
        <v>201</v>
      </c>
      <c r="E11" s="113">
        <v>110</v>
      </c>
      <c r="F11" s="172">
        <v>6</v>
      </c>
      <c r="G11" s="113">
        <v>0</v>
      </c>
      <c r="H11" s="113">
        <v>1</v>
      </c>
      <c r="I11" s="172">
        <v>0</v>
      </c>
      <c r="J11" s="113">
        <v>4</v>
      </c>
      <c r="K11" s="113">
        <v>63</v>
      </c>
      <c r="L11" s="173">
        <v>0.1</v>
      </c>
    </row>
    <row r="12" spans="1:12" x14ac:dyDescent="0.15">
      <c r="A12" s="99">
        <v>4</v>
      </c>
      <c r="B12" s="113">
        <v>1207</v>
      </c>
      <c r="C12" s="113">
        <v>931</v>
      </c>
      <c r="D12" s="113">
        <v>216</v>
      </c>
      <c r="E12" s="113">
        <v>99</v>
      </c>
      <c r="F12" s="172">
        <v>5.6</v>
      </c>
      <c r="G12" s="113">
        <v>0</v>
      </c>
      <c r="H12" s="113">
        <v>1</v>
      </c>
      <c r="I12" s="172">
        <v>0</v>
      </c>
      <c r="J12" s="113">
        <v>1</v>
      </c>
      <c r="K12" s="113">
        <v>45</v>
      </c>
      <c r="L12" s="173">
        <v>0.2</v>
      </c>
    </row>
    <row r="13" spans="1:12" ht="14.25" thickBot="1" x14ac:dyDescent="0.2">
      <c r="A13" s="105">
        <v>5</v>
      </c>
      <c r="B13" s="117">
        <v>1241</v>
      </c>
      <c r="C13" s="117">
        <v>973</v>
      </c>
      <c r="D13" s="117">
        <v>207</v>
      </c>
      <c r="E13" s="117">
        <v>101</v>
      </c>
      <c r="F13" s="174">
        <v>6</v>
      </c>
      <c r="G13" s="117">
        <v>0</v>
      </c>
      <c r="H13" s="117">
        <v>2</v>
      </c>
      <c r="I13" s="174">
        <v>0</v>
      </c>
      <c r="J13" s="117">
        <v>2</v>
      </c>
      <c r="K13" s="117">
        <v>41</v>
      </c>
      <c r="L13" s="175">
        <v>0.1</v>
      </c>
    </row>
    <row r="14" spans="1:12" x14ac:dyDescent="0.15">
      <c r="A14" s="91" t="s">
        <v>406</v>
      </c>
    </row>
  </sheetData>
  <mergeCells count="5">
    <mergeCell ref="B2:F2"/>
    <mergeCell ref="G2:I2"/>
    <mergeCell ref="J2:L2"/>
    <mergeCell ref="B3:C3"/>
    <mergeCell ref="D3:E3"/>
  </mergeCells>
  <phoneticPr fontId="2"/>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3"/>
  <sheetViews>
    <sheetView view="pageBreakPreview" zoomScaleNormal="100" zoomScaleSheetLayoutView="100" workbookViewId="0"/>
  </sheetViews>
  <sheetFormatPr defaultColWidth="9" defaultRowHeight="13.5" x14ac:dyDescent="0.15"/>
  <cols>
    <col min="1" max="1" width="9" style="91"/>
    <col min="2" max="7" width="12.5" style="91" customWidth="1"/>
    <col min="8" max="16384" width="9" style="91"/>
  </cols>
  <sheetData>
    <row r="1" spans="1:7" ht="14.25" thickBot="1" x14ac:dyDescent="0.2">
      <c r="A1" s="91" t="s">
        <v>387</v>
      </c>
    </row>
    <row r="2" spans="1:7" x14ac:dyDescent="0.15">
      <c r="A2" s="109" t="s">
        <v>290</v>
      </c>
      <c r="B2" s="263" t="s">
        <v>388</v>
      </c>
      <c r="C2" s="264"/>
      <c r="D2" s="264"/>
      <c r="E2" s="263" t="s">
        <v>389</v>
      </c>
      <c r="F2" s="264"/>
      <c r="G2" s="265"/>
    </row>
    <row r="3" spans="1:7" x14ac:dyDescent="0.15">
      <c r="A3" s="110"/>
      <c r="B3" s="148" t="s">
        <v>390</v>
      </c>
      <c r="C3" s="148" t="s">
        <v>391</v>
      </c>
      <c r="D3" s="148" t="s">
        <v>392</v>
      </c>
      <c r="E3" s="148" t="s">
        <v>390</v>
      </c>
      <c r="F3" s="148" t="s">
        <v>391</v>
      </c>
      <c r="G3" s="149" t="s">
        <v>392</v>
      </c>
    </row>
    <row r="4" spans="1:7" x14ac:dyDescent="0.15">
      <c r="A4" s="99"/>
      <c r="B4" s="135" t="s">
        <v>384</v>
      </c>
      <c r="C4" s="135" t="s">
        <v>385</v>
      </c>
      <c r="D4" s="135" t="s">
        <v>382</v>
      </c>
      <c r="E4" s="135" t="s">
        <v>384</v>
      </c>
      <c r="F4" s="135" t="s">
        <v>385</v>
      </c>
      <c r="G4" s="136" t="s">
        <v>382</v>
      </c>
    </row>
    <row r="5" spans="1:7" x14ac:dyDescent="0.15">
      <c r="A5" s="99">
        <v>27</v>
      </c>
      <c r="B5" s="113">
        <v>65</v>
      </c>
      <c r="C5" s="113">
        <v>7</v>
      </c>
      <c r="D5" s="172">
        <v>9.3000000000000007</v>
      </c>
      <c r="E5" s="113">
        <v>302</v>
      </c>
      <c r="F5" s="113">
        <v>17</v>
      </c>
      <c r="G5" s="173">
        <v>17.8</v>
      </c>
    </row>
    <row r="6" spans="1:7" x14ac:dyDescent="0.15">
      <c r="A6" s="99">
        <v>28</v>
      </c>
      <c r="B6" s="113">
        <v>103</v>
      </c>
      <c r="C6" s="113">
        <v>20</v>
      </c>
      <c r="D6" s="172">
        <v>5.2</v>
      </c>
      <c r="E6" s="113">
        <v>558</v>
      </c>
      <c r="F6" s="113">
        <v>44</v>
      </c>
      <c r="G6" s="173">
        <v>12.7</v>
      </c>
    </row>
    <row r="7" spans="1:7" x14ac:dyDescent="0.15">
      <c r="A7" s="99">
        <v>29</v>
      </c>
      <c r="B7" s="113">
        <v>12</v>
      </c>
      <c r="C7" s="113">
        <v>6</v>
      </c>
      <c r="D7" s="172">
        <v>2</v>
      </c>
      <c r="E7" s="113">
        <v>388</v>
      </c>
      <c r="F7" s="113">
        <v>16</v>
      </c>
      <c r="G7" s="173">
        <v>24.3</v>
      </c>
    </row>
    <row r="8" spans="1:7" x14ac:dyDescent="0.15">
      <c r="A8" s="99">
        <v>30</v>
      </c>
      <c r="B8" s="113">
        <v>35</v>
      </c>
      <c r="C8" s="113">
        <v>9</v>
      </c>
      <c r="D8" s="172">
        <v>3.9</v>
      </c>
      <c r="E8" s="113">
        <v>281</v>
      </c>
      <c r="F8" s="113">
        <v>15</v>
      </c>
      <c r="G8" s="173">
        <v>18.7</v>
      </c>
    </row>
    <row r="9" spans="1:7" x14ac:dyDescent="0.15">
      <c r="A9" s="99" t="s">
        <v>191</v>
      </c>
      <c r="B9" s="113">
        <v>49</v>
      </c>
      <c r="C9" s="113">
        <v>7</v>
      </c>
      <c r="D9" s="172">
        <v>7</v>
      </c>
      <c r="E9" s="113">
        <v>391</v>
      </c>
      <c r="F9" s="113">
        <v>18</v>
      </c>
      <c r="G9" s="173">
        <v>21.7</v>
      </c>
    </row>
    <row r="10" spans="1:7" x14ac:dyDescent="0.15">
      <c r="A10" s="99">
        <v>2</v>
      </c>
      <c r="B10" s="113">
        <v>34</v>
      </c>
      <c r="C10" s="113">
        <v>5</v>
      </c>
      <c r="D10" s="172">
        <v>6.8</v>
      </c>
      <c r="E10" s="113">
        <v>403</v>
      </c>
      <c r="F10" s="113">
        <v>17</v>
      </c>
      <c r="G10" s="173">
        <v>23.7</v>
      </c>
    </row>
    <row r="11" spans="1:7" x14ac:dyDescent="0.15">
      <c r="A11" s="123">
        <v>3</v>
      </c>
      <c r="B11" s="176">
        <v>44</v>
      </c>
      <c r="C11" s="176">
        <v>8</v>
      </c>
      <c r="D11" s="176">
        <v>5.5</v>
      </c>
      <c r="E11" s="176">
        <v>298</v>
      </c>
      <c r="F11" s="176">
        <v>19</v>
      </c>
      <c r="G11" s="165">
        <v>15.7</v>
      </c>
    </row>
    <row r="12" spans="1:7" x14ac:dyDescent="0.15">
      <c r="A12" s="123">
        <v>4</v>
      </c>
      <c r="B12" s="176">
        <v>13</v>
      </c>
      <c r="C12" s="176">
        <v>10</v>
      </c>
      <c r="D12" s="176">
        <v>1.3</v>
      </c>
      <c r="E12" s="176">
        <v>450</v>
      </c>
      <c r="F12" s="176">
        <v>23</v>
      </c>
      <c r="G12" s="165">
        <v>19.600000000000001</v>
      </c>
    </row>
    <row r="13" spans="1:7" ht="14.25" thickBot="1" x14ac:dyDescent="0.2">
      <c r="A13" s="126">
        <v>5</v>
      </c>
      <c r="B13" s="177">
        <v>39</v>
      </c>
      <c r="C13" s="177">
        <v>12</v>
      </c>
      <c r="D13" s="177">
        <v>3.3</v>
      </c>
      <c r="E13" s="177">
        <v>390</v>
      </c>
      <c r="F13" s="177">
        <v>18</v>
      </c>
      <c r="G13" s="160">
        <v>21.7</v>
      </c>
    </row>
  </sheetData>
  <mergeCells count="2">
    <mergeCell ref="B2:D2"/>
    <mergeCell ref="E2:G2"/>
  </mergeCells>
  <phoneticPr fontId="2"/>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10"/>
  <sheetViews>
    <sheetView workbookViewId="0"/>
  </sheetViews>
  <sheetFormatPr defaultColWidth="9.625" defaultRowHeight="13.5" x14ac:dyDescent="0.15"/>
  <cols>
    <col min="1" max="1" width="9.625" style="91"/>
    <col min="2" max="2" width="19" style="91" customWidth="1"/>
    <col min="3" max="16384" width="9.625" style="91"/>
  </cols>
  <sheetData>
    <row r="1" spans="1:2" ht="14.25" thickBot="1" x14ac:dyDescent="0.2">
      <c r="A1" s="91" t="s">
        <v>393</v>
      </c>
    </row>
    <row r="2" spans="1:2" x14ac:dyDescent="0.15">
      <c r="A2" s="120" t="s">
        <v>236</v>
      </c>
      <c r="B2" s="122" t="s">
        <v>394</v>
      </c>
    </row>
    <row r="3" spans="1:2" x14ac:dyDescent="0.15">
      <c r="A3" s="99">
        <v>30</v>
      </c>
      <c r="B3" s="167">
        <v>83</v>
      </c>
    </row>
    <row r="4" spans="1:2" x14ac:dyDescent="0.15">
      <c r="A4" s="99" t="s">
        <v>191</v>
      </c>
      <c r="B4" s="167">
        <v>345</v>
      </c>
    </row>
    <row r="5" spans="1:2" x14ac:dyDescent="0.15">
      <c r="A5" s="99">
        <v>2</v>
      </c>
      <c r="B5" s="167">
        <v>452</v>
      </c>
    </row>
    <row r="6" spans="1:2" x14ac:dyDescent="0.15">
      <c r="A6" s="99">
        <v>3</v>
      </c>
      <c r="B6" s="167">
        <v>421</v>
      </c>
    </row>
    <row r="7" spans="1:2" x14ac:dyDescent="0.15">
      <c r="A7" s="99">
        <v>4</v>
      </c>
      <c r="B7" s="167">
        <v>1138</v>
      </c>
    </row>
    <row r="8" spans="1:2" ht="14.25" thickBot="1" x14ac:dyDescent="0.2">
      <c r="A8" s="105">
        <v>5</v>
      </c>
      <c r="B8" s="178">
        <v>1469</v>
      </c>
    </row>
    <row r="9" spans="1:2" x14ac:dyDescent="0.15">
      <c r="A9" s="147" t="s">
        <v>404</v>
      </c>
      <c r="B9" s="147"/>
    </row>
    <row r="10" spans="1:2" x14ac:dyDescent="0.15">
      <c r="A10" s="147" t="s">
        <v>405</v>
      </c>
      <c r="B10" s="147"/>
    </row>
  </sheetData>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8"/>
  <sheetViews>
    <sheetView workbookViewId="0"/>
  </sheetViews>
  <sheetFormatPr defaultColWidth="9" defaultRowHeight="13.5" x14ac:dyDescent="0.15"/>
  <cols>
    <col min="1" max="2" width="9" style="91"/>
    <col min="3" max="3" width="15.625" style="91" customWidth="1"/>
    <col min="4" max="4" width="15.125" style="147" customWidth="1"/>
    <col min="5" max="5" width="11.125" style="91" customWidth="1"/>
    <col min="6" max="16384" width="9" style="91"/>
  </cols>
  <sheetData>
    <row r="1" spans="1:5" ht="14.25" thickBot="1" x14ac:dyDescent="0.2">
      <c r="A1" s="91" t="s">
        <v>395</v>
      </c>
    </row>
    <row r="2" spans="1:5" ht="13.5" customHeight="1" x14ac:dyDescent="0.15">
      <c r="A2" s="179" t="s">
        <v>236</v>
      </c>
      <c r="B2" s="180" t="s">
        <v>396</v>
      </c>
      <c r="C2" s="180" t="s">
        <v>397</v>
      </c>
      <c r="D2" s="180" t="s">
        <v>398</v>
      </c>
      <c r="E2" s="122" t="s">
        <v>399</v>
      </c>
    </row>
    <row r="3" spans="1:5" x14ac:dyDescent="0.15">
      <c r="A3" s="181"/>
      <c r="B3" s="182" t="s">
        <v>352</v>
      </c>
      <c r="C3" s="182" t="s">
        <v>400</v>
      </c>
      <c r="D3" s="182" t="s">
        <v>401</v>
      </c>
      <c r="E3" s="136" t="s">
        <v>402</v>
      </c>
    </row>
    <row r="4" spans="1:5" x14ac:dyDescent="0.15">
      <c r="A4" s="181">
        <v>2</v>
      </c>
      <c r="B4" s="182">
        <v>436</v>
      </c>
      <c r="C4" s="182">
        <v>980</v>
      </c>
      <c r="D4" s="182">
        <v>420</v>
      </c>
      <c r="E4" s="183">
        <v>1617000</v>
      </c>
    </row>
    <row r="5" spans="1:5" x14ac:dyDescent="0.15">
      <c r="A5" s="99">
        <v>3</v>
      </c>
      <c r="B5" s="184">
        <v>1048</v>
      </c>
      <c r="C5" s="166">
        <v>4755</v>
      </c>
      <c r="D5" s="113">
        <v>1644</v>
      </c>
      <c r="E5" s="167">
        <v>6329400</v>
      </c>
    </row>
    <row r="6" spans="1:5" x14ac:dyDescent="0.15">
      <c r="A6" s="99">
        <v>4</v>
      </c>
      <c r="B6" s="184">
        <v>1704</v>
      </c>
      <c r="C6" s="166">
        <v>8283</v>
      </c>
      <c r="D6" s="113">
        <v>2736</v>
      </c>
      <c r="E6" s="167">
        <v>10533600</v>
      </c>
    </row>
    <row r="7" spans="1:5" ht="14.25" thickBot="1" x14ac:dyDescent="0.2">
      <c r="A7" s="105">
        <v>5</v>
      </c>
      <c r="B7" s="185">
        <v>2167</v>
      </c>
      <c r="C7" s="186">
        <v>10941</v>
      </c>
      <c r="D7" s="117">
        <v>3596</v>
      </c>
      <c r="E7" s="178">
        <v>13844600</v>
      </c>
    </row>
    <row r="8" spans="1:5" x14ac:dyDescent="0.15">
      <c r="A8" s="91" t="s">
        <v>403</v>
      </c>
    </row>
  </sheetData>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0"/>
  <sheetViews>
    <sheetView workbookViewId="0"/>
  </sheetViews>
  <sheetFormatPr defaultRowHeight="13.5" x14ac:dyDescent="0.15"/>
  <cols>
    <col min="1" max="1" width="6.125" customWidth="1"/>
    <col min="2" max="7" width="12.75" customWidth="1"/>
  </cols>
  <sheetData>
    <row r="1" spans="1:7" x14ac:dyDescent="0.15">
      <c r="A1" t="s">
        <v>426</v>
      </c>
    </row>
    <row r="2" spans="1:7" ht="14.25" thickBot="1" x14ac:dyDescent="0.2">
      <c r="A2" t="s">
        <v>427</v>
      </c>
    </row>
    <row r="3" spans="1:7" x14ac:dyDescent="0.15">
      <c r="A3" s="198" t="s">
        <v>0</v>
      </c>
      <c r="B3" s="187" t="s">
        <v>428</v>
      </c>
      <c r="C3" s="187" t="s">
        <v>429</v>
      </c>
      <c r="D3" s="187" t="s">
        <v>430</v>
      </c>
      <c r="E3" s="187" t="s">
        <v>431</v>
      </c>
      <c r="F3" s="188" t="s">
        <v>223</v>
      </c>
    </row>
    <row r="4" spans="1:7" x14ac:dyDescent="0.15">
      <c r="A4" s="34">
        <v>27</v>
      </c>
      <c r="B4" s="196">
        <v>18120</v>
      </c>
      <c r="C4" s="196">
        <v>7877</v>
      </c>
      <c r="D4" s="196">
        <v>3737</v>
      </c>
      <c r="E4" s="196">
        <v>6403</v>
      </c>
      <c r="F4" s="197">
        <v>103</v>
      </c>
    </row>
    <row r="5" spans="1:7" x14ac:dyDescent="0.15">
      <c r="A5" s="34">
        <v>28</v>
      </c>
      <c r="B5" s="196">
        <v>19653</v>
      </c>
      <c r="C5" s="196">
        <v>8614</v>
      </c>
      <c r="D5" s="196">
        <v>3757</v>
      </c>
      <c r="E5" s="196">
        <v>7154</v>
      </c>
      <c r="F5" s="197">
        <v>128</v>
      </c>
    </row>
    <row r="6" spans="1:7" x14ac:dyDescent="0.15">
      <c r="A6" s="34">
        <v>29</v>
      </c>
      <c r="B6" s="196">
        <v>22594</v>
      </c>
      <c r="C6" s="196">
        <v>9543</v>
      </c>
      <c r="D6" s="196">
        <v>4220</v>
      </c>
      <c r="E6" s="196">
        <v>8733</v>
      </c>
      <c r="F6" s="197">
        <v>98</v>
      </c>
    </row>
    <row r="7" spans="1:7" x14ac:dyDescent="0.15">
      <c r="A7" s="34">
        <v>30</v>
      </c>
      <c r="B7" s="196">
        <v>25595</v>
      </c>
      <c r="C7" s="196">
        <v>10641</v>
      </c>
      <c r="D7" s="196">
        <v>4792</v>
      </c>
      <c r="E7" s="196">
        <v>10116</v>
      </c>
      <c r="F7" s="197">
        <v>46</v>
      </c>
    </row>
    <row r="8" spans="1:7" x14ac:dyDescent="0.15">
      <c r="A8" s="34" t="s">
        <v>11</v>
      </c>
      <c r="B8" s="196">
        <v>25191</v>
      </c>
      <c r="C8" s="196">
        <v>10383</v>
      </c>
      <c r="D8" s="196">
        <v>5084</v>
      </c>
      <c r="E8" s="196">
        <v>9612</v>
      </c>
      <c r="F8" s="197">
        <v>112</v>
      </c>
    </row>
    <row r="9" spans="1:7" x14ac:dyDescent="0.15">
      <c r="A9" s="34">
        <v>2</v>
      </c>
      <c r="B9" s="196">
        <v>31498</v>
      </c>
      <c r="C9" s="196">
        <v>11465</v>
      </c>
      <c r="D9" s="196">
        <v>6224</v>
      </c>
      <c r="E9" s="196">
        <v>13713</v>
      </c>
      <c r="F9" s="197">
        <v>87</v>
      </c>
    </row>
    <row r="10" spans="1:7" x14ac:dyDescent="0.15">
      <c r="A10" s="34">
        <v>3</v>
      </c>
      <c r="B10" s="196">
        <v>26758</v>
      </c>
      <c r="C10" s="196">
        <v>9881</v>
      </c>
      <c r="D10" s="196">
        <v>5358</v>
      </c>
      <c r="E10" s="196">
        <v>11416</v>
      </c>
      <c r="F10" s="197">
        <v>103</v>
      </c>
    </row>
    <row r="11" spans="1:7" x14ac:dyDescent="0.15">
      <c r="A11" s="34">
        <v>4</v>
      </c>
      <c r="B11" s="196">
        <v>25853</v>
      </c>
      <c r="C11" s="196">
        <v>9228</v>
      </c>
      <c r="D11" s="196">
        <v>5020</v>
      </c>
      <c r="E11" s="196">
        <v>11536</v>
      </c>
      <c r="F11" s="197">
        <v>69</v>
      </c>
    </row>
    <row r="12" spans="1:7" ht="14.25" thickBot="1" x14ac:dyDescent="0.2">
      <c r="A12" s="210">
        <v>5</v>
      </c>
      <c r="B12" s="214">
        <v>25172</v>
      </c>
      <c r="C12" s="214">
        <v>8898</v>
      </c>
      <c r="D12" s="214">
        <v>4756</v>
      </c>
      <c r="E12" s="214">
        <v>11448</v>
      </c>
      <c r="F12" s="215">
        <v>70</v>
      </c>
    </row>
    <row r="14" spans="1:7" ht="14.25" thickBot="1" x14ac:dyDescent="0.2">
      <c r="A14" t="s">
        <v>432</v>
      </c>
    </row>
    <row r="15" spans="1:7" x14ac:dyDescent="0.15">
      <c r="A15" s="198" t="s">
        <v>0</v>
      </c>
      <c r="B15" s="187"/>
      <c r="C15" s="187" t="s">
        <v>428</v>
      </c>
      <c r="D15" s="187" t="s">
        <v>429</v>
      </c>
      <c r="E15" s="187" t="s">
        <v>430</v>
      </c>
      <c r="F15" s="187" t="s">
        <v>431</v>
      </c>
      <c r="G15" s="188" t="s">
        <v>223</v>
      </c>
    </row>
    <row r="16" spans="1:7" x14ac:dyDescent="0.15">
      <c r="A16" s="34">
        <v>27</v>
      </c>
      <c r="B16" s="199" t="s">
        <v>433</v>
      </c>
      <c r="C16" s="196">
        <v>285</v>
      </c>
      <c r="D16" s="196">
        <v>175</v>
      </c>
      <c r="E16" s="196">
        <v>30</v>
      </c>
      <c r="F16" s="196">
        <v>80</v>
      </c>
      <c r="G16" s="197">
        <v>0</v>
      </c>
    </row>
    <row r="17" spans="1:7" x14ac:dyDescent="0.15">
      <c r="A17" s="34"/>
      <c r="B17" s="199" t="s">
        <v>434</v>
      </c>
      <c r="C17" s="196">
        <v>205</v>
      </c>
      <c r="D17" s="196">
        <v>151</v>
      </c>
      <c r="E17" s="196">
        <v>19</v>
      </c>
      <c r="F17" s="196">
        <v>34</v>
      </c>
      <c r="G17" s="197">
        <v>1</v>
      </c>
    </row>
    <row r="18" spans="1:7" x14ac:dyDescent="0.15">
      <c r="A18" s="34"/>
      <c r="B18" s="199" t="s">
        <v>435</v>
      </c>
      <c r="C18" s="196">
        <v>1106</v>
      </c>
      <c r="D18" s="196">
        <v>530</v>
      </c>
      <c r="E18" s="196">
        <v>277</v>
      </c>
      <c r="F18" s="196">
        <v>295</v>
      </c>
      <c r="G18" s="197">
        <v>4</v>
      </c>
    </row>
    <row r="19" spans="1:7" x14ac:dyDescent="0.15">
      <c r="A19" s="34"/>
      <c r="B19" s="199"/>
      <c r="C19" s="196"/>
      <c r="D19" s="196"/>
      <c r="E19" s="196"/>
      <c r="F19" s="196"/>
      <c r="G19" s="197"/>
    </row>
    <row r="20" spans="1:7" x14ac:dyDescent="0.15">
      <c r="A20" s="34">
        <v>28</v>
      </c>
      <c r="B20" s="199" t="s">
        <v>433</v>
      </c>
      <c r="C20" s="196">
        <v>310</v>
      </c>
      <c r="D20" s="196">
        <v>168</v>
      </c>
      <c r="E20" s="196">
        <v>42</v>
      </c>
      <c r="F20" s="196">
        <v>99</v>
      </c>
      <c r="G20" s="197">
        <v>1</v>
      </c>
    </row>
    <row r="21" spans="1:7" x14ac:dyDescent="0.15">
      <c r="A21" s="34"/>
      <c r="B21" s="199" t="s">
        <v>434</v>
      </c>
      <c r="C21" s="196">
        <v>212</v>
      </c>
      <c r="D21" s="196">
        <v>144</v>
      </c>
      <c r="E21" s="196">
        <v>14</v>
      </c>
      <c r="F21" s="196">
        <v>54</v>
      </c>
      <c r="G21" s="197">
        <v>0</v>
      </c>
    </row>
    <row r="22" spans="1:7" x14ac:dyDescent="0.15">
      <c r="A22" s="34"/>
      <c r="B22" s="199" t="s">
        <v>435</v>
      </c>
      <c r="C22" s="196">
        <v>1204</v>
      </c>
      <c r="D22" s="196">
        <v>554</v>
      </c>
      <c r="E22" s="196">
        <v>305</v>
      </c>
      <c r="F22" s="196">
        <v>340</v>
      </c>
      <c r="G22" s="197">
        <v>5</v>
      </c>
    </row>
    <row r="23" spans="1:7" x14ac:dyDescent="0.15">
      <c r="A23" s="34"/>
      <c r="B23" s="199"/>
      <c r="C23" s="196"/>
      <c r="D23" s="196"/>
      <c r="E23" s="196"/>
      <c r="F23" s="196"/>
      <c r="G23" s="197"/>
    </row>
    <row r="24" spans="1:7" x14ac:dyDescent="0.15">
      <c r="A24" s="34">
        <v>29</v>
      </c>
      <c r="B24" s="199" t="s">
        <v>433</v>
      </c>
      <c r="C24" s="196">
        <v>316</v>
      </c>
      <c r="D24" s="196">
        <v>191</v>
      </c>
      <c r="E24" s="196">
        <v>28</v>
      </c>
      <c r="F24" s="196">
        <v>97</v>
      </c>
      <c r="G24" s="197">
        <v>0</v>
      </c>
    </row>
    <row r="25" spans="1:7" x14ac:dyDescent="0.15">
      <c r="A25" s="34"/>
      <c r="B25" s="199" t="s">
        <v>434</v>
      </c>
      <c r="C25" s="196">
        <v>239</v>
      </c>
      <c r="D25" s="196">
        <v>161</v>
      </c>
      <c r="E25" s="196">
        <v>21</v>
      </c>
      <c r="F25" s="196">
        <v>56</v>
      </c>
      <c r="G25" s="197">
        <v>1</v>
      </c>
    </row>
    <row r="26" spans="1:7" x14ac:dyDescent="0.15">
      <c r="A26" s="34"/>
      <c r="B26" s="199" t="s">
        <v>435</v>
      </c>
      <c r="C26" s="196">
        <v>1281</v>
      </c>
      <c r="D26" s="196">
        <v>584</v>
      </c>
      <c r="E26" s="196">
        <v>312</v>
      </c>
      <c r="F26" s="196">
        <v>381</v>
      </c>
      <c r="G26" s="197">
        <v>4</v>
      </c>
    </row>
    <row r="27" spans="1:7" x14ac:dyDescent="0.15">
      <c r="A27" s="34"/>
      <c r="B27" s="199"/>
      <c r="C27" s="196"/>
      <c r="D27" s="196"/>
      <c r="E27" s="196"/>
      <c r="F27" s="196"/>
      <c r="G27" s="197"/>
    </row>
    <row r="28" spans="1:7" x14ac:dyDescent="0.15">
      <c r="A28" s="34">
        <v>30</v>
      </c>
      <c r="B28" s="199" t="s">
        <v>433</v>
      </c>
      <c r="C28" s="196">
        <v>335</v>
      </c>
      <c r="D28" s="196">
        <v>174</v>
      </c>
      <c r="E28" s="196">
        <v>52</v>
      </c>
      <c r="F28" s="196">
        <v>109</v>
      </c>
      <c r="G28" s="197">
        <v>0</v>
      </c>
    </row>
    <row r="29" spans="1:7" x14ac:dyDescent="0.15">
      <c r="A29" s="34"/>
      <c r="B29" s="199" t="s">
        <v>434</v>
      </c>
      <c r="C29" s="196">
        <v>241</v>
      </c>
      <c r="D29" s="196">
        <v>156</v>
      </c>
      <c r="E29" s="196">
        <v>22</v>
      </c>
      <c r="F29" s="196">
        <v>62</v>
      </c>
      <c r="G29" s="197">
        <v>1</v>
      </c>
    </row>
    <row r="30" spans="1:7" x14ac:dyDescent="0.15">
      <c r="A30" s="34"/>
      <c r="B30" s="199" t="s">
        <v>435</v>
      </c>
      <c r="C30" s="196">
        <v>1375</v>
      </c>
      <c r="D30" s="196">
        <v>602</v>
      </c>
      <c r="E30" s="196">
        <v>342</v>
      </c>
      <c r="F30" s="196">
        <v>428</v>
      </c>
      <c r="G30" s="197">
        <v>3</v>
      </c>
    </row>
    <row r="31" spans="1:7" x14ac:dyDescent="0.15">
      <c r="A31" s="34"/>
      <c r="B31" s="199"/>
      <c r="C31" s="196"/>
      <c r="D31" s="196"/>
      <c r="E31" s="196"/>
      <c r="F31" s="196"/>
      <c r="G31" s="197"/>
    </row>
    <row r="32" spans="1:7" x14ac:dyDescent="0.15">
      <c r="A32" s="34" t="s">
        <v>11</v>
      </c>
      <c r="B32" s="199" t="s">
        <v>433</v>
      </c>
      <c r="C32" s="196">
        <v>303</v>
      </c>
      <c r="D32" s="196">
        <v>175</v>
      </c>
      <c r="E32" s="196">
        <v>36</v>
      </c>
      <c r="F32" s="196">
        <v>91</v>
      </c>
      <c r="G32" s="197">
        <v>1</v>
      </c>
    </row>
    <row r="33" spans="1:7" x14ac:dyDescent="0.15">
      <c r="A33" s="34"/>
      <c r="B33" s="199" t="s">
        <v>434</v>
      </c>
      <c r="C33" s="196">
        <v>245</v>
      </c>
      <c r="D33" s="196">
        <v>173</v>
      </c>
      <c r="E33" s="196">
        <v>21</v>
      </c>
      <c r="F33" s="196">
        <v>51</v>
      </c>
      <c r="G33" s="197">
        <v>0</v>
      </c>
    </row>
    <row r="34" spans="1:7" x14ac:dyDescent="0.15">
      <c r="A34" s="34"/>
      <c r="B34" s="199" t="s">
        <v>435</v>
      </c>
      <c r="C34" s="196">
        <v>1433</v>
      </c>
      <c r="D34" s="196">
        <v>604</v>
      </c>
      <c r="E34" s="196">
        <v>357</v>
      </c>
      <c r="F34" s="196">
        <v>468</v>
      </c>
      <c r="G34" s="197">
        <v>4</v>
      </c>
    </row>
    <row r="35" spans="1:7" x14ac:dyDescent="0.15">
      <c r="A35" s="34"/>
      <c r="B35" s="199"/>
      <c r="C35" s="196"/>
      <c r="D35" s="196"/>
      <c r="E35" s="196"/>
      <c r="F35" s="196"/>
      <c r="G35" s="197"/>
    </row>
    <row r="36" spans="1:7" x14ac:dyDescent="0.15">
      <c r="A36" s="34">
        <v>2</v>
      </c>
      <c r="B36" s="199" t="s">
        <v>433</v>
      </c>
      <c r="C36" s="196">
        <v>238</v>
      </c>
      <c r="D36" s="196">
        <v>119</v>
      </c>
      <c r="E36" s="196">
        <v>39</v>
      </c>
      <c r="F36" s="196">
        <v>80</v>
      </c>
      <c r="G36" s="197">
        <v>0</v>
      </c>
    </row>
    <row r="37" spans="1:7" x14ac:dyDescent="0.15">
      <c r="A37" s="200"/>
      <c r="B37" s="199" t="s">
        <v>434</v>
      </c>
      <c r="C37" s="196">
        <v>210</v>
      </c>
      <c r="D37" s="196">
        <v>134</v>
      </c>
      <c r="E37" s="196">
        <v>25</v>
      </c>
      <c r="F37" s="196">
        <v>51</v>
      </c>
      <c r="G37" s="197">
        <v>0</v>
      </c>
    </row>
    <row r="38" spans="1:7" x14ac:dyDescent="0.15">
      <c r="A38" s="34"/>
      <c r="B38" s="199" t="s">
        <v>435</v>
      </c>
      <c r="C38" s="196">
        <v>1461</v>
      </c>
      <c r="D38" s="196">
        <v>589</v>
      </c>
      <c r="E38" s="196">
        <v>371</v>
      </c>
      <c r="F38" s="196">
        <v>497</v>
      </c>
      <c r="G38" s="197">
        <v>4</v>
      </c>
    </row>
    <row r="39" spans="1:7" x14ac:dyDescent="0.15">
      <c r="A39" s="34"/>
      <c r="B39" s="199"/>
      <c r="C39" s="196"/>
      <c r="D39" s="196"/>
      <c r="E39" s="196"/>
      <c r="F39" s="196"/>
      <c r="G39" s="197"/>
    </row>
    <row r="40" spans="1:7" x14ac:dyDescent="0.15">
      <c r="A40" s="34">
        <v>3</v>
      </c>
      <c r="B40" s="199" t="s">
        <v>433</v>
      </c>
      <c r="C40" s="196">
        <v>224</v>
      </c>
      <c r="D40" s="196">
        <v>120</v>
      </c>
      <c r="E40" s="196">
        <v>36</v>
      </c>
      <c r="F40" s="196">
        <v>68</v>
      </c>
      <c r="G40" s="197">
        <v>0</v>
      </c>
    </row>
    <row r="41" spans="1:7" x14ac:dyDescent="0.15">
      <c r="A41" s="200"/>
      <c r="B41" s="199" t="s">
        <v>434</v>
      </c>
      <c r="C41" s="196">
        <v>243</v>
      </c>
      <c r="D41" s="196">
        <v>157</v>
      </c>
      <c r="E41" s="196">
        <v>23</v>
      </c>
      <c r="F41" s="196">
        <v>61</v>
      </c>
      <c r="G41" s="197">
        <v>2</v>
      </c>
    </row>
    <row r="42" spans="1:7" x14ac:dyDescent="0.15">
      <c r="A42" s="34"/>
      <c r="B42" s="199" t="s">
        <v>435</v>
      </c>
      <c r="C42" s="196">
        <v>1442</v>
      </c>
      <c r="D42" s="196">
        <v>552</v>
      </c>
      <c r="E42" s="196">
        <v>384</v>
      </c>
      <c r="F42" s="196">
        <v>504</v>
      </c>
      <c r="G42" s="197">
        <v>2</v>
      </c>
    </row>
    <row r="43" spans="1:7" x14ac:dyDescent="0.15">
      <c r="A43" s="34"/>
      <c r="B43" s="199"/>
      <c r="C43" s="196"/>
      <c r="D43" s="196"/>
      <c r="E43" s="196"/>
      <c r="F43" s="196"/>
      <c r="G43" s="197"/>
    </row>
    <row r="44" spans="1:7" x14ac:dyDescent="0.15">
      <c r="A44" s="34">
        <v>4</v>
      </c>
      <c r="B44" s="199" t="s">
        <v>433</v>
      </c>
      <c r="C44" s="196">
        <v>265</v>
      </c>
      <c r="D44" s="196">
        <v>136</v>
      </c>
      <c r="E44" s="196">
        <v>43</v>
      </c>
      <c r="F44" s="196">
        <v>86</v>
      </c>
      <c r="G44" s="197">
        <v>0</v>
      </c>
    </row>
    <row r="45" spans="1:7" x14ac:dyDescent="0.15">
      <c r="A45" s="200"/>
      <c r="B45" s="199" t="s">
        <v>434</v>
      </c>
      <c r="C45" s="196">
        <v>253</v>
      </c>
      <c r="D45" s="196">
        <v>162</v>
      </c>
      <c r="E45" s="196">
        <v>35</v>
      </c>
      <c r="F45" s="196">
        <v>56</v>
      </c>
      <c r="G45" s="197">
        <v>0</v>
      </c>
    </row>
    <row r="46" spans="1:7" x14ac:dyDescent="0.15">
      <c r="A46" s="34"/>
      <c r="B46" s="199" t="s">
        <v>435</v>
      </c>
      <c r="C46" s="196">
        <v>1454</v>
      </c>
      <c r="D46" s="196">
        <v>526</v>
      </c>
      <c r="E46" s="196">
        <v>392</v>
      </c>
      <c r="F46" s="196">
        <v>534</v>
      </c>
      <c r="G46" s="197">
        <v>2</v>
      </c>
    </row>
    <row r="47" spans="1:7" x14ac:dyDescent="0.15">
      <c r="A47" s="34"/>
      <c r="B47" s="199"/>
      <c r="C47" s="196"/>
      <c r="D47" s="196"/>
      <c r="E47" s="196"/>
      <c r="F47" s="196"/>
      <c r="G47" s="197"/>
    </row>
    <row r="48" spans="1:7" x14ac:dyDescent="0.15">
      <c r="A48" s="216">
        <v>5</v>
      </c>
      <c r="B48" s="217" t="s">
        <v>433</v>
      </c>
      <c r="C48" s="218">
        <v>268</v>
      </c>
      <c r="D48" s="218">
        <v>125</v>
      </c>
      <c r="E48" s="218">
        <v>43</v>
      </c>
      <c r="F48" s="218">
        <v>100</v>
      </c>
      <c r="G48" s="219">
        <v>0</v>
      </c>
    </row>
    <row r="49" spans="1:7" x14ac:dyDescent="0.15">
      <c r="A49" s="220"/>
      <c r="B49" s="217" t="s">
        <v>434</v>
      </c>
      <c r="C49" s="218">
        <v>261</v>
      </c>
      <c r="D49" s="218">
        <v>161</v>
      </c>
      <c r="E49" s="218">
        <v>29</v>
      </c>
      <c r="F49" s="218">
        <v>71</v>
      </c>
      <c r="G49" s="219">
        <v>0</v>
      </c>
    </row>
    <row r="50" spans="1:7" ht="14.25" thickBot="1" x14ac:dyDescent="0.2">
      <c r="A50" s="221"/>
      <c r="B50" s="222" t="s">
        <v>435</v>
      </c>
      <c r="C50" s="223">
        <v>1460</v>
      </c>
      <c r="D50" s="223">
        <v>490</v>
      </c>
      <c r="E50" s="223">
        <v>406</v>
      </c>
      <c r="F50" s="223">
        <v>562</v>
      </c>
      <c r="G50" s="224">
        <v>2</v>
      </c>
    </row>
  </sheetData>
  <phoneticPr fontId="2"/>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2"/>
  <sheetViews>
    <sheetView workbookViewId="0"/>
  </sheetViews>
  <sheetFormatPr defaultRowHeight="13.5" x14ac:dyDescent="0.15"/>
  <cols>
    <col min="1" max="1" width="6.25" customWidth="1"/>
    <col min="2" max="9" width="15.375" customWidth="1"/>
  </cols>
  <sheetData>
    <row r="1" spans="1:9" ht="14.25" thickBot="1" x14ac:dyDescent="0.2">
      <c r="A1" t="s">
        <v>436</v>
      </c>
    </row>
    <row r="2" spans="1:9" x14ac:dyDescent="0.15">
      <c r="A2" s="201" t="s">
        <v>0</v>
      </c>
      <c r="B2" s="265" t="s">
        <v>437</v>
      </c>
      <c r="C2" s="258"/>
      <c r="D2" s="268"/>
      <c r="E2" s="265" t="s">
        <v>438</v>
      </c>
      <c r="F2" s="268"/>
      <c r="G2" s="265" t="s">
        <v>439</v>
      </c>
      <c r="H2" s="258"/>
      <c r="I2" s="258"/>
    </row>
    <row r="3" spans="1:9" x14ac:dyDescent="0.15">
      <c r="A3" s="202"/>
      <c r="B3" s="189" t="s">
        <v>188</v>
      </c>
      <c r="C3" s="189" t="s">
        <v>440</v>
      </c>
      <c r="D3" s="189" t="s">
        <v>441</v>
      </c>
      <c r="E3" s="203"/>
      <c r="F3" s="189" t="s">
        <v>442</v>
      </c>
      <c r="G3" s="189" t="s">
        <v>188</v>
      </c>
      <c r="H3" s="189" t="s">
        <v>443</v>
      </c>
      <c r="I3" s="204" t="s">
        <v>444</v>
      </c>
    </row>
    <row r="4" spans="1:9" x14ac:dyDescent="0.15">
      <c r="A4" s="34">
        <v>27</v>
      </c>
      <c r="B4" s="205">
        <v>3990</v>
      </c>
      <c r="C4" s="205">
        <v>3419</v>
      </c>
      <c r="D4" s="205">
        <v>571</v>
      </c>
      <c r="E4" s="205">
        <v>13564</v>
      </c>
      <c r="F4" s="205">
        <v>1686</v>
      </c>
      <c r="G4" s="205">
        <v>6400</v>
      </c>
      <c r="H4" s="205">
        <v>1955</v>
      </c>
      <c r="I4" s="206">
        <v>4445</v>
      </c>
    </row>
    <row r="5" spans="1:9" x14ac:dyDescent="0.15">
      <c r="A5" s="34">
        <v>28</v>
      </c>
      <c r="B5" s="205">
        <v>3779</v>
      </c>
      <c r="C5" s="205">
        <v>3264</v>
      </c>
      <c r="D5" s="205">
        <v>515</v>
      </c>
      <c r="E5" s="205">
        <v>14564</v>
      </c>
      <c r="F5" s="205">
        <v>1701</v>
      </c>
      <c r="G5" s="205">
        <v>7268</v>
      </c>
      <c r="H5" s="205">
        <v>1918</v>
      </c>
      <c r="I5" s="206">
        <v>5350</v>
      </c>
    </row>
    <row r="6" spans="1:9" x14ac:dyDescent="0.15">
      <c r="A6" s="34">
        <v>29</v>
      </c>
      <c r="B6" s="205">
        <v>4395</v>
      </c>
      <c r="C6" s="205">
        <v>3709</v>
      </c>
      <c r="D6" s="205">
        <v>686</v>
      </c>
      <c r="E6" s="205">
        <v>15298</v>
      </c>
      <c r="F6" s="205">
        <v>1751</v>
      </c>
      <c r="G6" s="205">
        <v>7632</v>
      </c>
      <c r="H6" s="205">
        <v>2065</v>
      </c>
      <c r="I6" s="206">
        <v>5567</v>
      </c>
    </row>
    <row r="7" spans="1:9" x14ac:dyDescent="0.15">
      <c r="A7" s="34">
        <v>30</v>
      </c>
      <c r="B7" s="205">
        <v>4166</v>
      </c>
      <c r="C7" s="205">
        <v>3500</v>
      </c>
      <c r="D7" s="205">
        <v>666</v>
      </c>
      <c r="E7" s="205">
        <v>15938</v>
      </c>
      <c r="F7" s="205">
        <v>1724</v>
      </c>
      <c r="G7" s="205">
        <v>7950</v>
      </c>
      <c r="H7" s="205">
        <v>2107</v>
      </c>
      <c r="I7" s="206">
        <v>5843</v>
      </c>
    </row>
    <row r="8" spans="1:9" x14ac:dyDescent="0.15">
      <c r="A8" s="34" t="s">
        <v>191</v>
      </c>
      <c r="B8" s="205">
        <v>4466</v>
      </c>
      <c r="C8" s="205">
        <v>3759</v>
      </c>
      <c r="D8" s="205">
        <v>707</v>
      </c>
      <c r="E8" s="205">
        <v>15815</v>
      </c>
      <c r="F8" s="205">
        <v>1742</v>
      </c>
      <c r="G8" s="205">
        <v>7643</v>
      </c>
      <c r="H8" s="205">
        <v>2094</v>
      </c>
      <c r="I8" s="206">
        <v>5549</v>
      </c>
    </row>
    <row r="9" spans="1:9" x14ac:dyDescent="0.15">
      <c r="A9" s="34">
        <v>2</v>
      </c>
      <c r="B9" s="205">
        <v>4967</v>
      </c>
      <c r="C9" s="205">
        <v>4271</v>
      </c>
      <c r="D9" s="205">
        <v>696</v>
      </c>
      <c r="E9" s="205">
        <v>14570</v>
      </c>
      <c r="F9" s="205">
        <v>1470</v>
      </c>
      <c r="G9" s="205">
        <v>7444</v>
      </c>
      <c r="H9" s="205">
        <v>2059</v>
      </c>
      <c r="I9" s="206">
        <v>5385</v>
      </c>
    </row>
    <row r="10" spans="1:9" x14ac:dyDescent="0.15">
      <c r="A10" s="207">
        <v>3</v>
      </c>
      <c r="B10" s="208">
        <v>6040</v>
      </c>
      <c r="C10" s="208">
        <v>5356</v>
      </c>
      <c r="D10" s="208">
        <v>684</v>
      </c>
      <c r="E10" s="208">
        <v>19630</v>
      </c>
      <c r="F10" s="208">
        <v>1875</v>
      </c>
      <c r="G10" s="208">
        <v>8977</v>
      </c>
      <c r="H10" s="208">
        <v>3310</v>
      </c>
      <c r="I10" s="209">
        <v>5667</v>
      </c>
    </row>
    <row r="11" spans="1:9" x14ac:dyDescent="0.15">
      <c r="A11" s="34">
        <v>4</v>
      </c>
      <c r="B11" s="208">
        <v>6695</v>
      </c>
      <c r="C11" s="208">
        <v>5660</v>
      </c>
      <c r="D11" s="208">
        <v>1035</v>
      </c>
      <c r="E11" s="208">
        <v>18893</v>
      </c>
      <c r="F11" s="208">
        <v>1773</v>
      </c>
      <c r="G11" s="208">
        <v>8912</v>
      </c>
      <c r="H11" s="208">
        <v>3447</v>
      </c>
      <c r="I11" s="209">
        <v>5465</v>
      </c>
    </row>
    <row r="12" spans="1:9" ht="14.25" thickBot="1" x14ac:dyDescent="0.2">
      <c r="A12" s="210">
        <v>5</v>
      </c>
      <c r="B12" s="211">
        <v>6689</v>
      </c>
      <c r="C12" s="211">
        <v>5747</v>
      </c>
      <c r="D12" s="212">
        <v>942</v>
      </c>
      <c r="E12" s="211">
        <v>18253</v>
      </c>
      <c r="F12" s="211">
        <v>1805</v>
      </c>
      <c r="G12" s="211">
        <v>9275</v>
      </c>
      <c r="H12" s="211">
        <v>3494</v>
      </c>
      <c r="I12" s="213">
        <v>5781</v>
      </c>
    </row>
  </sheetData>
  <mergeCells count="3">
    <mergeCell ref="B2:D2"/>
    <mergeCell ref="E2:F2"/>
    <mergeCell ref="G2:I2"/>
  </mergeCells>
  <phoneticPr fontId="2"/>
  <pageMargins left="0.7" right="0.7" top="0.75" bottom="0.75" header="0.3" footer="0.3"/>
  <pageSetup paperSize="9" orientation="portrait"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2"/>
  <sheetViews>
    <sheetView workbookViewId="0"/>
  </sheetViews>
  <sheetFormatPr defaultRowHeight="13.5" x14ac:dyDescent="0.15"/>
  <cols>
    <col min="1" max="1" width="6.625" customWidth="1"/>
    <col min="2" max="7" width="18.125" customWidth="1"/>
  </cols>
  <sheetData>
    <row r="1" spans="1:7" ht="14.25" thickBot="1" x14ac:dyDescent="0.2">
      <c r="A1" t="s">
        <v>445</v>
      </c>
    </row>
    <row r="2" spans="1:7" ht="13.5" customHeight="1" x14ac:dyDescent="0.15">
      <c r="A2" s="269" t="s">
        <v>310</v>
      </c>
      <c r="B2" s="271" t="s">
        <v>446</v>
      </c>
      <c r="C2" s="271" t="s">
        <v>447</v>
      </c>
      <c r="D2" s="271"/>
      <c r="E2" s="271"/>
      <c r="F2" s="271" t="s">
        <v>448</v>
      </c>
      <c r="G2" s="273"/>
    </row>
    <row r="3" spans="1:7" ht="54" x14ac:dyDescent="0.15">
      <c r="A3" s="270"/>
      <c r="B3" s="272"/>
      <c r="C3" s="192" t="s">
        <v>188</v>
      </c>
      <c r="D3" s="192" t="s">
        <v>449</v>
      </c>
      <c r="E3" s="192" t="s">
        <v>450</v>
      </c>
      <c r="F3" s="225"/>
      <c r="G3" s="193" t="s">
        <v>451</v>
      </c>
    </row>
    <row r="4" spans="1:7" x14ac:dyDescent="0.15">
      <c r="A4" s="34">
        <v>27</v>
      </c>
      <c r="B4" s="196">
        <v>1016</v>
      </c>
      <c r="C4" s="196">
        <v>7962</v>
      </c>
      <c r="D4" s="196">
        <v>2502</v>
      </c>
      <c r="E4" s="196">
        <v>5460</v>
      </c>
      <c r="F4" s="196">
        <v>245</v>
      </c>
      <c r="G4" s="197">
        <v>1</v>
      </c>
    </row>
    <row r="5" spans="1:7" x14ac:dyDescent="0.15">
      <c r="A5" s="34">
        <v>28</v>
      </c>
      <c r="B5" s="196">
        <v>1349</v>
      </c>
      <c r="C5" s="196">
        <v>8175</v>
      </c>
      <c r="D5" s="196">
        <v>2710</v>
      </c>
      <c r="E5" s="196">
        <v>5465</v>
      </c>
      <c r="F5" s="196">
        <v>270</v>
      </c>
      <c r="G5" s="197">
        <v>0</v>
      </c>
    </row>
    <row r="6" spans="1:7" x14ac:dyDescent="0.15">
      <c r="A6" s="34">
        <v>29</v>
      </c>
      <c r="B6" s="196">
        <v>1574</v>
      </c>
      <c r="C6" s="196">
        <v>8139</v>
      </c>
      <c r="D6" s="196">
        <v>2963</v>
      </c>
      <c r="E6" s="196">
        <v>5176</v>
      </c>
      <c r="F6" s="196">
        <v>310</v>
      </c>
      <c r="G6" s="197">
        <v>4</v>
      </c>
    </row>
    <row r="7" spans="1:7" x14ac:dyDescent="0.15">
      <c r="A7" s="34">
        <v>30</v>
      </c>
      <c r="B7" s="196">
        <v>1699</v>
      </c>
      <c r="C7" s="196">
        <v>7909</v>
      </c>
      <c r="D7" s="196">
        <v>3162</v>
      </c>
      <c r="E7" s="196">
        <v>4747</v>
      </c>
      <c r="F7" s="196">
        <v>318</v>
      </c>
      <c r="G7" s="197">
        <v>3</v>
      </c>
    </row>
    <row r="8" spans="1:7" x14ac:dyDescent="0.15">
      <c r="A8" s="34" t="s">
        <v>191</v>
      </c>
      <c r="B8" s="196">
        <v>1766</v>
      </c>
      <c r="C8" s="196">
        <v>7943</v>
      </c>
      <c r="D8" s="196">
        <v>3371</v>
      </c>
      <c r="E8" s="196">
        <v>4572</v>
      </c>
      <c r="F8" s="196">
        <v>324</v>
      </c>
      <c r="G8" s="197">
        <v>0</v>
      </c>
    </row>
    <row r="9" spans="1:7" x14ac:dyDescent="0.15">
      <c r="A9" s="34">
        <v>2</v>
      </c>
      <c r="B9" s="196">
        <v>1766</v>
      </c>
      <c r="C9" s="196">
        <v>8116</v>
      </c>
      <c r="D9" s="196">
        <v>3397</v>
      </c>
      <c r="E9" s="196">
        <v>4719</v>
      </c>
      <c r="F9" s="196">
        <v>298</v>
      </c>
      <c r="G9" s="197">
        <v>4</v>
      </c>
    </row>
    <row r="10" spans="1:7" x14ac:dyDescent="0.15">
      <c r="A10" s="34">
        <v>3</v>
      </c>
      <c r="B10" s="196">
        <v>1760</v>
      </c>
      <c r="C10" s="196">
        <v>7736</v>
      </c>
      <c r="D10" s="196">
        <v>3377</v>
      </c>
      <c r="E10" s="196">
        <v>4359</v>
      </c>
      <c r="F10" s="196">
        <v>331</v>
      </c>
      <c r="G10" s="197">
        <v>2</v>
      </c>
    </row>
    <row r="11" spans="1:7" x14ac:dyDescent="0.15">
      <c r="A11" s="34">
        <v>4</v>
      </c>
      <c r="B11" s="196">
        <v>1864</v>
      </c>
      <c r="C11" s="196">
        <v>8049</v>
      </c>
      <c r="D11" s="196">
        <v>3391</v>
      </c>
      <c r="E11" s="196">
        <v>4658</v>
      </c>
      <c r="F11" s="196">
        <v>317</v>
      </c>
      <c r="G11" s="197">
        <v>2</v>
      </c>
    </row>
    <row r="12" spans="1:7" ht="14.25" thickBot="1" x14ac:dyDescent="0.2">
      <c r="A12" s="210">
        <v>5</v>
      </c>
      <c r="B12" s="212">
        <v>1837</v>
      </c>
      <c r="C12" s="212">
        <v>8031</v>
      </c>
      <c r="D12" s="212">
        <v>3404</v>
      </c>
      <c r="E12" s="212">
        <v>4627</v>
      </c>
      <c r="F12" s="212">
        <v>235</v>
      </c>
      <c r="G12" s="226">
        <v>2</v>
      </c>
    </row>
  </sheetData>
  <mergeCells count="4">
    <mergeCell ref="A2:A3"/>
    <mergeCell ref="B2:B3"/>
    <mergeCell ref="C2:E2"/>
    <mergeCell ref="F2:G2"/>
  </mergeCells>
  <phoneticPr fontId="2"/>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3"/>
  <sheetViews>
    <sheetView zoomScale="90" zoomScaleNormal="90" workbookViewId="0"/>
  </sheetViews>
  <sheetFormatPr defaultRowHeight="13.5" x14ac:dyDescent="0.15"/>
  <cols>
    <col min="1" max="1" width="7" customWidth="1"/>
    <col min="2" max="7" width="18" customWidth="1"/>
  </cols>
  <sheetData>
    <row r="1" spans="1:7" ht="14.25" thickBot="1" x14ac:dyDescent="0.2">
      <c r="A1" t="s">
        <v>452</v>
      </c>
    </row>
    <row r="2" spans="1:7" x14ac:dyDescent="0.15">
      <c r="A2" s="190" t="s">
        <v>290</v>
      </c>
      <c r="B2" s="227" t="s">
        <v>453</v>
      </c>
      <c r="C2" s="227" t="s">
        <v>454</v>
      </c>
      <c r="D2" s="227" t="s">
        <v>455</v>
      </c>
      <c r="E2" s="274" t="s">
        <v>456</v>
      </c>
      <c r="F2" s="274"/>
      <c r="G2" s="275"/>
    </row>
    <row r="3" spans="1:7" x14ac:dyDescent="0.15">
      <c r="A3" s="191"/>
      <c r="B3" s="228"/>
      <c r="C3" s="228"/>
      <c r="D3" s="228"/>
      <c r="E3" s="229" t="s">
        <v>457</v>
      </c>
      <c r="F3" s="229" t="s">
        <v>458</v>
      </c>
      <c r="G3" s="230" t="s">
        <v>459</v>
      </c>
    </row>
    <row r="4" spans="1:7" x14ac:dyDescent="0.15">
      <c r="A4" s="34"/>
      <c r="B4" s="194" t="s">
        <v>334</v>
      </c>
      <c r="C4" s="194" t="s">
        <v>334</v>
      </c>
      <c r="D4" s="194" t="s">
        <v>334</v>
      </c>
      <c r="E4" s="194" t="s">
        <v>460</v>
      </c>
      <c r="F4" s="194" t="s">
        <v>460</v>
      </c>
      <c r="G4" s="195" t="s">
        <v>461</v>
      </c>
    </row>
    <row r="5" spans="1:7" x14ac:dyDescent="0.15">
      <c r="A5" s="34">
        <v>27</v>
      </c>
      <c r="B5" s="196">
        <v>683</v>
      </c>
      <c r="C5" s="196">
        <v>6501</v>
      </c>
      <c r="D5" s="196">
        <v>19863</v>
      </c>
      <c r="E5" s="196">
        <v>470</v>
      </c>
      <c r="F5" s="196">
        <v>135</v>
      </c>
      <c r="G5" s="197">
        <v>26886</v>
      </c>
    </row>
    <row r="6" spans="1:7" x14ac:dyDescent="0.15">
      <c r="A6" s="34">
        <v>28</v>
      </c>
      <c r="B6" s="196">
        <v>631</v>
      </c>
      <c r="C6" s="196">
        <v>6748</v>
      </c>
      <c r="D6" s="196">
        <v>18887</v>
      </c>
      <c r="E6" s="196">
        <v>493</v>
      </c>
      <c r="F6" s="196">
        <v>139</v>
      </c>
      <c r="G6" s="197">
        <v>25420</v>
      </c>
    </row>
    <row r="7" spans="1:7" x14ac:dyDescent="0.15">
      <c r="A7" s="34">
        <v>29</v>
      </c>
      <c r="B7" s="196">
        <v>572</v>
      </c>
      <c r="C7" s="196">
        <v>6722</v>
      </c>
      <c r="D7" s="196">
        <v>18388</v>
      </c>
      <c r="E7" s="196">
        <v>516</v>
      </c>
      <c r="F7" s="196">
        <v>144</v>
      </c>
      <c r="G7" s="197">
        <v>27233</v>
      </c>
    </row>
    <row r="8" spans="1:7" x14ac:dyDescent="0.15">
      <c r="A8" s="34">
        <v>30</v>
      </c>
      <c r="B8" s="196">
        <v>651</v>
      </c>
      <c r="C8" s="196">
        <v>6517</v>
      </c>
      <c r="D8" s="196">
        <v>18438</v>
      </c>
      <c r="E8" s="196">
        <v>528</v>
      </c>
      <c r="F8" s="196">
        <v>137</v>
      </c>
      <c r="G8" s="197">
        <v>28443</v>
      </c>
    </row>
    <row r="9" spans="1:7" x14ac:dyDescent="0.15">
      <c r="A9" s="34" t="s">
        <v>191</v>
      </c>
      <c r="B9" s="196">
        <v>523</v>
      </c>
      <c r="C9" s="196">
        <v>7105</v>
      </c>
      <c r="D9" s="196">
        <v>21087</v>
      </c>
      <c r="E9" s="196">
        <v>494</v>
      </c>
      <c r="F9" s="196">
        <v>123</v>
      </c>
      <c r="G9" s="197">
        <v>27028</v>
      </c>
    </row>
    <row r="10" spans="1:7" x14ac:dyDescent="0.15">
      <c r="A10" s="34">
        <v>2</v>
      </c>
      <c r="B10" s="196">
        <v>442</v>
      </c>
      <c r="C10" s="196">
        <v>6048</v>
      </c>
      <c r="D10" s="196">
        <v>19609</v>
      </c>
      <c r="E10" s="196">
        <v>501</v>
      </c>
      <c r="F10" s="196">
        <v>112</v>
      </c>
      <c r="G10" s="197">
        <v>26630</v>
      </c>
    </row>
    <row r="11" spans="1:7" x14ac:dyDescent="0.15">
      <c r="A11" s="34">
        <v>3</v>
      </c>
      <c r="B11" s="196">
        <v>448</v>
      </c>
      <c r="C11" s="196">
        <v>6295</v>
      </c>
      <c r="D11" s="196">
        <v>20200</v>
      </c>
      <c r="E11" s="196">
        <v>467</v>
      </c>
      <c r="F11" s="196">
        <v>108</v>
      </c>
      <c r="G11" s="197">
        <v>24764</v>
      </c>
    </row>
    <row r="12" spans="1:7" x14ac:dyDescent="0.15">
      <c r="A12" s="207">
        <v>4</v>
      </c>
      <c r="B12" s="231">
        <v>425</v>
      </c>
      <c r="C12" s="231">
        <v>6489</v>
      </c>
      <c r="D12" s="231">
        <v>19451</v>
      </c>
      <c r="E12" s="231">
        <v>452</v>
      </c>
      <c r="F12" s="231">
        <v>107</v>
      </c>
      <c r="G12" s="232">
        <v>23684</v>
      </c>
    </row>
    <row r="13" spans="1:7" ht="14.25" thickBot="1" x14ac:dyDescent="0.2">
      <c r="A13" s="210">
        <v>5</v>
      </c>
      <c r="B13" s="214">
        <v>403</v>
      </c>
      <c r="C13" s="214">
        <v>6137</v>
      </c>
      <c r="D13" s="214">
        <v>18580</v>
      </c>
      <c r="E13" s="214">
        <v>440</v>
      </c>
      <c r="F13" s="214">
        <v>99</v>
      </c>
      <c r="G13" s="215">
        <v>23450</v>
      </c>
    </row>
  </sheetData>
  <mergeCells count="1">
    <mergeCell ref="E2:G2"/>
  </mergeCells>
  <phoneticPr fontId="2"/>
  <pageMargins left="0.7" right="0.7" top="0.75" bottom="0.75" header="0.3" footer="0.3"/>
  <pageSetup paperSize="9" orientation="portrait"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4"/>
  <sheetViews>
    <sheetView workbookViewId="0"/>
  </sheetViews>
  <sheetFormatPr defaultRowHeight="13.5" x14ac:dyDescent="0.15"/>
  <cols>
    <col min="1" max="1" width="6.25" customWidth="1"/>
    <col min="2" max="8" width="12.25" customWidth="1"/>
  </cols>
  <sheetData>
    <row r="1" spans="1:11" ht="14.25" thickBot="1" x14ac:dyDescent="0.2">
      <c r="A1" t="s">
        <v>462</v>
      </c>
    </row>
    <row r="2" spans="1:11" ht="13.5" customHeight="1" x14ac:dyDescent="0.15">
      <c r="A2" s="276" t="s">
        <v>290</v>
      </c>
      <c r="B2" s="271" t="s">
        <v>463</v>
      </c>
      <c r="C2" s="271" t="s">
        <v>464</v>
      </c>
      <c r="D2" s="271"/>
      <c r="E2" s="271" t="s">
        <v>465</v>
      </c>
      <c r="F2" s="271" t="s">
        <v>466</v>
      </c>
      <c r="G2" s="271" t="s">
        <v>467</v>
      </c>
      <c r="H2" s="273"/>
    </row>
    <row r="3" spans="1:11" ht="40.5" x14ac:dyDescent="0.15">
      <c r="A3" s="277"/>
      <c r="B3" s="272"/>
      <c r="C3" s="192"/>
      <c r="D3" s="192" t="s">
        <v>468</v>
      </c>
      <c r="E3" s="272"/>
      <c r="F3" s="272"/>
      <c r="G3" s="192" t="s">
        <v>469</v>
      </c>
      <c r="H3" s="193" t="s">
        <v>470</v>
      </c>
    </row>
    <row r="4" spans="1:11" x14ac:dyDescent="0.15">
      <c r="A4" s="233"/>
      <c r="B4" s="234" t="s">
        <v>471</v>
      </c>
      <c r="C4" s="234" t="s">
        <v>460</v>
      </c>
      <c r="D4" s="234" t="s">
        <v>460</v>
      </c>
      <c r="E4" s="234" t="s">
        <v>461</v>
      </c>
      <c r="F4" s="234" t="s">
        <v>461</v>
      </c>
      <c r="G4" s="234" t="s">
        <v>460</v>
      </c>
      <c r="H4" s="235" t="s">
        <v>460</v>
      </c>
    </row>
    <row r="5" spans="1:11" x14ac:dyDescent="0.15">
      <c r="A5" s="233">
        <v>27</v>
      </c>
      <c r="B5" s="236">
        <v>16</v>
      </c>
      <c r="C5" s="236">
        <v>190</v>
      </c>
      <c r="D5" s="236">
        <v>173</v>
      </c>
      <c r="E5" s="236">
        <v>852</v>
      </c>
      <c r="F5" s="236">
        <v>222</v>
      </c>
      <c r="G5" s="236">
        <v>89</v>
      </c>
      <c r="H5" s="237">
        <v>101</v>
      </c>
    </row>
    <row r="6" spans="1:11" x14ac:dyDescent="0.15">
      <c r="A6" s="233">
        <v>28</v>
      </c>
      <c r="B6" s="236">
        <v>29</v>
      </c>
      <c r="C6" s="236">
        <v>720</v>
      </c>
      <c r="D6" s="236">
        <v>631</v>
      </c>
      <c r="E6" s="236">
        <v>3550</v>
      </c>
      <c r="F6" s="236">
        <v>521</v>
      </c>
      <c r="G6" s="236">
        <v>227</v>
      </c>
      <c r="H6" s="237">
        <v>493</v>
      </c>
    </row>
    <row r="7" spans="1:11" x14ac:dyDescent="0.15">
      <c r="A7" s="233">
        <v>29</v>
      </c>
      <c r="B7" s="236">
        <v>29</v>
      </c>
      <c r="C7" s="236">
        <v>962</v>
      </c>
      <c r="D7" s="236">
        <v>735</v>
      </c>
      <c r="E7" s="236">
        <v>3736</v>
      </c>
      <c r="F7" s="236">
        <v>608</v>
      </c>
      <c r="G7" s="236">
        <v>231</v>
      </c>
      <c r="H7" s="237">
        <v>731</v>
      </c>
    </row>
    <row r="8" spans="1:11" x14ac:dyDescent="0.15">
      <c r="A8" s="233">
        <v>30</v>
      </c>
      <c r="B8" s="236">
        <v>29</v>
      </c>
      <c r="C8" s="236">
        <v>896</v>
      </c>
      <c r="D8" s="236">
        <v>665</v>
      </c>
      <c r="E8" s="236">
        <v>3692</v>
      </c>
      <c r="F8" s="236">
        <v>573</v>
      </c>
      <c r="G8" s="236">
        <v>213</v>
      </c>
      <c r="H8" s="237">
        <v>683</v>
      </c>
    </row>
    <row r="9" spans="1:11" x14ac:dyDescent="0.15">
      <c r="A9" s="233" t="s">
        <v>191</v>
      </c>
      <c r="B9" s="236">
        <v>29</v>
      </c>
      <c r="C9" s="236">
        <v>757</v>
      </c>
      <c r="D9" s="236">
        <v>544</v>
      </c>
      <c r="E9" s="236">
        <v>3238</v>
      </c>
      <c r="F9" s="236">
        <v>536</v>
      </c>
      <c r="G9" s="236">
        <v>179</v>
      </c>
      <c r="H9" s="237">
        <v>578</v>
      </c>
      <c r="K9" s="238"/>
    </row>
    <row r="10" spans="1:11" x14ac:dyDescent="0.15">
      <c r="A10" s="233">
        <v>2</v>
      </c>
      <c r="B10" s="236">
        <v>29</v>
      </c>
      <c r="C10" s="236">
        <v>597</v>
      </c>
      <c r="D10" s="236">
        <v>418</v>
      </c>
      <c r="E10" s="236">
        <v>2711</v>
      </c>
      <c r="F10" s="236">
        <v>533</v>
      </c>
      <c r="G10" s="236">
        <v>145</v>
      </c>
      <c r="H10" s="237">
        <v>452</v>
      </c>
    </row>
    <row r="11" spans="1:11" x14ac:dyDescent="0.15">
      <c r="A11" s="239">
        <v>3</v>
      </c>
      <c r="B11" s="237">
        <v>29</v>
      </c>
      <c r="C11" s="237">
        <v>521</v>
      </c>
      <c r="D11" s="236">
        <v>378</v>
      </c>
      <c r="E11" s="240">
        <v>2262</v>
      </c>
      <c r="F11" s="236">
        <v>522</v>
      </c>
      <c r="G11" s="236">
        <v>132</v>
      </c>
      <c r="H11" s="240">
        <v>389</v>
      </c>
    </row>
    <row r="12" spans="1:11" x14ac:dyDescent="0.15">
      <c r="A12" s="233">
        <v>4</v>
      </c>
      <c r="B12" s="236">
        <v>29</v>
      </c>
      <c r="C12" s="236">
        <v>433</v>
      </c>
      <c r="D12" s="236">
        <v>301</v>
      </c>
      <c r="E12" s="236">
        <v>2220</v>
      </c>
      <c r="F12" s="236">
        <v>513</v>
      </c>
      <c r="G12" s="236">
        <v>99</v>
      </c>
      <c r="H12" s="237">
        <v>334</v>
      </c>
    </row>
    <row r="13" spans="1:11" ht="14.25" thickBot="1" x14ac:dyDescent="0.2">
      <c r="A13" s="241">
        <v>5</v>
      </c>
      <c r="B13" s="242">
        <v>29</v>
      </c>
      <c r="C13" s="242">
        <v>440</v>
      </c>
      <c r="D13" s="242">
        <v>342</v>
      </c>
      <c r="E13" s="242">
        <v>2182</v>
      </c>
      <c r="F13" s="242">
        <v>504</v>
      </c>
      <c r="G13" s="242">
        <v>111</v>
      </c>
      <c r="H13" s="243">
        <v>329</v>
      </c>
    </row>
    <row r="14" spans="1:11" x14ac:dyDescent="0.15">
      <c r="A14" t="s">
        <v>472</v>
      </c>
    </row>
  </sheetData>
  <mergeCells count="6">
    <mergeCell ref="G2:H2"/>
    <mergeCell ref="A2:A3"/>
    <mergeCell ref="B2:B3"/>
    <mergeCell ref="C2:D2"/>
    <mergeCell ref="E2:E3"/>
    <mergeCell ref="F2:F3"/>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3"/>
  <sheetViews>
    <sheetView workbookViewId="0">
      <selection activeCell="K22" sqref="K22"/>
    </sheetView>
  </sheetViews>
  <sheetFormatPr defaultRowHeight="13.5" x14ac:dyDescent="0.15"/>
  <cols>
    <col min="1" max="1" width="7.5" customWidth="1"/>
    <col min="2" max="9" width="11.875" customWidth="1"/>
  </cols>
  <sheetData>
    <row r="1" spans="1:9" ht="14.25" thickBot="1" x14ac:dyDescent="0.2">
      <c r="A1" t="s">
        <v>473</v>
      </c>
    </row>
    <row r="2" spans="1:9" ht="13.5" customHeight="1" x14ac:dyDescent="0.15">
      <c r="A2" s="276" t="s">
        <v>290</v>
      </c>
      <c r="B2" s="271" t="s">
        <v>474</v>
      </c>
      <c r="C2" s="271"/>
      <c r="D2" s="271"/>
      <c r="E2" s="271"/>
      <c r="F2" s="271"/>
      <c r="G2" s="271" t="s">
        <v>475</v>
      </c>
      <c r="H2" s="271"/>
      <c r="I2" s="273"/>
    </row>
    <row r="3" spans="1:9" ht="13.5" customHeight="1" x14ac:dyDescent="0.15">
      <c r="A3" s="278"/>
      <c r="B3" s="251" t="s">
        <v>476</v>
      </c>
      <c r="C3" s="251" t="s">
        <v>477</v>
      </c>
      <c r="D3" s="251" t="s">
        <v>478</v>
      </c>
      <c r="E3" s="251" t="s">
        <v>421</v>
      </c>
      <c r="F3" s="251" t="s">
        <v>479</v>
      </c>
      <c r="G3" s="251" t="s">
        <v>480</v>
      </c>
      <c r="H3" s="279" t="s">
        <v>481</v>
      </c>
      <c r="I3" s="280"/>
    </row>
    <row r="4" spans="1:9" ht="45" customHeight="1" x14ac:dyDescent="0.15">
      <c r="A4" s="277"/>
      <c r="B4" s="251"/>
      <c r="C4" s="251"/>
      <c r="D4" s="251"/>
      <c r="E4" s="251"/>
      <c r="F4" s="251"/>
      <c r="G4" s="251"/>
      <c r="H4" s="192" t="s">
        <v>482</v>
      </c>
      <c r="I4" s="193" t="s">
        <v>483</v>
      </c>
    </row>
    <row r="5" spans="1:9" x14ac:dyDescent="0.15">
      <c r="A5" s="244"/>
      <c r="B5" s="194" t="s">
        <v>334</v>
      </c>
      <c r="C5" s="194" t="s">
        <v>334</v>
      </c>
      <c r="D5" s="194" t="s">
        <v>334</v>
      </c>
      <c r="E5" s="194" t="s">
        <v>334</v>
      </c>
      <c r="F5" s="194" t="s">
        <v>334</v>
      </c>
      <c r="G5" s="194" t="s">
        <v>460</v>
      </c>
      <c r="H5" s="194" t="s">
        <v>484</v>
      </c>
      <c r="I5" s="195" t="s">
        <v>460</v>
      </c>
    </row>
    <row r="6" spans="1:9" x14ac:dyDescent="0.15">
      <c r="A6" s="244">
        <v>28</v>
      </c>
      <c r="B6" s="196">
        <v>421</v>
      </c>
      <c r="C6" s="196">
        <v>868</v>
      </c>
      <c r="D6" s="196">
        <v>720</v>
      </c>
      <c r="E6" s="196">
        <v>154</v>
      </c>
      <c r="F6" s="196">
        <v>202</v>
      </c>
      <c r="G6" s="196">
        <v>545</v>
      </c>
      <c r="H6" s="196">
        <v>633</v>
      </c>
      <c r="I6" s="197">
        <v>1135</v>
      </c>
    </row>
    <row r="7" spans="1:9" x14ac:dyDescent="0.15">
      <c r="A7" s="244">
        <v>29</v>
      </c>
      <c r="B7" s="196">
        <v>525</v>
      </c>
      <c r="C7" s="196">
        <v>752</v>
      </c>
      <c r="D7" s="196">
        <v>753</v>
      </c>
      <c r="E7" s="196">
        <v>226</v>
      </c>
      <c r="F7" s="196">
        <v>247</v>
      </c>
      <c r="G7" s="196">
        <v>1191</v>
      </c>
      <c r="H7" s="196">
        <v>915</v>
      </c>
      <c r="I7" s="197">
        <v>1677</v>
      </c>
    </row>
    <row r="8" spans="1:9" x14ac:dyDescent="0.15">
      <c r="A8" s="244">
        <v>30</v>
      </c>
      <c r="B8" s="196">
        <v>954</v>
      </c>
      <c r="C8" s="196">
        <v>756</v>
      </c>
      <c r="D8" s="196">
        <v>888</v>
      </c>
      <c r="E8" s="196">
        <v>296</v>
      </c>
      <c r="F8" s="196">
        <v>476</v>
      </c>
      <c r="G8" s="196">
        <v>1842</v>
      </c>
      <c r="H8" s="196">
        <v>1189</v>
      </c>
      <c r="I8" s="197">
        <v>2563</v>
      </c>
    </row>
    <row r="9" spans="1:9" x14ac:dyDescent="0.15">
      <c r="A9" s="244" t="s">
        <v>191</v>
      </c>
      <c r="B9" s="196">
        <v>1014</v>
      </c>
      <c r="C9" s="196">
        <v>493</v>
      </c>
      <c r="D9" s="196">
        <v>749</v>
      </c>
      <c r="E9" s="196">
        <v>210</v>
      </c>
      <c r="F9" s="196">
        <v>330</v>
      </c>
      <c r="G9" s="196">
        <v>3846</v>
      </c>
      <c r="H9" s="196">
        <v>1320</v>
      </c>
      <c r="I9" s="197">
        <v>2958</v>
      </c>
    </row>
    <row r="10" spans="1:9" x14ac:dyDescent="0.15">
      <c r="A10" s="244">
        <v>2</v>
      </c>
      <c r="B10" s="196">
        <v>619</v>
      </c>
      <c r="C10" s="196">
        <v>354</v>
      </c>
      <c r="D10" s="196">
        <v>582</v>
      </c>
      <c r="E10" s="196">
        <v>196</v>
      </c>
      <c r="F10" s="196">
        <v>229</v>
      </c>
      <c r="G10" s="196">
        <v>5431</v>
      </c>
      <c r="H10" s="196">
        <v>1463</v>
      </c>
      <c r="I10" s="197">
        <v>3277</v>
      </c>
    </row>
    <row r="11" spans="1:9" x14ac:dyDescent="0.15">
      <c r="A11" s="244">
        <v>3</v>
      </c>
      <c r="B11" s="196">
        <v>489</v>
      </c>
      <c r="C11" s="196">
        <v>160</v>
      </c>
      <c r="D11" s="196">
        <v>179</v>
      </c>
      <c r="E11" s="196">
        <v>124</v>
      </c>
      <c r="F11" s="196">
        <v>67</v>
      </c>
      <c r="G11" s="196">
        <v>6228</v>
      </c>
      <c r="H11" s="196">
        <v>1525</v>
      </c>
      <c r="I11" s="197">
        <v>3490</v>
      </c>
    </row>
    <row r="12" spans="1:9" x14ac:dyDescent="0.15">
      <c r="A12" s="244">
        <v>4</v>
      </c>
      <c r="B12" s="196">
        <v>478</v>
      </c>
      <c r="C12" s="196">
        <v>131</v>
      </c>
      <c r="D12" s="196">
        <v>166</v>
      </c>
      <c r="E12" s="196">
        <v>112</v>
      </c>
      <c r="F12" s="196">
        <v>45</v>
      </c>
      <c r="G12" s="196">
        <v>9202</v>
      </c>
      <c r="H12" s="196">
        <v>1618</v>
      </c>
      <c r="I12" s="197">
        <v>3691</v>
      </c>
    </row>
    <row r="13" spans="1:9" ht="14.25" thickBot="1" x14ac:dyDescent="0.2">
      <c r="A13" s="210">
        <v>5</v>
      </c>
      <c r="B13" s="214">
        <v>309</v>
      </c>
      <c r="C13" s="214">
        <v>76</v>
      </c>
      <c r="D13" s="214">
        <v>119</v>
      </c>
      <c r="E13" s="214">
        <v>59</v>
      </c>
      <c r="F13" s="214">
        <v>28</v>
      </c>
      <c r="G13" s="214">
        <v>9610</v>
      </c>
      <c r="H13" s="214">
        <v>1705</v>
      </c>
      <c r="I13" s="215">
        <v>3900</v>
      </c>
    </row>
  </sheetData>
  <mergeCells count="10">
    <mergeCell ref="A2:A4"/>
    <mergeCell ref="B2:F2"/>
    <mergeCell ref="G2:I2"/>
    <mergeCell ref="B3:B4"/>
    <mergeCell ref="C3:C4"/>
    <mergeCell ref="D3:D4"/>
    <mergeCell ref="E3:E4"/>
    <mergeCell ref="F3:F4"/>
    <mergeCell ref="G3:G4"/>
    <mergeCell ref="H3:I3"/>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31</vt:i4>
      </vt:variant>
    </vt:vector>
  </HeadingPairs>
  <TitlesOfParts>
    <vt:vector size="31" baseType="lpstr">
      <vt:lpstr>2-1</vt:lpstr>
      <vt:lpstr>2-2 </vt:lpstr>
      <vt:lpstr>2-3 </vt:lpstr>
      <vt:lpstr>2-4</vt:lpstr>
      <vt:lpstr>2-5</vt:lpstr>
      <vt:lpstr>2-6</vt:lpstr>
      <vt:lpstr>2-7</vt:lpstr>
      <vt:lpstr>2-8 </vt:lpstr>
      <vt:lpstr>2-9 </vt:lpstr>
      <vt:lpstr>2-10</vt:lpstr>
      <vt:lpstr>2-11</vt:lpstr>
      <vt:lpstr>2-12</vt:lpstr>
      <vt:lpstr>2-13</vt:lpstr>
      <vt:lpstr>2-14</vt:lpstr>
      <vt:lpstr>2-15</vt:lpstr>
      <vt:lpstr>2-16</vt:lpstr>
      <vt:lpstr>2-17</vt:lpstr>
      <vt:lpstr>2-18 </vt:lpstr>
      <vt:lpstr>2-19</vt:lpstr>
      <vt:lpstr>2-20</vt:lpstr>
      <vt:lpstr>2-21</vt:lpstr>
      <vt:lpstr>2-22</vt:lpstr>
      <vt:lpstr>2-23</vt:lpstr>
      <vt:lpstr>2-24</vt:lpstr>
      <vt:lpstr>2-25</vt:lpstr>
      <vt:lpstr>2-26</vt:lpstr>
      <vt:lpstr>2-27</vt:lpstr>
      <vt:lpstr>2-28</vt:lpstr>
      <vt:lpstr>2-29</vt:lpstr>
      <vt:lpstr>2-30</vt:lpstr>
      <vt:lpstr>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2024-08-30T05:00:45Z</dcterms:modified>
</cp:coreProperties>
</file>