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6" windowHeight="7536"/>
  </bookViews>
  <sheets>
    <sheet name="Sheet1" sheetId="1" r:id="rId1"/>
  </sheets>
  <definedNames>
    <definedName name="_xlnm.Print_Area" localSheetId="0">Sheet1!$A$1:$W$23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I15" i="1"/>
  <c r="U15" i="1"/>
  <c r="L15" i="1"/>
  <c r="I18" i="1"/>
  <c r="L12" i="1"/>
  <c r="I12" i="1"/>
  <c r="R14" i="1"/>
  <c r="U14" i="1" s="1"/>
  <c r="R13" i="1" l="1"/>
  <c r="U13" i="1" s="1"/>
  <c r="L18" i="1"/>
  <c r="R18" i="1" l="1"/>
  <c r="R12" i="1"/>
  <c r="U12" i="1" s="1"/>
</calcChain>
</file>

<file path=xl/sharedStrings.xml><?xml version="1.0" encoding="utf-8"?>
<sst xmlns="http://schemas.openxmlformats.org/spreadsheetml/2006/main" count="30" uniqueCount="27">
  <si>
    <t>（別紙２）　</t>
    <rPh sb="1" eb="3">
      <t>ベッシ</t>
    </rPh>
    <phoneticPr fontId="1"/>
  </si>
  <si>
    <t>対象資格</t>
    <rPh sb="0" eb="2">
      <t>タイショウ</t>
    </rPh>
    <rPh sb="2" eb="4">
      <t>シカク</t>
    </rPh>
    <phoneticPr fontId="1"/>
  </si>
  <si>
    <t>対象費目</t>
    <rPh sb="0" eb="2">
      <t>タイショウ</t>
    </rPh>
    <rPh sb="2" eb="4">
      <t>ヒモク</t>
    </rPh>
    <phoneticPr fontId="1"/>
  </si>
  <si>
    <t>対象経費</t>
    <rPh sb="0" eb="2">
      <t>タイショウ</t>
    </rPh>
    <rPh sb="2" eb="4">
      <t>ケイヒ</t>
    </rPh>
    <phoneticPr fontId="1"/>
  </si>
  <si>
    <t>入学金</t>
    <rPh sb="0" eb="3">
      <t>ニュウガクキン</t>
    </rPh>
    <phoneticPr fontId="1"/>
  </si>
  <si>
    <t>授業料</t>
    <rPh sb="0" eb="3">
      <t>ジュギョウリョウ</t>
    </rPh>
    <phoneticPr fontId="1"/>
  </si>
  <si>
    <t>審査料</t>
    <rPh sb="0" eb="2">
      <t>シンサ</t>
    </rPh>
    <rPh sb="2" eb="3">
      <t>リョウ</t>
    </rPh>
    <phoneticPr fontId="1"/>
  </si>
  <si>
    <t>認定料</t>
    <rPh sb="0" eb="2">
      <t>ニンテイ</t>
    </rPh>
    <rPh sb="2" eb="3">
      <t>リョウ</t>
    </rPh>
    <phoneticPr fontId="1"/>
  </si>
  <si>
    <t>授業料等</t>
    <rPh sb="0" eb="3">
      <t>ジュギョウリョウ</t>
    </rPh>
    <rPh sb="3" eb="4">
      <t>トウ</t>
    </rPh>
    <phoneticPr fontId="1"/>
  </si>
  <si>
    <t>代替職員
人件費</t>
    <rPh sb="0" eb="2">
      <t>ダイタイ</t>
    </rPh>
    <rPh sb="2" eb="4">
      <t>ショクイン</t>
    </rPh>
    <rPh sb="5" eb="8">
      <t>ジンケンヒ</t>
    </rPh>
    <phoneticPr fontId="1"/>
  </si>
  <si>
    <t>D　選定額</t>
    <rPh sb="2" eb="4">
      <t>センテイ</t>
    </rPh>
    <rPh sb="4" eb="5">
      <t>ガク</t>
    </rPh>
    <phoneticPr fontId="1"/>
  </si>
  <si>
    <t>感染管理
認定看護師</t>
    <rPh sb="0" eb="4">
      <t>カンセンカンリ</t>
    </rPh>
    <rPh sb="5" eb="7">
      <t>ニンテイ</t>
    </rPh>
    <rPh sb="7" eb="10">
      <t>カンゴシ</t>
    </rPh>
    <phoneticPr fontId="1"/>
  </si>
  <si>
    <t>C　補助対象上限額</t>
    <rPh sb="2" eb="4">
      <t>ホジョ</t>
    </rPh>
    <rPh sb="4" eb="6">
      <t>タイショウ</t>
    </rPh>
    <rPh sb="6" eb="8">
      <t>ジョウゲン</t>
    </rPh>
    <rPh sb="8" eb="9">
      <t>ガク</t>
    </rPh>
    <phoneticPr fontId="1"/>
  </si>
  <si>
    <t>宿泊滞在費</t>
    <rPh sb="0" eb="2">
      <t>シュクハク</t>
    </rPh>
    <rPh sb="2" eb="5">
      <t>タイザイヒ</t>
    </rPh>
    <phoneticPr fontId="1"/>
  </si>
  <si>
    <t>１　区分</t>
    <rPh sb="2" eb="4">
      <t>クブン</t>
    </rPh>
    <phoneticPr fontId="1"/>
  </si>
  <si>
    <t>審査料等</t>
    <rPh sb="0" eb="3">
      <t>シンサリョウ</t>
    </rPh>
    <rPh sb="3" eb="4">
      <t>トウ</t>
    </rPh>
    <phoneticPr fontId="1"/>
  </si>
  <si>
    <t>計</t>
    <rPh sb="0" eb="1">
      <t>ケイ</t>
    </rPh>
    <phoneticPr fontId="1"/>
  </si>
  <si>
    <t>所要額</t>
    <rPh sb="0" eb="3">
      <t>ショヨウガク</t>
    </rPh>
    <phoneticPr fontId="1"/>
  </si>
  <si>
    <t>精算額</t>
    <rPh sb="0" eb="3">
      <t>セイサンガク</t>
    </rPh>
    <phoneticPr fontId="1"/>
  </si>
  <si>
    <t>計</t>
    <rPh sb="0" eb="1">
      <t>ケイ</t>
    </rPh>
    <phoneticPr fontId="1"/>
  </si>
  <si>
    <t>事業所要額調書（精算額調書）</t>
    <rPh sb="0" eb="2">
      <t>ジギョウ</t>
    </rPh>
    <rPh sb="2" eb="5">
      <t>ショヨウガク</t>
    </rPh>
    <rPh sb="5" eb="7">
      <t>チョウショ</t>
    </rPh>
    <rPh sb="6" eb="7">
      <t>ショ</t>
    </rPh>
    <rPh sb="8" eb="11">
      <t>セイサンガク</t>
    </rPh>
    <rPh sb="11" eb="13">
      <t>チョウショ</t>
    </rPh>
    <phoneticPr fontId="1"/>
  </si>
  <si>
    <t>２　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</si>
  <si>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３　受講職員氏名</t>
    <rPh sb="2" eb="4">
      <t>ジュコウ</t>
    </rPh>
    <rPh sb="4" eb="6">
      <t>ショクイン</t>
    </rPh>
    <rPh sb="6" eb="8">
      <t>シメイ</t>
    </rPh>
    <phoneticPr fontId="1"/>
  </si>
  <si>
    <r>
      <t xml:space="preserve">B　変更所要額
</t>
    </r>
    <r>
      <rPr>
        <sz val="8"/>
        <rFont val="ＭＳ 明朝"/>
        <family val="1"/>
        <charset val="128"/>
      </rPr>
      <t>（変更申請の場合）</t>
    </r>
    <rPh sb="2" eb="4">
      <t>ヘンコウ</t>
    </rPh>
    <rPh sb="4" eb="6">
      <t>ショヨウ</t>
    </rPh>
    <rPh sb="6" eb="7">
      <t>ガク</t>
    </rPh>
    <rPh sb="9" eb="11">
      <t>ヘンコウ</t>
    </rPh>
    <rPh sb="11" eb="13">
      <t>シンセイ</t>
    </rPh>
    <rPh sb="14" eb="16">
      <t>バアイ</t>
    </rPh>
    <phoneticPr fontId="1"/>
  </si>
  <si>
    <t>A　所要額
（精算額）</t>
    <rPh sb="2" eb="5">
      <t>ショヨウガク</t>
    </rPh>
    <rPh sb="7" eb="10">
      <t>セイサンガク</t>
    </rPh>
    <phoneticPr fontId="1"/>
  </si>
  <si>
    <t xml:space="preserve">注１　「D　選定額」は、「A　所要額（精算額）」（変更申請の場合は「B　変更所要額」）と「C　補助対象上限額」を比較して少ない
      額が自動的に入力されます。
注２　「E　補助金の額」は、「D　選定額」の4分の3（1円未満切り捨て）になります。
注３　各対象経費に係る補助金の交付申請は、受講職員1人につき、1回までです。
</t>
    <rPh sb="0" eb="1">
      <t>チュウ</t>
    </rPh>
    <rPh sb="6" eb="8">
      <t>センテイ</t>
    </rPh>
    <rPh sb="8" eb="9">
      <t>ガク</t>
    </rPh>
    <rPh sb="15" eb="17">
      <t>ショヨウ</t>
    </rPh>
    <rPh sb="17" eb="18">
      <t>ガク</t>
    </rPh>
    <rPh sb="19" eb="22">
      <t>セイサンガク</t>
    </rPh>
    <rPh sb="25" eb="27">
      <t>ヘンコウ</t>
    </rPh>
    <rPh sb="27" eb="29">
      <t>シンセイ</t>
    </rPh>
    <rPh sb="30" eb="32">
      <t>バアイ</t>
    </rPh>
    <rPh sb="36" eb="38">
      <t>ヘンコウ</t>
    </rPh>
    <rPh sb="38" eb="40">
      <t>ショヨウ</t>
    </rPh>
    <rPh sb="40" eb="41">
      <t>ガク</t>
    </rPh>
    <rPh sb="47" eb="49">
      <t>ホジョ</t>
    </rPh>
    <rPh sb="49" eb="51">
      <t>タイショウ</t>
    </rPh>
    <rPh sb="51" eb="53">
      <t>ジョウゲン</t>
    </rPh>
    <rPh sb="53" eb="54">
      <t>ガク</t>
    </rPh>
    <rPh sb="56" eb="58">
      <t>ヒカク</t>
    </rPh>
    <rPh sb="60" eb="61">
      <t>スク</t>
    </rPh>
    <rPh sb="70" eb="71">
      <t>ガク</t>
    </rPh>
    <rPh sb="72" eb="75">
      <t>ジドウテキ</t>
    </rPh>
    <rPh sb="76" eb="78">
      <t>ニュウリョク</t>
    </rPh>
    <rPh sb="84" eb="85">
      <t>チュウ</t>
    </rPh>
    <rPh sb="90" eb="92">
      <t>ホジョ</t>
    </rPh>
    <rPh sb="92" eb="93">
      <t>キン</t>
    </rPh>
    <rPh sb="94" eb="95">
      <t>ガク</t>
    </rPh>
    <rPh sb="101" eb="103">
      <t>センテイ</t>
    </rPh>
    <rPh sb="103" eb="104">
      <t>ガク</t>
    </rPh>
    <rPh sb="107" eb="108">
      <t>ブン</t>
    </rPh>
    <rPh sb="112" eb="113">
      <t>エン</t>
    </rPh>
    <rPh sb="113" eb="115">
      <t>ミマン</t>
    </rPh>
    <rPh sb="115" eb="116">
      <t>キ</t>
    </rPh>
    <rPh sb="117" eb="118">
      <t>ス</t>
    </rPh>
    <rPh sb="127" eb="128">
      <t>チュウ</t>
    </rPh>
    <rPh sb="130" eb="131">
      <t>カク</t>
    </rPh>
    <rPh sb="131" eb="135">
      <t>タイショウケイヒ</t>
    </rPh>
    <rPh sb="136" eb="137">
      <t>カカ</t>
    </rPh>
    <rPh sb="138" eb="141">
      <t>ホジョキン</t>
    </rPh>
    <rPh sb="142" eb="144">
      <t>コウフ</t>
    </rPh>
    <rPh sb="144" eb="146">
      <t>シンセイ</t>
    </rPh>
    <rPh sb="148" eb="152">
      <t>ジュコウショクイン</t>
    </rPh>
    <rPh sb="153" eb="154">
      <t>ニン</t>
    </rPh>
    <rPh sb="159" eb="160">
      <t>カイ</t>
    </rPh>
    <phoneticPr fontId="1"/>
  </si>
  <si>
    <t>E　補助金の額</t>
    <rPh sb="2" eb="4">
      <t>ホジョ</t>
    </rPh>
    <rPh sb="4" eb="5">
      <t>キン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</si>
</sst>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2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9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1" xfId="0" applyNumberFormat="1" applyFont="1" applyFill="1" applyBorder="1" applyAlignment="1" applyProtection="1">
      <alignment horizontal="right" vertical="center"/>
      <protection locked="0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 applyProtection="1">
      <alignment horizontal="right" vertical="center"/>
    </xf>
    <xf numFmtId="176" fontId="4" fillId="0" borderId="26" xfId="0" applyNumberFormat="1" applyFont="1" applyFill="1" applyBorder="1" applyAlignment="1" applyProtection="1">
      <alignment horizontal="right" vertical="center"/>
    </xf>
    <xf numFmtId="176" fontId="4" fillId="0" borderId="27" xfId="0" applyNumberFormat="1" applyFont="1" applyFill="1" applyBorder="1" applyAlignment="1" applyProtection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 applyProtection="1">
      <alignment horizontal="right" vertical="center"/>
      <protection locked="0"/>
    </xf>
    <xf numFmtId="176" fontId="4" fillId="0" borderId="23" xfId="0" applyNumberFormat="1" applyFont="1" applyFill="1" applyBorder="1" applyAlignment="1" applyProtection="1">
      <alignment horizontal="right" vertical="center"/>
      <protection locked="0"/>
    </xf>
    <xf numFmtId="176" fontId="4" fillId="0" borderId="22" xfId="0" applyNumberFormat="1" applyFont="1" applyFill="1" applyBorder="1" applyAlignment="1" applyProtection="1">
      <alignment horizontal="right" vertical="center"/>
      <protection locked="0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2" borderId="34" xfId="0" applyNumberFormat="1" applyFont="1" applyFill="1" applyBorder="1" applyAlignment="1" applyProtection="1">
      <alignment horizontal="right" vertical="center"/>
      <protection locked="0"/>
    </xf>
    <xf numFmtId="176" fontId="4" fillId="0" borderId="32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 applyProtection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38" xfId="0" applyNumberFormat="1" applyFont="1" applyFill="1" applyBorder="1" applyAlignment="1">
      <alignment horizontal="center" vertical="center"/>
    </xf>
    <xf numFmtId="176" fontId="4" fillId="0" borderId="30" xfId="0" applyNumberFormat="1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</xdr:row>
          <xdr:rowOff>22860</xdr:rowOff>
        </xdr:from>
        <xdr:to>
          <xdr:col>7</xdr:col>
          <xdr:colOff>388620</xdr:colOff>
          <xdr:row>2</xdr:row>
          <xdr:rowOff>266700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DDDE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</xdr:row>
          <xdr:rowOff>22860</xdr:rowOff>
        </xdr:from>
        <xdr:to>
          <xdr:col>10</xdr:col>
          <xdr:colOff>388620</xdr:colOff>
          <xdr:row>2</xdr:row>
          <xdr:rowOff>266700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DDDE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23"/>
  <sheetViews>
    <sheetView tabSelected="1" view="pageBreakPreview" zoomScale="110" zoomScaleNormal="70" zoomScaleSheetLayoutView="110" workbookViewId="0">
      <selection activeCell="I13" sqref="I13:K13"/>
    </sheetView>
  </sheetViews>
  <sheetFormatPr defaultColWidth="9" defaultRowHeight="14.4" x14ac:dyDescent="0.2"/>
  <cols>
    <col min="1" max="1" width="4" style="1" customWidth="1"/>
    <col min="2" max="16" width="5.59765625" style="1" customWidth="1"/>
    <col min="17" max="17" width="6.8984375" style="1" customWidth="1"/>
    <col min="18" max="28" width="5.59765625" style="1" customWidth="1"/>
    <col min="29" max="16384" width="9" style="1"/>
  </cols>
  <sheetData>
    <row r="1" spans="1:23" x14ac:dyDescent="0.2">
      <c r="A1" s="2"/>
      <c r="B1" s="2" t="s">
        <v>0</v>
      </c>
      <c r="C1" s="2"/>
      <c r="D1" s="2"/>
      <c r="E1" s="2"/>
      <c r="F1" s="2" t="s">
        <v>20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1.75" customHeight="1" x14ac:dyDescent="0.2">
      <c r="A3" s="2"/>
      <c r="B3" s="2"/>
      <c r="C3" s="79" t="s">
        <v>14</v>
      </c>
      <c r="D3" s="79"/>
      <c r="E3" s="79"/>
      <c r="F3" s="79"/>
      <c r="G3" s="79"/>
      <c r="H3" s="3"/>
      <c r="I3" s="76" t="s">
        <v>17</v>
      </c>
      <c r="J3" s="76"/>
      <c r="K3" s="3"/>
      <c r="L3" s="76" t="s">
        <v>18</v>
      </c>
      <c r="M3" s="76"/>
      <c r="N3" s="3"/>
      <c r="O3" s="3"/>
      <c r="P3" s="3"/>
      <c r="Q3" s="3"/>
      <c r="R3" s="3"/>
      <c r="S3" s="3"/>
      <c r="T3" s="3"/>
      <c r="U3" s="3"/>
      <c r="V3" s="3"/>
      <c r="W3" s="2"/>
    </row>
    <row r="4" spans="1:23" ht="9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24.9" customHeight="1" x14ac:dyDescent="0.2">
      <c r="A5" s="2"/>
      <c r="B5" s="2"/>
      <c r="C5" s="79" t="s">
        <v>21</v>
      </c>
      <c r="D5" s="79"/>
      <c r="E5" s="79"/>
      <c r="F5" s="79"/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2"/>
    </row>
    <row r="6" spans="1:23" ht="8.1" customHeight="1" x14ac:dyDescent="0.2">
      <c r="A6" s="2"/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  <c r="U6" s="5"/>
      <c r="V6" s="5"/>
      <c r="W6" s="2"/>
    </row>
    <row r="7" spans="1:23" ht="24.9" customHeight="1" x14ac:dyDescent="0.2">
      <c r="A7" s="2"/>
      <c r="B7" s="2"/>
      <c r="C7" s="79" t="s">
        <v>22</v>
      </c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2"/>
    </row>
    <row r="8" spans="1:23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0" customHeight="1" thickBot="1" x14ac:dyDescent="0.25">
      <c r="A9" s="2"/>
      <c r="B9" s="42" t="s">
        <v>1</v>
      </c>
      <c r="C9" s="43"/>
      <c r="D9" s="44"/>
      <c r="E9" s="21" t="s">
        <v>2</v>
      </c>
      <c r="F9" s="21"/>
      <c r="G9" s="22" t="s">
        <v>3</v>
      </c>
      <c r="H9" s="23"/>
      <c r="I9" s="81" t="s">
        <v>24</v>
      </c>
      <c r="J9" s="21"/>
      <c r="K9" s="21"/>
      <c r="L9" s="52" t="s">
        <v>23</v>
      </c>
      <c r="M9" s="53"/>
      <c r="N9" s="23"/>
      <c r="O9" s="52" t="s">
        <v>12</v>
      </c>
      <c r="P9" s="53"/>
      <c r="Q9" s="23"/>
      <c r="R9" s="22" t="s">
        <v>10</v>
      </c>
      <c r="S9" s="53"/>
      <c r="T9" s="23"/>
      <c r="U9" s="22" t="s">
        <v>26</v>
      </c>
      <c r="V9" s="53"/>
      <c r="W9" s="23"/>
    </row>
    <row r="10" spans="1:23" ht="24.9" customHeight="1" x14ac:dyDescent="0.2">
      <c r="A10" s="2"/>
      <c r="B10" s="45" t="s">
        <v>11</v>
      </c>
      <c r="C10" s="45"/>
      <c r="D10" s="46"/>
      <c r="E10" s="16" t="s">
        <v>8</v>
      </c>
      <c r="F10" s="17"/>
      <c r="G10" s="17" t="s">
        <v>4</v>
      </c>
      <c r="H10" s="17"/>
      <c r="I10" s="15"/>
      <c r="J10" s="15"/>
      <c r="K10" s="15"/>
      <c r="L10" s="15"/>
      <c r="M10" s="15"/>
      <c r="N10" s="15"/>
      <c r="O10" s="9"/>
      <c r="P10" s="10"/>
      <c r="Q10" s="10"/>
      <c r="R10" s="10"/>
      <c r="S10" s="10"/>
      <c r="T10" s="10"/>
      <c r="U10" s="10"/>
      <c r="V10" s="10"/>
      <c r="W10" s="11"/>
    </row>
    <row r="11" spans="1:23" ht="24.9" customHeight="1" x14ac:dyDescent="0.2">
      <c r="A11" s="2"/>
      <c r="B11" s="45"/>
      <c r="C11" s="45"/>
      <c r="D11" s="46"/>
      <c r="E11" s="18"/>
      <c r="F11" s="19"/>
      <c r="G11" s="19" t="s">
        <v>5</v>
      </c>
      <c r="H11" s="19"/>
      <c r="I11" s="27"/>
      <c r="J11" s="27"/>
      <c r="K11" s="27"/>
      <c r="L11" s="27"/>
      <c r="M11" s="27"/>
      <c r="N11" s="27"/>
      <c r="O11" s="12"/>
      <c r="P11" s="13"/>
      <c r="Q11" s="13"/>
      <c r="R11" s="13"/>
      <c r="S11" s="13"/>
      <c r="T11" s="13"/>
      <c r="U11" s="13"/>
      <c r="V11" s="13"/>
      <c r="W11" s="14"/>
    </row>
    <row r="12" spans="1:23" ht="24.9" customHeight="1" thickBot="1" x14ac:dyDescent="0.25">
      <c r="A12" s="2"/>
      <c r="B12" s="45"/>
      <c r="C12" s="45"/>
      <c r="D12" s="46"/>
      <c r="E12" s="20"/>
      <c r="F12" s="21"/>
      <c r="G12" s="22" t="s">
        <v>16</v>
      </c>
      <c r="H12" s="23"/>
      <c r="I12" s="24">
        <f>I10+I11</f>
        <v>0</v>
      </c>
      <c r="J12" s="25"/>
      <c r="K12" s="26"/>
      <c r="L12" s="24">
        <f>L10+L11</f>
        <v>0</v>
      </c>
      <c r="M12" s="25"/>
      <c r="N12" s="26"/>
      <c r="O12" s="8">
        <v>1050000</v>
      </c>
      <c r="P12" s="8"/>
      <c r="Q12" s="8"/>
      <c r="R12" s="8">
        <f>IF(L12=0,IF(I12&lt;O12,I12,O12),IF(L12&lt;O12,L12,O12))</f>
        <v>0</v>
      </c>
      <c r="S12" s="8"/>
      <c r="T12" s="8"/>
      <c r="U12" s="8">
        <f>ROUNDDOWN(R12*0.75,0)</f>
        <v>0</v>
      </c>
      <c r="V12" s="8"/>
      <c r="W12" s="57"/>
    </row>
    <row r="13" spans="1:23" ht="24.9" customHeight="1" x14ac:dyDescent="0.2">
      <c r="A13" s="2"/>
      <c r="B13" s="45"/>
      <c r="C13" s="45"/>
      <c r="D13" s="46"/>
      <c r="E13" s="16" t="s">
        <v>13</v>
      </c>
      <c r="F13" s="17"/>
      <c r="G13" s="17" t="s">
        <v>13</v>
      </c>
      <c r="H13" s="17"/>
      <c r="I13" s="75"/>
      <c r="J13" s="15"/>
      <c r="K13" s="15"/>
      <c r="L13" s="15"/>
      <c r="M13" s="15"/>
      <c r="N13" s="15"/>
      <c r="O13" s="28">
        <v>700000</v>
      </c>
      <c r="P13" s="29"/>
      <c r="Q13" s="30"/>
      <c r="R13" s="31">
        <f>IF(L13=0,IF(I13&lt;O13,I13,O13),IF(L13&lt;O13,L13,O13))</f>
        <v>0</v>
      </c>
      <c r="S13" s="32"/>
      <c r="T13" s="33"/>
      <c r="U13" s="28">
        <f t="shared" ref="U13" si="0">ROUNDDOWN(R13*0.75,0)</f>
        <v>0</v>
      </c>
      <c r="V13" s="29"/>
      <c r="W13" s="34"/>
    </row>
    <row r="14" spans="1:23" ht="41.25" customHeight="1" x14ac:dyDescent="0.2">
      <c r="A14" s="2"/>
      <c r="B14" s="45"/>
      <c r="C14" s="45"/>
      <c r="D14" s="46"/>
      <c r="E14" s="77" t="s">
        <v>9</v>
      </c>
      <c r="F14" s="19"/>
      <c r="G14" s="45" t="s">
        <v>9</v>
      </c>
      <c r="H14" s="19"/>
      <c r="I14" s="78"/>
      <c r="J14" s="27"/>
      <c r="K14" s="27"/>
      <c r="L14" s="27"/>
      <c r="M14" s="27"/>
      <c r="N14" s="27"/>
      <c r="O14" s="40">
        <v>2310000</v>
      </c>
      <c r="P14" s="40"/>
      <c r="Q14" s="40"/>
      <c r="R14" s="41">
        <f>IF(L14=0,IF(I14&lt;O14,I14,O14),IF(L14&lt;O14,L14,O14))</f>
        <v>0</v>
      </c>
      <c r="S14" s="41"/>
      <c r="T14" s="41"/>
      <c r="U14" s="40">
        <f t="shared" ref="U14" si="1">ROUNDDOWN(R14*0.75,0)</f>
        <v>0</v>
      </c>
      <c r="V14" s="40"/>
      <c r="W14" s="71"/>
    </row>
    <row r="15" spans="1:23" ht="33.75" customHeight="1" thickBot="1" x14ac:dyDescent="0.25">
      <c r="A15" s="2"/>
      <c r="B15" s="45"/>
      <c r="C15" s="45"/>
      <c r="D15" s="46"/>
      <c r="E15" s="50"/>
      <c r="F15" s="51"/>
      <c r="G15" s="49" t="s">
        <v>19</v>
      </c>
      <c r="H15" s="49"/>
      <c r="I15" s="37">
        <f>I13+I14</f>
        <v>0</v>
      </c>
      <c r="J15" s="38"/>
      <c r="K15" s="39"/>
      <c r="L15" s="37">
        <f>L13+L14</f>
        <v>0</v>
      </c>
      <c r="M15" s="38"/>
      <c r="N15" s="39"/>
      <c r="O15" s="72"/>
      <c r="P15" s="73"/>
      <c r="Q15" s="73"/>
      <c r="R15" s="73"/>
      <c r="S15" s="73"/>
      <c r="T15" s="74"/>
      <c r="U15" s="35">
        <f>U13+U14</f>
        <v>0</v>
      </c>
      <c r="V15" s="35"/>
      <c r="W15" s="36"/>
    </row>
    <row r="16" spans="1:23" ht="24.9" customHeight="1" x14ac:dyDescent="0.2">
      <c r="A16" s="2"/>
      <c r="B16" s="45"/>
      <c r="C16" s="45"/>
      <c r="D16" s="46"/>
      <c r="E16" s="58" t="s">
        <v>15</v>
      </c>
      <c r="F16" s="59"/>
      <c r="G16" s="59" t="s">
        <v>6</v>
      </c>
      <c r="H16" s="59"/>
      <c r="I16" s="62"/>
      <c r="J16" s="62"/>
      <c r="K16" s="62"/>
      <c r="L16" s="62"/>
      <c r="M16" s="62"/>
      <c r="N16" s="62"/>
      <c r="O16" s="63"/>
      <c r="P16" s="64"/>
      <c r="Q16" s="64"/>
      <c r="R16" s="64"/>
      <c r="S16" s="64"/>
      <c r="T16" s="64"/>
      <c r="U16" s="64"/>
      <c r="V16" s="64"/>
      <c r="W16" s="65"/>
    </row>
    <row r="17" spans="1:23" ht="24.9" customHeight="1" x14ac:dyDescent="0.2">
      <c r="A17" s="2"/>
      <c r="B17" s="45"/>
      <c r="C17" s="45"/>
      <c r="D17" s="46"/>
      <c r="E17" s="18"/>
      <c r="F17" s="19"/>
      <c r="G17" s="19" t="s">
        <v>7</v>
      </c>
      <c r="H17" s="19"/>
      <c r="I17" s="27"/>
      <c r="J17" s="27"/>
      <c r="K17" s="27"/>
      <c r="L17" s="27"/>
      <c r="M17" s="27"/>
      <c r="N17" s="27"/>
      <c r="O17" s="12"/>
      <c r="P17" s="13"/>
      <c r="Q17" s="13"/>
      <c r="R17" s="13"/>
      <c r="S17" s="13"/>
      <c r="T17" s="13"/>
      <c r="U17" s="13"/>
      <c r="V17" s="13"/>
      <c r="W17" s="14"/>
    </row>
    <row r="18" spans="1:23" ht="35.1" customHeight="1" thickBot="1" x14ac:dyDescent="0.25">
      <c r="A18" s="2"/>
      <c r="B18" s="45"/>
      <c r="C18" s="45"/>
      <c r="D18" s="46"/>
      <c r="E18" s="60"/>
      <c r="F18" s="61"/>
      <c r="G18" s="47" t="s">
        <v>16</v>
      </c>
      <c r="H18" s="48"/>
      <c r="I18" s="66">
        <f>I16+I17</f>
        <v>0</v>
      </c>
      <c r="J18" s="66"/>
      <c r="K18" s="66"/>
      <c r="L18" s="66">
        <f>L16+L17</f>
        <v>0</v>
      </c>
      <c r="M18" s="66"/>
      <c r="N18" s="66"/>
      <c r="O18" s="67">
        <v>100000</v>
      </c>
      <c r="P18" s="68"/>
      <c r="Q18" s="69"/>
      <c r="R18" s="70">
        <f>IF(L18=0,IF(I18&lt;O18,I18,O18),IF(L18&lt;O18,L18,O18))</f>
        <v>0</v>
      </c>
      <c r="S18" s="70"/>
      <c r="T18" s="70"/>
      <c r="U18" s="54">
        <f>ROUNDDOWN(R18*0.75,0)</f>
        <v>0</v>
      </c>
      <c r="V18" s="55"/>
      <c r="W18" s="56"/>
    </row>
    <row r="19" spans="1:23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60" customHeight="1" x14ac:dyDescent="0.2">
      <c r="A20" s="2"/>
      <c r="B20" s="7" t="s">
        <v>25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2">
      <c r="A21" s="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">
      <c r="A22" s="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</sheetData>
  <sheetProtection selectLockedCells="1"/>
  <mergeCells count="65">
    <mergeCell ref="I3:J3"/>
    <mergeCell ref="L3:M3"/>
    <mergeCell ref="E14:F14"/>
    <mergeCell ref="G14:H14"/>
    <mergeCell ref="I14:K14"/>
    <mergeCell ref="L14:N14"/>
    <mergeCell ref="E13:F13"/>
    <mergeCell ref="C3:G3"/>
    <mergeCell ref="C5:G5"/>
    <mergeCell ref="C7:G7"/>
    <mergeCell ref="H5:V5"/>
    <mergeCell ref="H7:V7"/>
    <mergeCell ref="U9:W9"/>
    <mergeCell ref="I9:K9"/>
    <mergeCell ref="O9:Q9"/>
    <mergeCell ref="R9:T9"/>
    <mergeCell ref="U14:W14"/>
    <mergeCell ref="O15:T15"/>
    <mergeCell ref="L13:N13"/>
    <mergeCell ref="I13:K13"/>
    <mergeCell ref="I15:K15"/>
    <mergeCell ref="L9:N9"/>
    <mergeCell ref="U18:W18"/>
    <mergeCell ref="L12:N12"/>
    <mergeCell ref="U12:W12"/>
    <mergeCell ref="E16:F18"/>
    <mergeCell ref="G16:H16"/>
    <mergeCell ref="I16:K16"/>
    <mergeCell ref="L16:N16"/>
    <mergeCell ref="O16:W17"/>
    <mergeCell ref="I17:K17"/>
    <mergeCell ref="I18:K18"/>
    <mergeCell ref="L17:N17"/>
    <mergeCell ref="O18:Q18"/>
    <mergeCell ref="L18:N18"/>
    <mergeCell ref="R18:T18"/>
    <mergeCell ref="G17:H17"/>
    <mergeCell ref="B9:D9"/>
    <mergeCell ref="B10:D18"/>
    <mergeCell ref="I10:K10"/>
    <mergeCell ref="I11:K11"/>
    <mergeCell ref="E9:F9"/>
    <mergeCell ref="G18:H18"/>
    <mergeCell ref="G10:H10"/>
    <mergeCell ref="G11:H11"/>
    <mergeCell ref="G13:H13"/>
    <mergeCell ref="G15:H15"/>
    <mergeCell ref="G9:H9"/>
    <mergeCell ref="E15:F15"/>
    <mergeCell ref="B20:W20"/>
    <mergeCell ref="O12:Q12"/>
    <mergeCell ref="R12:T12"/>
    <mergeCell ref="O10:W11"/>
    <mergeCell ref="L10:N10"/>
    <mergeCell ref="E10:F12"/>
    <mergeCell ref="G12:H12"/>
    <mergeCell ref="I12:K12"/>
    <mergeCell ref="L11:N11"/>
    <mergeCell ref="O13:Q13"/>
    <mergeCell ref="R13:T13"/>
    <mergeCell ref="U13:W13"/>
    <mergeCell ref="U15:W15"/>
    <mergeCell ref="L15:N15"/>
    <mergeCell ref="O14:Q14"/>
    <mergeCell ref="R14:T14"/>
  </mergeCells>
  <phoneticPr fontId="1"/>
  <pageMargins left="0.7" right="0.7" top="0.75" bottom="0.75" header="0.3" footer="0.3"/>
  <pageSetup paperSize="9" scale="87" orientation="landscape" r:id="rId1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2024-03-29T00:29:11Z</dcterms:modified>
</cp:coreProperties>
</file>