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1人口動態\02確定数公表（毎年9～10月）\R4年分\04 データ\"/>
    </mc:Choice>
  </mc:AlternateContent>
  <bookViews>
    <workbookView xWindow="0" yWindow="0" windowWidth="10155" windowHeight="7500"/>
  </bookViews>
  <sheets>
    <sheet name="7" sheetId="1" r:id="rId1"/>
  </sheets>
  <definedNames>
    <definedName name="_xlnm.Print_Area" localSheetId="0">'7'!$A$1:$L$16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<sst xmlns="http://schemas.openxmlformats.org/spreadsheetml/2006/main" count="23" uniqueCount="19">
  <si>
    <t>表７   死因順位・死亡数・死因別死亡率・割合、前年比較</t>
    <rPh sb="0" eb="1">
      <t>ヒョウ</t>
    </rPh>
    <rPh sb="5" eb="7">
      <t>シイン</t>
    </rPh>
    <rPh sb="7" eb="9">
      <t>ジュンイ</t>
    </rPh>
    <rPh sb="10" eb="13">
      <t>シボウスウ</t>
    </rPh>
    <rPh sb="14" eb="16">
      <t>シイン</t>
    </rPh>
    <rPh sb="16" eb="17">
      <t>ベツ</t>
    </rPh>
    <rPh sb="17" eb="20">
      <t>シボウリツ</t>
    </rPh>
    <rPh sb="21" eb="23">
      <t>ワリアイ</t>
    </rPh>
    <rPh sb="24" eb="26">
      <t>ゼンネン</t>
    </rPh>
    <rPh sb="26" eb="28">
      <t>ヒカク</t>
    </rPh>
    <phoneticPr fontId="5"/>
  </si>
  <si>
    <t>死        因</t>
    <rPh sb="0" eb="1">
      <t>シ</t>
    </rPh>
    <rPh sb="9" eb="10">
      <t>イン</t>
    </rPh>
    <phoneticPr fontId="5"/>
  </si>
  <si>
    <t>　　　令　和　4　年</t>
    <rPh sb="3" eb="4">
      <t>レイ</t>
    </rPh>
    <rPh sb="5" eb="6">
      <t>ワ</t>
    </rPh>
    <rPh sb="9" eb="10">
      <t>ネン</t>
    </rPh>
    <phoneticPr fontId="5"/>
  </si>
  <si>
    <t>令　和   3　 年</t>
    <rPh sb="0" eb="1">
      <t>レイ</t>
    </rPh>
    <rPh sb="2" eb="3">
      <t>ワ</t>
    </rPh>
    <rPh sb="9" eb="10">
      <t>ネン</t>
    </rPh>
    <phoneticPr fontId="5"/>
  </si>
  <si>
    <t>順 位</t>
    <rPh sb="0" eb="1">
      <t>ジュン</t>
    </rPh>
    <rPh sb="2" eb="3">
      <t>クライ</t>
    </rPh>
    <phoneticPr fontId="5"/>
  </si>
  <si>
    <t>死 亡 数</t>
    <rPh sb="0" eb="1">
      <t>シ</t>
    </rPh>
    <rPh sb="2" eb="3">
      <t>ボウ</t>
    </rPh>
    <rPh sb="4" eb="5">
      <t>カズ</t>
    </rPh>
    <phoneticPr fontId="5"/>
  </si>
  <si>
    <t>死因別死亡率</t>
    <rPh sb="0" eb="2">
      <t>シイン</t>
    </rPh>
    <rPh sb="2" eb="3">
      <t>ベツ</t>
    </rPh>
    <rPh sb="3" eb="6">
      <t>シボウリツ</t>
    </rPh>
    <phoneticPr fontId="5"/>
  </si>
  <si>
    <t>割    合</t>
    <rPh sb="0" eb="1">
      <t>ワリ</t>
    </rPh>
    <rPh sb="5" eb="6">
      <t>ゴウ</t>
    </rPh>
    <phoneticPr fontId="5"/>
  </si>
  <si>
    <t>総数</t>
    <rPh sb="0" eb="2">
      <t>ソウスウ</t>
    </rPh>
    <phoneticPr fontId="5"/>
  </si>
  <si>
    <t>悪性新生物
＜腫瘍＞</t>
    <rPh sb="0" eb="2">
      <t>アクセイ</t>
    </rPh>
    <rPh sb="2" eb="5">
      <t>シンセイブツ</t>
    </rPh>
    <rPh sb="7" eb="9">
      <t>シュヨウ</t>
    </rPh>
    <phoneticPr fontId="5"/>
  </si>
  <si>
    <t>老衰</t>
    <phoneticPr fontId="5"/>
  </si>
  <si>
    <r>
      <t xml:space="preserve">心疾患
</t>
    </r>
    <r>
      <rPr>
        <sz val="10.5"/>
        <rFont val="ＭＳ 明朝"/>
        <family val="1"/>
        <charset val="128"/>
      </rPr>
      <t>(高血圧性を除く)</t>
    </r>
    <rPh sb="0" eb="3">
      <t>シンシッカン</t>
    </rPh>
    <rPh sb="5" eb="9">
      <t>コウケツアツセイ</t>
    </rPh>
    <rPh sb="10" eb="11">
      <t>ノゾ</t>
    </rPh>
    <phoneticPr fontId="5"/>
  </si>
  <si>
    <t>脳血管疾患</t>
    <phoneticPr fontId="5"/>
  </si>
  <si>
    <t>誤嚥性肺炎</t>
    <rPh sb="0" eb="3">
      <t>ゴエンセイ</t>
    </rPh>
    <rPh sb="3" eb="5">
      <t>ハイエン</t>
    </rPh>
    <phoneticPr fontId="5"/>
  </si>
  <si>
    <t>肺炎</t>
    <rPh sb="0" eb="2">
      <t>ハイエン</t>
    </rPh>
    <phoneticPr fontId="5"/>
  </si>
  <si>
    <t>新型コロナウイルス感染症</t>
    <rPh sb="0" eb="2">
      <t>シンガタ</t>
    </rPh>
    <phoneticPr fontId="5"/>
  </si>
  <si>
    <t>不慮の事故</t>
    <phoneticPr fontId="5"/>
  </si>
  <si>
    <t>腎不全</t>
    <rPh sb="0" eb="1">
      <t>ジン</t>
    </rPh>
    <rPh sb="1" eb="3">
      <t>フゼン</t>
    </rPh>
    <phoneticPr fontId="5"/>
  </si>
  <si>
    <t>大動脈瘤及び
解離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</si>
</sst>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_ * #,##0.0_ ;_ * \-#,##0.0_ ;_ * &quot;-&quot;?_ ;_ @_ "/>
    <numFmt numFmtId="178" formatCode="0.0"/>
  </numFmts>
  <fonts count="10">
    <font>
      <sz val="10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0"/>
      <name val="明朝"/>
      <family val="1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7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5">
    <xf numFmtId="0" fontId="0" fillId="0" borderId="0" xfId="0"/>
    <xf numFmtId="0" fontId="2" fillId="0" borderId="0" xfId="2" applyFont="1"/>
    <xf numFmtId="0" fontId="4" fillId="0" borderId="0" xfId="2" applyFont="1"/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horizontal="distributed" vertical="center"/>
    </xf>
    <xf numFmtId="0" fontId="2" fillId="0" borderId="9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176" fontId="6" fillId="0" borderId="5" xfId="2" applyNumberFormat="1" applyFont="1" applyFill="1" applyBorder="1" applyAlignment="1">
      <alignment vertical="center"/>
    </xf>
    <xf numFmtId="176" fontId="6" fillId="0" borderId="5" xfId="2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77" fontId="8" fillId="0" borderId="0" xfId="3" applyNumberFormat="1" applyFont="1" applyFill="1" applyBorder="1" applyAlignment="1" applyProtection="1"/>
    <xf numFmtId="0" fontId="2" fillId="0" borderId="10" xfId="2" applyFont="1" applyBorder="1" applyAlignment="1">
      <alignment vertical="center"/>
    </xf>
    <xf numFmtId="0" fontId="2" fillId="0" borderId="0" xfId="2" applyFont="1" applyBorder="1" applyAlignment="1">
      <alignment horizontal="distributed" vertical="center" wrapText="1"/>
    </xf>
    <xf numFmtId="0" fontId="2" fillId="0" borderId="11" xfId="2" applyFont="1" applyBorder="1" applyAlignment="1">
      <alignment vertical="center"/>
    </xf>
    <xf numFmtId="0" fontId="6" fillId="0" borderId="5" xfId="2" applyFont="1" applyBorder="1" applyAlignment="1">
      <alignment horizontal="center" vertical="center"/>
    </xf>
    <xf numFmtId="0" fontId="2" fillId="0" borderId="0" xfId="2" applyFont="1" applyBorder="1" applyAlignment="1">
      <alignment horizontal="distributed" vertical="center"/>
    </xf>
    <xf numFmtId="178" fontId="2" fillId="0" borderId="0" xfId="2" applyNumberFormat="1" applyFont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176" fontId="6" fillId="0" borderId="5" xfId="2" applyNumberFormat="1" applyFont="1" applyBorder="1" applyAlignment="1">
      <alignment horizontal="right" vertical="center"/>
    </xf>
    <xf numFmtId="0" fontId="2" fillId="0" borderId="12" xfId="2" applyFont="1" applyBorder="1" applyAlignment="1">
      <alignment vertical="center"/>
    </xf>
    <xf numFmtId="0" fontId="2" fillId="0" borderId="13" xfId="2" applyFont="1" applyBorder="1" applyAlignment="1">
      <alignment horizontal="distributed" vertical="center" wrapText="1"/>
    </xf>
    <xf numFmtId="0" fontId="2" fillId="0" borderId="14" xfId="2" applyFont="1" applyBorder="1" applyAlignment="1">
      <alignment vertical="center"/>
    </xf>
    <xf numFmtId="0" fontId="6" fillId="0" borderId="15" xfId="2" applyFont="1" applyBorder="1" applyAlignment="1">
      <alignment horizontal="center" vertical="center"/>
    </xf>
    <xf numFmtId="38" fontId="6" fillId="0" borderId="15" xfId="1" applyFont="1" applyFill="1" applyBorder="1" applyAlignment="1">
      <alignment vertical="center"/>
    </xf>
    <xf numFmtId="176" fontId="6" fillId="0" borderId="15" xfId="2" applyNumberFormat="1" applyFont="1" applyFill="1" applyBorder="1" applyAlignment="1">
      <alignment vertical="center"/>
    </xf>
    <xf numFmtId="176" fontId="6" fillId="0" borderId="15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2" fillId="0" borderId="0" xfId="2" applyFont="1" applyBorder="1"/>
    <xf numFmtId="38" fontId="6" fillId="0" borderId="0" xfId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38" fontId="2" fillId="0" borderId="0" xfId="2" applyNumberFormat="1" applyFont="1" applyBorder="1"/>
    <xf numFmtId="0" fontId="6" fillId="0" borderId="11" xfId="2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表６" xfId="3"/>
    <cellStyle name="標準_表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2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3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4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5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6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914400</xdr:colOff>
      <xdr:row>19</xdr:row>
      <xdr:rowOff>76200</xdr:rowOff>
    </xdr:from>
    <xdr:to>
      <xdr:col>10</xdr:col>
      <xdr:colOff>1019175</xdr:colOff>
      <xdr:row>20</xdr:row>
      <xdr:rowOff>123825</xdr:rowOff>
    </xdr:to>
    <xdr:sp textlink="">
      <xdr:nvSpPr>
        <xdr:cNvPr id="7" name="Text Box 2"/>
        <xdr:cNvSpPr txBox="1">
          <a:spLocks noChangeArrowheads="1"/>
        </xdr:cNvSpPr>
      </xdr:nvSpPr>
      <xdr:spPr bwMode="auto">
        <a:xfrm>
          <a:off x="9077325" y="687705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8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914400</xdr:colOff>
      <xdr:row>32</xdr:row>
      <xdr:rowOff>76200</xdr:rowOff>
    </xdr:from>
    <xdr:to>
      <xdr:col>6</xdr:col>
      <xdr:colOff>1019175</xdr:colOff>
      <xdr:row>33</xdr:row>
      <xdr:rowOff>133350</xdr:rowOff>
    </xdr:to>
    <xdr:sp textlink="">
      <xdr:nvSpPr>
        <xdr:cNvPr id="9" name="Text Box 2"/>
        <xdr:cNvSpPr txBox="1">
          <a:spLocks noChangeArrowheads="1"/>
        </xdr:cNvSpPr>
      </xdr:nvSpPr>
      <xdr:spPr bwMode="auto">
        <a:xfrm>
          <a:off x="5086350" y="91440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132160</xdr:colOff>
      <xdr:row>8</xdr:row>
      <xdr:rowOff>0</xdr:rowOff>
    </xdr:from>
    <xdr:ext cx="325037" cy="1190625"/>
    <xdr:sp textlink="">
      <xdr:nvSpPr>
        <xdr:cNvPr id="10" name="テキスト ボックス 9"/>
        <xdr:cNvSpPr txBox="1"/>
      </xdr:nvSpPr>
      <xdr:spPr>
        <a:xfrm rot="5400000">
          <a:off x="-300634" y="3461744"/>
          <a:ext cx="1190625" cy="3250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-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19-</a:t>
          </a:r>
        </a:p>
        <a:p>
          <a:pPr algn="ctr"/>
          <a:endParaRPr kumimoji="1" lang="en-US" altLang="ja-JP" sz="16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11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12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</xdr:row>
      <xdr:rowOff>304800</xdr:rowOff>
    </xdr:from>
    <xdr:to>
      <xdr:col>0</xdr:col>
      <xdr:colOff>419100</xdr:colOff>
      <xdr:row>11</xdr:row>
      <xdr:rowOff>0</xdr:rowOff>
    </xdr:to>
    <xdr:sp textlink="">
      <xdr:nvSpPr>
        <xdr:cNvPr id="13" name="Rectangle 1"/>
        <xdr:cNvSpPr>
          <a:spLocks noChangeArrowheads="1"/>
        </xdr:cNvSpPr>
      </xdr:nvSpPr>
      <xdr:spPr bwMode="auto">
        <a:xfrm>
          <a:off x="0" y="4248150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132160</xdr:colOff>
      <xdr:row>8</xdr:row>
      <xdr:rowOff>0</xdr:rowOff>
    </xdr:from>
    <xdr:ext cx="325037" cy="1190625"/>
    <xdr:sp textlink="">
      <xdr:nvSpPr>
        <xdr:cNvPr id="14" name="テキスト ボックス 13"/>
        <xdr:cNvSpPr txBox="1"/>
      </xdr:nvSpPr>
      <xdr:spPr>
        <a:xfrm rot="5400000">
          <a:off x="-300634" y="3461744"/>
          <a:ext cx="1190625" cy="3250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kumimoji="1" lang="en-US" altLang="ja-JP" sz="1600">
              <a:latin typeface="ＭＳ 明朝" pitchFamily="17" charset="-128"/>
              <a:ea typeface="ＭＳ 明朝" pitchFamily="17" charset="-128"/>
            </a:rPr>
            <a:t>-</a:t>
          </a:r>
          <a:r>
            <a:rPr kumimoji="1" lang="en-US" altLang="ja-JP" sz="1400">
              <a:latin typeface="ＭＳ 明朝" pitchFamily="17" charset="-128"/>
              <a:ea typeface="ＭＳ 明朝" pitchFamily="17" charset="-128"/>
            </a:rPr>
            <a:t>19-</a:t>
          </a:r>
        </a:p>
        <a:p>
          <a:pPr algn="ctr"/>
          <a:endParaRPr kumimoji="1" lang="en-US" altLang="ja-JP" sz="16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28"/>
  <sheetViews>
    <sheetView tabSelected="1" view="pageBreakPreview" zoomScaleNormal="100" zoomScaleSheetLayoutView="100" workbookViewId="0">
      <pane xSplit="5" ySplit="4" topLeftCell="H5" activePane="bottomRight" state="frozen"/>
      <selection activeCell="E6" sqref="E6:E7"/>
      <selection pane="topRight" activeCell="E6" sqref="E6:E7"/>
      <selection pane="bottomLeft" activeCell="E6" sqref="E6:E7"/>
      <selection pane="bottomRight" activeCell="O6" sqref="O6"/>
    </sheetView>
  </sheetViews>
  <sheetFormatPr defaultRowHeight="13.5"/>
  <cols>
    <col min="1" max="1" width="10.28515625" style="1" customWidth="1"/>
    <col min="2" max="2" width="2.42578125" style="1" customWidth="1"/>
    <col min="3" max="3" width="18.7109375" style="1" customWidth="1"/>
    <col min="4" max="4" width="2.42578125" style="1" customWidth="1"/>
    <col min="5" max="5" width="10.28515625" style="1" customWidth="1"/>
    <col min="6" max="6" width="18.42578125" style="1" customWidth="1"/>
    <col min="7" max="8" width="15.5703125" style="1" customWidth="1"/>
    <col min="9" max="9" width="10.28515625" style="1" customWidth="1"/>
    <col min="10" max="10" width="18.42578125" style="1" customWidth="1"/>
    <col min="11" max="12" width="15.5703125" style="1" customWidth="1"/>
    <col min="13" max="13" width="11.140625" style="1" bestFit="1" customWidth="1"/>
    <col min="14" max="14" width="14.42578125" style="1" customWidth="1"/>
    <col min="15" max="15" width="15.7109375" style="1" customWidth="1"/>
    <col min="16" max="16" width="13" style="1" customWidth="1"/>
    <col min="17" max="16384" width="9.140625" style="1"/>
  </cols>
  <sheetData>
    <row r="1" spans="2:15" ht="15">
      <c r="C1" s="2" t="s">
        <v>0</v>
      </c>
    </row>
    <row r="3" spans="2:15" s="3" customFormat="1" ht="33" customHeight="1">
      <c r="B3" s="39" t="s">
        <v>1</v>
      </c>
      <c r="C3" s="39"/>
      <c r="D3" s="39"/>
      <c r="E3" s="41" t="s">
        <v>2</v>
      </c>
      <c r="F3" s="42"/>
      <c r="G3" s="42"/>
      <c r="H3" s="43"/>
      <c r="I3" s="44" t="s">
        <v>3</v>
      </c>
      <c r="J3" s="44"/>
      <c r="K3" s="44"/>
      <c r="L3" s="44"/>
    </row>
    <row r="4" spans="2:15" s="3" customFormat="1" ht="33" customHeight="1">
      <c r="B4" s="40"/>
      <c r="C4" s="40"/>
      <c r="D4" s="40"/>
      <c r="E4" s="4" t="s">
        <v>4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5</v>
      </c>
      <c r="K4" s="4" t="s">
        <v>6</v>
      </c>
      <c r="L4" s="4" t="s">
        <v>7</v>
      </c>
    </row>
    <row r="5" spans="2:15" s="3" customFormat="1" ht="36" customHeight="1">
      <c r="B5" s="5"/>
      <c r="C5" s="6" t="s">
        <v>8</v>
      </c>
      <c r="D5" s="7"/>
      <c r="E5" s="8"/>
      <c r="F5" s="9">
        <v>26126</v>
      </c>
      <c r="G5" s="10" t="e">
        <f>F5/$N$5*100000</f>
        <v>#DIV/0!</v>
      </c>
      <c r="H5" s="10">
        <v>100</v>
      </c>
      <c r="I5" s="8"/>
      <c r="J5" s="9">
        <v>24029</v>
      </c>
      <c r="K5" s="11">
        <v>1033.159656682624</v>
      </c>
      <c r="L5" s="11">
        <v>100</v>
      </c>
      <c r="N5" s="12"/>
      <c r="O5" s="13"/>
    </row>
    <row r="6" spans="2:15" s="3" customFormat="1" ht="36" customHeight="1">
      <c r="B6" s="14"/>
      <c r="C6" s="15" t="s">
        <v>9</v>
      </c>
      <c r="D6" s="16"/>
      <c r="E6" s="17">
        <v>1</v>
      </c>
      <c r="F6" s="9">
        <v>6557</v>
      </c>
      <c r="G6" s="10" t="e">
        <f>F6/$N$5*100000</f>
        <v>#DIV/0!</v>
      </c>
      <c r="H6" s="10">
        <f>F6/F$5*100</f>
        <v>25.097603919467197</v>
      </c>
      <c r="I6" s="17">
        <v>1</v>
      </c>
      <c r="J6" s="9">
        <v>6540</v>
      </c>
      <c r="K6" s="11">
        <v>281.19622767091266</v>
      </c>
      <c r="L6" s="11">
        <v>27.217112655541221</v>
      </c>
    </row>
    <row r="7" spans="2:15" s="3" customFormat="1" ht="36" customHeight="1">
      <c r="B7" s="14"/>
      <c r="C7" s="18" t="s">
        <v>10</v>
      </c>
      <c r="D7" s="16"/>
      <c r="E7" s="17">
        <v>2</v>
      </c>
      <c r="F7" s="9">
        <v>3440</v>
      </c>
      <c r="G7" s="10" t="e">
        <f>F7/$N$5*100000</f>
        <v>#DIV/0!</v>
      </c>
      <c r="H7" s="10">
        <f>F7/F$5*100</f>
        <v>13.166960116359183</v>
      </c>
      <c r="I7" s="17">
        <v>2</v>
      </c>
      <c r="J7" s="9">
        <v>2957</v>
      </c>
      <c r="K7" s="11">
        <v>127.14025156313285</v>
      </c>
      <c r="L7" s="11">
        <v>12.305963627283699</v>
      </c>
    </row>
    <row r="8" spans="2:15" s="3" customFormat="1" ht="36" customHeight="1">
      <c r="B8" s="14"/>
      <c r="C8" s="15" t="s">
        <v>11</v>
      </c>
      <c r="D8" s="16"/>
      <c r="E8" s="17">
        <v>3</v>
      </c>
      <c r="F8" s="9">
        <v>3225</v>
      </c>
      <c r="G8" s="10" t="e">
        <f t="shared" ref="G8:G14" si="0">F8/$N$5*100000</f>
        <v>#DIV/0!</v>
      </c>
      <c r="H8" s="10">
        <f t="shared" ref="H8:H14" si="1">F8/F$5*100</f>
        <v>12.344025109086733</v>
      </c>
      <c r="I8" s="17">
        <v>3</v>
      </c>
      <c r="J8" s="9">
        <v>2831</v>
      </c>
      <c r="K8" s="11">
        <v>121.72270956213362</v>
      </c>
      <c r="L8" s="11">
        <v>11.781597236672354</v>
      </c>
      <c r="O8" s="19"/>
    </row>
    <row r="9" spans="2:15" s="3" customFormat="1" ht="36" customHeight="1">
      <c r="B9" s="14"/>
      <c r="C9" s="18" t="s">
        <v>12</v>
      </c>
      <c r="D9" s="16"/>
      <c r="E9" s="17">
        <v>4</v>
      </c>
      <c r="F9" s="9">
        <v>1455</v>
      </c>
      <c r="G9" s="10" t="e">
        <f>F9/$N$5*100000</f>
        <v>#DIV/0!</v>
      </c>
      <c r="H9" s="10">
        <f>F9/F$5*100</f>
        <v>5.569164816657735</v>
      </c>
      <c r="I9" s="17">
        <v>4</v>
      </c>
      <c r="J9" s="9">
        <v>1461</v>
      </c>
      <c r="K9" s="11">
        <v>62.817689392538753</v>
      </c>
      <c r="L9" s="11">
        <v>6.0801531482791624</v>
      </c>
    </row>
    <row r="10" spans="2:15" s="3" customFormat="1" ht="36" customHeight="1">
      <c r="B10" s="14"/>
      <c r="C10" s="18" t="s">
        <v>13</v>
      </c>
      <c r="D10" s="16"/>
      <c r="E10" s="17">
        <v>5</v>
      </c>
      <c r="F10" s="9">
        <v>1249</v>
      </c>
      <c r="G10" s="10" t="e">
        <f>F10/$N$5*100000</f>
        <v>#DIV/0!</v>
      </c>
      <c r="H10" s="10">
        <f>F10/F$5*100</f>
        <v>4.7806782515501798</v>
      </c>
      <c r="I10" s="17">
        <v>6</v>
      </c>
      <c r="J10" s="20">
        <v>1027</v>
      </c>
      <c r="K10" s="21">
        <v>44.157266944652498</v>
      </c>
      <c r="L10" s="21">
        <v>4.2740022472845318</v>
      </c>
    </row>
    <row r="11" spans="2:15" s="3" customFormat="1" ht="36" customHeight="1">
      <c r="B11" s="14"/>
      <c r="C11" s="18" t="s">
        <v>14</v>
      </c>
      <c r="D11" s="16"/>
      <c r="E11" s="17">
        <v>6</v>
      </c>
      <c r="F11" s="9">
        <v>991</v>
      </c>
      <c r="G11" s="10" t="e">
        <f t="shared" si="0"/>
        <v>#DIV/0!</v>
      </c>
      <c r="H11" s="10">
        <f t="shared" si="1"/>
        <v>3.7931562428232408</v>
      </c>
      <c r="I11" s="17">
        <v>5</v>
      </c>
      <c r="J11" s="9">
        <v>1059</v>
      </c>
      <c r="K11" s="11">
        <v>45.533150627445956</v>
      </c>
      <c r="L11" s="11">
        <v>4.4071746639477301</v>
      </c>
    </row>
    <row r="12" spans="2:15" s="3" customFormat="1" ht="36" customHeight="1">
      <c r="B12" s="14"/>
      <c r="C12" s="15" t="s">
        <v>15</v>
      </c>
      <c r="D12" s="16"/>
      <c r="E12" s="17">
        <v>7</v>
      </c>
      <c r="F12" s="9">
        <v>877</v>
      </c>
      <c r="G12" s="10" t="e">
        <f>F12/$N$5*100000</f>
        <v>#DIV/0!</v>
      </c>
      <c r="H12" s="10">
        <f>F12/F$5*100</f>
        <v>3.3568093087345936</v>
      </c>
      <c r="I12" s="17">
        <v>10</v>
      </c>
      <c r="J12" s="9">
        <v>374</v>
      </c>
      <c r="K12" s="21">
        <v>16.080640542648524</v>
      </c>
      <c r="L12" s="21">
        <v>1.5564526197511341</v>
      </c>
    </row>
    <row r="13" spans="2:15" s="3" customFormat="1" ht="36" customHeight="1">
      <c r="B13" s="14"/>
      <c r="C13" s="18" t="s">
        <v>16</v>
      </c>
      <c r="D13" s="16"/>
      <c r="E13" s="17">
        <v>8</v>
      </c>
      <c r="F13" s="9">
        <v>615</v>
      </c>
      <c r="G13" s="10" t="e">
        <f t="shared" si="0"/>
        <v>#DIV/0!</v>
      </c>
      <c r="H13" s="10">
        <f t="shared" si="1"/>
        <v>2.3539768812677027</v>
      </c>
      <c r="I13" s="17">
        <v>7</v>
      </c>
      <c r="J13" s="9">
        <v>615</v>
      </c>
      <c r="K13" s="11">
        <v>26.442764528686748</v>
      </c>
      <c r="L13" s="11">
        <v>2.559407382745849</v>
      </c>
    </row>
    <row r="14" spans="2:15" s="3" customFormat="1" ht="36" customHeight="1">
      <c r="B14" s="14"/>
      <c r="C14" s="15" t="s">
        <v>17</v>
      </c>
      <c r="D14" s="16"/>
      <c r="E14" s="17">
        <v>9</v>
      </c>
      <c r="F14" s="9">
        <v>455</v>
      </c>
      <c r="G14" s="10" t="e">
        <f t="shared" si="0"/>
        <v>#DIV/0!</v>
      </c>
      <c r="H14" s="10">
        <f t="shared" si="1"/>
        <v>1.7415601316696012</v>
      </c>
      <c r="I14" s="17">
        <v>8</v>
      </c>
      <c r="J14" s="9">
        <v>407</v>
      </c>
      <c r="K14" s="11">
        <v>17.499520590529276</v>
      </c>
      <c r="L14" s="11">
        <v>1.6937866744350578</v>
      </c>
    </row>
    <row r="15" spans="2:15" s="3" customFormat="1" ht="36" customHeight="1">
      <c r="B15" s="22"/>
      <c r="C15" s="23" t="s">
        <v>18</v>
      </c>
      <c r="D15" s="24"/>
      <c r="E15" s="25">
        <v>10</v>
      </c>
      <c r="F15" s="26">
        <v>391</v>
      </c>
      <c r="G15" s="27" t="e">
        <f>F15/$N$5*100000</f>
        <v>#DIV/0!</v>
      </c>
      <c r="H15" s="27">
        <f>F15/F$5*100</f>
        <v>1.4965934318303606</v>
      </c>
      <c r="I15" s="25">
        <v>9</v>
      </c>
      <c r="J15" s="26">
        <v>404</v>
      </c>
      <c r="K15" s="28">
        <v>17.370531495267389</v>
      </c>
      <c r="L15" s="28">
        <v>1.6813017603728826</v>
      </c>
    </row>
    <row r="16" spans="2:15" s="29" customFormat="1" ht="3.75" customHeight="1">
      <c r="C16" s="15"/>
      <c r="E16" s="30"/>
      <c r="F16" s="31"/>
      <c r="G16" s="32"/>
      <c r="H16" s="32"/>
      <c r="I16" s="30"/>
      <c r="J16" s="31"/>
      <c r="K16" s="32"/>
      <c r="L16" s="32"/>
    </row>
    <row r="17" spans="2:12" ht="14.25">
      <c r="B17" s="33"/>
      <c r="E17" s="33"/>
      <c r="F17" s="34"/>
      <c r="G17" s="35"/>
      <c r="H17" s="35"/>
      <c r="I17" s="33"/>
      <c r="J17" s="34"/>
      <c r="K17" s="35"/>
      <c r="L17" s="35"/>
    </row>
    <row r="18" spans="2:12">
      <c r="F18" s="36"/>
      <c r="G18" s="33"/>
      <c r="H18" s="33"/>
    </row>
    <row r="19" spans="2:12">
      <c r="F19" s="33"/>
      <c r="G19" s="33"/>
      <c r="H19" s="33"/>
    </row>
    <row r="20" spans="2:12" ht="14.25">
      <c r="F20" s="33"/>
      <c r="G20" s="32"/>
      <c r="H20" s="33"/>
    </row>
    <row r="21" spans="2:12" ht="14.25">
      <c r="F21" s="33"/>
      <c r="G21" s="32"/>
      <c r="H21" s="33"/>
    </row>
    <row r="22" spans="2:12" ht="14.25">
      <c r="C22" s="18"/>
      <c r="D22" s="29"/>
      <c r="E22" s="30"/>
      <c r="F22" s="31"/>
      <c r="G22" s="33"/>
      <c r="H22" s="33"/>
    </row>
    <row r="23" spans="2:12">
      <c r="D23" s="33"/>
      <c r="F23" s="33"/>
      <c r="G23" s="33"/>
      <c r="H23" s="33"/>
    </row>
    <row r="24" spans="2:12">
      <c r="D24" s="33"/>
      <c r="F24" s="33"/>
    </row>
    <row r="25" spans="2:12">
      <c r="D25" s="33"/>
      <c r="F25" s="33"/>
    </row>
    <row r="26" spans="2:12">
      <c r="D26" s="33"/>
      <c r="F26" s="33"/>
    </row>
    <row r="27" spans="2:12" ht="14.25">
      <c r="C27" s="18"/>
      <c r="D27" s="29"/>
      <c r="E27" s="37"/>
      <c r="F27" s="38"/>
    </row>
    <row r="28" spans="2:12">
      <c r="B28" s="33"/>
      <c r="C28" s="33"/>
      <c r="D28" s="33"/>
      <c r="E28" s="33"/>
      <c r="F28" s="33"/>
      <c r="G28" s="33"/>
    </row>
  </sheetData>
  <mergeCells count="3">
    <mergeCell ref="B3:D4"/>
    <mergeCell ref="E3:H3"/>
    <mergeCell ref="I3:L3"/>
  </mergeCells>
  <phoneticPr fontId="3"/>
  <pageMargins left="0.78700000000000003" right="0.78700000000000003" top="0.98399999999999999" bottom="0.98399999999999999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2023-06-29T07:27:29Z</dcterms:created>
  <dcterms:modified xsi:type="dcterms:W3CDTF">2023-11-17T05:25:42Z</dcterms:modified>
</cp:coreProperties>
</file>