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19-1" sheetId="12" r:id="rId1"/>
    <sheet name="19-2～10" sheetId="14" r:id="rId2"/>
    <sheet name="19-11～13" sheetId="19" r:id="rId3"/>
    <sheet name="19-14～16" sheetId="15" r:id="rId4"/>
    <sheet name="19-17" sheetId="16" r:id="rId5"/>
    <sheet name="19-18" sheetId="17" r:id="rId6"/>
    <sheet name="19-19、20" sheetId="18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_" localSheetId="2">[1]KOUGYOU!#REF!</definedName>
    <definedName name="__" localSheetId="3">[1]KOUGYOU!#REF!</definedName>
    <definedName name="__" localSheetId="1">[1]KOUGYOU!#REF!</definedName>
    <definedName name="__">[1]KOUGYOU!#REF!</definedName>
    <definedName name="___" localSheetId="2">[1]KOUGYOU!#REF!</definedName>
    <definedName name="___" localSheetId="3">[1]KOUGYOU!#REF!</definedName>
    <definedName name="___" localSheetId="1">[1]KOUGYOU!#REF!</definedName>
    <definedName name="___">[1]KOUGYOU!#REF!</definedName>
    <definedName name="____" localSheetId="2">[1]KOUGYOU!#REF!</definedName>
    <definedName name="____" localSheetId="3">[1]KOUGYOU!#REF!</definedName>
    <definedName name="____" localSheetId="1">[1]KOUGYOU!#REF!</definedName>
    <definedName name="____">[1]KOUGYOU!#REF!</definedName>
    <definedName name="NENGOU" localSheetId="2">[2]KOUGYOU!#REF!</definedName>
    <definedName name="NENGOU" localSheetId="3">[2]KOUGYOU!#REF!</definedName>
    <definedName name="NENGOU" localSheetId="1">[2]KOUGYOU!#REF!</definedName>
    <definedName name="NENGOU">[2]KOUGYOU!#REF!</definedName>
    <definedName name="_xlnm.Print_Area" localSheetId="0">'19-1'!$A$1:$AF$19</definedName>
    <definedName name="_xlnm.Print_Area" localSheetId="2">'19-11～13'!$A$1:$T$39</definedName>
    <definedName name="_xlnm.Print_Area" localSheetId="3">'19-14～16'!$A$1:$T$33</definedName>
    <definedName name="_xlnm.Print_Area" localSheetId="4">'19-17'!$A$1:$R$38</definedName>
    <definedName name="_xlnm.Print_Area" localSheetId="5">'19-18'!$A$1:$L$76</definedName>
    <definedName name="_xlnm.Print_Area" localSheetId="6">'19-19、20'!$A$1:$G$50</definedName>
    <definedName name="_xlnm.Print_Area" localSheetId="1">'19-2～10'!$A$1:$R$117</definedName>
    <definedName name="区名" localSheetId="2">[4]初期設定!$B$2:$B$17</definedName>
    <definedName name="区名">[3]初期設定!$B$2:$B$17</definedName>
    <definedName name="第34_環境衛生.食品" localSheetId="2">#REF!</definedName>
    <definedName name="第34_環境衛生.食品" localSheetId="3">#REF!</definedName>
    <definedName name="第34_環境衛生.食品" localSheetId="1">#REF!</definedName>
    <definedName name="第34_環境衛生.食品">#REF!</definedName>
    <definedName name="第52_不妊手術" localSheetId="2">#REF!</definedName>
    <definedName name="第52_不妊手術" localSheetId="3">#REF!</definedName>
    <definedName name="第52_不妊手術" localSheetId="1">#REF!</definedName>
    <definedName name="第52_不妊手術">#REF!</definedName>
    <definedName name="第53_人工妊娠中絶" localSheetId="2">#REF!</definedName>
    <definedName name="第53_人工妊娠中絶" localSheetId="3">#REF!</definedName>
    <definedName name="第53_人工妊娠中絶" localSheetId="1">#REF!</definedName>
    <definedName name="第53_人工妊娠中絶">#REF!</definedName>
    <definedName name="貼付表">"ピクチャ 73"</definedName>
    <definedName name="年度" localSheetId="2">[4]初期設定!$A$2:$A$13</definedName>
    <definedName name="年度">[3]初期設定!$A$2:$A$13</definedName>
    <definedName name="表" localSheetId="2">#REF!</definedName>
    <definedName name="表" localSheetId="3">#REF!</definedName>
    <definedName name="表" localSheetId="1">#REF!</definedName>
    <definedName name="表">#REF!</definedName>
    <definedName name="表５の１８ＥＸ" localSheetId="2">#REF!</definedName>
    <definedName name="表５の１８ＥＸ" localSheetId="3">#REF!</definedName>
    <definedName name="表５の１８ＥＸ" localSheetId="1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B4" i="19" l="1"/>
  <c r="C4" i="19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B5" i="19"/>
  <c r="B6" i="19"/>
  <c r="B7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B17" i="19"/>
  <c r="B18" i="19"/>
  <c r="B19" i="19"/>
  <c r="B15" i="19" s="1"/>
  <c r="B20" i="19"/>
  <c r="B21" i="19"/>
  <c r="B22" i="19"/>
  <c r="B23" i="19"/>
  <c r="B24" i="19"/>
  <c r="C32" i="19"/>
  <c r="B32" i="19" s="1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B33" i="19"/>
  <c r="B34" i="19"/>
  <c r="B35" i="19"/>
  <c r="B36" i="19"/>
  <c r="B37" i="19"/>
  <c r="B38" i="19"/>
  <c r="B39" i="19"/>
  <c r="O47" i="18" l="1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K6" i="18"/>
  <c r="K5" i="18"/>
  <c r="K4" i="18"/>
  <c r="B22" i="15" l="1"/>
  <c r="B21" i="15"/>
  <c r="B20" i="15"/>
  <c r="B19" i="15"/>
  <c r="B18" i="15"/>
  <c r="B17" i="15"/>
  <c r="B16" i="15"/>
  <c r="R16" i="15"/>
  <c r="P16" i="15"/>
  <c r="O16" i="15"/>
  <c r="N16" i="15"/>
  <c r="M16" i="15"/>
  <c r="H16" i="15"/>
  <c r="E16" i="15"/>
  <c r="D16" i="15"/>
  <c r="B5" i="15"/>
  <c r="B7" i="15"/>
  <c r="B6" i="15"/>
  <c r="R5" i="15"/>
  <c r="P5" i="15"/>
  <c r="O5" i="15"/>
  <c r="N5" i="15"/>
  <c r="M5" i="15"/>
  <c r="J5" i="15"/>
  <c r="I5" i="15"/>
  <c r="H5" i="15"/>
  <c r="E5" i="15"/>
  <c r="D5" i="15"/>
  <c r="B62" i="14" l="1"/>
  <c r="R115" i="14" l="1"/>
  <c r="Q115" i="14"/>
  <c r="P115" i="14"/>
  <c r="M115" i="14"/>
  <c r="K115" i="14"/>
  <c r="B115" i="14"/>
  <c r="B102" i="14"/>
  <c r="R89" i="14"/>
  <c r="Q89" i="14"/>
  <c r="P89" i="14"/>
  <c r="O89" i="14"/>
  <c r="N89" i="14"/>
  <c r="M89" i="14"/>
  <c r="L89" i="14"/>
  <c r="K89" i="14"/>
  <c r="J89" i="14"/>
  <c r="I89" i="14"/>
  <c r="D89" i="14"/>
  <c r="C89" i="14"/>
  <c r="B89" i="14" s="1"/>
  <c r="B76" i="14"/>
  <c r="R63" i="14"/>
  <c r="M48" i="14"/>
  <c r="B48" i="14"/>
  <c r="B34" i="14"/>
  <c r="B21" i="14"/>
  <c r="B63" i="14" l="1"/>
  <c r="B5" i="14"/>
  <c r="B117" i="14"/>
  <c r="B41" i="14" l="1"/>
  <c r="B27" i="14"/>
  <c r="B14" i="14"/>
  <c r="T5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D5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6" i="12"/>
  <c r="C16" i="15"/>
  <c r="F16" i="15"/>
  <c r="G16" i="15"/>
  <c r="I16" i="15"/>
  <c r="J16" i="15"/>
  <c r="K16" i="15"/>
  <c r="L16" i="15"/>
  <c r="Q16" i="15"/>
  <c r="Q5" i="15" l="1"/>
  <c r="C5" i="15"/>
  <c r="F5" i="15"/>
  <c r="G5" i="15"/>
  <c r="K5" i="15"/>
  <c r="L5" i="15"/>
  <c r="R30" i="15" l="1"/>
  <c r="D30" i="15"/>
  <c r="F30" i="15"/>
  <c r="G30" i="15"/>
  <c r="I30" i="15"/>
  <c r="J30" i="15"/>
  <c r="K30" i="15"/>
  <c r="L30" i="15"/>
  <c r="M30" i="15"/>
  <c r="N30" i="15"/>
  <c r="O30" i="15"/>
  <c r="P30" i="15"/>
  <c r="Q30" i="15"/>
  <c r="C30" i="15"/>
  <c r="B8" i="15" l="1"/>
  <c r="B108" i="14"/>
  <c r="B95" i="14"/>
  <c r="B82" i="14"/>
</calcChain>
</file>

<file path=xl/sharedStrings.xml><?xml version="1.0" encoding="utf-8"?>
<sst xmlns="http://schemas.openxmlformats.org/spreadsheetml/2006/main" count="817" uniqueCount="277">
  <si>
    <t>平成</t>
    <rPh sb="0" eb="2">
      <t>ヘイセイ</t>
    </rPh>
    <phoneticPr fontId="5"/>
  </si>
  <si>
    <t>総数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</si>
  <si>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</si>
  <si>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</si>
  <si>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</si>
  <si>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</si>
  <si>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</si>
  <si>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</si>
  <si>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</si>
  <si>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</si>
  <si>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</si>
  <si>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</si>
  <si>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</si>
  <si>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</si>
  <si>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</si>
  <si>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</si>
  <si>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</si>
  <si>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</si>
  <si>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27年度</t>
    <rPh sb="2" eb="3">
      <t>ネン</t>
    </rPh>
    <rPh sb="3" eb="4">
      <t>ド</t>
    </rPh>
    <phoneticPr fontId="5"/>
  </si>
  <si>
    <t>28年度</t>
    <rPh sb="2" eb="3">
      <t>ネン</t>
    </rPh>
    <rPh sb="3" eb="4">
      <t>ド</t>
    </rPh>
    <phoneticPr fontId="5"/>
  </si>
  <si>
    <t>29年度</t>
    <rPh sb="2" eb="3">
      <t>ネン</t>
    </rPh>
    <rPh sb="3" eb="4">
      <t>ド</t>
    </rPh>
    <phoneticPr fontId="5"/>
  </si>
  <si>
    <t>国</t>
  </si>
  <si>
    <t>厚生労働省所管</t>
    <rPh sb="0" eb="2">
      <t>コウセイ</t>
    </rPh>
    <rPh sb="2" eb="4">
      <t>ロウドウ</t>
    </rPh>
    <phoneticPr fontId="5"/>
  </si>
  <si>
    <t>その他の所管</t>
  </si>
  <si>
    <t>都道府県</t>
  </si>
  <si>
    <t>市町村</t>
  </si>
  <si>
    <t>日赤</t>
  </si>
  <si>
    <t>済生会</t>
  </si>
  <si>
    <t>社会保険関係団体</t>
  </si>
  <si>
    <t>公益法人</t>
  </si>
  <si>
    <t>医療法人</t>
  </si>
  <si>
    <t>学校法人</t>
  </si>
  <si>
    <t>会社</t>
  </si>
  <si>
    <t>その他の法人</t>
  </si>
  <si>
    <t>個人</t>
  </si>
  <si>
    <t>施設数</t>
  </si>
  <si>
    <t>構成割合（％）</t>
  </si>
  <si>
    <t>有床</t>
  </si>
  <si>
    <t>無床</t>
  </si>
  <si>
    <t>人口10,000人当り</t>
  </si>
  <si>
    <t>平成27年施設数</t>
    <rPh sb="0" eb="2">
      <t>ヘイセイ</t>
    </rPh>
    <rPh sb="4" eb="5">
      <t>ネン</t>
    </rPh>
    <rPh sb="5" eb="8">
      <t>シセツスウ</t>
    </rPh>
    <phoneticPr fontId="5"/>
  </si>
  <si>
    <t>平成28年施設数</t>
    <rPh sb="0" eb="2">
      <t>ヘイセイ</t>
    </rPh>
    <rPh sb="4" eb="5">
      <t>ネン</t>
    </rPh>
    <rPh sb="5" eb="8">
      <t>シセツスウ</t>
    </rPh>
    <phoneticPr fontId="5"/>
  </si>
  <si>
    <t>平成29年施設数</t>
    <rPh sb="0" eb="2">
      <t>ヘイセイ</t>
    </rPh>
    <rPh sb="4" eb="5">
      <t>ネン</t>
    </rPh>
    <rPh sb="5" eb="8">
      <t>シセツスウ</t>
    </rPh>
    <phoneticPr fontId="5"/>
  </si>
  <si>
    <t>病床数</t>
  </si>
  <si>
    <t>平成28年施設数</t>
  </si>
  <si>
    <t xml:space="preserve">     守山　　 </t>
  </si>
  <si>
    <t>医師</t>
  </si>
  <si>
    <t>放射線技師</t>
  </si>
  <si>
    <t>その他の職員</t>
  </si>
  <si>
    <t>総　数</t>
  </si>
  <si>
    <t>病院</t>
  </si>
  <si>
    <t>診療所</t>
  </si>
  <si>
    <t>歯科診療所</t>
  </si>
  <si>
    <t>助産所</t>
  </si>
  <si>
    <t>歯科技工所</t>
  </si>
  <si>
    <t>衛生検査所</t>
  </si>
  <si>
    <t>施術所</t>
  </si>
  <si>
    <t>その他</t>
  </si>
  <si>
    <t>あんま、はり、きゅう</t>
  </si>
  <si>
    <t>柔道整復</t>
  </si>
  <si>
    <t>歯科技工士法</t>
  </si>
  <si>
    <t>その他</t>
    <rPh sb="2" eb="3">
      <t>タ</t>
    </rPh>
    <phoneticPr fontId="4"/>
  </si>
  <si>
    <t>30年度</t>
    <rPh sb="2" eb="3">
      <t>ネン</t>
    </rPh>
    <rPh sb="3" eb="4">
      <t>ド</t>
    </rPh>
    <phoneticPr fontId="5"/>
  </si>
  <si>
    <t>総　数</t>
    <phoneticPr fontId="2"/>
  </si>
  <si>
    <t>平成30年施設数</t>
    <rPh sb="0" eb="2">
      <t>ヘイセイ</t>
    </rPh>
    <rPh sb="4" eb="5">
      <t>ネン</t>
    </rPh>
    <rPh sb="5" eb="8">
      <t>シセツスウ</t>
    </rPh>
    <phoneticPr fontId="5"/>
  </si>
  <si>
    <t>平成28年病床数</t>
  </si>
  <si>
    <t>平成29年病床数</t>
  </si>
  <si>
    <t>平成30年病床数</t>
  </si>
  <si>
    <t>平成27年施設数</t>
    <phoneticPr fontId="2"/>
  </si>
  <si>
    <t>平成29年施設数</t>
  </si>
  <si>
    <t>保健医療課</t>
    <rPh sb="0" eb="2">
      <t>ホケン</t>
    </rPh>
    <rPh sb="2" eb="4">
      <t>イリョウ</t>
    </rPh>
    <rPh sb="4" eb="5">
      <t>カ</t>
    </rPh>
    <phoneticPr fontId="2"/>
  </si>
  <si>
    <t>各年度 3月末現在</t>
    <rPh sb="0" eb="1">
      <t>カク</t>
    </rPh>
    <rPh sb="1" eb="2">
      <t>ネン</t>
    </rPh>
    <rPh sb="2" eb="3">
      <t>ド</t>
    </rPh>
    <rPh sb="5" eb="6">
      <t>ガツ</t>
    </rPh>
    <rPh sb="6" eb="7">
      <t>マツ</t>
    </rPh>
    <rPh sb="7" eb="9">
      <t>ゲンザイ</t>
    </rPh>
    <phoneticPr fontId="5"/>
  </si>
  <si>
    <t>令和</t>
    <rPh sb="0" eb="2">
      <t>レイワ</t>
    </rPh>
    <phoneticPr fontId="5"/>
  </si>
  <si>
    <t>元年度</t>
    <rPh sb="0" eb="2">
      <t>ガンネン</t>
    </rPh>
    <rPh sb="2" eb="3">
      <t>ド</t>
    </rPh>
    <phoneticPr fontId="5"/>
  </si>
  <si>
    <t>構成割合（％）</t>
    <phoneticPr fontId="5"/>
  </si>
  <si>
    <t>有床</t>
    <phoneticPr fontId="5"/>
  </si>
  <si>
    <t>無床</t>
    <phoneticPr fontId="5"/>
  </si>
  <si>
    <t>令和元年施設数</t>
    <rPh sb="0" eb="2">
      <t>レイワ</t>
    </rPh>
    <rPh sb="2" eb="3">
      <t>ガン</t>
    </rPh>
    <rPh sb="3" eb="4">
      <t>ネン</t>
    </rPh>
    <rPh sb="4" eb="7">
      <t>シセツスウ</t>
    </rPh>
    <phoneticPr fontId="2"/>
  </si>
  <si>
    <t>平成27年病床数</t>
  </si>
  <si>
    <t>令和元年病床数</t>
    <rPh sb="0" eb="2">
      <t>レイワ</t>
    </rPh>
    <rPh sb="2" eb="4">
      <t>ガンネン</t>
    </rPh>
    <rPh sb="4" eb="7">
      <t>ビョウショウスウ</t>
    </rPh>
    <phoneticPr fontId="2"/>
  </si>
  <si>
    <t>平成27年施設数</t>
  </si>
  <si>
    <t>平成30年施設数</t>
    <phoneticPr fontId="2"/>
  </si>
  <si>
    <t>令和元年施設数</t>
    <rPh sb="0" eb="2">
      <t>レイワ</t>
    </rPh>
    <rPh sb="2" eb="4">
      <t>ガンネン</t>
    </rPh>
    <rPh sb="4" eb="7">
      <t>シセツスウ</t>
    </rPh>
    <phoneticPr fontId="2"/>
  </si>
  <si>
    <t>施設数</t>
    <phoneticPr fontId="2"/>
  </si>
  <si>
    <t>構成割合（％）</t>
    <phoneticPr fontId="2"/>
  </si>
  <si>
    <t>令和元年施設数</t>
    <rPh sb="0" eb="2">
      <t>レイワ</t>
    </rPh>
    <rPh sb="2" eb="4">
      <t>ガンネン</t>
    </rPh>
    <rPh sb="4" eb="6">
      <t>シセツ</t>
    </rPh>
    <rPh sb="6" eb="7">
      <t>スウ</t>
    </rPh>
    <phoneticPr fontId="2"/>
  </si>
  <si>
    <t>各年度3月末現在</t>
    <rPh sb="0" eb="3">
      <t>カクネンド</t>
    </rPh>
    <rPh sb="4" eb="5">
      <t>ガツ</t>
    </rPh>
    <rPh sb="5" eb="8">
      <t>マツゲンザイ</t>
    </rPh>
    <phoneticPr fontId="4"/>
  </si>
  <si>
    <t>令和
元年度</t>
    <rPh sb="0" eb="2">
      <t>レイワ</t>
    </rPh>
    <rPh sb="3" eb="5">
      <t>ガンネン</t>
    </rPh>
    <rPh sb="5" eb="6">
      <t>ド</t>
    </rPh>
    <phoneticPr fontId="2"/>
  </si>
  <si>
    <t>令和
元年度</t>
    <rPh sb="0" eb="2">
      <t>レイワ</t>
    </rPh>
    <rPh sb="3" eb="4">
      <t>ガン</t>
    </rPh>
    <rPh sb="4" eb="6">
      <t>ネンド</t>
    </rPh>
    <phoneticPr fontId="4"/>
  </si>
  <si>
    <t>令和
元年度</t>
    <phoneticPr fontId="4"/>
  </si>
  <si>
    <t>総数</t>
    <rPh sb="0" eb="2">
      <t>ソウスウ</t>
    </rPh>
    <phoneticPr fontId="2"/>
  </si>
  <si>
    <t xml:space="preserve">病院                 </t>
    <rPh sb="0" eb="2">
      <t>ビョウイン</t>
    </rPh>
    <phoneticPr fontId="4"/>
  </si>
  <si>
    <t xml:space="preserve">診療所                 </t>
    <rPh sb="0" eb="3">
      <t>シンリョウジョ</t>
    </rPh>
    <phoneticPr fontId="4"/>
  </si>
  <si>
    <t>助産所</t>
    <rPh sb="0" eb="2">
      <t>ジョサン</t>
    </rPh>
    <rPh sb="2" eb="3">
      <t>ショ</t>
    </rPh>
    <phoneticPr fontId="4"/>
  </si>
  <si>
    <t>令和
元年度</t>
    <rPh sb="0" eb="2">
      <t>レイワ</t>
    </rPh>
    <rPh sb="3" eb="5">
      <t>ガンネン</t>
    </rPh>
    <rPh sb="5" eb="6">
      <t>ド</t>
    </rPh>
    <phoneticPr fontId="4"/>
  </si>
  <si>
    <t>巡回診療（診療所）</t>
    <rPh sb="0" eb="2">
      <t>ジュンカイ</t>
    </rPh>
    <rPh sb="2" eb="4">
      <t>シンリョウ</t>
    </rPh>
    <rPh sb="5" eb="8">
      <t>シンリョウジョ</t>
    </rPh>
    <phoneticPr fontId="4"/>
  </si>
  <si>
    <t>令和
元年度</t>
    <rPh sb="0" eb="2">
      <t>レイワ</t>
    </rPh>
    <rPh sb="3" eb="4">
      <t>モト</t>
    </rPh>
    <rPh sb="4" eb="6">
      <t>ネンド</t>
    </rPh>
    <phoneticPr fontId="4"/>
  </si>
  <si>
    <t>病院(巡回診療を除く)</t>
    <rPh sb="0" eb="2">
      <t>ビョウイン</t>
    </rPh>
    <rPh sb="3" eb="5">
      <t>ジュンカイ</t>
    </rPh>
    <rPh sb="5" eb="7">
      <t>シンリョウ</t>
    </rPh>
    <rPh sb="8" eb="9">
      <t>ノゾ</t>
    </rPh>
    <phoneticPr fontId="4"/>
  </si>
  <si>
    <t>巡回診療（病院）</t>
    <rPh sb="0" eb="2">
      <t>ジュンカイ</t>
    </rPh>
    <rPh sb="2" eb="4">
      <t>シンリョウ</t>
    </rPh>
    <rPh sb="5" eb="7">
      <t>ビョウイン</t>
    </rPh>
    <phoneticPr fontId="4"/>
  </si>
  <si>
    <t>所　 医　 業　 類　 似</t>
    <phoneticPr fontId="2"/>
  </si>
  <si>
    <t>術　 柔 　道 　整 　復</t>
    <phoneticPr fontId="2"/>
  </si>
  <si>
    <r>
      <t xml:space="preserve">施　 </t>
    </r>
    <r>
      <rPr>
        <sz val="9"/>
        <rFont val="ＭＳ 明朝"/>
        <family val="1"/>
        <charset val="128"/>
      </rPr>
      <t>あんま、はり、きゅう</t>
    </r>
    <phoneticPr fontId="2"/>
  </si>
  <si>
    <t>表１９－１　病院数、経営主体、区（保健センター）別</t>
    <phoneticPr fontId="2"/>
  </si>
  <si>
    <t>表１９－２　診療所数、区（保健センター）別　　　　　　　　　　　　　　　　　　　　　　　　　　　　　　　　　　</t>
    <phoneticPr fontId="2"/>
  </si>
  <si>
    <t>表１９－３　診療所の病床数、区（保健センター）別</t>
    <phoneticPr fontId="5"/>
  </si>
  <si>
    <t>表１９－４　歯科診療所数、区（保健センター）別</t>
    <phoneticPr fontId="5"/>
  </si>
  <si>
    <t>表１９－５　助産所数、区（保健センター）別　　　　　　　　　　　　　　　　　　　　　　　　　　　　　　　　　　</t>
    <phoneticPr fontId="5"/>
  </si>
  <si>
    <t>表１９－６　あんま・マッサージ・指圧、はり、きゅう施術所数、区（保健センター）別</t>
    <phoneticPr fontId="5"/>
  </si>
  <si>
    <t>表１９－７　柔道整復施術所数、区（保健センター）別</t>
    <phoneticPr fontId="2"/>
  </si>
  <si>
    <t>表１９－８　医業類似行為施術所数、区（保健センター）別</t>
    <phoneticPr fontId="2"/>
  </si>
  <si>
    <t>表１９－９　歯科技工所数、区（保健センター）別</t>
    <phoneticPr fontId="2"/>
  </si>
  <si>
    <t>表１９－１０　衛生検査所数、区（保健センター）別</t>
    <rPh sb="12" eb="13">
      <t>スウ</t>
    </rPh>
    <phoneticPr fontId="2"/>
  </si>
  <si>
    <t>表１９－１２  医療監視対象施設数、区（保健センター）別</t>
    <phoneticPr fontId="2"/>
  </si>
  <si>
    <t>表１９－１３  医療監視件数、区（保健センター）別</t>
    <phoneticPr fontId="2"/>
  </si>
  <si>
    <t>表１９－１４   医療法に基づく年間許可件数、区（保健センター）別</t>
    <rPh sb="9" eb="11">
      <t>イリョウ</t>
    </rPh>
    <rPh sb="11" eb="12">
      <t>ホウ</t>
    </rPh>
    <rPh sb="13" eb="14">
      <t>モト</t>
    </rPh>
    <rPh sb="16" eb="18">
      <t>ネンカン</t>
    </rPh>
    <rPh sb="18" eb="20">
      <t>キョカ</t>
    </rPh>
    <rPh sb="20" eb="22">
      <t>ケンスウ</t>
    </rPh>
    <phoneticPr fontId="5"/>
  </si>
  <si>
    <t>表１９－１６  年間書類進達件数、区（保健センター）別</t>
    <rPh sb="8" eb="10">
      <t>ネンカン</t>
    </rPh>
    <rPh sb="10" eb="12">
      <t>ショルイ</t>
    </rPh>
    <rPh sb="12" eb="14">
      <t>シンタツ</t>
    </rPh>
    <rPh sb="14" eb="16">
      <t>ケンスウ</t>
    </rPh>
    <phoneticPr fontId="5"/>
  </si>
  <si>
    <t>表１９－１１  医療監視員の配置状況　　　　　　　　　　　　　　　　　　　　　　　　　　　　　　　　　　　　　　　　　　　　　　</t>
    <phoneticPr fontId="2"/>
  </si>
  <si>
    <r>
      <t>表１９－１５　</t>
    </r>
    <r>
      <rPr>
        <b/>
        <sz val="11"/>
        <rFont val="ＭＳ Ｐゴシック"/>
        <family val="3"/>
        <charset val="128"/>
      </rPr>
      <t>医事関係法に基づく年間書類進達件数及び受理件数、区（保健センター）別</t>
    </r>
    <phoneticPr fontId="2"/>
  </si>
  <si>
    <t>令和
2年度</t>
    <phoneticPr fontId="4"/>
  </si>
  <si>
    <t>令和3年度</t>
    <rPh sb="0" eb="2">
      <t>レイワ</t>
    </rPh>
    <rPh sb="3" eb="5">
      <t>ネンド</t>
    </rPh>
    <phoneticPr fontId="4"/>
  </si>
  <si>
    <t>令和
2年度</t>
    <rPh sb="0" eb="2">
      <t>レイワ</t>
    </rPh>
    <rPh sb="4" eb="6">
      <t>ネンド</t>
    </rPh>
    <phoneticPr fontId="4"/>
  </si>
  <si>
    <t>医療法(病院・巡回診療を除く)</t>
    <phoneticPr fontId="2"/>
  </si>
  <si>
    <t>令和3年度</t>
    <phoneticPr fontId="4"/>
  </si>
  <si>
    <t>2年度</t>
    <rPh sb="1" eb="3">
      <t>ネンド</t>
    </rPh>
    <phoneticPr fontId="5"/>
  </si>
  <si>
    <t>令和3年度</t>
    <phoneticPr fontId="5"/>
  </si>
  <si>
    <t>令和2年施設数</t>
    <rPh sb="0" eb="2">
      <t>レイワ</t>
    </rPh>
    <rPh sb="3" eb="4">
      <t>ネン</t>
    </rPh>
    <rPh sb="4" eb="7">
      <t>シセツスウ</t>
    </rPh>
    <phoneticPr fontId="2"/>
  </si>
  <si>
    <t>　令和4年3月31日現在</t>
    <rPh sb="1" eb="2">
      <t>レイ</t>
    </rPh>
    <rPh sb="2" eb="3">
      <t>ワ</t>
    </rPh>
    <phoneticPr fontId="5"/>
  </si>
  <si>
    <t>令和2年病床数</t>
    <rPh sb="0" eb="2">
      <t>レイワ</t>
    </rPh>
    <rPh sb="3" eb="4">
      <t>ネン</t>
    </rPh>
    <rPh sb="4" eb="7">
      <t>ビョウショウスウ</t>
    </rPh>
    <phoneticPr fontId="2"/>
  </si>
  <si>
    <t>令和2年施設数</t>
    <rPh sb="0" eb="2">
      <t>レイワ</t>
    </rPh>
    <rPh sb="3" eb="4">
      <t>ネン</t>
    </rPh>
    <rPh sb="4" eb="6">
      <t>シセツ</t>
    </rPh>
    <rPh sb="6" eb="7">
      <t>スウ</t>
    </rPh>
    <phoneticPr fontId="2"/>
  </si>
  <si>
    <t>令和
2年度</t>
    <rPh sb="0" eb="2">
      <t>レイワ</t>
    </rPh>
    <rPh sb="4" eb="6">
      <t>ネンド</t>
    </rPh>
    <rPh sb="5" eb="6">
      <t>ド</t>
    </rPh>
    <phoneticPr fontId="2"/>
  </si>
  <si>
    <t>　令和4年4月1日現在</t>
    <rPh sb="1" eb="2">
      <t>レイ</t>
    </rPh>
    <rPh sb="2" eb="3">
      <t>ワ</t>
    </rPh>
    <phoneticPr fontId="5"/>
  </si>
  <si>
    <t>-</t>
  </si>
  <si>
    <t>その他</t>
    <phoneticPr fontId="2"/>
  </si>
  <si>
    <t>年  度</t>
  </si>
  <si>
    <t>開始年月日</t>
  </si>
  <si>
    <t>２７  年　度</t>
  </si>
  <si>
    <t>２８  年　度</t>
    <phoneticPr fontId="5"/>
  </si>
  <si>
    <t>２９  年　度</t>
    <phoneticPr fontId="5"/>
  </si>
  <si>
    <t>３０  年　度</t>
    <phoneticPr fontId="5"/>
  </si>
  <si>
    <t>元  年　度</t>
    <rPh sb="0" eb="1">
      <t>ガン</t>
    </rPh>
    <phoneticPr fontId="5"/>
  </si>
  <si>
    <t>２  年　度</t>
    <phoneticPr fontId="5"/>
  </si>
  <si>
    <t>３  年　度</t>
    <phoneticPr fontId="5"/>
  </si>
  <si>
    <t>区　分</t>
  </si>
  <si>
    <t>休日昼間</t>
    <rPh sb="0" eb="2">
      <t>キュウジツ</t>
    </rPh>
    <rPh sb="2" eb="4">
      <t>ヒルマ</t>
    </rPh>
    <phoneticPr fontId="19"/>
  </si>
  <si>
    <t>人</t>
  </si>
  <si>
    <t>中      村</t>
  </si>
  <si>
    <t>48. 2.18</t>
  </si>
  <si>
    <t>48. 6. 3</t>
  </si>
  <si>
    <t xml:space="preserve"> 内</t>
  </si>
  <si>
    <t>49. 3.31</t>
  </si>
  <si>
    <t/>
  </si>
  <si>
    <t>49. 8.11</t>
  </si>
  <si>
    <t xml:space="preserve"> 科</t>
  </si>
  <si>
    <t>名古屋市医師会</t>
  </si>
  <si>
    <t>52. 3. 6</t>
  </si>
  <si>
    <t>昭      和</t>
  </si>
  <si>
    <t>52. 7.10</t>
  </si>
  <si>
    <t xml:space="preserve"> ・</t>
  </si>
  <si>
    <t>熱      田</t>
  </si>
  <si>
    <t>52.11. 3</t>
  </si>
  <si>
    <t>中      川</t>
  </si>
  <si>
    <t>52.12. 4</t>
  </si>
  <si>
    <t xml:space="preserve"> 小</t>
  </si>
  <si>
    <t>瑞      穂</t>
  </si>
  <si>
    <t>53.11. 3</t>
  </si>
  <si>
    <t>千      種</t>
  </si>
  <si>
    <t>53.11.26</t>
  </si>
  <si>
    <t xml:space="preserve"> 児</t>
  </si>
  <si>
    <t>名      東</t>
  </si>
  <si>
    <t>53.12.31</t>
  </si>
  <si>
    <t>天      白</t>
  </si>
  <si>
    <t>54.12.30</t>
  </si>
  <si>
    <t>守      山</t>
  </si>
  <si>
    <t>55. 7. 6</t>
  </si>
  <si>
    <t>56. 4.19</t>
  </si>
  <si>
    <t>57.11.14</t>
  </si>
  <si>
    <t xml:space="preserve">     小              計</t>
  </si>
  <si>
    <t xml:space="preserve"> 眼             科</t>
  </si>
  <si>
    <t xml:space="preserve"> 耳  鼻  咽  喉  科</t>
  </si>
  <si>
    <t xml:space="preserve"> 外             科</t>
    <rPh sb="1" eb="2">
      <t>ソト</t>
    </rPh>
    <phoneticPr fontId="2"/>
  </si>
  <si>
    <t>歯
科</t>
    <rPh sb="0" eb="1">
      <t>ハ</t>
    </rPh>
    <rPh sb="3" eb="4">
      <t>カ</t>
    </rPh>
    <phoneticPr fontId="5"/>
  </si>
  <si>
    <t xml:space="preserve"> 北</t>
  </si>
  <si>
    <t>51. 4.25</t>
  </si>
  <si>
    <t xml:space="preserve"> 南</t>
  </si>
  <si>
    <t>H元. 4.29</t>
    <phoneticPr fontId="19"/>
  </si>
  <si>
    <t xml:space="preserve"> 小              計</t>
  </si>
  <si>
    <t xml:space="preserve"> 　合                     計</t>
  </si>
  <si>
    <t>平日(内・小)</t>
    <phoneticPr fontId="19"/>
  </si>
  <si>
    <t>南　　　部</t>
    <rPh sb="0" eb="1">
      <t>ミナミ</t>
    </rPh>
    <rPh sb="4" eb="5">
      <t>ブ</t>
    </rPh>
    <phoneticPr fontId="19"/>
  </si>
  <si>
    <t>H11. 4. 1</t>
  </si>
  <si>
    <t>夜</t>
    <phoneticPr fontId="19"/>
  </si>
  <si>
    <t>西　　　部</t>
    <rPh sb="0" eb="1">
      <t>ニシ</t>
    </rPh>
    <rPh sb="4" eb="5">
      <t>ブ</t>
    </rPh>
    <phoneticPr fontId="19"/>
  </si>
  <si>
    <t>H23.10. 3</t>
    <phoneticPr fontId="19"/>
  </si>
  <si>
    <t>東　　　部</t>
    <rPh sb="0" eb="1">
      <t>ヒガシ</t>
    </rPh>
    <rPh sb="4" eb="5">
      <t>ブ</t>
    </rPh>
    <phoneticPr fontId="19"/>
  </si>
  <si>
    <t>土曜・休日 (内･小)</t>
    <phoneticPr fontId="19"/>
  </si>
  <si>
    <t>53. 4. 1</t>
  </si>
  <si>
    <t>間</t>
    <phoneticPr fontId="19"/>
  </si>
  <si>
    <t>休 日 （眼　　  科）</t>
  </si>
  <si>
    <t>56. 9. 6</t>
  </si>
  <si>
    <t>休 日 （耳鼻咽喉科）</t>
  </si>
  <si>
    <t>毎 日 深 夜（内・小）</t>
    <phoneticPr fontId="2"/>
  </si>
  <si>
    <t>62.10. 1</t>
  </si>
  <si>
    <t>　 総        合       計</t>
  </si>
  <si>
    <t>※（　）内は一日平均患者数。小数点第2位を四捨五入。</t>
  </si>
  <si>
    <t>参加病院数</t>
  </si>
  <si>
    <t>取扱患者数</t>
  </si>
  <si>
    <t>入院外来別内訳</t>
  </si>
  <si>
    <t>診　　　療　　　科　　　目　　　別　　　内　　　訳</t>
  </si>
  <si>
    <t xml:space="preserve">     年　　度　　　　　　　　</t>
  </si>
  <si>
    <t>入  院</t>
  </si>
  <si>
    <t>外  来</t>
  </si>
  <si>
    <t>内  科</t>
  </si>
  <si>
    <t>小 児 科</t>
  </si>
  <si>
    <t>外  科</t>
  </si>
  <si>
    <t>産婦人科</t>
  </si>
  <si>
    <t>眼  科</t>
  </si>
  <si>
    <t>耳鼻咽喉科</t>
  </si>
  <si>
    <t>そ の 他</t>
  </si>
  <si>
    <t>（人）</t>
  </si>
  <si>
    <t>２７</t>
    <phoneticPr fontId="22"/>
  </si>
  <si>
    <t>Ａ　ブロック　</t>
  </si>
  <si>
    <t>Ｂ　ブロック　</t>
  </si>
  <si>
    <t>Ｃ　ブロック　</t>
  </si>
  <si>
    <t>Ｄ　ブロック　</t>
  </si>
  <si>
    <t>２８</t>
    <phoneticPr fontId="22"/>
  </si>
  <si>
    <t>２９</t>
    <phoneticPr fontId="22"/>
  </si>
  <si>
    <t>３０</t>
    <phoneticPr fontId="22"/>
  </si>
  <si>
    <t>元</t>
    <rPh sb="0" eb="1">
      <t>ガン</t>
    </rPh>
    <phoneticPr fontId="22"/>
  </si>
  <si>
    <t>２</t>
    <phoneticPr fontId="22"/>
  </si>
  <si>
    <t>３</t>
    <phoneticPr fontId="22"/>
  </si>
  <si>
    <t xml:space="preserve"> </t>
  </si>
  <si>
    <t>表１９－１９   救急医療情報センター電話受信件数、区別</t>
    <rPh sb="19" eb="21">
      <t>デンワ</t>
    </rPh>
    <rPh sb="21" eb="23">
      <t>ジュシン</t>
    </rPh>
    <rPh sb="23" eb="25">
      <t>ケンスウ</t>
    </rPh>
    <phoneticPr fontId="6"/>
  </si>
  <si>
    <t>令和３年度</t>
    <phoneticPr fontId="5"/>
  </si>
  <si>
    <t>令和２年度</t>
    <phoneticPr fontId="5"/>
  </si>
  <si>
    <t>区                   分</t>
  </si>
  <si>
    <t>住    民</t>
  </si>
  <si>
    <t>医療機関</t>
  </si>
  <si>
    <t>計</t>
  </si>
  <si>
    <t>前 年 比</t>
  </si>
  <si>
    <t>前年度</t>
    <rPh sb="0" eb="3">
      <t>ゼンネンド</t>
    </rPh>
    <phoneticPr fontId="2"/>
  </si>
  <si>
    <t>千     種</t>
  </si>
  <si>
    <t>中    村</t>
  </si>
  <si>
    <t>昭    和</t>
  </si>
  <si>
    <t>瑞    穂</t>
  </si>
  <si>
    <t>名 古 屋 市 内</t>
  </si>
  <si>
    <t>熱    田</t>
  </si>
  <si>
    <t>中    川</t>
  </si>
  <si>
    <t>守    山</t>
  </si>
  <si>
    <t>名    東</t>
  </si>
  <si>
    <t>天    白</t>
  </si>
  <si>
    <t>市               外</t>
  </si>
  <si>
    <t>合               計</t>
  </si>
  <si>
    <t>表１９－２０  救急医療情報センター電話受信件数、診療科目別</t>
    <rPh sb="18" eb="20">
      <t>デンワ</t>
    </rPh>
    <rPh sb="20" eb="22">
      <t>ジュシン</t>
    </rPh>
    <rPh sb="22" eb="24">
      <t>ケンスウ</t>
    </rPh>
    <phoneticPr fontId="6"/>
  </si>
  <si>
    <t>診療科目</t>
  </si>
  <si>
    <t>受信件数(件)</t>
    <rPh sb="0" eb="2">
      <t>ジュシン</t>
    </rPh>
    <phoneticPr fontId="6"/>
  </si>
  <si>
    <t>割合</t>
  </si>
  <si>
    <t>小児科</t>
  </si>
  <si>
    <t>内科</t>
  </si>
  <si>
    <t>整形外科</t>
  </si>
  <si>
    <t>外科</t>
  </si>
  <si>
    <t>脳神経外科</t>
  </si>
  <si>
    <t>眼科</t>
  </si>
  <si>
    <t>その他</t>
    <rPh sb="2" eb="3">
      <t>タ</t>
    </rPh>
    <phoneticPr fontId="6"/>
  </si>
  <si>
    <t>皮膚科</t>
  </si>
  <si>
    <t>合計</t>
    <rPh sb="0" eb="2">
      <t>ゴウケイ</t>
    </rPh>
    <phoneticPr fontId="6"/>
  </si>
  <si>
    <t>歯科</t>
  </si>
  <si>
    <t>泌尿器科</t>
  </si>
  <si>
    <t>歯科口腔外科</t>
    <rPh sb="0" eb="2">
      <t>シカ</t>
    </rPh>
    <phoneticPr fontId="4"/>
  </si>
  <si>
    <t>精神科</t>
  </si>
  <si>
    <t>循環器科</t>
  </si>
  <si>
    <t>婦人科</t>
    <rPh sb="0" eb="3">
      <t>フジンカ</t>
    </rPh>
    <phoneticPr fontId="4"/>
  </si>
  <si>
    <t>消化器科</t>
  </si>
  <si>
    <t>神経内科</t>
  </si>
  <si>
    <t>合計</t>
  </si>
  <si>
    <t>※ （    ）内は、平日夜間における患者数を再掲したもの。</t>
  </si>
  <si>
    <t>表１９－１８　　第二次救急医療体制（病院群輪番制）診療実績</t>
    <phoneticPr fontId="22"/>
  </si>
  <si>
    <t>表１９－１７  　休日急病診療所、夜間・深夜急病センター等実績、年度別　　　　　　　　　　</t>
    <rPh sb="0" eb="1">
      <t>ヒョウ</t>
    </rPh>
    <rPh sb="17" eb="19">
      <t>ヤカン</t>
    </rPh>
    <rPh sb="28" eb="29">
      <t>トウ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</si>
</sst>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[$-411]ggge&quot;年&quot;m&quot;月&quot;d&quot;日現在&quot;"/>
    <numFmt numFmtId="177" formatCode="#,##0;\-#,##0;&quot;-&quot;;@\ "/>
    <numFmt numFmtId="178" formatCode="#,##0;[Red]\-#,##0;\-"/>
    <numFmt numFmtId="179" formatCode="#,##0.0;[Red]\-#,##0.0;\-"/>
    <numFmt numFmtId="180" formatCode="#,##0.000;[Red]\-#,##0.000;\-"/>
    <numFmt numFmtId="181" formatCode="\(#,##0.0\)"/>
    <numFmt numFmtId="182" formatCode="0.0"/>
    <numFmt numFmtId="183" formatCode="#,##0_ "/>
    <numFmt numFmtId="184" formatCode="\(#,##0\)"/>
    <numFmt numFmtId="185" formatCode="0.0%"/>
    <numFmt numFmtId="186" formatCode="0.0_ "/>
  </numFmts>
  <fonts count="2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明朝"/>
      <family val="1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.35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4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38" fontId="7" fillId="0" borderId="0" applyFont="0" applyFill="0" applyBorder="0" applyAlignment="0" applyProtection="0"/>
    <xf numFmtId="37" fontId="8" fillId="0" borderId="0"/>
    <xf numFmtId="0" fontId="1" fillId="0" borderId="0"/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6" fillId="0" borderId="0"/>
    <xf numFmtId="0" fontId="25" fillId="0" borderId="0"/>
  </cellStyleXfs>
  <cellXfs count="356">
    <xf numFmtId="0" fontId="0" fillId="0" borderId="0" xfId="0"/>
    <xf numFmtId="0" fontId="3" fillId="0" borderId="7" xfId="1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vertical="center"/>
    </xf>
    <xf numFmtId="0" fontId="1" fillId="0" borderId="0" xfId="1" applyFont="1" applyFill="1" applyBorder="1" applyAlignment="1"/>
    <xf numFmtId="0" fontId="6" fillId="0" borderId="7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0" xfId="1" applyFont="1" applyFill="1" applyAlignment="1">
      <alignment vertical="top"/>
    </xf>
    <xf numFmtId="0" fontId="12" fillId="0" borderId="0" xfId="1" applyFont="1" applyFill="1" applyAlignment="1">
      <alignment vertical="top"/>
    </xf>
    <xf numFmtId="0" fontId="12" fillId="0" borderId="0" xfId="1" applyFont="1" applyFill="1" applyAlignment="1"/>
    <xf numFmtId="0" fontId="6" fillId="0" borderId="1" xfId="1" applyFont="1" applyFill="1" applyBorder="1" applyAlignment="1"/>
    <xf numFmtId="0" fontId="12" fillId="0" borderId="1" xfId="1" applyFont="1" applyFill="1" applyBorder="1" applyAlignment="1"/>
    <xf numFmtId="0" fontId="12" fillId="0" borderId="0" xfId="1" applyFont="1" applyFill="1" applyAlignment="1">
      <alignment horizontal="left"/>
    </xf>
    <xf numFmtId="176" fontId="11" fillId="0" borderId="1" xfId="1" applyNumberFormat="1" applyFont="1" applyBorder="1" applyAlignment="1">
      <alignment horizontal="center"/>
    </xf>
    <xf numFmtId="176" fontId="11" fillId="0" borderId="1" xfId="1" applyNumberFormat="1" applyFont="1" applyBorder="1" applyAlignment="1">
      <alignment horizontal="right"/>
    </xf>
    <xf numFmtId="0" fontId="12" fillId="0" borderId="1" xfId="1" applyFont="1" applyBorder="1" applyAlignment="1"/>
    <xf numFmtId="0" fontId="12" fillId="0" borderId="0" xfId="1" applyFont="1" applyFill="1" applyAlignment="1">
      <alignment horizontal="right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vertical="center"/>
    </xf>
    <xf numFmtId="0" fontId="6" fillId="0" borderId="8" xfId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/>
    <xf numFmtId="177" fontId="6" fillId="0" borderId="1" xfId="1" applyNumberFormat="1" applyFont="1" applyFill="1" applyBorder="1" applyAlignment="1">
      <alignment vertical="center"/>
    </xf>
    <xf numFmtId="49" fontId="12" fillId="0" borderId="0" xfId="1" applyNumberFormat="1" applyFont="1" applyFill="1" applyAlignment="1"/>
    <xf numFmtId="0" fontId="13" fillId="0" borderId="0" xfId="1" applyFont="1" applyAlignment="1"/>
    <xf numFmtId="0" fontId="6" fillId="0" borderId="22" xfId="1" applyFont="1" applyFill="1" applyBorder="1" applyAlignment="1"/>
    <xf numFmtId="178" fontId="12" fillId="0" borderId="1" xfId="0" applyNumberFormat="1" applyFont="1" applyFill="1" applyBorder="1" applyAlignment="1"/>
    <xf numFmtId="178" fontId="12" fillId="0" borderId="0" xfId="0" applyNumberFormat="1" applyFont="1" applyFill="1" applyAlignment="1"/>
    <xf numFmtId="178" fontId="12" fillId="0" borderId="1" xfId="0" applyNumberFormat="1" applyFont="1" applyFill="1" applyBorder="1" applyAlignment="1">
      <alignment horizontal="right"/>
    </xf>
    <xf numFmtId="178" fontId="12" fillId="0" borderId="0" xfId="0" applyNumberFormat="1" applyFont="1" applyFill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horizontal="distributed" vertical="center"/>
    </xf>
    <xf numFmtId="178" fontId="12" fillId="0" borderId="0" xfId="0" applyNumberFormat="1" applyFont="1" applyFill="1" applyAlignment="1">
      <alignment vertical="top"/>
    </xf>
    <xf numFmtId="178" fontId="12" fillId="0" borderId="0" xfId="0" applyNumberFormat="1" applyFont="1" applyFill="1" applyBorder="1" applyAlignment="1">
      <alignment vertical="top"/>
    </xf>
    <xf numFmtId="178" fontId="12" fillId="0" borderId="1" xfId="0" quotePrefix="1" applyNumberFormat="1" applyFont="1" applyFill="1" applyBorder="1" applyAlignment="1">
      <alignment horizontal="left"/>
    </xf>
    <xf numFmtId="179" fontId="12" fillId="0" borderId="0" xfId="0" applyNumberFormat="1" applyFont="1" applyFill="1" applyBorder="1" applyAlignment="1">
      <alignment horizontal="right"/>
    </xf>
    <xf numFmtId="178" fontId="12" fillId="0" borderId="0" xfId="1" applyNumberFormat="1" applyFont="1" applyFill="1" applyAlignment="1">
      <alignment vertical="top"/>
    </xf>
    <xf numFmtId="178" fontId="12" fillId="0" borderId="0" xfId="1" applyNumberFormat="1" applyFont="1" applyFill="1" applyBorder="1" applyAlignment="1">
      <alignment vertical="top"/>
    </xf>
    <xf numFmtId="178" fontId="12" fillId="0" borderId="0" xfId="1" applyNumberFormat="1" applyFont="1" applyFill="1" applyBorder="1" applyAlignment="1">
      <alignment horizontal="right"/>
    </xf>
    <xf numFmtId="178" fontId="12" fillId="0" borderId="0" xfId="1" applyNumberFormat="1" applyFont="1" applyFill="1" applyAlignment="1"/>
    <xf numFmtId="178" fontId="12" fillId="0" borderId="1" xfId="1" applyNumberFormat="1" applyFont="1" applyFill="1" applyBorder="1" applyAlignment="1"/>
    <xf numFmtId="178" fontId="12" fillId="0" borderId="0" xfId="1" applyNumberFormat="1" applyFont="1" applyFill="1" applyBorder="1" applyAlignment="1">
      <alignment horizontal="left"/>
    </xf>
    <xf numFmtId="178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Alignment="1">
      <alignment vertical="center"/>
    </xf>
    <xf numFmtId="178" fontId="12" fillId="0" borderId="0" xfId="1" applyNumberFormat="1" applyFont="1" applyFill="1" applyBorder="1" applyAlignment="1">
      <alignment horizontal="distributed" vertical="center"/>
    </xf>
    <xf numFmtId="178" fontId="12" fillId="0" borderId="0" xfId="0" applyNumberFormat="1" applyFont="1" applyFill="1" applyAlignment="1">
      <alignment horizontal="left" vertical="center"/>
    </xf>
    <xf numFmtId="178" fontId="6" fillId="0" borderId="3" xfId="0" applyNumberFormat="1" applyFont="1" applyFill="1" applyBorder="1" applyAlignment="1">
      <alignment vertical="top"/>
    </xf>
    <xf numFmtId="178" fontId="6" fillId="0" borderId="2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distributed" vertical="center"/>
    </xf>
    <xf numFmtId="178" fontId="6" fillId="0" borderId="13" xfId="0" applyNumberFormat="1" applyFont="1" applyFill="1" applyBorder="1" applyAlignment="1">
      <alignment horizontal="distributed" vertical="center"/>
    </xf>
    <xf numFmtId="179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horizontal="distributed" vertical="center"/>
    </xf>
    <xf numFmtId="178" fontId="6" fillId="0" borderId="15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vertical="center"/>
    </xf>
    <xf numFmtId="178" fontId="6" fillId="0" borderId="0" xfId="0" applyNumberFormat="1" applyFont="1" applyFill="1" applyAlignment="1">
      <alignment horizontal="distributed" vertical="center"/>
    </xf>
    <xf numFmtId="178" fontId="6" fillId="0" borderId="12" xfId="0" applyNumberFormat="1" applyFont="1" applyFill="1" applyBorder="1" applyAlignment="1">
      <alignment vertical="center"/>
    </xf>
    <xf numFmtId="178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8" fontId="6" fillId="0" borderId="14" xfId="0" applyNumberFormat="1" applyFont="1" applyFill="1" applyBorder="1" applyAlignment="1">
      <alignment horizontal="distributed" vertical="center"/>
    </xf>
    <xf numFmtId="178" fontId="6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/>
    </xf>
    <xf numFmtId="178" fontId="14" fillId="0" borderId="2" xfId="0" applyNumberFormat="1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vertical="center"/>
    </xf>
    <xf numFmtId="178" fontId="14" fillId="0" borderId="15" xfId="0" applyNumberFormat="1" applyFont="1" applyFill="1" applyBorder="1" applyAlignment="1">
      <alignment vertical="center"/>
    </xf>
    <xf numFmtId="178" fontId="14" fillId="0" borderId="12" xfId="0" applyNumberFormat="1" applyFont="1" applyFill="1" applyBorder="1" applyAlignment="1">
      <alignment vertical="center"/>
    </xf>
    <xf numFmtId="179" fontId="14" fillId="0" borderId="12" xfId="0" applyNumberFormat="1" applyFont="1" applyFill="1" applyBorder="1" applyAlignment="1">
      <alignment vertical="center"/>
    </xf>
    <xf numFmtId="178" fontId="14" fillId="0" borderId="1" xfId="0" applyNumberFormat="1" applyFont="1" applyFill="1" applyBorder="1" applyAlignment="1">
      <alignment vertical="center"/>
    </xf>
    <xf numFmtId="178" fontId="14" fillId="0" borderId="0" xfId="0" applyNumberFormat="1" applyFont="1" applyFill="1" applyBorder="1" applyAlignment="1">
      <alignment horizontal="right" vertical="center"/>
    </xf>
    <xf numFmtId="178" fontId="14" fillId="0" borderId="0" xfId="0" applyNumberFormat="1" applyFont="1" applyFill="1" applyAlignment="1">
      <alignment vertical="center"/>
    </xf>
    <xf numFmtId="179" fontId="14" fillId="0" borderId="0" xfId="0" applyNumberFormat="1" applyFont="1" applyFill="1" applyAlignment="1">
      <alignment vertical="center"/>
    </xf>
    <xf numFmtId="178" fontId="6" fillId="0" borderId="1" xfId="0" applyNumberFormat="1" applyFont="1" applyFill="1" applyBorder="1" applyAlignment="1">
      <alignment horizontal="right"/>
    </xf>
    <xf numFmtId="178" fontId="6" fillId="0" borderId="2" xfId="1" applyNumberFormat="1" applyFont="1" applyFill="1" applyBorder="1" applyAlignment="1">
      <alignment horizontal="center" vertical="center"/>
    </xf>
    <xf numFmtId="178" fontId="6" fillId="0" borderId="16" xfId="1" applyNumberFormat="1" applyFont="1" applyFill="1" applyBorder="1" applyAlignment="1">
      <alignment horizontal="center" vertical="center"/>
    </xf>
    <xf numFmtId="178" fontId="6" fillId="0" borderId="4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Alignment="1">
      <alignment horizontal="distributed" vertical="center"/>
    </xf>
    <xf numFmtId="178" fontId="6" fillId="0" borderId="12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178" fontId="6" fillId="0" borderId="13" xfId="1" applyNumberFormat="1" applyFont="1" applyFill="1" applyBorder="1" applyAlignment="1">
      <alignment horizontal="distributed" vertical="center"/>
    </xf>
    <xf numFmtId="178" fontId="6" fillId="0" borderId="0" xfId="1" applyNumberFormat="1" applyFont="1" applyFill="1" applyBorder="1" applyAlignment="1">
      <alignment horizontal="right"/>
    </xf>
    <xf numFmtId="178" fontId="14" fillId="0" borderId="2" xfId="1" applyNumberFormat="1" applyFont="1" applyFill="1" applyBorder="1" applyAlignment="1">
      <alignment horizontal="center" vertical="center"/>
    </xf>
    <xf numFmtId="178" fontId="14" fillId="0" borderId="12" xfId="1" applyNumberFormat="1" applyFont="1" applyFill="1" applyBorder="1" applyAlignment="1">
      <alignment vertical="center"/>
    </xf>
    <xf numFmtId="179" fontId="14" fillId="0" borderId="12" xfId="1" applyNumberFormat="1" applyFont="1" applyFill="1" applyBorder="1" applyAlignment="1">
      <alignment vertical="center"/>
    </xf>
    <xf numFmtId="178" fontId="14" fillId="0" borderId="0" xfId="1" applyNumberFormat="1" applyFont="1" applyFill="1" applyBorder="1" applyAlignment="1">
      <alignment vertical="center"/>
    </xf>
    <xf numFmtId="178" fontId="6" fillId="0" borderId="3" xfId="1" applyNumberFormat="1" applyFont="1" applyFill="1" applyBorder="1" applyAlignment="1">
      <alignment vertical="center"/>
    </xf>
    <xf numFmtId="178" fontId="6" fillId="0" borderId="11" xfId="1" applyNumberFormat="1" applyFont="1" applyFill="1" applyBorder="1" applyAlignment="1">
      <alignment horizontal="distributed" vertical="center"/>
    </xf>
    <xf numFmtId="178" fontId="6" fillId="0" borderId="0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horizontal="right" vertical="center"/>
    </xf>
    <xf numFmtId="178" fontId="6" fillId="0" borderId="17" xfId="0" applyNumberFormat="1" applyFont="1" applyFill="1" applyBorder="1" applyAlignment="1">
      <alignment vertical="center"/>
    </xf>
    <xf numFmtId="178" fontId="6" fillId="0" borderId="3" xfId="0" applyNumberFormat="1" applyFont="1" applyFill="1" applyBorder="1" applyAlignment="1">
      <alignment vertical="center"/>
    </xf>
    <xf numFmtId="179" fontId="14" fillId="0" borderId="0" xfId="0" applyNumberFormat="1" applyFont="1" applyFill="1" applyBorder="1" applyAlignment="1">
      <alignment vertical="center"/>
    </xf>
    <xf numFmtId="178" fontId="6" fillId="0" borderId="18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178" fontId="6" fillId="0" borderId="2" xfId="1" applyNumberFormat="1" applyFont="1" applyFill="1" applyBorder="1" applyAlignment="1">
      <alignment horizontal="center" vertical="center" shrinkToFit="1"/>
    </xf>
    <xf numFmtId="178" fontId="6" fillId="0" borderId="22" xfId="0" applyNumberFormat="1" applyFont="1" applyFill="1" applyBorder="1" applyAlignment="1">
      <alignment vertical="center"/>
    </xf>
    <xf numFmtId="178" fontId="6" fillId="0" borderId="0" xfId="1" applyNumberFormat="1" applyFont="1" applyFill="1" applyAlignment="1">
      <alignment vertical="center"/>
    </xf>
    <xf numFmtId="178" fontId="6" fillId="0" borderId="1" xfId="1" applyNumberFormat="1" applyFont="1" applyFill="1" applyBorder="1" applyAlignment="1">
      <alignment vertical="center"/>
    </xf>
    <xf numFmtId="178" fontId="6" fillId="0" borderId="7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distributed" vertical="center"/>
    </xf>
    <xf numFmtId="178" fontId="6" fillId="0" borderId="0" xfId="0" applyNumberFormat="1" applyFont="1" applyFill="1" applyAlignment="1">
      <alignment horizontal="left" vertical="center"/>
    </xf>
    <xf numFmtId="178" fontId="6" fillId="0" borderId="17" xfId="1" applyNumberFormat="1" applyFont="1" applyFill="1" applyBorder="1" applyAlignment="1">
      <alignment vertical="center"/>
    </xf>
    <xf numFmtId="178" fontId="6" fillId="0" borderId="15" xfId="1" applyNumberFormat="1" applyFont="1" applyFill="1" applyBorder="1" applyAlignment="1">
      <alignment vertical="center"/>
    </xf>
    <xf numFmtId="178" fontId="14" fillId="0" borderId="7" xfId="0" applyNumberFormat="1" applyFont="1" applyFill="1" applyBorder="1" applyAlignment="1">
      <alignment horizontal="center" vertical="center"/>
    </xf>
    <xf numFmtId="178" fontId="6" fillId="0" borderId="21" xfId="0" applyNumberFormat="1" applyFont="1" applyFill="1" applyBorder="1" applyAlignment="1">
      <alignment horizontal="right" vertical="center"/>
    </xf>
    <xf numFmtId="178" fontId="14" fillId="0" borderId="0" xfId="1" applyNumberFormat="1" applyFont="1" applyFill="1" applyAlignment="1">
      <alignment vertical="center"/>
    </xf>
    <xf numFmtId="178" fontId="6" fillId="0" borderId="21" xfId="0" applyNumberFormat="1" applyFont="1" applyFill="1" applyBorder="1" applyAlignment="1">
      <alignment horizontal="distributed" vertical="center"/>
    </xf>
    <xf numFmtId="178" fontId="6" fillId="0" borderId="0" xfId="0" applyNumberFormat="1" applyFont="1" applyFill="1" applyAlignment="1">
      <alignment horizontal="center" vertical="center" shrinkToFit="1"/>
    </xf>
    <xf numFmtId="178" fontId="6" fillId="0" borderId="16" xfId="0" applyNumberFormat="1" applyFont="1" applyFill="1" applyBorder="1" applyAlignment="1">
      <alignment horizontal="center" vertical="center"/>
    </xf>
    <xf numFmtId="178" fontId="6" fillId="0" borderId="19" xfId="0" applyNumberFormat="1" applyFont="1" applyFill="1" applyBorder="1" applyAlignment="1">
      <alignment vertical="center"/>
    </xf>
    <xf numFmtId="178" fontId="6" fillId="0" borderId="20" xfId="0" applyNumberFormat="1" applyFont="1" applyFill="1" applyBorder="1" applyAlignment="1">
      <alignment vertical="center"/>
    </xf>
    <xf numFmtId="178" fontId="12" fillId="0" borderId="0" xfId="0" applyNumberFormat="1" applyFont="1" applyFill="1" applyAlignment="1">
      <alignment horizontal="left"/>
    </xf>
    <xf numFmtId="3" fontId="15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9" fillId="0" borderId="0" xfId="0" quotePrefix="1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178" fontId="17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vertical="top"/>
    </xf>
    <xf numFmtId="178" fontId="17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center"/>
    </xf>
    <xf numFmtId="178" fontId="17" fillId="0" borderId="0" xfId="0" applyNumberFormat="1" applyFont="1" applyFill="1" applyAlignment="1">
      <alignment vertical="center"/>
    </xf>
    <xf numFmtId="178" fontId="6" fillId="0" borderId="2" xfId="0" applyNumberFormat="1" applyFont="1" applyFill="1" applyBorder="1" applyAlignment="1">
      <alignment vertical="center"/>
    </xf>
    <xf numFmtId="178" fontId="6" fillId="0" borderId="4" xfId="0" applyNumberFormat="1" applyFont="1" applyFill="1" applyBorder="1" applyAlignment="1">
      <alignment vertical="center"/>
    </xf>
    <xf numFmtId="178" fontId="6" fillId="0" borderId="8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distributed" vertical="center"/>
    </xf>
    <xf numFmtId="0" fontId="6" fillId="0" borderId="9" xfId="1" applyFont="1" applyFill="1" applyBorder="1" applyAlignment="1">
      <alignment horizontal="center" vertical="center"/>
    </xf>
    <xf numFmtId="178" fontId="14" fillId="0" borderId="15" xfId="0" applyNumberFormat="1" applyFont="1" applyFill="1" applyBorder="1" applyAlignment="1">
      <alignment horizontal="right" vertical="center"/>
    </xf>
    <xf numFmtId="38" fontId="3" fillId="0" borderId="1" xfId="5" applyFont="1" applyFill="1" applyBorder="1" applyAlignment="1">
      <alignment horizontal="right" vertical="center"/>
    </xf>
    <xf numFmtId="178" fontId="14" fillId="0" borderId="15" xfId="1" applyNumberFormat="1" applyFont="1" applyFill="1" applyBorder="1" applyAlignment="1">
      <alignment vertical="center"/>
    </xf>
    <xf numFmtId="178" fontId="6" fillId="0" borderId="1" xfId="1" applyNumberFormat="1" applyFont="1" applyFill="1" applyBorder="1" applyAlignment="1">
      <alignment horizontal="right" vertical="center"/>
    </xf>
    <xf numFmtId="38" fontId="14" fillId="0" borderId="12" xfId="5" applyFont="1" applyFill="1" applyBorder="1" applyAlignment="1">
      <alignment horizontal="right" vertical="center"/>
    </xf>
    <xf numFmtId="178" fontId="14" fillId="0" borderId="17" xfId="0" applyNumberFormat="1" applyFont="1" applyFill="1" applyBorder="1" applyAlignment="1">
      <alignment vertical="center"/>
    </xf>
    <xf numFmtId="178" fontId="6" fillId="0" borderId="13" xfId="0" applyNumberFormat="1" applyFont="1" applyFill="1" applyBorder="1" applyAlignment="1">
      <alignment horizontal="right" vertical="center"/>
    </xf>
    <xf numFmtId="178" fontId="12" fillId="0" borderId="0" xfId="0" applyNumberFormat="1" applyFont="1" applyBorder="1" applyAlignment="1">
      <alignment vertical="center"/>
    </xf>
    <xf numFmtId="178" fontId="12" fillId="0" borderId="13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vertical="top"/>
    </xf>
    <xf numFmtId="178" fontId="12" fillId="0" borderId="14" xfId="0" applyNumberFormat="1" applyFont="1" applyBorder="1" applyAlignment="1">
      <alignment vertical="top"/>
    </xf>
    <xf numFmtId="178" fontId="14" fillId="0" borderId="21" xfId="0" applyNumberFormat="1" applyFont="1" applyFill="1" applyBorder="1" applyAlignment="1">
      <alignment vertical="center"/>
    </xf>
    <xf numFmtId="178" fontId="14" fillId="0" borderId="11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8" fontId="6" fillId="0" borderId="11" xfId="0" applyNumberFormat="1" applyFont="1" applyFill="1" applyBorder="1" applyAlignment="1">
      <alignment vertical="center"/>
    </xf>
    <xf numFmtId="0" fontId="6" fillId="0" borderId="0" xfId="0" applyFont="1" applyAlignment="1">
      <alignment wrapText="1"/>
    </xf>
    <xf numFmtId="178" fontId="14" fillId="0" borderId="14" xfId="0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21" xfId="1" applyNumberFormat="1" applyFont="1" applyFill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7" fontId="3" fillId="0" borderId="15" xfId="1" applyNumberFormat="1" applyFont="1" applyFill="1" applyBorder="1" applyAlignment="1">
      <alignment vertical="center"/>
    </xf>
    <xf numFmtId="177" fontId="6" fillId="0" borderId="1" xfId="1" applyNumberFormat="1" applyFont="1" applyBorder="1" applyAlignment="1">
      <alignment vertical="center"/>
    </xf>
    <xf numFmtId="177" fontId="3" fillId="0" borderId="11" xfId="1" applyNumberFormat="1" applyFont="1" applyFill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177" fontId="6" fillId="0" borderId="13" xfId="1" applyNumberFormat="1" applyFont="1" applyBorder="1" applyAlignment="1">
      <alignment vertical="center"/>
    </xf>
    <xf numFmtId="177" fontId="6" fillId="0" borderId="14" xfId="1" applyNumberFormat="1" applyFont="1" applyBorder="1" applyAlignment="1">
      <alignment vertical="center"/>
    </xf>
    <xf numFmtId="178" fontId="14" fillId="0" borderId="12" xfId="0" applyNumberFormat="1" applyFont="1" applyFill="1" applyBorder="1" applyAlignment="1">
      <alignment horizontal="right" vertical="center"/>
    </xf>
    <xf numFmtId="38" fontId="3" fillId="0" borderId="0" xfId="5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179" fontId="6" fillId="0" borderId="0" xfId="1" applyNumberFormat="1" applyFont="1" applyFill="1" applyBorder="1" applyAlignment="1">
      <alignment vertical="center"/>
    </xf>
    <xf numFmtId="178" fontId="6" fillId="0" borderId="0" xfId="1" applyNumberFormat="1" applyFont="1" applyFill="1" applyAlignment="1">
      <alignment vertical="top"/>
    </xf>
    <xf numFmtId="178" fontId="14" fillId="0" borderId="17" xfId="1" applyNumberFormat="1" applyFont="1" applyFill="1" applyBorder="1" applyAlignment="1">
      <alignment vertical="center"/>
    </xf>
    <xf numFmtId="178" fontId="14" fillId="0" borderId="0" xfId="1" applyNumberFormat="1" applyFont="1" applyFill="1" applyAlignment="1">
      <alignment vertical="top"/>
    </xf>
    <xf numFmtId="178" fontId="6" fillId="0" borderId="0" xfId="0" applyNumberFormat="1" applyFont="1" applyBorder="1" applyAlignment="1">
      <alignment vertical="center"/>
    </xf>
    <xf numFmtId="178" fontId="6" fillId="0" borderId="13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13" xfId="0" applyNumberFormat="1" applyFont="1" applyBorder="1" applyAlignment="1">
      <alignment horizontal="right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180" fontId="12" fillId="0" borderId="0" xfId="0" applyNumberFormat="1" applyFont="1" applyFill="1" applyAlignment="1"/>
    <xf numFmtId="180" fontId="12" fillId="0" borderId="0" xfId="0" applyNumberFormat="1" applyFont="1" applyFill="1" applyBorder="1" applyAlignment="1">
      <alignment vertical="center"/>
    </xf>
    <xf numFmtId="180" fontId="12" fillId="0" borderId="0" xfId="0" applyNumberFormat="1" applyFont="1" applyFill="1" applyBorder="1" applyAlignment="1">
      <alignment horizontal="right"/>
    </xf>
    <xf numFmtId="178" fontId="14" fillId="0" borderId="1" xfId="0" applyNumberFormat="1" applyFont="1" applyFill="1" applyBorder="1" applyAlignment="1">
      <alignment vertical="top"/>
    </xf>
    <xf numFmtId="180" fontId="12" fillId="0" borderId="0" xfId="0" applyNumberFormat="1" applyFont="1" applyFill="1" applyAlignment="1">
      <alignment vertical="top"/>
    </xf>
    <xf numFmtId="180" fontId="12" fillId="0" borderId="0" xfId="0" applyNumberFormat="1" applyFont="1" applyFill="1" applyBorder="1" applyAlignment="1">
      <alignment vertical="top"/>
    </xf>
    <xf numFmtId="180" fontId="12" fillId="0" borderId="0" xfId="1" applyNumberFormat="1" applyFont="1" applyFill="1" applyBorder="1" applyAlignment="1">
      <alignment vertical="center"/>
    </xf>
    <xf numFmtId="180" fontId="12" fillId="0" borderId="0" xfId="1" applyNumberFormat="1" applyFont="1" applyFill="1" applyAlignment="1">
      <alignment vertical="top"/>
    </xf>
    <xf numFmtId="178" fontId="14" fillId="0" borderId="1" xfId="1" applyNumberFormat="1" applyFont="1" applyFill="1" applyBorder="1" applyAlignment="1">
      <alignment vertical="center"/>
    </xf>
    <xf numFmtId="0" fontId="20" fillId="0" borderId="0" xfId="1" applyFont="1" applyFill="1" applyAlignment="1">
      <alignment vertical="top"/>
    </xf>
    <xf numFmtId="0" fontId="20" fillId="0" borderId="0" xfId="1" applyFont="1" applyFill="1" applyAlignment="1"/>
    <xf numFmtId="0" fontId="20" fillId="0" borderId="1" xfId="1" applyFont="1" applyFill="1" applyBorder="1" applyAlignment="1"/>
    <xf numFmtId="0" fontId="20" fillId="0" borderId="6" xfId="1" applyFont="1" applyFill="1" applyBorder="1" applyAlignment="1">
      <alignment horizontal="left"/>
    </xf>
    <xf numFmtId="0" fontId="20" fillId="0" borderId="6" xfId="1" applyFont="1" applyFill="1" applyBorder="1" applyAlignment="1"/>
    <xf numFmtId="0" fontId="20" fillId="0" borderId="19" xfId="1" applyFont="1" applyFill="1" applyBorder="1" applyAlignment="1">
      <alignment horizontal="right"/>
    </xf>
    <xf numFmtId="0" fontId="20" fillId="0" borderId="22" xfId="1" applyFont="1" applyFill="1" applyBorder="1" applyAlignment="1">
      <alignment horizontal="left"/>
    </xf>
    <xf numFmtId="0" fontId="20" fillId="0" borderId="22" xfId="1" applyFont="1" applyFill="1" applyBorder="1" applyAlignment="1"/>
    <xf numFmtId="0" fontId="20" fillId="0" borderId="12" xfId="1" applyFont="1" applyFill="1" applyBorder="1" applyAlignment="1"/>
    <xf numFmtId="0" fontId="20" fillId="0" borderId="24" xfId="1" applyFont="1" applyFill="1" applyBorder="1" applyAlignment="1"/>
    <xf numFmtId="0" fontId="20" fillId="0" borderId="21" xfId="1" applyFont="1" applyFill="1" applyBorder="1" applyAlignment="1">
      <alignment horizontal="right"/>
    </xf>
    <xf numFmtId="0" fontId="20" fillId="0" borderId="12" xfId="1" applyFont="1" applyFill="1" applyBorder="1" applyAlignment="1">
      <alignment horizontal="center"/>
    </xf>
    <xf numFmtId="0" fontId="20" fillId="0" borderId="25" xfId="1" applyFont="1" applyFill="1" applyBorder="1" applyAlignment="1">
      <alignment horizontal="center"/>
    </xf>
    <xf numFmtId="3" fontId="20" fillId="0" borderId="0" xfId="1" applyNumberFormat="1" applyFont="1" applyFill="1" applyBorder="1" applyAlignment="1">
      <alignment vertical="center"/>
    </xf>
    <xf numFmtId="181" fontId="20" fillId="0" borderId="0" xfId="1" applyNumberFormat="1" applyFont="1" applyFill="1" applyBorder="1" applyAlignment="1">
      <alignment vertical="center"/>
    </xf>
    <xf numFmtId="3" fontId="20" fillId="2" borderId="0" xfId="1" applyNumberFormat="1" applyFont="1" applyFill="1" applyBorder="1" applyAlignment="1">
      <alignment vertical="center"/>
    </xf>
    <xf numFmtId="181" fontId="20" fillId="2" borderId="0" xfId="1" applyNumberFormat="1" applyFont="1" applyFill="1" applyBorder="1" applyAlignment="1">
      <alignment vertical="center"/>
    </xf>
    <xf numFmtId="182" fontId="20" fillId="0" borderId="0" xfId="1" applyNumberFormat="1" applyFont="1" applyFill="1" applyAlignment="1"/>
    <xf numFmtId="0" fontId="20" fillId="0" borderId="12" xfId="1" applyFont="1" applyFill="1" applyBorder="1" applyAlignment="1">
      <alignment horizontal="left"/>
    </xf>
    <xf numFmtId="0" fontId="20" fillId="0" borderId="10" xfId="1" applyFont="1" applyFill="1" applyBorder="1" applyAlignment="1">
      <alignment horizontal="center"/>
    </xf>
    <xf numFmtId="0" fontId="20" fillId="0" borderId="18" xfId="1" applyFont="1" applyFill="1" applyBorder="1" applyAlignment="1">
      <alignment horizontal="center"/>
    </xf>
    <xf numFmtId="0" fontId="20" fillId="0" borderId="10" xfId="1" applyFont="1" applyFill="1" applyBorder="1" applyAlignment="1">
      <alignment horizontal="left"/>
    </xf>
    <xf numFmtId="0" fontId="20" fillId="0" borderId="9" xfId="1" applyFont="1" applyFill="1" applyBorder="1" applyAlignment="1"/>
    <xf numFmtId="3" fontId="19" fillId="0" borderId="0" xfId="1" applyNumberFormat="1" applyFont="1" applyFill="1" applyBorder="1" applyAlignment="1">
      <alignment vertical="center"/>
    </xf>
    <xf numFmtId="181" fontId="19" fillId="0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 applyAlignment="1">
      <alignment vertical="center"/>
    </xf>
    <xf numFmtId="0" fontId="20" fillId="0" borderId="20" xfId="1" applyFont="1" applyFill="1" applyBorder="1" applyAlignment="1"/>
    <xf numFmtId="0" fontId="20" fillId="0" borderId="7" xfId="1" applyFont="1" applyFill="1" applyBorder="1" applyAlignment="1">
      <alignment horizontal="center"/>
    </xf>
    <xf numFmtId="57" fontId="20" fillId="0" borderId="18" xfId="1" applyNumberFormat="1" applyFont="1" applyFill="1" applyBorder="1" applyAlignment="1">
      <alignment horizontal="center"/>
    </xf>
    <xf numFmtId="41" fontId="20" fillId="0" borderId="0" xfId="1" applyNumberFormat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/>
    </xf>
    <xf numFmtId="0" fontId="20" fillId="0" borderId="24" xfId="1" applyFont="1" applyFill="1" applyBorder="1" applyAlignment="1">
      <alignment horizontal="center"/>
    </xf>
    <xf numFmtId="181" fontId="21" fillId="0" borderId="0" xfId="1" applyNumberFormat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/>
    </xf>
    <xf numFmtId="0" fontId="20" fillId="0" borderId="9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20" fillId="0" borderId="22" xfId="1" applyFont="1" applyFill="1" applyBorder="1" applyAlignment="1">
      <alignment horizontal="center"/>
    </xf>
    <xf numFmtId="57" fontId="20" fillId="0" borderId="7" xfId="1" applyNumberFormat="1" applyFont="1" applyFill="1" applyBorder="1" applyAlignment="1">
      <alignment horizontal="center"/>
    </xf>
    <xf numFmtId="0" fontId="20" fillId="0" borderId="8" xfId="1" applyFont="1" applyFill="1" applyBorder="1" applyAlignment="1">
      <alignment horizontal="left"/>
    </xf>
    <xf numFmtId="0" fontId="20" fillId="0" borderId="1" xfId="1" applyFont="1" applyFill="1" applyBorder="1" applyAlignment="1">
      <alignment horizontal="left"/>
    </xf>
    <xf numFmtId="0" fontId="20" fillId="0" borderId="26" xfId="1" applyFont="1" applyFill="1" applyBorder="1" applyAlignment="1"/>
    <xf numFmtId="3" fontId="19" fillId="0" borderId="1" xfId="1" applyNumberFormat="1" applyFont="1" applyFill="1" applyBorder="1" applyAlignment="1">
      <alignment vertical="center"/>
    </xf>
    <xf numFmtId="181" fontId="19" fillId="0" borderId="1" xfId="1" applyNumberFormat="1" applyFont="1" applyFill="1" applyBorder="1" applyAlignment="1">
      <alignment vertical="center"/>
    </xf>
    <xf numFmtId="3" fontId="19" fillId="2" borderId="1" xfId="1" applyNumberFormat="1" applyFont="1" applyFill="1" applyBorder="1" applyAlignment="1">
      <alignment vertical="center"/>
    </xf>
    <xf numFmtId="0" fontId="1" fillId="0" borderId="0" xfId="1" applyFont="1" applyFill="1" applyAlignment="1">
      <alignment vertical="top"/>
    </xf>
    <xf numFmtId="0" fontId="1" fillId="0" borderId="0" xfId="1" applyFont="1" applyFill="1" applyAlignment="1"/>
    <xf numFmtId="0" fontId="1" fillId="0" borderId="1" xfId="1" applyFont="1" applyFill="1" applyBorder="1" applyAlignment="1"/>
    <xf numFmtId="0" fontId="6" fillId="0" borderId="6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25" xfId="1" applyFont="1" applyFill="1" applyBorder="1" applyAlignment="1">
      <alignment horizontal="center"/>
    </xf>
    <xf numFmtId="0" fontId="6" fillId="0" borderId="0" xfId="1" applyFont="1" applyFill="1" applyAlignment="1"/>
    <xf numFmtId="0" fontId="6" fillId="0" borderId="18" xfId="1" applyFont="1" applyFill="1" applyBorder="1" applyAlignment="1">
      <alignment horizontal="right"/>
    </xf>
    <xf numFmtId="0" fontId="6" fillId="0" borderId="10" xfId="1" applyFont="1" applyFill="1" applyBorder="1" applyAlignment="1">
      <alignment horizontal="right"/>
    </xf>
    <xf numFmtId="0" fontId="6" fillId="0" borderId="20" xfId="1" applyFont="1" applyFill="1" applyBorder="1" applyAlignment="1">
      <alignment horizontal="right"/>
    </xf>
    <xf numFmtId="183" fontId="6" fillId="0" borderId="12" xfId="1" applyNumberFormat="1" applyFont="1" applyFill="1" applyBorder="1" applyAlignment="1">
      <alignment horizontal="center" vertical="center"/>
    </xf>
    <xf numFmtId="183" fontId="6" fillId="0" borderId="0" xfId="1" applyNumberFormat="1" applyFont="1" applyFill="1" applyBorder="1" applyAlignment="1">
      <alignment horizontal="center" vertical="center"/>
    </xf>
    <xf numFmtId="183" fontId="1" fillId="0" borderId="0" xfId="1" applyNumberFormat="1" applyFont="1" applyFill="1" applyAlignment="1"/>
    <xf numFmtId="184" fontId="6" fillId="0" borderId="12" xfId="1" applyNumberFormat="1" applyFont="1" applyFill="1" applyBorder="1" applyAlignment="1">
      <alignment horizontal="center" vertical="center"/>
    </xf>
    <xf numFmtId="184" fontId="6" fillId="0" borderId="0" xfId="1" applyNumberFormat="1" applyFont="1" applyFill="1" applyBorder="1" applyAlignment="1">
      <alignment horizontal="center" vertical="center"/>
    </xf>
    <xf numFmtId="183" fontId="6" fillId="0" borderId="17" xfId="1" applyNumberFormat="1" applyFont="1" applyFill="1" applyBorder="1" applyAlignment="1">
      <alignment horizontal="center" vertical="center"/>
    </xf>
    <xf numFmtId="183" fontId="6" fillId="0" borderId="21" xfId="1" applyNumberFormat="1" applyFont="1" applyFill="1" applyBorder="1" applyAlignment="1">
      <alignment horizontal="center" vertical="center"/>
    </xf>
    <xf numFmtId="183" fontId="1" fillId="0" borderId="0" xfId="1" applyNumberFormat="1" applyFont="1" applyFill="1" applyBorder="1" applyAlignment="1"/>
    <xf numFmtId="184" fontId="6" fillId="0" borderId="15" xfId="1" applyNumberFormat="1" applyFont="1" applyFill="1" applyBorder="1" applyAlignment="1">
      <alignment horizontal="center" vertical="center"/>
    </xf>
    <xf numFmtId="184" fontId="6" fillId="0" borderId="1" xfId="1" applyNumberFormat="1" applyFont="1" applyFill="1" applyBorder="1" applyAlignment="1">
      <alignment horizontal="center" vertical="center"/>
    </xf>
    <xf numFmtId="183" fontId="6" fillId="0" borderId="0" xfId="1" applyNumberFormat="1" applyFont="1" applyFill="1" applyAlignment="1">
      <alignment vertical="top"/>
    </xf>
    <xf numFmtId="184" fontId="6" fillId="0" borderId="0" xfId="1" applyNumberFormat="1" applyFont="1" applyFill="1" applyAlignment="1">
      <alignment vertical="top"/>
    </xf>
    <xf numFmtId="0" fontId="9" fillId="0" borderId="0" xfId="1" applyFont="1" applyFill="1" applyAlignment="1">
      <alignment horizontal="left" vertical="center"/>
    </xf>
    <xf numFmtId="0" fontId="1" fillId="0" borderId="0" xfId="1" applyFont="1" applyFill="1" applyAlignment="1">
      <alignment vertical="center"/>
    </xf>
    <xf numFmtId="183" fontId="1" fillId="0" borderId="0" xfId="1" applyNumberFormat="1" applyFont="1" applyFill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right" vertical="center"/>
    </xf>
    <xf numFmtId="183" fontId="6" fillId="0" borderId="0" xfId="1" applyNumberFormat="1" applyFont="1" applyFill="1" applyAlignment="1">
      <alignment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3" fontId="6" fillId="0" borderId="0" xfId="1" applyNumberFormat="1" applyFont="1" applyFill="1" applyAlignment="1">
      <alignment vertical="center"/>
    </xf>
    <xf numFmtId="185" fontId="6" fillId="0" borderId="0" xfId="6" applyNumberFormat="1" applyFont="1" applyFill="1" applyAlignment="1">
      <alignment vertical="center"/>
    </xf>
    <xf numFmtId="38" fontId="6" fillId="0" borderId="17" xfId="2" applyFont="1" applyFill="1" applyBorder="1" applyAlignment="1">
      <alignment vertical="center"/>
    </xf>
    <xf numFmtId="3" fontId="6" fillId="0" borderId="21" xfId="1" applyNumberFormat="1" applyFont="1" applyFill="1" applyBorder="1" applyAlignment="1">
      <alignment vertical="center"/>
    </xf>
    <xf numFmtId="3" fontId="6" fillId="0" borderId="11" xfId="1" applyNumberFormat="1" applyFont="1" applyFill="1" applyBorder="1" applyAlignment="1">
      <alignment vertical="center"/>
    </xf>
    <xf numFmtId="185" fontId="6" fillId="0" borderId="0" xfId="1" applyNumberFormat="1" applyFont="1" applyFill="1" applyAlignment="1">
      <alignment horizontal="right" vertical="center"/>
    </xf>
    <xf numFmtId="38" fontId="6" fillId="0" borderId="12" xfId="2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13" xfId="1" applyNumberFormat="1" applyFont="1" applyFill="1" applyBorder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22" xfId="1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15" xfId="2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0" xfId="1" applyNumberFormat="1" applyFont="1" applyFill="1" applyAlignment="1">
      <alignment vertical="center"/>
    </xf>
    <xf numFmtId="186" fontId="6" fillId="0" borderId="0" xfId="1" applyNumberFormat="1" applyFont="1" applyFill="1" applyAlignment="1">
      <alignment vertical="center"/>
    </xf>
    <xf numFmtId="38" fontId="6" fillId="0" borderId="7" xfId="2" applyFont="1" applyFill="1" applyBorder="1" applyAlignment="1">
      <alignment vertical="center"/>
    </xf>
    <xf numFmtId="185" fontId="6" fillId="0" borderId="7" xfId="1" applyNumberFormat="1" applyFont="1" applyFill="1" applyBorder="1" applyAlignment="1">
      <alignment vertical="center"/>
    </xf>
    <xf numFmtId="185" fontId="6" fillId="0" borderId="0" xfId="6" applyNumberFormat="1" applyFont="1" applyFill="1" applyAlignment="1">
      <alignment horizontal="right" vertical="center"/>
    </xf>
    <xf numFmtId="185" fontId="6" fillId="0" borderId="8" xfId="1" applyNumberFormat="1" applyFont="1" applyFill="1" applyBorder="1" applyAlignment="1">
      <alignment vertical="center"/>
    </xf>
    <xf numFmtId="38" fontId="23" fillId="2" borderId="7" xfId="2" applyFont="1" applyFill="1" applyBorder="1" applyAlignment="1">
      <alignment vertical="center"/>
    </xf>
    <xf numFmtId="185" fontId="23" fillId="2" borderId="7" xfId="1" applyNumberFormat="1" applyFont="1" applyFill="1" applyBorder="1" applyAlignment="1">
      <alignment vertical="center"/>
    </xf>
    <xf numFmtId="185" fontId="24" fillId="2" borderId="7" xfId="1" applyNumberFormat="1" applyFont="1" applyFill="1" applyBorder="1" applyAlignment="1">
      <alignment vertical="center"/>
    </xf>
    <xf numFmtId="185" fontId="23" fillId="2" borderId="0" xfId="6" applyNumberFormat="1" applyFont="1" applyFill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38" fontId="23" fillId="2" borderId="7" xfId="2" applyFont="1" applyFill="1" applyBorder="1" applyAlignment="1">
      <alignment horizontal="right" vertical="center"/>
    </xf>
    <xf numFmtId="183" fontId="6" fillId="0" borderId="7" xfId="1" applyNumberFormat="1" applyFont="1" applyFill="1" applyBorder="1" applyAlignment="1">
      <alignment horizontal="center" vertical="center"/>
    </xf>
    <xf numFmtId="38" fontId="6" fillId="0" borderId="7" xfId="1" applyNumberFormat="1" applyFont="1" applyFill="1" applyBorder="1" applyAlignment="1">
      <alignment vertical="center"/>
    </xf>
    <xf numFmtId="38" fontId="23" fillId="2" borderId="7" xfId="1" applyNumberFormat="1" applyFont="1" applyFill="1" applyBorder="1" applyAlignment="1">
      <alignment vertical="center"/>
    </xf>
    <xf numFmtId="0" fontId="20" fillId="0" borderId="11" xfId="1" applyFont="1" applyFill="1" applyBorder="1" applyAlignment="1">
      <alignment vertical="distributed" textRotation="255"/>
    </xf>
    <xf numFmtId="0" fontId="1" fillId="0" borderId="0" xfId="1"/>
    <xf numFmtId="38" fontId="6" fillId="0" borderId="12" xfId="2" applyFont="1" applyFill="1" applyBorder="1" applyAlignment="1">
      <alignment vertical="center"/>
    </xf>
    <xf numFmtId="3" fontId="6" fillId="0" borderId="13" xfId="1" applyNumberFormat="1" applyFont="1" applyFill="1" applyBorder="1" applyAlignment="1">
      <alignment vertical="center"/>
    </xf>
    <xf numFmtId="185" fontId="6" fillId="0" borderId="0" xfId="1" applyNumberFormat="1" applyFont="1" applyFill="1" applyAlignment="1">
      <alignment horizontal="right" vertical="center"/>
    </xf>
    <xf numFmtId="38" fontId="6" fillId="0" borderId="15" xfId="2" applyFont="1" applyFill="1" applyBorder="1" applyAlignment="1">
      <alignment vertical="center"/>
    </xf>
    <xf numFmtId="38" fontId="6" fillId="0" borderId="7" xfId="2" applyFont="1" applyFill="1" applyBorder="1" applyAlignment="1">
      <alignment vertical="center"/>
    </xf>
    <xf numFmtId="38" fontId="6" fillId="0" borderId="7" xfId="1" applyNumberFormat="1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3" fillId="0" borderId="21" xfId="1" applyFont="1" applyFill="1" applyBorder="1" applyAlignment="1">
      <alignment horizontal="distributed" vertical="center"/>
    </xf>
    <xf numFmtId="0" fontId="3" fillId="0" borderId="11" xfId="1" applyFont="1" applyFill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0" fontId="6" fillId="0" borderId="14" xfId="1" applyFont="1" applyFill="1" applyBorder="1" applyAlignment="1">
      <alignment horizontal="distributed" vertical="center"/>
    </xf>
    <xf numFmtId="0" fontId="6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horizontal="distributed" vertical="center"/>
    </xf>
    <xf numFmtId="0" fontId="6" fillId="0" borderId="13" xfId="1" applyFont="1" applyFill="1" applyBorder="1" applyAlignment="1">
      <alignment horizontal="distributed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6" fillId="0" borderId="20" xfId="1" applyFont="1" applyFill="1" applyBorder="1" applyAlignment="1">
      <alignment horizontal="center" vertical="center"/>
    </xf>
    <xf numFmtId="178" fontId="6" fillId="0" borderId="5" xfId="1" applyNumberFormat="1" applyFont="1" applyFill="1" applyBorder="1" applyAlignment="1">
      <alignment horizontal="center" vertical="center" wrapText="1"/>
    </xf>
    <xf numFmtId="178" fontId="6" fillId="0" borderId="10" xfId="1" applyNumberFormat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 wrapText="1"/>
    </xf>
    <xf numFmtId="0" fontId="20" fillId="0" borderId="12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 textRotation="255" shrinkToFit="1"/>
    </xf>
    <xf numFmtId="0" fontId="1" fillId="0" borderId="12" xfId="1" applyFont="1" applyFill="1" applyBorder="1" applyAlignment="1">
      <alignment horizontal="center" vertical="center" textRotation="255" shrinkToFit="1"/>
    </xf>
    <xf numFmtId="0" fontId="1" fillId="0" borderId="10" xfId="1" applyFont="1" applyFill="1" applyBorder="1" applyAlignment="1">
      <alignment horizontal="center" vertical="center" textRotation="255" shrinkToFit="1"/>
    </xf>
    <xf numFmtId="0" fontId="20" fillId="0" borderId="13" xfId="1" applyFont="1" applyFill="1" applyBorder="1" applyAlignment="1">
      <alignment vertical="distributed" textRotation="255"/>
    </xf>
    <xf numFmtId="0" fontId="20" fillId="0" borderId="23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indent="2"/>
    </xf>
    <xf numFmtId="0" fontId="6" fillId="0" borderId="13" xfId="1" quotePrefix="1" applyFont="1" applyFill="1" applyBorder="1" applyAlignment="1">
      <alignment horizontal="center" vertical="center"/>
    </xf>
    <xf numFmtId="0" fontId="6" fillId="0" borderId="20" xfId="1" quotePrefix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1" xfId="1" quotePrefix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49" fontId="6" fillId="0" borderId="11" xfId="1" quotePrefix="1" applyNumberFormat="1" applyFont="1" applyFill="1" applyBorder="1" applyAlignment="1">
      <alignment horizontal="center" vertical="center"/>
    </xf>
    <xf numFmtId="49" fontId="6" fillId="0" borderId="20" xfId="1" quotePrefix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178" fontId="23" fillId="2" borderId="0" xfId="0" applyNumberFormat="1" applyFont="1" applyFill="1" applyBorder="1" applyAlignment="1">
      <alignment horizontal="right" vertical="center"/>
    </xf>
    <xf numFmtId="178" fontId="23" fillId="2" borderId="21" xfId="0" applyNumberFormat="1" applyFont="1" applyFill="1" applyBorder="1" applyAlignment="1">
      <alignment horizontal="right" vertical="center"/>
    </xf>
    <xf numFmtId="38" fontId="18" fillId="0" borderId="0" xfId="0" applyNumberFormat="1" applyFont="1" applyFill="1" applyBorder="1" applyAlignment="1">
      <alignment horizontal="right" vertical="center"/>
    </xf>
    <xf numFmtId="178" fontId="12" fillId="0" borderId="1" xfId="0" applyNumberFormat="1" applyFont="1" applyFill="1" applyBorder="1" applyAlignment="1">
      <alignment vertical="top"/>
    </xf>
  </cellXfs>
  <cellStyles count="10">
    <cellStyle name="パーセント" xfId="6" builtinId="5"/>
    <cellStyle name="桁区切り" xfId="5" builtinId="6"/>
    <cellStyle name="桁区切り 2" xfId="2"/>
    <cellStyle name="桁区切り 3" xfId="7"/>
    <cellStyle name="標準" xfId="0" builtinId="0"/>
    <cellStyle name="標準 2" xfId="1"/>
    <cellStyle name="標準 2 2" xfId="3"/>
    <cellStyle name="標準 2 3" xfId="4"/>
    <cellStyle name="標準 3" xfId="8"/>
    <cellStyle name="未定義" xfId="9"/>
  </cellStyles>
  <dxfs count="0"/>
  <tableStyles count="0" defaultTableStyle="TableStyleMedium2" defaultPivotStyle="PivotStyleMedium9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22029205112248E-2"/>
          <c:y val="4.4526344654679362E-2"/>
          <c:w val="0.92365000766656746"/>
          <c:h val="0.80233478277901826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tx1"/>
              </a:solidFill>
            </a:ln>
          </c:spPr>
          <c:explosion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45-438F-9D8C-78BED5869D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45-438F-9D8C-78BED5869D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45-438F-9D8C-78BED5869DE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445-438F-9D8C-78BED5869DE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445-438F-9D8C-78BED5869DE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445-438F-9D8C-78BED5869DE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445-438F-9D8C-78BED5869DE6}"/>
              </c:ext>
            </c:extLst>
          </c:dPt>
          <c:dLbls>
            <c:dLbl>
              <c:idx val="3"/>
              <c:layout>
                <c:manualLayout>
                  <c:x val="-2.0618376311208522E-2"/>
                  <c:y val="2.388044031809456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 baseline="0">
                        <a:solidFill>
                          <a:sysClr val="windowText" lastClr="000000"/>
                        </a:solidFill>
                      </a:defRPr>
                    </a:pPr>
                    <a:r>
                      <a:rPr lang="ja-JP" altLang="en-US" sz="800" baseline="0">
                        <a:solidFill>
                          <a:sysClr val="windowText" lastClr="000000"/>
                        </a:solidFill>
                      </a:rPr>
                      <a:t>耳鼻咽喉科
</a:t>
                    </a:r>
                    <a:r>
                      <a:rPr lang="en-US" altLang="ja-JP" sz="800" baseline="0">
                        <a:solidFill>
                          <a:sysClr val="windowText" lastClr="000000"/>
                        </a:solidFill>
                      </a:rPr>
                      <a:t>4.9%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C445-438F-9D8C-78BED5869DE6}"/>
                </c:ext>
              </c:extLst>
            </c:dLbl>
            <c:dLbl>
              <c:idx val="5"/>
              <c:layout>
                <c:manualLayout>
                  <c:x val="-9.1638029782359805E-3"/>
                  <c:y val="1.5669683081353582E-7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aseline="0">
                        <a:solidFill>
                          <a:sysClr val="windowText" lastClr="000000"/>
                        </a:solidFill>
                      </a:defRPr>
                    </a:pPr>
                    <a:fld id="{60D8AF29-A467-441B-B3A5-C9D53410298B}" type="CATEGORYNAME">
                      <a:rPr lang="ja-JP" altLang="en-US" baseline="0">
                        <a:solidFill>
                          <a:sysClr val="windowText" lastClr="000000"/>
                        </a:solidFill>
                      </a:rPr>
                      <a:pPr>
                        <a:defRPr baseline="0">
                          <a:solidFill>
                            <a:sysClr val="windowText" lastClr="000000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r>
                      <a:rPr lang="en-US" altLang="ja-JP" baseline="0">
                        <a:solidFill>
                          <a:sysClr val="windowText" lastClr="000000"/>
                        </a:solidFill>
                      </a:rPr>
                      <a:t>7.4%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445-438F-9D8C-78BED5869DE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7"/>
              <c:pt idx="0">
                <c:v>小児科</c:v>
              </c:pt>
              <c:pt idx="1">
                <c:v>内科</c:v>
              </c:pt>
              <c:pt idx="2">
                <c:v>整形外科</c:v>
              </c:pt>
              <c:pt idx="3">
                <c:v>耳鼻咽喉科</c:v>
              </c:pt>
              <c:pt idx="4">
                <c:v>外科</c:v>
              </c:pt>
              <c:pt idx="5">
                <c:v>脳神経外科</c:v>
              </c:pt>
              <c:pt idx="6">
                <c:v>その他</c:v>
              </c:pt>
            </c:strLit>
          </c:cat>
          <c:val>
            <c:numLit>
              <c:formatCode>General</c:formatCode>
              <c:ptCount val="7"/>
              <c:pt idx="0">
                <c:v>20524</c:v>
              </c:pt>
              <c:pt idx="1">
                <c:v>39124</c:v>
              </c:pt>
              <c:pt idx="2">
                <c:v>14653</c:v>
              </c:pt>
              <c:pt idx="3">
                <c:v>5979</c:v>
              </c:pt>
              <c:pt idx="4">
                <c:v>8265</c:v>
              </c:pt>
              <c:pt idx="5">
                <c:v>9014</c:v>
              </c:pt>
              <c:pt idx="6">
                <c:v>25223</c:v>
              </c:pt>
            </c:numLit>
          </c:val>
          <c:extLst>
            <c:ext xmlns:c16="http://schemas.microsoft.com/office/drawing/2014/chart" uri="{C3380CC4-5D6E-409C-BE32-E72D297353CC}">
              <c16:uniqueId val="{00000007-C445-438F-9D8C-78BED5869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22029205112248E-2"/>
          <c:y val="4.4526344654679362E-2"/>
          <c:w val="0.92365000766656746"/>
          <c:h val="0.80233478277901826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tx1"/>
              </a:solidFill>
            </a:ln>
          </c:spPr>
          <c:explosion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B2-43F2-BAC5-4226C5DD40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B2-43F2-BAC5-4226C5DD40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B2-43F2-BAC5-4226C5DD40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B2-43F2-BAC5-4226C5DD403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9B2-43F2-BAC5-4226C5DD403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9B2-43F2-BAC5-4226C5DD403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9B2-43F2-BAC5-4226C5DD4037}"/>
              </c:ext>
            </c:extLst>
          </c:dPt>
          <c:dLbls>
            <c:dLbl>
              <c:idx val="2"/>
              <c:layout>
                <c:manualLayout>
                  <c:x val="0"/>
                  <c:y val="4.37810945273631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B2-43F2-BAC5-4226C5DD4037}"/>
                </c:ext>
              </c:extLst>
            </c:dLbl>
            <c:dLbl>
              <c:idx val="3"/>
              <c:layout>
                <c:manualLayout>
                  <c:x val="-3.2072949644181073E-2"/>
                  <c:y val="9.9500920593880993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 baseline="0">
                        <a:solidFill>
                          <a:sysClr val="windowText" lastClr="000000"/>
                        </a:solidFill>
                      </a:defRPr>
                    </a:pPr>
                    <a:r>
                      <a:rPr lang="ja-JP" altLang="en-US" sz="800" baseline="0">
                        <a:solidFill>
                          <a:sysClr val="windowText" lastClr="000000"/>
                        </a:solidFill>
                      </a:rPr>
                      <a:t>耳鼻咽喉科
</a:t>
                    </a:r>
                    <a:r>
                      <a:rPr lang="en-US" altLang="ja-JP" sz="800" baseline="0">
                        <a:solidFill>
                          <a:sysClr val="windowText" lastClr="000000"/>
                        </a:solidFill>
                      </a:rPr>
                      <a:t>3.8%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367697594501718"/>
                      <c:h val="0.108258706467661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9B2-43F2-BAC5-4226C5DD4037}"/>
                </c:ext>
              </c:extLst>
            </c:dLbl>
            <c:dLbl>
              <c:idx val="5"/>
              <c:layout>
                <c:manualLayout>
                  <c:x val="-3.2073310423825885E-2"/>
                  <c:y val="1.9903631449053848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aseline="0">
                        <a:solidFill>
                          <a:sysClr val="windowText" lastClr="000000"/>
                        </a:solidFill>
                      </a:defRPr>
                    </a:pPr>
                    <a:fld id="{60D8AF29-A467-441B-B3A5-C9D53410298B}" type="CATEGORYNAME">
                      <a:rPr lang="ja-JP" altLang="en-US" baseline="0">
                        <a:solidFill>
                          <a:sysClr val="windowText" lastClr="000000"/>
                        </a:solidFill>
                      </a:rPr>
                      <a:pPr>
                        <a:defRPr baseline="0">
                          <a:solidFill>
                            <a:sysClr val="windowText" lastClr="000000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r>
                      <a:rPr lang="en-US" altLang="ja-JP" baseline="0">
                        <a:solidFill>
                          <a:sysClr val="windowText" lastClr="000000"/>
                        </a:solidFill>
                      </a:rPr>
                      <a:t>5.7%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2909507445589919"/>
                      <c:h val="0.116218905472636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B2-43F2-BAC5-4226C5DD403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80193FB-B87C-4400-9815-9D352FAF0CE0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14.7%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E9B2-43F2-BAC5-4226C5DD40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7"/>
              <c:pt idx="0">
                <c:v>小児科</c:v>
              </c:pt>
              <c:pt idx="1">
                <c:v>内科</c:v>
              </c:pt>
              <c:pt idx="2">
                <c:v>整形外科</c:v>
              </c:pt>
              <c:pt idx="3">
                <c:v>耳鼻咽喉科</c:v>
              </c:pt>
              <c:pt idx="4">
                <c:v>外科</c:v>
              </c:pt>
              <c:pt idx="5">
                <c:v>脳神経外科</c:v>
              </c:pt>
              <c:pt idx="6">
                <c:v>その他</c:v>
              </c:pt>
            </c:strLit>
          </c:cat>
          <c:val>
            <c:numLit>
              <c:formatCode>General</c:formatCode>
              <c:ptCount val="7"/>
              <c:pt idx="0">
                <c:v>33643</c:v>
              </c:pt>
              <c:pt idx="1">
                <c:v>67954</c:v>
              </c:pt>
              <c:pt idx="2">
                <c:v>14333</c:v>
              </c:pt>
              <c:pt idx="3">
                <c:v>6213</c:v>
              </c:pt>
              <c:pt idx="4">
                <c:v>8100</c:v>
              </c:pt>
              <c:pt idx="5">
                <c:v>9388</c:v>
              </c:pt>
              <c:pt idx="6">
                <c:v>24133</c:v>
              </c:pt>
            </c:numLit>
          </c:val>
          <c:extLst>
            <c:ext xmlns:c16="http://schemas.microsoft.com/office/drawing/2014/chart" uri="{C3380CC4-5D6E-409C-BE32-E72D297353CC}">
              <c16:uniqueId val="{00000007-E9B2-43F2-BAC5-4226C5DD4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19</xdr:row>
      <xdr:rowOff>66675</xdr:rowOff>
    </xdr:from>
    <xdr:to>
      <xdr:col>0</xdr:col>
      <xdr:colOff>276225</xdr:colOff>
      <xdr:row>21</xdr:row>
      <xdr:rowOff>133350</xdr:rowOff>
    </xdr:to>
    <xdr:sp macro="" textlink="">
      <xdr:nvSpPr>
        <xdr:cNvPr id="2" name="左中かっこ 1"/>
        <xdr:cNvSpPr/>
      </xdr:nvSpPr>
      <xdr:spPr>
        <a:xfrm>
          <a:off x="180975" y="3324225"/>
          <a:ext cx="95250" cy="409575"/>
        </a:xfrm>
        <a:prstGeom prst="leftBrace">
          <a:avLst>
            <a:gd name="adj1" fmla="val 18860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9525" y="381000"/>
          <a:ext cx="18478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466725</xdr:colOff>
      <xdr:row>50</xdr:row>
      <xdr:rowOff>0</xdr:rowOff>
    </xdr:from>
    <xdr:ext cx="866775" cy="619125"/>
    <xdr:sp macro="" textlink="" fLocksText="0">
      <xdr:nvSpPr>
        <xdr:cNvPr id="2" name="Text Box 26"/>
        <xdr:cNvSpPr txBox="1">
          <a:spLocks noChangeArrowheads="1"/>
        </xdr:cNvSpPr>
      </xdr:nvSpPr>
      <xdr:spPr bwMode="auto">
        <a:xfrm>
          <a:off x="15525750" y="9496425"/>
          <a:ext cx="86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19</xdr:col>
      <xdr:colOff>19050</xdr:colOff>
      <xdr:row>34</xdr:row>
      <xdr:rowOff>9525</xdr:rowOff>
    </xdr:from>
    <xdr:to>
      <xdr:col>19</xdr:col>
      <xdr:colOff>114300</xdr:colOff>
      <xdr:row>46</xdr:row>
      <xdr:rowOff>171450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14135100" y="6496050"/>
          <a:ext cx="95250" cy="2447925"/>
        </a:xfrm>
        <a:prstGeom prst="rightBrace">
          <a:avLst>
            <a:gd name="adj1" fmla="val 21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142875</xdr:colOff>
      <xdr:row>40</xdr:row>
      <xdr:rowOff>85725</xdr:rowOff>
    </xdr:from>
    <xdr:to>
      <xdr:col>19</xdr:col>
      <xdr:colOff>352425</xdr:colOff>
      <xdr:row>40</xdr:row>
      <xdr:rowOff>85725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 flipH="1" flipV="1">
          <a:off x="14258925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352425</xdr:colOff>
      <xdr:row>29</xdr:row>
      <xdr:rowOff>76200</xdr:rowOff>
    </xdr:from>
    <xdr:to>
      <xdr:col>19</xdr:col>
      <xdr:colOff>352425</xdr:colOff>
      <xdr:row>40</xdr:row>
      <xdr:rowOff>85725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V="1">
          <a:off x="14468475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523875</xdr:colOff>
      <xdr:row>31</xdr:row>
      <xdr:rowOff>133350</xdr:rowOff>
    </xdr:from>
    <xdr:to>
      <xdr:col>22</xdr:col>
      <xdr:colOff>466725</xdr:colOff>
      <xdr:row>48</xdr:row>
      <xdr:rowOff>85725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142875</xdr:colOff>
      <xdr:row>40</xdr:row>
      <xdr:rowOff>85725</xdr:rowOff>
    </xdr:from>
    <xdr:to>
      <xdr:col>19</xdr:col>
      <xdr:colOff>352425</xdr:colOff>
      <xdr:row>40</xdr:row>
      <xdr:rowOff>85725</xdr:rowOff>
    </xdr:to>
    <xdr:sp macro="" textlink="">
      <xdr:nvSpPr>
        <xdr:cNvPr id="7" name="Line 21"/>
        <xdr:cNvSpPr>
          <a:spLocks noChangeShapeType="1"/>
        </xdr:cNvSpPr>
      </xdr:nvSpPr>
      <xdr:spPr bwMode="auto">
        <a:xfrm flipH="1" flipV="1">
          <a:off x="14258925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352425</xdr:colOff>
      <xdr:row>29</xdr:row>
      <xdr:rowOff>76200</xdr:rowOff>
    </xdr:from>
    <xdr:to>
      <xdr:col>19</xdr:col>
      <xdr:colOff>352425</xdr:colOff>
      <xdr:row>40</xdr:row>
      <xdr:rowOff>85725</xdr:rowOff>
    </xdr:to>
    <xdr:sp macro="" textlink="">
      <xdr:nvSpPr>
        <xdr:cNvPr id="8" name="Line 22"/>
        <xdr:cNvSpPr>
          <a:spLocks noChangeShapeType="1"/>
        </xdr:cNvSpPr>
      </xdr:nvSpPr>
      <xdr:spPr bwMode="auto">
        <a:xfrm flipV="1">
          <a:off x="14468475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20</xdr:col>
      <xdr:colOff>466725</xdr:colOff>
      <xdr:row>37</xdr:row>
      <xdr:rowOff>76200</xdr:rowOff>
    </xdr:from>
    <xdr:ext cx="866775" cy="619125"/>
    <xdr:sp macro="" textlink="" fLocksText="0">
      <xdr:nvSpPr>
        <xdr:cNvPr id="9" name="Text Box 26"/>
        <xdr:cNvSpPr txBox="1">
          <a:spLocks noChangeArrowheads="1"/>
        </xdr:cNvSpPr>
      </xdr:nvSpPr>
      <xdr:spPr bwMode="auto">
        <a:xfrm>
          <a:off x="15525750" y="7134225"/>
          <a:ext cx="86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19</xdr:col>
      <xdr:colOff>142875</xdr:colOff>
      <xdr:row>40</xdr:row>
      <xdr:rowOff>85725</xdr:rowOff>
    </xdr:from>
    <xdr:to>
      <xdr:col>19</xdr:col>
      <xdr:colOff>352425</xdr:colOff>
      <xdr:row>40</xdr:row>
      <xdr:rowOff>85725</xdr:rowOff>
    </xdr:to>
    <xdr:sp macro="" textlink="">
      <xdr:nvSpPr>
        <xdr:cNvPr id="10" name="Line 32"/>
        <xdr:cNvSpPr>
          <a:spLocks noChangeShapeType="1"/>
        </xdr:cNvSpPr>
      </xdr:nvSpPr>
      <xdr:spPr bwMode="auto">
        <a:xfrm flipH="1" flipV="1">
          <a:off x="14258925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352425</xdr:colOff>
      <xdr:row>29</xdr:row>
      <xdr:rowOff>76200</xdr:rowOff>
    </xdr:from>
    <xdr:to>
      <xdr:col>19</xdr:col>
      <xdr:colOff>352425</xdr:colOff>
      <xdr:row>40</xdr:row>
      <xdr:rowOff>85725</xdr:rowOff>
    </xdr:to>
    <xdr:sp macro="" textlink="">
      <xdr:nvSpPr>
        <xdr:cNvPr id="11" name="Line 33"/>
        <xdr:cNvSpPr>
          <a:spLocks noChangeShapeType="1"/>
        </xdr:cNvSpPr>
      </xdr:nvSpPr>
      <xdr:spPr bwMode="auto">
        <a:xfrm flipV="1">
          <a:off x="14468475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142875</xdr:colOff>
      <xdr:row>40</xdr:row>
      <xdr:rowOff>85725</xdr:rowOff>
    </xdr:from>
    <xdr:to>
      <xdr:col>19</xdr:col>
      <xdr:colOff>352425</xdr:colOff>
      <xdr:row>40</xdr:row>
      <xdr:rowOff>85725</xdr:rowOff>
    </xdr:to>
    <xdr:sp macro="" textlink="">
      <xdr:nvSpPr>
        <xdr:cNvPr id="12" name="Line 38"/>
        <xdr:cNvSpPr>
          <a:spLocks noChangeShapeType="1"/>
        </xdr:cNvSpPr>
      </xdr:nvSpPr>
      <xdr:spPr bwMode="auto">
        <a:xfrm flipH="1" flipV="1">
          <a:off x="14258925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352425</xdr:colOff>
      <xdr:row>29</xdr:row>
      <xdr:rowOff>76200</xdr:rowOff>
    </xdr:from>
    <xdr:to>
      <xdr:col>19</xdr:col>
      <xdr:colOff>352425</xdr:colOff>
      <xdr:row>40</xdr:row>
      <xdr:rowOff>85725</xdr:rowOff>
    </xdr:to>
    <xdr:sp macro="" textlink="">
      <xdr:nvSpPr>
        <xdr:cNvPr id="13" name="Line 39"/>
        <xdr:cNvSpPr>
          <a:spLocks noChangeShapeType="1"/>
        </xdr:cNvSpPr>
      </xdr:nvSpPr>
      <xdr:spPr bwMode="auto">
        <a:xfrm flipV="1">
          <a:off x="14468475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361950</xdr:colOff>
      <xdr:row>29</xdr:row>
      <xdr:rowOff>76200</xdr:rowOff>
    </xdr:from>
    <xdr:to>
      <xdr:col>20</xdr:col>
      <xdr:colOff>333375</xdr:colOff>
      <xdr:row>29</xdr:row>
      <xdr:rowOff>76200</xdr:rowOff>
    </xdr:to>
    <xdr:sp macro="" textlink="">
      <xdr:nvSpPr>
        <xdr:cNvPr id="14" name="Line 40"/>
        <xdr:cNvSpPr>
          <a:spLocks noChangeShapeType="1"/>
        </xdr:cNvSpPr>
      </xdr:nvSpPr>
      <xdr:spPr bwMode="auto">
        <a:xfrm>
          <a:off x="14478000" y="561022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20</xdr:col>
      <xdr:colOff>554355</xdr:colOff>
      <xdr:row>37</xdr:row>
      <xdr:rowOff>161925</xdr:rowOff>
    </xdr:from>
    <xdr:ext cx="864891" cy="619125"/>
    <xdr:sp macro="" textlink="">
      <xdr:nvSpPr>
        <xdr:cNvPr id="15" name="Text Box 43">
          <a:extLst/>
        </xdr:cNvPr>
        <xdr:cNvSpPr txBox="1">
          <a:spLocks noChangeArrowheads="1"/>
        </xdr:cNvSpPr>
      </xdr:nvSpPr>
      <xdr:spPr bwMode="auto">
        <a:xfrm>
          <a:off x="15613380" y="7219950"/>
          <a:ext cx="864891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１２２，７８２件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％）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令和２年度</a:t>
          </a:r>
        </a:p>
      </xdr:txBody>
    </xdr:sp>
    <xdr:clientData/>
  </xdr:oneCellAnchor>
  <xdr:twoCellAnchor>
    <xdr:from>
      <xdr:col>20</xdr:col>
      <xdr:colOff>333375</xdr:colOff>
      <xdr:row>29</xdr:row>
      <xdr:rowOff>76200</xdr:rowOff>
    </xdr:from>
    <xdr:to>
      <xdr:col>20</xdr:col>
      <xdr:colOff>333375</xdr:colOff>
      <xdr:row>34</xdr:row>
      <xdr:rowOff>19049</xdr:rowOff>
    </xdr:to>
    <xdr:sp macro="" textlink="">
      <xdr:nvSpPr>
        <xdr:cNvPr id="16" name="Line 8"/>
        <xdr:cNvSpPr>
          <a:spLocks noChangeShapeType="1"/>
        </xdr:cNvSpPr>
      </xdr:nvSpPr>
      <xdr:spPr bwMode="auto">
        <a:xfrm>
          <a:off x="15392400" y="5610225"/>
          <a:ext cx="0" cy="8953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466725</xdr:colOff>
      <xdr:row>50</xdr:row>
      <xdr:rowOff>0</xdr:rowOff>
    </xdr:from>
    <xdr:ext cx="866775" cy="619125"/>
    <xdr:sp macro="" textlink="" fLocksText="0">
      <xdr:nvSpPr>
        <xdr:cNvPr id="17" name="Text Box 26"/>
        <xdr:cNvSpPr txBox="1">
          <a:spLocks noChangeArrowheads="1"/>
        </xdr:cNvSpPr>
      </xdr:nvSpPr>
      <xdr:spPr bwMode="auto">
        <a:xfrm>
          <a:off x="4257675" y="9496425"/>
          <a:ext cx="86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19050</xdr:colOff>
      <xdr:row>34</xdr:row>
      <xdr:rowOff>9525</xdr:rowOff>
    </xdr:from>
    <xdr:to>
      <xdr:col>3</xdr:col>
      <xdr:colOff>114300</xdr:colOff>
      <xdr:row>46</xdr:row>
      <xdr:rowOff>171450</xdr:rowOff>
    </xdr:to>
    <xdr:sp macro="" textlink="">
      <xdr:nvSpPr>
        <xdr:cNvPr id="18" name="AutoShape 1"/>
        <xdr:cNvSpPr>
          <a:spLocks/>
        </xdr:cNvSpPr>
      </xdr:nvSpPr>
      <xdr:spPr bwMode="auto">
        <a:xfrm>
          <a:off x="2867025" y="6496050"/>
          <a:ext cx="95250" cy="2447925"/>
        </a:xfrm>
        <a:prstGeom prst="rightBrace">
          <a:avLst>
            <a:gd name="adj1" fmla="val 21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142875</xdr:colOff>
      <xdr:row>40</xdr:row>
      <xdr:rowOff>85725</xdr:rowOff>
    </xdr:from>
    <xdr:to>
      <xdr:col>3</xdr:col>
      <xdr:colOff>352425</xdr:colOff>
      <xdr:row>40</xdr:row>
      <xdr:rowOff>85725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 flipH="1" flipV="1">
          <a:off x="2990850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29</xdr:row>
      <xdr:rowOff>76200</xdr:rowOff>
    </xdr:from>
    <xdr:to>
      <xdr:col>3</xdr:col>
      <xdr:colOff>352425</xdr:colOff>
      <xdr:row>40</xdr:row>
      <xdr:rowOff>85725</xdr:rowOff>
    </xdr:to>
    <xdr:sp macro="" textlink="">
      <xdr:nvSpPr>
        <xdr:cNvPr id="20" name="Line 6"/>
        <xdr:cNvSpPr>
          <a:spLocks noChangeShapeType="1"/>
        </xdr:cNvSpPr>
      </xdr:nvSpPr>
      <xdr:spPr bwMode="auto">
        <a:xfrm flipV="1">
          <a:off x="3200400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523875</xdr:colOff>
      <xdr:row>31</xdr:row>
      <xdr:rowOff>133350</xdr:rowOff>
    </xdr:from>
    <xdr:to>
      <xdr:col>6</xdr:col>
      <xdr:colOff>466725</xdr:colOff>
      <xdr:row>48</xdr:row>
      <xdr:rowOff>85725</xdr:rowOff>
    </xdr:to>
    <xdr:graphicFrame macro="">
      <xdr:nvGraphicFramePr>
        <xdr:cNvPr id="2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142875</xdr:colOff>
      <xdr:row>40</xdr:row>
      <xdr:rowOff>85725</xdr:rowOff>
    </xdr:from>
    <xdr:to>
      <xdr:col>3</xdr:col>
      <xdr:colOff>352425</xdr:colOff>
      <xdr:row>40</xdr:row>
      <xdr:rowOff>85725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H="1" flipV="1">
          <a:off x="2990850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29</xdr:row>
      <xdr:rowOff>76200</xdr:rowOff>
    </xdr:from>
    <xdr:to>
      <xdr:col>3</xdr:col>
      <xdr:colOff>352425</xdr:colOff>
      <xdr:row>40</xdr:row>
      <xdr:rowOff>85725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V="1">
          <a:off x="3200400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466725</xdr:colOff>
      <xdr:row>37</xdr:row>
      <xdr:rowOff>76200</xdr:rowOff>
    </xdr:from>
    <xdr:ext cx="866775" cy="619125"/>
    <xdr:sp macro="" textlink="" fLocksText="0">
      <xdr:nvSpPr>
        <xdr:cNvPr id="24" name="Text Box 26"/>
        <xdr:cNvSpPr txBox="1">
          <a:spLocks noChangeArrowheads="1"/>
        </xdr:cNvSpPr>
      </xdr:nvSpPr>
      <xdr:spPr bwMode="auto">
        <a:xfrm>
          <a:off x="4257675" y="7134225"/>
          <a:ext cx="86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142875</xdr:colOff>
      <xdr:row>40</xdr:row>
      <xdr:rowOff>85725</xdr:rowOff>
    </xdr:from>
    <xdr:to>
      <xdr:col>3</xdr:col>
      <xdr:colOff>352425</xdr:colOff>
      <xdr:row>40</xdr:row>
      <xdr:rowOff>85725</xdr:rowOff>
    </xdr:to>
    <xdr:sp macro="" textlink="">
      <xdr:nvSpPr>
        <xdr:cNvPr id="25" name="Line 32"/>
        <xdr:cNvSpPr>
          <a:spLocks noChangeShapeType="1"/>
        </xdr:cNvSpPr>
      </xdr:nvSpPr>
      <xdr:spPr bwMode="auto">
        <a:xfrm flipH="1" flipV="1">
          <a:off x="2990850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29</xdr:row>
      <xdr:rowOff>76200</xdr:rowOff>
    </xdr:from>
    <xdr:to>
      <xdr:col>3</xdr:col>
      <xdr:colOff>352425</xdr:colOff>
      <xdr:row>40</xdr:row>
      <xdr:rowOff>85725</xdr:rowOff>
    </xdr:to>
    <xdr:sp macro="" textlink="">
      <xdr:nvSpPr>
        <xdr:cNvPr id="26" name="Line 33"/>
        <xdr:cNvSpPr>
          <a:spLocks noChangeShapeType="1"/>
        </xdr:cNvSpPr>
      </xdr:nvSpPr>
      <xdr:spPr bwMode="auto">
        <a:xfrm flipV="1">
          <a:off x="3200400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40</xdr:row>
      <xdr:rowOff>85725</xdr:rowOff>
    </xdr:from>
    <xdr:to>
      <xdr:col>3</xdr:col>
      <xdr:colOff>352425</xdr:colOff>
      <xdr:row>40</xdr:row>
      <xdr:rowOff>85725</xdr:rowOff>
    </xdr:to>
    <xdr:sp macro="" textlink="">
      <xdr:nvSpPr>
        <xdr:cNvPr id="27" name="Line 38"/>
        <xdr:cNvSpPr>
          <a:spLocks noChangeShapeType="1"/>
        </xdr:cNvSpPr>
      </xdr:nvSpPr>
      <xdr:spPr bwMode="auto">
        <a:xfrm flipH="1" flipV="1">
          <a:off x="2990850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29</xdr:row>
      <xdr:rowOff>76200</xdr:rowOff>
    </xdr:from>
    <xdr:to>
      <xdr:col>3</xdr:col>
      <xdr:colOff>352425</xdr:colOff>
      <xdr:row>40</xdr:row>
      <xdr:rowOff>85725</xdr:rowOff>
    </xdr:to>
    <xdr:sp macro="" textlink="">
      <xdr:nvSpPr>
        <xdr:cNvPr id="28" name="Line 39"/>
        <xdr:cNvSpPr>
          <a:spLocks noChangeShapeType="1"/>
        </xdr:cNvSpPr>
      </xdr:nvSpPr>
      <xdr:spPr bwMode="auto">
        <a:xfrm flipV="1">
          <a:off x="3200400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361950</xdr:colOff>
      <xdr:row>29</xdr:row>
      <xdr:rowOff>76200</xdr:rowOff>
    </xdr:from>
    <xdr:to>
      <xdr:col>4</xdr:col>
      <xdr:colOff>333375</xdr:colOff>
      <xdr:row>29</xdr:row>
      <xdr:rowOff>76200</xdr:rowOff>
    </xdr:to>
    <xdr:sp macro="" textlink="">
      <xdr:nvSpPr>
        <xdr:cNvPr id="29" name="Line 40"/>
        <xdr:cNvSpPr>
          <a:spLocks noChangeShapeType="1"/>
        </xdr:cNvSpPr>
      </xdr:nvSpPr>
      <xdr:spPr bwMode="auto">
        <a:xfrm>
          <a:off x="3209925" y="561022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554355</xdr:colOff>
      <xdr:row>37</xdr:row>
      <xdr:rowOff>161925</xdr:rowOff>
    </xdr:from>
    <xdr:ext cx="864891" cy="619125"/>
    <xdr:sp macro="" textlink="">
      <xdr:nvSpPr>
        <xdr:cNvPr id="30" name="Text Box 43">
          <a:extLst/>
        </xdr:cNvPr>
        <xdr:cNvSpPr txBox="1">
          <a:spLocks noChangeArrowheads="1"/>
        </xdr:cNvSpPr>
      </xdr:nvSpPr>
      <xdr:spPr bwMode="auto">
        <a:xfrm>
          <a:off x="4345305" y="7219950"/>
          <a:ext cx="864891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１６３，７６４件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％）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令和３年度</a:t>
          </a:r>
        </a:p>
      </xdr:txBody>
    </xdr:sp>
    <xdr:clientData/>
  </xdr:oneCellAnchor>
  <xdr:twoCellAnchor>
    <xdr:from>
      <xdr:col>4</xdr:col>
      <xdr:colOff>333375</xdr:colOff>
      <xdr:row>29</xdr:row>
      <xdr:rowOff>76200</xdr:rowOff>
    </xdr:from>
    <xdr:to>
      <xdr:col>4</xdr:col>
      <xdr:colOff>333375</xdr:colOff>
      <xdr:row>34</xdr:row>
      <xdr:rowOff>19049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4124325" y="5610225"/>
          <a:ext cx="0" cy="8953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0.34518</cdr:x>
      <cdr:y>0.42363</cdr:y>
    </cdr:from>
    <cdr:to>
      <cdr:x>0.34518</cdr:x>
      <cdr:y>0.42363</cdr:y>
    </cdr:to>
    <cdr:sp macro="" textlink="">
      <cdr:nvSpPr>
        <cdr:cNvPr id="2764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7650" y="14772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145,191</a:t>
          </a:r>
          <a:r>
            <a:rPr lang="ja-JP" altLang="en-US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件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</a:t>
          </a:r>
          <a:r>
            <a:rPr lang="en-US" altLang="ja-JP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％）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平成１６年度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0.34518</cdr:x>
      <cdr:y>0.42363</cdr:y>
    </cdr:from>
    <cdr:to>
      <cdr:x>0.34518</cdr:x>
      <cdr:y>0.42363</cdr:y>
    </cdr:to>
    <cdr:sp macro="" textlink="">
      <cdr:nvSpPr>
        <cdr:cNvPr id="2764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7650" y="14772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145,191</a:t>
          </a:r>
          <a:r>
            <a:rPr lang="ja-JP" altLang="en-US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件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</a:t>
          </a:r>
          <a:r>
            <a:rPr lang="en-US" altLang="ja-JP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％）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平成１６年度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UGYOU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M005044\Doc\GRAHIC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2113;&#35336;/06&#34907;&#29983;&#34892;&#25919;&#22577;&#21578;&#20363;/26&#24180;&#24230;&#65288;27&#24180;&#24230;&#12395;&#22577;&#21578;&#65289;/&#27597;&#20307;&#20445;&#35703;&#65288;&#30476;&#12408;&#25552;&#20986;&#65289;/06&#25552;&#20986;&#24460;&#20462;&#27491;/04&#21508;&#20445;&#20581;&#25152;&#22238;&#31572;/13&#23432;&#23665;/&#23432;&#23665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32113;&#35336;\06&#34907;&#29983;&#34892;&#25919;&#22577;&#21578;&#20363;\26&#24180;&#24230;&#65288;27&#24180;&#24230;&#12395;&#22577;&#21578;&#65289;\&#27597;&#20307;&#20445;&#35703;&#65288;&#30476;&#12408;&#25552;&#20986;&#65289;\06&#25552;&#20986;&#24460;&#20462;&#27491;\04&#21508;&#20445;&#20581;&#25152;&#22238;&#31572;\13&#23432;&#23665;\&#23432;&#23665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320171\AppData\Local\Microsoft\Windows\INetCache\Content.Outlook\7NK5ZN05\&#12304;&#20445;&#20581;&#21307;&#30274;&#35506;&#12539;&#20462;&#27491;&#12305;&#31532;19&#31456;%20&#21307;&#20107;&#21307;&#302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UGYOU"/>
      <sheetName val="仙台第10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araku2"/>
      <sheetName val="SANGYOU"/>
      <sheetName val="KOUGYOU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設定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合計"/>
      <sheetName val="データ"/>
    </sheetNames>
    <sheetDataSet>
      <sheetData sheetId="0">
        <row r="2">
          <cell r="A2">
            <v>21</v>
          </cell>
          <cell r="B2" t="str">
            <v>千種</v>
          </cell>
        </row>
        <row r="3">
          <cell r="A3">
            <v>22</v>
          </cell>
          <cell r="B3" t="str">
            <v>東</v>
          </cell>
        </row>
        <row r="4">
          <cell r="A4">
            <v>23</v>
          </cell>
          <cell r="B4" t="str">
            <v>北</v>
          </cell>
        </row>
        <row r="5">
          <cell r="A5">
            <v>24</v>
          </cell>
          <cell r="B5" t="str">
            <v>西</v>
          </cell>
        </row>
        <row r="6">
          <cell r="A6">
            <v>25</v>
          </cell>
          <cell r="B6" t="str">
            <v>中村</v>
          </cell>
        </row>
        <row r="7">
          <cell r="A7">
            <v>26</v>
          </cell>
          <cell r="B7" t="str">
            <v>中</v>
          </cell>
        </row>
        <row r="8">
          <cell r="A8">
            <v>27</v>
          </cell>
          <cell r="B8" t="str">
            <v>昭和</v>
          </cell>
        </row>
        <row r="9">
          <cell r="A9">
            <v>28</v>
          </cell>
          <cell r="B9" t="str">
            <v>瑞穂</v>
          </cell>
        </row>
        <row r="10">
          <cell r="A10">
            <v>29</v>
          </cell>
          <cell r="B10" t="str">
            <v>熱田</v>
          </cell>
        </row>
        <row r="11">
          <cell r="A11">
            <v>30</v>
          </cell>
          <cell r="B11" t="str">
            <v>中川</v>
          </cell>
        </row>
        <row r="12">
          <cell r="A12">
            <v>31</v>
          </cell>
          <cell r="B12" t="str">
            <v>港</v>
          </cell>
        </row>
        <row r="13">
          <cell r="A13">
            <v>32</v>
          </cell>
          <cell r="B13" t="str">
            <v>南</v>
          </cell>
        </row>
        <row r="14">
          <cell r="B14" t="str">
            <v>守山</v>
          </cell>
        </row>
        <row r="15">
          <cell r="B15" t="str">
            <v>緑</v>
          </cell>
        </row>
        <row r="16">
          <cell r="B16" t="str">
            <v>名東</v>
          </cell>
        </row>
        <row r="17">
          <cell r="B17" t="str">
            <v>天白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設定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合計"/>
      <sheetName val="データ"/>
    </sheetNames>
    <sheetDataSet>
      <sheetData sheetId="0">
        <row r="2">
          <cell r="A2">
            <v>21</v>
          </cell>
          <cell r="B2" t="str">
            <v>千種</v>
          </cell>
        </row>
        <row r="3">
          <cell r="A3">
            <v>22</v>
          </cell>
          <cell r="B3" t="str">
            <v>東</v>
          </cell>
        </row>
        <row r="4">
          <cell r="A4">
            <v>23</v>
          </cell>
          <cell r="B4" t="str">
            <v>北</v>
          </cell>
        </row>
        <row r="5">
          <cell r="A5">
            <v>24</v>
          </cell>
          <cell r="B5" t="str">
            <v>西</v>
          </cell>
        </row>
        <row r="6">
          <cell r="A6">
            <v>25</v>
          </cell>
          <cell r="B6" t="str">
            <v>中村</v>
          </cell>
        </row>
        <row r="7">
          <cell r="A7">
            <v>26</v>
          </cell>
          <cell r="B7" t="str">
            <v>中</v>
          </cell>
        </row>
        <row r="8">
          <cell r="A8">
            <v>27</v>
          </cell>
          <cell r="B8" t="str">
            <v>昭和</v>
          </cell>
        </row>
        <row r="9">
          <cell r="A9">
            <v>28</v>
          </cell>
          <cell r="B9" t="str">
            <v>瑞穂</v>
          </cell>
        </row>
        <row r="10">
          <cell r="A10">
            <v>29</v>
          </cell>
          <cell r="B10" t="str">
            <v>熱田</v>
          </cell>
        </row>
        <row r="11">
          <cell r="A11">
            <v>30</v>
          </cell>
          <cell r="B11" t="str">
            <v>中川</v>
          </cell>
        </row>
        <row r="12">
          <cell r="A12">
            <v>31</v>
          </cell>
          <cell r="B12" t="str">
            <v>港</v>
          </cell>
        </row>
        <row r="13">
          <cell r="A13">
            <v>32</v>
          </cell>
          <cell r="B13" t="str">
            <v>南</v>
          </cell>
        </row>
        <row r="14">
          <cell r="B14" t="str">
            <v>守山</v>
          </cell>
        </row>
        <row r="15">
          <cell r="B15" t="str">
            <v>緑</v>
          </cell>
        </row>
        <row r="16">
          <cell r="B16" t="str">
            <v>名東</v>
          </cell>
        </row>
        <row r="17">
          <cell r="B17" t="str">
            <v>天白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-1"/>
      <sheetName val="19-2～10"/>
      <sheetName val="19-14～16"/>
      <sheetName val="19-17"/>
      <sheetName val="19-18"/>
      <sheetName val="19-19、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21"/>
  <sheetViews>
    <sheetView showGridLines="0" tabSelected="1" view="pageBreakPreview" zoomScaleNormal="100" zoomScaleSheetLayoutView="100" workbookViewId="0"/>
  </sheetViews>
  <sheetFormatPr defaultRowHeight="13.5"/>
  <cols>
    <col min="1" max="1" width="2.75" style="10" customWidth="1"/>
    <col min="2" max="2" width="1.875" style="10" customWidth="1"/>
    <col min="3" max="3" width="14" style="10" customWidth="1"/>
    <col min="4" max="20" width="5.375" style="10" customWidth="1"/>
    <col min="21" max="21" width="4.875" style="10" customWidth="1"/>
    <col min="22" max="22" width="1.875" style="10" customWidth="1"/>
    <col min="23" max="23" width="4.875" style="10" customWidth="1"/>
    <col min="24" max="24" width="1.875" style="10" customWidth="1"/>
    <col min="25" max="25" width="4.875" style="10" customWidth="1"/>
    <col min="26" max="26" width="1.875" style="10" customWidth="1"/>
    <col min="27" max="27" width="4.875" style="10" customWidth="1"/>
    <col min="28" max="28" width="1.875" style="10" customWidth="1"/>
    <col min="29" max="29" width="4.875" style="10" customWidth="1"/>
    <col min="30" max="30" width="1.875" style="10" customWidth="1"/>
    <col min="31" max="31" width="4.875" style="10" customWidth="1"/>
    <col min="32" max="32" width="1.875" style="10" customWidth="1"/>
    <col min="33" max="256" width="9" style="10"/>
    <col min="257" max="257" width="2.75" style="10" customWidth="1"/>
    <col min="258" max="258" width="1.875" style="10" customWidth="1"/>
    <col min="259" max="259" width="14" style="10" customWidth="1"/>
    <col min="260" max="276" width="5.375" style="10" customWidth="1"/>
    <col min="277" max="277" width="4.875" style="10" customWidth="1"/>
    <col min="278" max="278" width="1.875" style="10" customWidth="1"/>
    <col min="279" max="279" width="4.875" style="10" customWidth="1"/>
    <col min="280" max="280" width="1.875" style="10" customWidth="1"/>
    <col min="281" max="281" width="4.875" style="10" customWidth="1"/>
    <col min="282" max="282" width="1.875" style="10" customWidth="1"/>
    <col min="283" max="283" width="4.875" style="10" customWidth="1"/>
    <col min="284" max="284" width="1.875" style="10" customWidth="1"/>
    <col min="285" max="285" width="4.875" style="10" customWidth="1"/>
    <col min="286" max="286" width="1.875" style="10" customWidth="1"/>
    <col min="287" max="512" width="9" style="10"/>
    <col min="513" max="513" width="2.75" style="10" customWidth="1"/>
    <col min="514" max="514" width="1.875" style="10" customWidth="1"/>
    <col min="515" max="515" width="14" style="10" customWidth="1"/>
    <col min="516" max="532" width="5.375" style="10" customWidth="1"/>
    <col min="533" max="533" width="4.875" style="10" customWidth="1"/>
    <col min="534" max="534" width="1.875" style="10" customWidth="1"/>
    <col min="535" max="535" width="4.875" style="10" customWidth="1"/>
    <col min="536" max="536" width="1.875" style="10" customWidth="1"/>
    <col min="537" max="537" width="4.875" style="10" customWidth="1"/>
    <col min="538" max="538" width="1.875" style="10" customWidth="1"/>
    <col min="539" max="539" width="4.875" style="10" customWidth="1"/>
    <col min="540" max="540" width="1.875" style="10" customWidth="1"/>
    <col min="541" max="541" width="4.875" style="10" customWidth="1"/>
    <col min="542" max="542" width="1.875" style="10" customWidth="1"/>
    <col min="543" max="768" width="9" style="10"/>
    <col min="769" max="769" width="2.75" style="10" customWidth="1"/>
    <col min="770" max="770" width="1.875" style="10" customWidth="1"/>
    <col min="771" max="771" width="14" style="10" customWidth="1"/>
    <col min="772" max="788" width="5.375" style="10" customWidth="1"/>
    <col min="789" max="789" width="4.875" style="10" customWidth="1"/>
    <col min="790" max="790" width="1.875" style="10" customWidth="1"/>
    <col min="791" max="791" width="4.875" style="10" customWidth="1"/>
    <col min="792" max="792" width="1.875" style="10" customWidth="1"/>
    <col min="793" max="793" width="4.875" style="10" customWidth="1"/>
    <col min="794" max="794" width="1.875" style="10" customWidth="1"/>
    <col min="795" max="795" width="4.875" style="10" customWidth="1"/>
    <col min="796" max="796" width="1.875" style="10" customWidth="1"/>
    <col min="797" max="797" width="4.875" style="10" customWidth="1"/>
    <col min="798" max="798" width="1.875" style="10" customWidth="1"/>
    <col min="799" max="1024" width="9" style="10"/>
    <col min="1025" max="1025" width="2.75" style="10" customWidth="1"/>
    <col min="1026" max="1026" width="1.875" style="10" customWidth="1"/>
    <col min="1027" max="1027" width="14" style="10" customWidth="1"/>
    <col min="1028" max="1044" width="5.375" style="10" customWidth="1"/>
    <col min="1045" max="1045" width="4.875" style="10" customWidth="1"/>
    <col min="1046" max="1046" width="1.875" style="10" customWidth="1"/>
    <col min="1047" max="1047" width="4.875" style="10" customWidth="1"/>
    <col min="1048" max="1048" width="1.875" style="10" customWidth="1"/>
    <col min="1049" max="1049" width="4.875" style="10" customWidth="1"/>
    <col min="1050" max="1050" width="1.875" style="10" customWidth="1"/>
    <col min="1051" max="1051" width="4.875" style="10" customWidth="1"/>
    <col min="1052" max="1052" width="1.875" style="10" customWidth="1"/>
    <col min="1053" max="1053" width="4.875" style="10" customWidth="1"/>
    <col min="1054" max="1054" width="1.875" style="10" customWidth="1"/>
    <col min="1055" max="1280" width="9" style="10"/>
    <col min="1281" max="1281" width="2.75" style="10" customWidth="1"/>
    <col min="1282" max="1282" width="1.875" style="10" customWidth="1"/>
    <col min="1283" max="1283" width="14" style="10" customWidth="1"/>
    <col min="1284" max="1300" width="5.375" style="10" customWidth="1"/>
    <col min="1301" max="1301" width="4.875" style="10" customWidth="1"/>
    <col min="1302" max="1302" width="1.875" style="10" customWidth="1"/>
    <col min="1303" max="1303" width="4.875" style="10" customWidth="1"/>
    <col min="1304" max="1304" width="1.875" style="10" customWidth="1"/>
    <col min="1305" max="1305" width="4.875" style="10" customWidth="1"/>
    <col min="1306" max="1306" width="1.875" style="10" customWidth="1"/>
    <col min="1307" max="1307" width="4.875" style="10" customWidth="1"/>
    <col min="1308" max="1308" width="1.875" style="10" customWidth="1"/>
    <col min="1309" max="1309" width="4.875" style="10" customWidth="1"/>
    <col min="1310" max="1310" width="1.875" style="10" customWidth="1"/>
    <col min="1311" max="1536" width="9" style="10"/>
    <col min="1537" max="1537" width="2.75" style="10" customWidth="1"/>
    <col min="1538" max="1538" width="1.875" style="10" customWidth="1"/>
    <col min="1539" max="1539" width="14" style="10" customWidth="1"/>
    <col min="1540" max="1556" width="5.375" style="10" customWidth="1"/>
    <col min="1557" max="1557" width="4.875" style="10" customWidth="1"/>
    <col min="1558" max="1558" width="1.875" style="10" customWidth="1"/>
    <col min="1559" max="1559" width="4.875" style="10" customWidth="1"/>
    <col min="1560" max="1560" width="1.875" style="10" customWidth="1"/>
    <col min="1561" max="1561" width="4.875" style="10" customWidth="1"/>
    <col min="1562" max="1562" width="1.875" style="10" customWidth="1"/>
    <col min="1563" max="1563" width="4.875" style="10" customWidth="1"/>
    <col min="1564" max="1564" width="1.875" style="10" customWidth="1"/>
    <col min="1565" max="1565" width="4.875" style="10" customWidth="1"/>
    <col min="1566" max="1566" width="1.875" style="10" customWidth="1"/>
    <col min="1567" max="1792" width="9" style="10"/>
    <col min="1793" max="1793" width="2.75" style="10" customWidth="1"/>
    <col min="1794" max="1794" width="1.875" style="10" customWidth="1"/>
    <col min="1795" max="1795" width="14" style="10" customWidth="1"/>
    <col min="1796" max="1812" width="5.375" style="10" customWidth="1"/>
    <col min="1813" max="1813" width="4.875" style="10" customWidth="1"/>
    <col min="1814" max="1814" width="1.875" style="10" customWidth="1"/>
    <col min="1815" max="1815" width="4.875" style="10" customWidth="1"/>
    <col min="1816" max="1816" width="1.875" style="10" customWidth="1"/>
    <col min="1817" max="1817" width="4.875" style="10" customWidth="1"/>
    <col min="1818" max="1818" width="1.875" style="10" customWidth="1"/>
    <col min="1819" max="1819" width="4.875" style="10" customWidth="1"/>
    <col min="1820" max="1820" width="1.875" style="10" customWidth="1"/>
    <col min="1821" max="1821" width="4.875" style="10" customWidth="1"/>
    <col min="1822" max="1822" width="1.875" style="10" customWidth="1"/>
    <col min="1823" max="2048" width="9" style="10"/>
    <col min="2049" max="2049" width="2.75" style="10" customWidth="1"/>
    <col min="2050" max="2050" width="1.875" style="10" customWidth="1"/>
    <col min="2051" max="2051" width="14" style="10" customWidth="1"/>
    <col min="2052" max="2068" width="5.375" style="10" customWidth="1"/>
    <col min="2069" max="2069" width="4.875" style="10" customWidth="1"/>
    <col min="2070" max="2070" width="1.875" style="10" customWidth="1"/>
    <col min="2071" max="2071" width="4.875" style="10" customWidth="1"/>
    <col min="2072" max="2072" width="1.875" style="10" customWidth="1"/>
    <col min="2073" max="2073" width="4.875" style="10" customWidth="1"/>
    <col min="2074" max="2074" width="1.875" style="10" customWidth="1"/>
    <col min="2075" max="2075" width="4.875" style="10" customWidth="1"/>
    <col min="2076" max="2076" width="1.875" style="10" customWidth="1"/>
    <col min="2077" max="2077" width="4.875" style="10" customWidth="1"/>
    <col min="2078" max="2078" width="1.875" style="10" customWidth="1"/>
    <col min="2079" max="2304" width="9" style="10"/>
    <col min="2305" max="2305" width="2.75" style="10" customWidth="1"/>
    <col min="2306" max="2306" width="1.875" style="10" customWidth="1"/>
    <col min="2307" max="2307" width="14" style="10" customWidth="1"/>
    <col min="2308" max="2324" width="5.375" style="10" customWidth="1"/>
    <col min="2325" max="2325" width="4.875" style="10" customWidth="1"/>
    <col min="2326" max="2326" width="1.875" style="10" customWidth="1"/>
    <col min="2327" max="2327" width="4.875" style="10" customWidth="1"/>
    <col min="2328" max="2328" width="1.875" style="10" customWidth="1"/>
    <col min="2329" max="2329" width="4.875" style="10" customWidth="1"/>
    <col min="2330" max="2330" width="1.875" style="10" customWidth="1"/>
    <col min="2331" max="2331" width="4.875" style="10" customWidth="1"/>
    <col min="2332" max="2332" width="1.875" style="10" customWidth="1"/>
    <col min="2333" max="2333" width="4.875" style="10" customWidth="1"/>
    <col min="2334" max="2334" width="1.875" style="10" customWidth="1"/>
    <col min="2335" max="2560" width="9" style="10"/>
    <col min="2561" max="2561" width="2.75" style="10" customWidth="1"/>
    <col min="2562" max="2562" width="1.875" style="10" customWidth="1"/>
    <col min="2563" max="2563" width="14" style="10" customWidth="1"/>
    <col min="2564" max="2580" width="5.375" style="10" customWidth="1"/>
    <col min="2581" max="2581" width="4.875" style="10" customWidth="1"/>
    <col min="2582" max="2582" width="1.875" style="10" customWidth="1"/>
    <col min="2583" max="2583" width="4.875" style="10" customWidth="1"/>
    <col min="2584" max="2584" width="1.875" style="10" customWidth="1"/>
    <col min="2585" max="2585" width="4.875" style="10" customWidth="1"/>
    <col min="2586" max="2586" width="1.875" style="10" customWidth="1"/>
    <col min="2587" max="2587" width="4.875" style="10" customWidth="1"/>
    <col min="2588" max="2588" width="1.875" style="10" customWidth="1"/>
    <col min="2589" max="2589" width="4.875" style="10" customWidth="1"/>
    <col min="2590" max="2590" width="1.875" style="10" customWidth="1"/>
    <col min="2591" max="2816" width="9" style="10"/>
    <col min="2817" max="2817" width="2.75" style="10" customWidth="1"/>
    <col min="2818" max="2818" width="1.875" style="10" customWidth="1"/>
    <col min="2819" max="2819" width="14" style="10" customWidth="1"/>
    <col min="2820" max="2836" width="5.375" style="10" customWidth="1"/>
    <col min="2837" max="2837" width="4.875" style="10" customWidth="1"/>
    <col min="2838" max="2838" width="1.875" style="10" customWidth="1"/>
    <col min="2839" max="2839" width="4.875" style="10" customWidth="1"/>
    <col min="2840" max="2840" width="1.875" style="10" customWidth="1"/>
    <col min="2841" max="2841" width="4.875" style="10" customWidth="1"/>
    <col min="2842" max="2842" width="1.875" style="10" customWidth="1"/>
    <col min="2843" max="2843" width="4.875" style="10" customWidth="1"/>
    <col min="2844" max="2844" width="1.875" style="10" customWidth="1"/>
    <col min="2845" max="2845" width="4.875" style="10" customWidth="1"/>
    <col min="2846" max="2846" width="1.875" style="10" customWidth="1"/>
    <col min="2847" max="3072" width="9" style="10"/>
    <col min="3073" max="3073" width="2.75" style="10" customWidth="1"/>
    <col min="3074" max="3074" width="1.875" style="10" customWidth="1"/>
    <col min="3075" max="3075" width="14" style="10" customWidth="1"/>
    <col min="3076" max="3092" width="5.375" style="10" customWidth="1"/>
    <col min="3093" max="3093" width="4.875" style="10" customWidth="1"/>
    <col min="3094" max="3094" width="1.875" style="10" customWidth="1"/>
    <col min="3095" max="3095" width="4.875" style="10" customWidth="1"/>
    <col min="3096" max="3096" width="1.875" style="10" customWidth="1"/>
    <col min="3097" max="3097" width="4.875" style="10" customWidth="1"/>
    <col min="3098" max="3098" width="1.875" style="10" customWidth="1"/>
    <col min="3099" max="3099" width="4.875" style="10" customWidth="1"/>
    <col min="3100" max="3100" width="1.875" style="10" customWidth="1"/>
    <col min="3101" max="3101" width="4.875" style="10" customWidth="1"/>
    <col min="3102" max="3102" width="1.875" style="10" customWidth="1"/>
    <col min="3103" max="3328" width="9" style="10"/>
    <col min="3329" max="3329" width="2.75" style="10" customWidth="1"/>
    <col min="3330" max="3330" width="1.875" style="10" customWidth="1"/>
    <col min="3331" max="3331" width="14" style="10" customWidth="1"/>
    <col min="3332" max="3348" width="5.375" style="10" customWidth="1"/>
    <col min="3349" max="3349" width="4.875" style="10" customWidth="1"/>
    <col min="3350" max="3350" width="1.875" style="10" customWidth="1"/>
    <col min="3351" max="3351" width="4.875" style="10" customWidth="1"/>
    <col min="3352" max="3352" width="1.875" style="10" customWidth="1"/>
    <col min="3353" max="3353" width="4.875" style="10" customWidth="1"/>
    <col min="3354" max="3354" width="1.875" style="10" customWidth="1"/>
    <col min="3355" max="3355" width="4.875" style="10" customWidth="1"/>
    <col min="3356" max="3356" width="1.875" style="10" customWidth="1"/>
    <col min="3357" max="3357" width="4.875" style="10" customWidth="1"/>
    <col min="3358" max="3358" width="1.875" style="10" customWidth="1"/>
    <col min="3359" max="3584" width="9" style="10"/>
    <col min="3585" max="3585" width="2.75" style="10" customWidth="1"/>
    <col min="3586" max="3586" width="1.875" style="10" customWidth="1"/>
    <col min="3587" max="3587" width="14" style="10" customWidth="1"/>
    <col min="3588" max="3604" width="5.375" style="10" customWidth="1"/>
    <col min="3605" max="3605" width="4.875" style="10" customWidth="1"/>
    <col min="3606" max="3606" width="1.875" style="10" customWidth="1"/>
    <col min="3607" max="3607" width="4.875" style="10" customWidth="1"/>
    <col min="3608" max="3608" width="1.875" style="10" customWidth="1"/>
    <col min="3609" max="3609" width="4.875" style="10" customWidth="1"/>
    <col min="3610" max="3610" width="1.875" style="10" customWidth="1"/>
    <col min="3611" max="3611" width="4.875" style="10" customWidth="1"/>
    <col min="3612" max="3612" width="1.875" style="10" customWidth="1"/>
    <col min="3613" max="3613" width="4.875" style="10" customWidth="1"/>
    <col min="3614" max="3614" width="1.875" style="10" customWidth="1"/>
    <col min="3615" max="3840" width="9" style="10"/>
    <col min="3841" max="3841" width="2.75" style="10" customWidth="1"/>
    <col min="3842" max="3842" width="1.875" style="10" customWidth="1"/>
    <col min="3843" max="3843" width="14" style="10" customWidth="1"/>
    <col min="3844" max="3860" width="5.375" style="10" customWidth="1"/>
    <col min="3861" max="3861" width="4.875" style="10" customWidth="1"/>
    <col min="3862" max="3862" width="1.875" style="10" customWidth="1"/>
    <col min="3863" max="3863" width="4.875" style="10" customWidth="1"/>
    <col min="3864" max="3864" width="1.875" style="10" customWidth="1"/>
    <col min="3865" max="3865" width="4.875" style="10" customWidth="1"/>
    <col min="3866" max="3866" width="1.875" style="10" customWidth="1"/>
    <col min="3867" max="3867" width="4.875" style="10" customWidth="1"/>
    <col min="3868" max="3868" width="1.875" style="10" customWidth="1"/>
    <col min="3869" max="3869" width="4.875" style="10" customWidth="1"/>
    <col min="3870" max="3870" width="1.875" style="10" customWidth="1"/>
    <col min="3871" max="4096" width="9" style="10"/>
    <col min="4097" max="4097" width="2.75" style="10" customWidth="1"/>
    <col min="4098" max="4098" width="1.875" style="10" customWidth="1"/>
    <col min="4099" max="4099" width="14" style="10" customWidth="1"/>
    <col min="4100" max="4116" width="5.375" style="10" customWidth="1"/>
    <col min="4117" max="4117" width="4.875" style="10" customWidth="1"/>
    <col min="4118" max="4118" width="1.875" style="10" customWidth="1"/>
    <col min="4119" max="4119" width="4.875" style="10" customWidth="1"/>
    <col min="4120" max="4120" width="1.875" style="10" customWidth="1"/>
    <col min="4121" max="4121" width="4.875" style="10" customWidth="1"/>
    <col min="4122" max="4122" width="1.875" style="10" customWidth="1"/>
    <col min="4123" max="4123" width="4.875" style="10" customWidth="1"/>
    <col min="4124" max="4124" width="1.875" style="10" customWidth="1"/>
    <col min="4125" max="4125" width="4.875" style="10" customWidth="1"/>
    <col min="4126" max="4126" width="1.875" style="10" customWidth="1"/>
    <col min="4127" max="4352" width="9" style="10"/>
    <col min="4353" max="4353" width="2.75" style="10" customWidth="1"/>
    <col min="4354" max="4354" width="1.875" style="10" customWidth="1"/>
    <col min="4355" max="4355" width="14" style="10" customWidth="1"/>
    <col min="4356" max="4372" width="5.375" style="10" customWidth="1"/>
    <col min="4373" max="4373" width="4.875" style="10" customWidth="1"/>
    <col min="4374" max="4374" width="1.875" style="10" customWidth="1"/>
    <col min="4375" max="4375" width="4.875" style="10" customWidth="1"/>
    <col min="4376" max="4376" width="1.875" style="10" customWidth="1"/>
    <col min="4377" max="4377" width="4.875" style="10" customWidth="1"/>
    <col min="4378" max="4378" width="1.875" style="10" customWidth="1"/>
    <col min="4379" max="4379" width="4.875" style="10" customWidth="1"/>
    <col min="4380" max="4380" width="1.875" style="10" customWidth="1"/>
    <col min="4381" max="4381" width="4.875" style="10" customWidth="1"/>
    <col min="4382" max="4382" width="1.875" style="10" customWidth="1"/>
    <col min="4383" max="4608" width="9" style="10"/>
    <col min="4609" max="4609" width="2.75" style="10" customWidth="1"/>
    <col min="4610" max="4610" width="1.875" style="10" customWidth="1"/>
    <col min="4611" max="4611" width="14" style="10" customWidth="1"/>
    <col min="4612" max="4628" width="5.375" style="10" customWidth="1"/>
    <col min="4629" max="4629" width="4.875" style="10" customWidth="1"/>
    <col min="4630" max="4630" width="1.875" style="10" customWidth="1"/>
    <col min="4631" max="4631" width="4.875" style="10" customWidth="1"/>
    <col min="4632" max="4632" width="1.875" style="10" customWidth="1"/>
    <col min="4633" max="4633" width="4.875" style="10" customWidth="1"/>
    <col min="4634" max="4634" width="1.875" style="10" customWidth="1"/>
    <col min="4635" max="4635" width="4.875" style="10" customWidth="1"/>
    <col min="4636" max="4636" width="1.875" style="10" customWidth="1"/>
    <col min="4637" max="4637" width="4.875" style="10" customWidth="1"/>
    <col min="4638" max="4638" width="1.875" style="10" customWidth="1"/>
    <col min="4639" max="4864" width="9" style="10"/>
    <col min="4865" max="4865" width="2.75" style="10" customWidth="1"/>
    <col min="4866" max="4866" width="1.875" style="10" customWidth="1"/>
    <col min="4867" max="4867" width="14" style="10" customWidth="1"/>
    <col min="4868" max="4884" width="5.375" style="10" customWidth="1"/>
    <col min="4885" max="4885" width="4.875" style="10" customWidth="1"/>
    <col min="4886" max="4886" width="1.875" style="10" customWidth="1"/>
    <col min="4887" max="4887" width="4.875" style="10" customWidth="1"/>
    <col min="4888" max="4888" width="1.875" style="10" customWidth="1"/>
    <col min="4889" max="4889" width="4.875" style="10" customWidth="1"/>
    <col min="4890" max="4890" width="1.875" style="10" customWidth="1"/>
    <col min="4891" max="4891" width="4.875" style="10" customWidth="1"/>
    <col min="4892" max="4892" width="1.875" style="10" customWidth="1"/>
    <col min="4893" max="4893" width="4.875" style="10" customWidth="1"/>
    <col min="4894" max="4894" width="1.875" style="10" customWidth="1"/>
    <col min="4895" max="5120" width="9" style="10"/>
    <col min="5121" max="5121" width="2.75" style="10" customWidth="1"/>
    <col min="5122" max="5122" width="1.875" style="10" customWidth="1"/>
    <col min="5123" max="5123" width="14" style="10" customWidth="1"/>
    <col min="5124" max="5140" width="5.375" style="10" customWidth="1"/>
    <col min="5141" max="5141" width="4.875" style="10" customWidth="1"/>
    <col min="5142" max="5142" width="1.875" style="10" customWidth="1"/>
    <col min="5143" max="5143" width="4.875" style="10" customWidth="1"/>
    <col min="5144" max="5144" width="1.875" style="10" customWidth="1"/>
    <col min="5145" max="5145" width="4.875" style="10" customWidth="1"/>
    <col min="5146" max="5146" width="1.875" style="10" customWidth="1"/>
    <col min="5147" max="5147" width="4.875" style="10" customWidth="1"/>
    <col min="5148" max="5148" width="1.875" style="10" customWidth="1"/>
    <col min="5149" max="5149" width="4.875" style="10" customWidth="1"/>
    <col min="5150" max="5150" width="1.875" style="10" customWidth="1"/>
    <col min="5151" max="5376" width="9" style="10"/>
    <col min="5377" max="5377" width="2.75" style="10" customWidth="1"/>
    <col min="5378" max="5378" width="1.875" style="10" customWidth="1"/>
    <col min="5379" max="5379" width="14" style="10" customWidth="1"/>
    <col min="5380" max="5396" width="5.375" style="10" customWidth="1"/>
    <col min="5397" max="5397" width="4.875" style="10" customWidth="1"/>
    <col min="5398" max="5398" width="1.875" style="10" customWidth="1"/>
    <col min="5399" max="5399" width="4.875" style="10" customWidth="1"/>
    <col min="5400" max="5400" width="1.875" style="10" customWidth="1"/>
    <col min="5401" max="5401" width="4.875" style="10" customWidth="1"/>
    <col min="5402" max="5402" width="1.875" style="10" customWidth="1"/>
    <col min="5403" max="5403" width="4.875" style="10" customWidth="1"/>
    <col min="5404" max="5404" width="1.875" style="10" customWidth="1"/>
    <col min="5405" max="5405" width="4.875" style="10" customWidth="1"/>
    <col min="5406" max="5406" width="1.875" style="10" customWidth="1"/>
    <col min="5407" max="5632" width="9" style="10"/>
    <col min="5633" max="5633" width="2.75" style="10" customWidth="1"/>
    <col min="5634" max="5634" width="1.875" style="10" customWidth="1"/>
    <col min="5635" max="5635" width="14" style="10" customWidth="1"/>
    <col min="5636" max="5652" width="5.375" style="10" customWidth="1"/>
    <col min="5653" max="5653" width="4.875" style="10" customWidth="1"/>
    <col min="5654" max="5654" width="1.875" style="10" customWidth="1"/>
    <col min="5655" max="5655" width="4.875" style="10" customWidth="1"/>
    <col min="5656" max="5656" width="1.875" style="10" customWidth="1"/>
    <col min="5657" max="5657" width="4.875" style="10" customWidth="1"/>
    <col min="5658" max="5658" width="1.875" style="10" customWidth="1"/>
    <col min="5659" max="5659" width="4.875" style="10" customWidth="1"/>
    <col min="5660" max="5660" width="1.875" style="10" customWidth="1"/>
    <col min="5661" max="5661" width="4.875" style="10" customWidth="1"/>
    <col min="5662" max="5662" width="1.875" style="10" customWidth="1"/>
    <col min="5663" max="5888" width="9" style="10"/>
    <col min="5889" max="5889" width="2.75" style="10" customWidth="1"/>
    <col min="5890" max="5890" width="1.875" style="10" customWidth="1"/>
    <col min="5891" max="5891" width="14" style="10" customWidth="1"/>
    <col min="5892" max="5908" width="5.375" style="10" customWidth="1"/>
    <col min="5909" max="5909" width="4.875" style="10" customWidth="1"/>
    <col min="5910" max="5910" width="1.875" style="10" customWidth="1"/>
    <col min="5911" max="5911" width="4.875" style="10" customWidth="1"/>
    <col min="5912" max="5912" width="1.875" style="10" customWidth="1"/>
    <col min="5913" max="5913" width="4.875" style="10" customWidth="1"/>
    <col min="5914" max="5914" width="1.875" style="10" customWidth="1"/>
    <col min="5915" max="5915" width="4.875" style="10" customWidth="1"/>
    <col min="5916" max="5916" width="1.875" style="10" customWidth="1"/>
    <col min="5917" max="5917" width="4.875" style="10" customWidth="1"/>
    <col min="5918" max="5918" width="1.875" style="10" customWidth="1"/>
    <col min="5919" max="6144" width="9" style="10"/>
    <col min="6145" max="6145" width="2.75" style="10" customWidth="1"/>
    <col min="6146" max="6146" width="1.875" style="10" customWidth="1"/>
    <col min="6147" max="6147" width="14" style="10" customWidth="1"/>
    <col min="6148" max="6164" width="5.375" style="10" customWidth="1"/>
    <col min="6165" max="6165" width="4.875" style="10" customWidth="1"/>
    <col min="6166" max="6166" width="1.875" style="10" customWidth="1"/>
    <col min="6167" max="6167" width="4.875" style="10" customWidth="1"/>
    <col min="6168" max="6168" width="1.875" style="10" customWidth="1"/>
    <col min="6169" max="6169" width="4.875" style="10" customWidth="1"/>
    <col min="6170" max="6170" width="1.875" style="10" customWidth="1"/>
    <col min="6171" max="6171" width="4.875" style="10" customWidth="1"/>
    <col min="6172" max="6172" width="1.875" style="10" customWidth="1"/>
    <col min="6173" max="6173" width="4.875" style="10" customWidth="1"/>
    <col min="6174" max="6174" width="1.875" style="10" customWidth="1"/>
    <col min="6175" max="6400" width="9" style="10"/>
    <col min="6401" max="6401" width="2.75" style="10" customWidth="1"/>
    <col min="6402" max="6402" width="1.875" style="10" customWidth="1"/>
    <col min="6403" max="6403" width="14" style="10" customWidth="1"/>
    <col min="6404" max="6420" width="5.375" style="10" customWidth="1"/>
    <col min="6421" max="6421" width="4.875" style="10" customWidth="1"/>
    <col min="6422" max="6422" width="1.875" style="10" customWidth="1"/>
    <col min="6423" max="6423" width="4.875" style="10" customWidth="1"/>
    <col min="6424" max="6424" width="1.875" style="10" customWidth="1"/>
    <col min="6425" max="6425" width="4.875" style="10" customWidth="1"/>
    <col min="6426" max="6426" width="1.875" style="10" customWidth="1"/>
    <col min="6427" max="6427" width="4.875" style="10" customWidth="1"/>
    <col min="6428" max="6428" width="1.875" style="10" customWidth="1"/>
    <col min="6429" max="6429" width="4.875" style="10" customWidth="1"/>
    <col min="6430" max="6430" width="1.875" style="10" customWidth="1"/>
    <col min="6431" max="6656" width="9" style="10"/>
    <col min="6657" max="6657" width="2.75" style="10" customWidth="1"/>
    <col min="6658" max="6658" width="1.875" style="10" customWidth="1"/>
    <col min="6659" max="6659" width="14" style="10" customWidth="1"/>
    <col min="6660" max="6676" width="5.375" style="10" customWidth="1"/>
    <col min="6677" max="6677" width="4.875" style="10" customWidth="1"/>
    <col min="6678" max="6678" width="1.875" style="10" customWidth="1"/>
    <col min="6679" max="6679" width="4.875" style="10" customWidth="1"/>
    <col min="6680" max="6680" width="1.875" style="10" customWidth="1"/>
    <col min="6681" max="6681" width="4.875" style="10" customWidth="1"/>
    <col min="6682" max="6682" width="1.875" style="10" customWidth="1"/>
    <col min="6683" max="6683" width="4.875" style="10" customWidth="1"/>
    <col min="6684" max="6684" width="1.875" style="10" customWidth="1"/>
    <col min="6685" max="6685" width="4.875" style="10" customWidth="1"/>
    <col min="6686" max="6686" width="1.875" style="10" customWidth="1"/>
    <col min="6687" max="6912" width="9" style="10"/>
    <col min="6913" max="6913" width="2.75" style="10" customWidth="1"/>
    <col min="6914" max="6914" width="1.875" style="10" customWidth="1"/>
    <col min="6915" max="6915" width="14" style="10" customWidth="1"/>
    <col min="6916" max="6932" width="5.375" style="10" customWidth="1"/>
    <col min="6933" max="6933" width="4.875" style="10" customWidth="1"/>
    <col min="6934" max="6934" width="1.875" style="10" customWidth="1"/>
    <col min="6935" max="6935" width="4.875" style="10" customWidth="1"/>
    <col min="6936" max="6936" width="1.875" style="10" customWidth="1"/>
    <col min="6937" max="6937" width="4.875" style="10" customWidth="1"/>
    <col min="6938" max="6938" width="1.875" style="10" customWidth="1"/>
    <col min="6939" max="6939" width="4.875" style="10" customWidth="1"/>
    <col min="6940" max="6940" width="1.875" style="10" customWidth="1"/>
    <col min="6941" max="6941" width="4.875" style="10" customWidth="1"/>
    <col min="6942" max="6942" width="1.875" style="10" customWidth="1"/>
    <col min="6943" max="7168" width="9" style="10"/>
    <col min="7169" max="7169" width="2.75" style="10" customWidth="1"/>
    <col min="7170" max="7170" width="1.875" style="10" customWidth="1"/>
    <col min="7171" max="7171" width="14" style="10" customWidth="1"/>
    <col min="7172" max="7188" width="5.375" style="10" customWidth="1"/>
    <col min="7189" max="7189" width="4.875" style="10" customWidth="1"/>
    <col min="7190" max="7190" width="1.875" style="10" customWidth="1"/>
    <col min="7191" max="7191" width="4.875" style="10" customWidth="1"/>
    <col min="7192" max="7192" width="1.875" style="10" customWidth="1"/>
    <col min="7193" max="7193" width="4.875" style="10" customWidth="1"/>
    <col min="7194" max="7194" width="1.875" style="10" customWidth="1"/>
    <col min="7195" max="7195" width="4.875" style="10" customWidth="1"/>
    <col min="7196" max="7196" width="1.875" style="10" customWidth="1"/>
    <col min="7197" max="7197" width="4.875" style="10" customWidth="1"/>
    <col min="7198" max="7198" width="1.875" style="10" customWidth="1"/>
    <col min="7199" max="7424" width="9" style="10"/>
    <col min="7425" max="7425" width="2.75" style="10" customWidth="1"/>
    <col min="7426" max="7426" width="1.875" style="10" customWidth="1"/>
    <col min="7427" max="7427" width="14" style="10" customWidth="1"/>
    <col min="7428" max="7444" width="5.375" style="10" customWidth="1"/>
    <col min="7445" max="7445" width="4.875" style="10" customWidth="1"/>
    <col min="7446" max="7446" width="1.875" style="10" customWidth="1"/>
    <col min="7447" max="7447" width="4.875" style="10" customWidth="1"/>
    <col min="7448" max="7448" width="1.875" style="10" customWidth="1"/>
    <col min="7449" max="7449" width="4.875" style="10" customWidth="1"/>
    <col min="7450" max="7450" width="1.875" style="10" customWidth="1"/>
    <col min="7451" max="7451" width="4.875" style="10" customWidth="1"/>
    <col min="7452" max="7452" width="1.875" style="10" customWidth="1"/>
    <col min="7453" max="7453" width="4.875" style="10" customWidth="1"/>
    <col min="7454" max="7454" width="1.875" style="10" customWidth="1"/>
    <col min="7455" max="7680" width="9" style="10"/>
    <col min="7681" max="7681" width="2.75" style="10" customWidth="1"/>
    <col min="7682" max="7682" width="1.875" style="10" customWidth="1"/>
    <col min="7683" max="7683" width="14" style="10" customWidth="1"/>
    <col min="7684" max="7700" width="5.375" style="10" customWidth="1"/>
    <col min="7701" max="7701" width="4.875" style="10" customWidth="1"/>
    <col min="7702" max="7702" width="1.875" style="10" customWidth="1"/>
    <col min="7703" max="7703" width="4.875" style="10" customWidth="1"/>
    <col min="7704" max="7704" width="1.875" style="10" customWidth="1"/>
    <col min="7705" max="7705" width="4.875" style="10" customWidth="1"/>
    <col min="7706" max="7706" width="1.875" style="10" customWidth="1"/>
    <col min="7707" max="7707" width="4.875" style="10" customWidth="1"/>
    <col min="7708" max="7708" width="1.875" style="10" customWidth="1"/>
    <col min="7709" max="7709" width="4.875" style="10" customWidth="1"/>
    <col min="7710" max="7710" width="1.875" style="10" customWidth="1"/>
    <col min="7711" max="7936" width="9" style="10"/>
    <col min="7937" max="7937" width="2.75" style="10" customWidth="1"/>
    <col min="7938" max="7938" width="1.875" style="10" customWidth="1"/>
    <col min="7939" max="7939" width="14" style="10" customWidth="1"/>
    <col min="7940" max="7956" width="5.375" style="10" customWidth="1"/>
    <col min="7957" max="7957" width="4.875" style="10" customWidth="1"/>
    <col min="7958" max="7958" width="1.875" style="10" customWidth="1"/>
    <col min="7959" max="7959" width="4.875" style="10" customWidth="1"/>
    <col min="7960" max="7960" width="1.875" style="10" customWidth="1"/>
    <col min="7961" max="7961" width="4.875" style="10" customWidth="1"/>
    <col min="7962" max="7962" width="1.875" style="10" customWidth="1"/>
    <col min="7963" max="7963" width="4.875" style="10" customWidth="1"/>
    <col min="7964" max="7964" width="1.875" style="10" customWidth="1"/>
    <col min="7965" max="7965" width="4.875" style="10" customWidth="1"/>
    <col min="7966" max="7966" width="1.875" style="10" customWidth="1"/>
    <col min="7967" max="8192" width="9" style="10"/>
    <col min="8193" max="8193" width="2.75" style="10" customWidth="1"/>
    <col min="8194" max="8194" width="1.875" style="10" customWidth="1"/>
    <col min="8195" max="8195" width="14" style="10" customWidth="1"/>
    <col min="8196" max="8212" width="5.375" style="10" customWidth="1"/>
    <col min="8213" max="8213" width="4.875" style="10" customWidth="1"/>
    <col min="8214" max="8214" width="1.875" style="10" customWidth="1"/>
    <col min="8215" max="8215" width="4.875" style="10" customWidth="1"/>
    <col min="8216" max="8216" width="1.875" style="10" customWidth="1"/>
    <col min="8217" max="8217" width="4.875" style="10" customWidth="1"/>
    <col min="8218" max="8218" width="1.875" style="10" customWidth="1"/>
    <col min="8219" max="8219" width="4.875" style="10" customWidth="1"/>
    <col min="8220" max="8220" width="1.875" style="10" customWidth="1"/>
    <col min="8221" max="8221" width="4.875" style="10" customWidth="1"/>
    <col min="8222" max="8222" width="1.875" style="10" customWidth="1"/>
    <col min="8223" max="8448" width="9" style="10"/>
    <col min="8449" max="8449" width="2.75" style="10" customWidth="1"/>
    <col min="8450" max="8450" width="1.875" style="10" customWidth="1"/>
    <col min="8451" max="8451" width="14" style="10" customWidth="1"/>
    <col min="8452" max="8468" width="5.375" style="10" customWidth="1"/>
    <col min="8469" max="8469" width="4.875" style="10" customWidth="1"/>
    <col min="8470" max="8470" width="1.875" style="10" customWidth="1"/>
    <col min="8471" max="8471" width="4.875" style="10" customWidth="1"/>
    <col min="8472" max="8472" width="1.875" style="10" customWidth="1"/>
    <col min="8473" max="8473" width="4.875" style="10" customWidth="1"/>
    <col min="8474" max="8474" width="1.875" style="10" customWidth="1"/>
    <col min="8475" max="8475" width="4.875" style="10" customWidth="1"/>
    <col min="8476" max="8476" width="1.875" style="10" customWidth="1"/>
    <col min="8477" max="8477" width="4.875" style="10" customWidth="1"/>
    <col min="8478" max="8478" width="1.875" style="10" customWidth="1"/>
    <col min="8479" max="8704" width="9" style="10"/>
    <col min="8705" max="8705" width="2.75" style="10" customWidth="1"/>
    <col min="8706" max="8706" width="1.875" style="10" customWidth="1"/>
    <col min="8707" max="8707" width="14" style="10" customWidth="1"/>
    <col min="8708" max="8724" width="5.375" style="10" customWidth="1"/>
    <col min="8725" max="8725" width="4.875" style="10" customWidth="1"/>
    <col min="8726" max="8726" width="1.875" style="10" customWidth="1"/>
    <col min="8727" max="8727" width="4.875" style="10" customWidth="1"/>
    <col min="8728" max="8728" width="1.875" style="10" customWidth="1"/>
    <col min="8729" max="8729" width="4.875" style="10" customWidth="1"/>
    <col min="8730" max="8730" width="1.875" style="10" customWidth="1"/>
    <col min="8731" max="8731" width="4.875" style="10" customWidth="1"/>
    <col min="8732" max="8732" width="1.875" style="10" customWidth="1"/>
    <col min="8733" max="8733" width="4.875" style="10" customWidth="1"/>
    <col min="8734" max="8734" width="1.875" style="10" customWidth="1"/>
    <col min="8735" max="8960" width="9" style="10"/>
    <col min="8961" max="8961" width="2.75" style="10" customWidth="1"/>
    <col min="8962" max="8962" width="1.875" style="10" customWidth="1"/>
    <col min="8963" max="8963" width="14" style="10" customWidth="1"/>
    <col min="8964" max="8980" width="5.375" style="10" customWidth="1"/>
    <col min="8981" max="8981" width="4.875" style="10" customWidth="1"/>
    <col min="8982" max="8982" width="1.875" style="10" customWidth="1"/>
    <col min="8983" max="8983" width="4.875" style="10" customWidth="1"/>
    <col min="8984" max="8984" width="1.875" style="10" customWidth="1"/>
    <col min="8985" max="8985" width="4.875" style="10" customWidth="1"/>
    <col min="8986" max="8986" width="1.875" style="10" customWidth="1"/>
    <col min="8987" max="8987" width="4.875" style="10" customWidth="1"/>
    <col min="8988" max="8988" width="1.875" style="10" customWidth="1"/>
    <col min="8989" max="8989" width="4.875" style="10" customWidth="1"/>
    <col min="8990" max="8990" width="1.875" style="10" customWidth="1"/>
    <col min="8991" max="9216" width="9" style="10"/>
    <col min="9217" max="9217" width="2.75" style="10" customWidth="1"/>
    <col min="9218" max="9218" width="1.875" style="10" customWidth="1"/>
    <col min="9219" max="9219" width="14" style="10" customWidth="1"/>
    <col min="9220" max="9236" width="5.375" style="10" customWidth="1"/>
    <col min="9237" max="9237" width="4.875" style="10" customWidth="1"/>
    <col min="9238" max="9238" width="1.875" style="10" customWidth="1"/>
    <col min="9239" max="9239" width="4.875" style="10" customWidth="1"/>
    <col min="9240" max="9240" width="1.875" style="10" customWidth="1"/>
    <col min="9241" max="9241" width="4.875" style="10" customWidth="1"/>
    <col min="9242" max="9242" width="1.875" style="10" customWidth="1"/>
    <col min="9243" max="9243" width="4.875" style="10" customWidth="1"/>
    <col min="9244" max="9244" width="1.875" style="10" customWidth="1"/>
    <col min="9245" max="9245" width="4.875" style="10" customWidth="1"/>
    <col min="9246" max="9246" width="1.875" style="10" customWidth="1"/>
    <col min="9247" max="9472" width="9" style="10"/>
    <col min="9473" max="9473" width="2.75" style="10" customWidth="1"/>
    <col min="9474" max="9474" width="1.875" style="10" customWidth="1"/>
    <col min="9475" max="9475" width="14" style="10" customWidth="1"/>
    <col min="9476" max="9492" width="5.375" style="10" customWidth="1"/>
    <col min="9493" max="9493" width="4.875" style="10" customWidth="1"/>
    <col min="9494" max="9494" width="1.875" style="10" customWidth="1"/>
    <col min="9495" max="9495" width="4.875" style="10" customWidth="1"/>
    <col min="9496" max="9496" width="1.875" style="10" customWidth="1"/>
    <col min="9497" max="9497" width="4.875" style="10" customWidth="1"/>
    <col min="9498" max="9498" width="1.875" style="10" customWidth="1"/>
    <col min="9499" max="9499" width="4.875" style="10" customWidth="1"/>
    <col min="9500" max="9500" width="1.875" style="10" customWidth="1"/>
    <col min="9501" max="9501" width="4.875" style="10" customWidth="1"/>
    <col min="9502" max="9502" width="1.875" style="10" customWidth="1"/>
    <col min="9503" max="9728" width="9" style="10"/>
    <col min="9729" max="9729" width="2.75" style="10" customWidth="1"/>
    <col min="9730" max="9730" width="1.875" style="10" customWidth="1"/>
    <col min="9731" max="9731" width="14" style="10" customWidth="1"/>
    <col min="9732" max="9748" width="5.375" style="10" customWidth="1"/>
    <col min="9749" max="9749" width="4.875" style="10" customWidth="1"/>
    <col min="9750" max="9750" width="1.875" style="10" customWidth="1"/>
    <col min="9751" max="9751" width="4.875" style="10" customWidth="1"/>
    <col min="9752" max="9752" width="1.875" style="10" customWidth="1"/>
    <col min="9753" max="9753" width="4.875" style="10" customWidth="1"/>
    <col min="9754" max="9754" width="1.875" style="10" customWidth="1"/>
    <col min="9755" max="9755" width="4.875" style="10" customWidth="1"/>
    <col min="9756" max="9756" width="1.875" style="10" customWidth="1"/>
    <col min="9757" max="9757" width="4.875" style="10" customWidth="1"/>
    <col min="9758" max="9758" width="1.875" style="10" customWidth="1"/>
    <col min="9759" max="9984" width="9" style="10"/>
    <col min="9985" max="9985" width="2.75" style="10" customWidth="1"/>
    <col min="9986" max="9986" width="1.875" style="10" customWidth="1"/>
    <col min="9987" max="9987" width="14" style="10" customWidth="1"/>
    <col min="9988" max="10004" width="5.375" style="10" customWidth="1"/>
    <col min="10005" max="10005" width="4.875" style="10" customWidth="1"/>
    <col min="10006" max="10006" width="1.875" style="10" customWidth="1"/>
    <col min="10007" max="10007" width="4.875" style="10" customWidth="1"/>
    <col min="10008" max="10008" width="1.875" style="10" customWidth="1"/>
    <col min="10009" max="10009" width="4.875" style="10" customWidth="1"/>
    <col min="10010" max="10010" width="1.875" style="10" customWidth="1"/>
    <col min="10011" max="10011" width="4.875" style="10" customWidth="1"/>
    <col min="10012" max="10012" width="1.875" style="10" customWidth="1"/>
    <col min="10013" max="10013" width="4.875" style="10" customWidth="1"/>
    <col min="10014" max="10014" width="1.875" style="10" customWidth="1"/>
    <col min="10015" max="10240" width="9" style="10"/>
    <col min="10241" max="10241" width="2.75" style="10" customWidth="1"/>
    <col min="10242" max="10242" width="1.875" style="10" customWidth="1"/>
    <col min="10243" max="10243" width="14" style="10" customWidth="1"/>
    <col min="10244" max="10260" width="5.375" style="10" customWidth="1"/>
    <col min="10261" max="10261" width="4.875" style="10" customWidth="1"/>
    <col min="10262" max="10262" width="1.875" style="10" customWidth="1"/>
    <col min="10263" max="10263" width="4.875" style="10" customWidth="1"/>
    <col min="10264" max="10264" width="1.875" style="10" customWidth="1"/>
    <col min="10265" max="10265" width="4.875" style="10" customWidth="1"/>
    <col min="10266" max="10266" width="1.875" style="10" customWidth="1"/>
    <col min="10267" max="10267" width="4.875" style="10" customWidth="1"/>
    <col min="10268" max="10268" width="1.875" style="10" customWidth="1"/>
    <col min="10269" max="10269" width="4.875" style="10" customWidth="1"/>
    <col min="10270" max="10270" width="1.875" style="10" customWidth="1"/>
    <col min="10271" max="10496" width="9" style="10"/>
    <col min="10497" max="10497" width="2.75" style="10" customWidth="1"/>
    <col min="10498" max="10498" width="1.875" style="10" customWidth="1"/>
    <col min="10499" max="10499" width="14" style="10" customWidth="1"/>
    <col min="10500" max="10516" width="5.375" style="10" customWidth="1"/>
    <col min="10517" max="10517" width="4.875" style="10" customWidth="1"/>
    <col min="10518" max="10518" width="1.875" style="10" customWidth="1"/>
    <col min="10519" max="10519" width="4.875" style="10" customWidth="1"/>
    <col min="10520" max="10520" width="1.875" style="10" customWidth="1"/>
    <col min="10521" max="10521" width="4.875" style="10" customWidth="1"/>
    <col min="10522" max="10522" width="1.875" style="10" customWidth="1"/>
    <col min="10523" max="10523" width="4.875" style="10" customWidth="1"/>
    <col min="10524" max="10524" width="1.875" style="10" customWidth="1"/>
    <col min="10525" max="10525" width="4.875" style="10" customWidth="1"/>
    <col min="10526" max="10526" width="1.875" style="10" customWidth="1"/>
    <col min="10527" max="10752" width="9" style="10"/>
    <col min="10753" max="10753" width="2.75" style="10" customWidth="1"/>
    <col min="10754" max="10754" width="1.875" style="10" customWidth="1"/>
    <col min="10755" max="10755" width="14" style="10" customWidth="1"/>
    <col min="10756" max="10772" width="5.375" style="10" customWidth="1"/>
    <col min="10773" max="10773" width="4.875" style="10" customWidth="1"/>
    <col min="10774" max="10774" width="1.875" style="10" customWidth="1"/>
    <col min="10775" max="10775" width="4.875" style="10" customWidth="1"/>
    <col min="10776" max="10776" width="1.875" style="10" customWidth="1"/>
    <col min="10777" max="10777" width="4.875" style="10" customWidth="1"/>
    <col min="10778" max="10778" width="1.875" style="10" customWidth="1"/>
    <col min="10779" max="10779" width="4.875" style="10" customWidth="1"/>
    <col min="10780" max="10780" width="1.875" style="10" customWidth="1"/>
    <col min="10781" max="10781" width="4.875" style="10" customWidth="1"/>
    <col min="10782" max="10782" width="1.875" style="10" customWidth="1"/>
    <col min="10783" max="11008" width="9" style="10"/>
    <col min="11009" max="11009" width="2.75" style="10" customWidth="1"/>
    <col min="11010" max="11010" width="1.875" style="10" customWidth="1"/>
    <col min="11011" max="11011" width="14" style="10" customWidth="1"/>
    <col min="11012" max="11028" width="5.375" style="10" customWidth="1"/>
    <col min="11029" max="11029" width="4.875" style="10" customWidth="1"/>
    <col min="11030" max="11030" width="1.875" style="10" customWidth="1"/>
    <col min="11031" max="11031" width="4.875" style="10" customWidth="1"/>
    <col min="11032" max="11032" width="1.875" style="10" customWidth="1"/>
    <col min="11033" max="11033" width="4.875" style="10" customWidth="1"/>
    <col min="11034" max="11034" width="1.875" style="10" customWidth="1"/>
    <col min="11035" max="11035" width="4.875" style="10" customWidth="1"/>
    <col min="11036" max="11036" width="1.875" style="10" customWidth="1"/>
    <col min="11037" max="11037" width="4.875" style="10" customWidth="1"/>
    <col min="11038" max="11038" width="1.875" style="10" customWidth="1"/>
    <col min="11039" max="11264" width="9" style="10"/>
    <col min="11265" max="11265" width="2.75" style="10" customWidth="1"/>
    <col min="11266" max="11266" width="1.875" style="10" customWidth="1"/>
    <col min="11267" max="11267" width="14" style="10" customWidth="1"/>
    <col min="11268" max="11284" width="5.375" style="10" customWidth="1"/>
    <col min="11285" max="11285" width="4.875" style="10" customWidth="1"/>
    <col min="11286" max="11286" width="1.875" style="10" customWidth="1"/>
    <col min="11287" max="11287" width="4.875" style="10" customWidth="1"/>
    <col min="11288" max="11288" width="1.875" style="10" customWidth="1"/>
    <col min="11289" max="11289" width="4.875" style="10" customWidth="1"/>
    <col min="11290" max="11290" width="1.875" style="10" customWidth="1"/>
    <col min="11291" max="11291" width="4.875" style="10" customWidth="1"/>
    <col min="11292" max="11292" width="1.875" style="10" customWidth="1"/>
    <col min="11293" max="11293" width="4.875" style="10" customWidth="1"/>
    <col min="11294" max="11294" width="1.875" style="10" customWidth="1"/>
    <col min="11295" max="11520" width="9" style="10"/>
    <col min="11521" max="11521" width="2.75" style="10" customWidth="1"/>
    <col min="11522" max="11522" width="1.875" style="10" customWidth="1"/>
    <col min="11523" max="11523" width="14" style="10" customWidth="1"/>
    <col min="11524" max="11540" width="5.375" style="10" customWidth="1"/>
    <col min="11541" max="11541" width="4.875" style="10" customWidth="1"/>
    <col min="11542" max="11542" width="1.875" style="10" customWidth="1"/>
    <col min="11543" max="11543" width="4.875" style="10" customWidth="1"/>
    <col min="11544" max="11544" width="1.875" style="10" customWidth="1"/>
    <col min="11545" max="11545" width="4.875" style="10" customWidth="1"/>
    <col min="11546" max="11546" width="1.875" style="10" customWidth="1"/>
    <col min="11547" max="11547" width="4.875" style="10" customWidth="1"/>
    <col min="11548" max="11548" width="1.875" style="10" customWidth="1"/>
    <col min="11549" max="11549" width="4.875" style="10" customWidth="1"/>
    <col min="11550" max="11550" width="1.875" style="10" customWidth="1"/>
    <col min="11551" max="11776" width="9" style="10"/>
    <col min="11777" max="11777" width="2.75" style="10" customWidth="1"/>
    <col min="11778" max="11778" width="1.875" style="10" customWidth="1"/>
    <col min="11779" max="11779" width="14" style="10" customWidth="1"/>
    <col min="11780" max="11796" width="5.375" style="10" customWidth="1"/>
    <col min="11797" max="11797" width="4.875" style="10" customWidth="1"/>
    <col min="11798" max="11798" width="1.875" style="10" customWidth="1"/>
    <col min="11799" max="11799" width="4.875" style="10" customWidth="1"/>
    <col min="11800" max="11800" width="1.875" style="10" customWidth="1"/>
    <col min="11801" max="11801" width="4.875" style="10" customWidth="1"/>
    <col min="11802" max="11802" width="1.875" style="10" customWidth="1"/>
    <col min="11803" max="11803" width="4.875" style="10" customWidth="1"/>
    <col min="11804" max="11804" width="1.875" style="10" customWidth="1"/>
    <col min="11805" max="11805" width="4.875" style="10" customWidth="1"/>
    <col min="11806" max="11806" width="1.875" style="10" customWidth="1"/>
    <col min="11807" max="12032" width="9" style="10"/>
    <col min="12033" max="12033" width="2.75" style="10" customWidth="1"/>
    <col min="12034" max="12034" width="1.875" style="10" customWidth="1"/>
    <col min="12035" max="12035" width="14" style="10" customWidth="1"/>
    <col min="12036" max="12052" width="5.375" style="10" customWidth="1"/>
    <col min="12053" max="12053" width="4.875" style="10" customWidth="1"/>
    <col min="12054" max="12054" width="1.875" style="10" customWidth="1"/>
    <col min="12055" max="12055" width="4.875" style="10" customWidth="1"/>
    <col min="12056" max="12056" width="1.875" style="10" customWidth="1"/>
    <col min="12057" max="12057" width="4.875" style="10" customWidth="1"/>
    <col min="12058" max="12058" width="1.875" style="10" customWidth="1"/>
    <col min="12059" max="12059" width="4.875" style="10" customWidth="1"/>
    <col min="12060" max="12060" width="1.875" style="10" customWidth="1"/>
    <col min="12061" max="12061" width="4.875" style="10" customWidth="1"/>
    <col min="12062" max="12062" width="1.875" style="10" customWidth="1"/>
    <col min="12063" max="12288" width="9" style="10"/>
    <col min="12289" max="12289" width="2.75" style="10" customWidth="1"/>
    <col min="12290" max="12290" width="1.875" style="10" customWidth="1"/>
    <col min="12291" max="12291" width="14" style="10" customWidth="1"/>
    <col min="12292" max="12308" width="5.375" style="10" customWidth="1"/>
    <col min="12309" max="12309" width="4.875" style="10" customWidth="1"/>
    <col min="12310" max="12310" width="1.875" style="10" customWidth="1"/>
    <col min="12311" max="12311" width="4.875" style="10" customWidth="1"/>
    <col min="12312" max="12312" width="1.875" style="10" customWidth="1"/>
    <col min="12313" max="12313" width="4.875" style="10" customWidth="1"/>
    <col min="12314" max="12314" width="1.875" style="10" customWidth="1"/>
    <col min="12315" max="12315" width="4.875" style="10" customWidth="1"/>
    <col min="12316" max="12316" width="1.875" style="10" customWidth="1"/>
    <col min="12317" max="12317" width="4.875" style="10" customWidth="1"/>
    <col min="12318" max="12318" width="1.875" style="10" customWidth="1"/>
    <col min="12319" max="12544" width="9" style="10"/>
    <col min="12545" max="12545" width="2.75" style="10" customWidth="1"/>
    <col min="12546" max="12546" width="1.875" style="10" customWidth="1"/>
    <col min="12547" max="12547" width="14" style="10" customWidth="1"/>
    <col min="12548" max="12564" width="5.375" style="10" customWidth="1"/>
    <col min="12565" max="12565" width="4.875" style="10" customWidth="1"/>
    <col min="12566" max="12566" width="1.875" style="10" customWidth="1"/>
    <col min="12567" max="12567" width="4.875" style="10" customWidth="1"/>
    <col min="12568" max="12568" width="1.875" style="10" customWidth="1"/>
    <col min="12569" max="12569" width="4.875" style="10" customWidth="1"/>
    <col min="12570" max="12570" width="1.875" style="10" customWidth="1"/>
    <col min="12571" max="12571" width="4.875" style="10" customWidth="1"/>
    <col min="12572" max="12572" width="1.875" style="10" customWidth="1"/>
    <col min="12573" max="12573" width="4.875" style="10" customWidth="1"/>
    <col min="12574" max="12574" width="1.875" style="10" customWidth="1"/>
    <col min="12575" max="12800" width="9" style="10"/>
    <col min="12801" max="12801" width="2.75" style="10" customWidth="1"/>
    <col min="12802" max="12802" width="1.875" style="10" customWidth="1"/>
    <col min="12803" max="12803" width="14" style="10" customWidth="1"/>
    <col min="12804" max="12820" width="5.375" style="10" customWidth="1"/>
    <col min="12821" max="12821" width="4.875" style="10" customWidth="1"/>
    <col min="12822" max="12822" width="1.875" style="10" customWidth="1"/>
    <col min="12823" max="12823" width="4.875" style="10" customWidth="1"/>
    <col min="12824" max="12824" width="1.875" style="10" customWidth="1"/>
    <col min="12825" max="12825" width="4.875" style="10" customWidth="1"/>
    <col min="12826" max="12826" width="1.875" style="10" customWidth="1"/>
    <col min="12827" max="12827" width="4.875" style="10" customWidth="1"/>
    <col min="12828" max="12828" width="1.875" style="10" customWidth="1"/>
    <col min="12829" max="12829" width="4.875" style="10" customWidth="1"/>
    <col min="12830" max="12830" width="1.875" style="10" customWidth="1"/>
    <col min="12831" max="13056" width="9" style="10"/>
    <col min="13057" max="13057" width="2.75" style="10" customWidth="1"/>
    <col min="13058" max="13058" width="1.875" style="10" customWidth="1"/>
    <col min="13059" max="13059" width="14" style="10" customWidth="1"/>
    <col min="13060" max="13076" width="5.375" style="10" customWidth="1"/>
    <col min="13077" max="13077" width="4.875" style="10" customWidth="1"/>
    <col min="13078" max="13078" width="1.875" style="10" customWidth="1"/>
    <col min="13079" max="13079" width="4.875" style="10" customWidth="1"/>
    <col min="13080" max="13080" width="1.875" style="10" customWidth="1"/>
    <col min="13081" max="13081" width="4.875" style="10" customWidth="1"/>
    <col min="13082" max="13082" width="1.875" style="10" customWidth="1"/>
    <col min="13083" max="13083" width="4.875" style="10" customWidth="1"/>
    <col min="13084" max="13084" width="1.875" style="10" customWidth="1"/>
    <col min="13085" max="13085" width="4.875" style="10" customWidth="1"/>
    <col min="13086" max="13086" width="1.875" style="10" customWidth="1"/>
    <col min="13087" max="13312" width="9" style="10"/>
    <col min="13313" max="13313" width="2.75" style="10" customWidth="1"/>
    <col min="13314" max="13314" width="1.875" style="10" customWidth="1"/>
    <col min="13315" max="13315" width="14" style="10" customWidth="1"/>
    <col min="13316" max="13332" width="5.375" style="10" customWidth="1"/>
    <col min="13333" max="13333" width="4.875" style="10" customWidth="1"/>
    <col min="13334" max="13334" width="1.875" style="10" customWidth="1"/>
    <col min="13335" max="13335" width="4.875" style="10" customWidth="1"/>
    <col min="13336" max="13336" width="1.875" style="10" customWidth="1"/>
    <col min="13337" max="13337" width="4.875" style="10" customWidth="1"/>
    <col min="13338" max="13338" width="1.875" style="10" customWidth="1"/>
    <col min="13339" max="13339" width="4.875" style="10" customWidth="1"/>
    <col min="13340" max="13340" width="1.875" style="10" customWidth="1"/>
    <col min="13341" max="13341" width="4.875" style="10" customWidth="1"/>
    <col min="13342" max="13342" width="1.875" style="10" customWidth="1"/>
    <col min="13343" max="13568" width="9" style="10"/>
    <col min="13569" max="13569" width="2.75" style="10" customWidth="1"/>
    <col min="13570" max="13570" width="1.875" style="10" customWidth="1"/>
    <col min="13571" max="13571" width="14" style="10" customWidth="1"/>
    <col min="13572" max="13588" width="5.375" style="10" customWidth="1"/>
    <col min="13589" max="13589" width="4.875" style="10" customWidth="1"/>
    <col min="13590" max="13590" width="1.875" style="10" customWidth="1"/>
    <col min="13591" max="13591" width="4.875" style="10" customWidth="1"/>
    <col min="13592" max="13592" width="1.875" style="10" customWidth="1"/>
    <col min="13593" max="13593" width="4.875" style="10" customWidth="1"/>
    <col min="13594" max="13594" width="1.875" style="10" customWidth="1"/>
    <col min="13595" max="13595" width="4.875" style="10" customWidth="1"/>
    <col min="13596" max="13596" width="1.875" style="10" customWidth="1"/>
    <col min="13597" max="13597" width="4.875" style="10" customWidth="1"/>
    <col min="13598" max="13598" width="1.875" style="10" customWidth="1"/>
    <col min="13599" max="13824" width="9" style="10"/>
    <col min="13825" max="13825" width="2.75" style="10" customWidth="1"/>
    <col min="13826" max="13826" width="1.875" style="10" customWidth="1"/>
    <col min="13827" max="13827" width="14" style="10" customWidth="1"/>
    <col min="13828" max="13844" width="5.375" style="10" customWidth="1"/>
    <col min="13845" max="13845" width="4.875" style="10" customWidth="1"/>
    <col min="13846" max="13846" width="1.875" style="10" customWidth="1"/>
    <col min="13847" max="13847" width="4.875" style="10" customWidth="1"/>
    <col min="13848" max="13848" width="1.875" style="10" customWidth="1"/>
    <col min="13849" max="13849" width="4.875" style="10" customWidth="1"/>
    <col min="13850" max="13850" width="1.875" style="10" customWidth="1"/>
    <col min="13851" max="13851" width="4.875" style="10" customWidth="1"/>
    <col min="13852" max="13852" width="1.875" style="10" customWidth="1"/>
    <col min="13853" max="13853" width="4.875" style="10" customWidth="1"/>
    <col min="13854" max="13854" width="1.875" style="10" customWidth="1"/>
    <col min="13855" max="14080" width="9" style="10"/>
    <col min="14081" max="14081" width="2.75" style="10" customWidth="1"/>
    <col min="14082" max="14082" width="1.875" style="10" customWidth="1"/>
    <col min="14083" max="14083" width="14" style="10" customWidth="1"/>
    <col min="14084" max="14100" width="5.375" style="10" customWidth="1"/>
    <col min="14101" max="14101" width="4.875" style="10" customWidth="1"/>
    <col min="14102" max="14102" width="1.875" style="10" customWidth="1"/>
    <col min="14103" max="14103" width="4.875" style="10" customWidth="1"/>
    <col min="14104" max="14104" width="1.875" style="10" customWidth="1"/>
    <col min="14105" max="14105" width="4.875" style="10" customWidth="1"/>
    <col min="14106" max="14106" width="1.875" style="10" customWidth="1"/>
    <col min="14107" max="14107" width="4.875" style="10" customWidth="1"/>
    <col min="14108" max="14108" width="1.875" style="10" customWidth="1"/>
    <col min="14109" max="14109" width="4.875" style="10" customWidth="1"/>
    <col min="14110" max="14110" width="1.875" style="10" customWidth="1"/>
    <col min="14111" max="14336" width="9" style="10"/>
    <col min="14337" max="14337" width="2.75" style="10" customWidth="1"/>
    <col min="14338" max="14338" width="1.875" style="10" customWidth="1"/>
    <col min="14339" max="14339" width="14" style="10" customWidth="1"/>
    <col min="14340" max="14356" width="5.375" style="10" customWidth="1"/>
    <col min="14357" max="14357" width="4.875" style="10" customWidth="1"/>
    <col min="14358" max="14358" width="1.875" style="10" customWidth="1"/>
    <col min="14359" max="14359" width="4.875" style="10" customWidth="1"/>
    <col min="14360" max="14360" width="1.875" style="10" customWidth="1"/>
    <col min="14361" max="14361" width="4.875" style="10" customWidth="1"/>
    <col min="14362" max="14362" width="1.875" style="10" customWidth="1"/>
    <col min="14363" max="14363" width="4.875" style="10" customWidth="1"/>
    <col min="14364" max="14364" width="1.875" style="10" customWidth="1"/>
    <col min="14365" max="14365" width="4.875" style="10" customWidth="1"/>
    <col min="14366" max="14366" width="1.875" style="10" customWidth="1"/>
    <col min="14367" max="14592" width="9" style="10"/>
    <col min="14593" max="14593" width="2.75" style="10" customWidth="1"/>
    <col min="14594" max="14594" width="1.875" style="10" customWidth="1"/>
    <col min="14595" max="14595" width="14" style="10" customWidth="1"/>
    <col min="14596" max="14612" width="5.375" style="10" customWidth="1"/>
    <col min="14613" max="14613" width="4.875" style="10" customWidth="1"/>
    <col min="14614" max="14614" width="1.875" style="10" customWidth="1"/>
    <col min="14615" max="14615" width="4.875" style="10" customWidth="1"/>
    <col min="14616" max="14616" width="1.875" style="10" customWidth="1"/>
    <col min="14617" max="14617" width="4.875" style="10" customWidth="1"/>
    <col min="14618" max="14618" width="1.875" style="10" customWidth="1"/>
    <col min="14619" max="14619" width="4.875" style="10" customWidth="1"/>
    <col min="14620" max="14620" width="1.875" style="10" customWidth="1"/>
    <col min="14621" max="14621" width="4.875" style="10" customWidth="1"/>
    <col min="14622" max="14622" width="1.875" style="10" customWidth="1"/>
    <col min="14623" max="14848" width="9" style="10"/>
    <col min="14849" max="14849" width="2.75" style="10" customWidth="1"/>
    <col min="14850" max="14850" width="1.875" style="10" customWidth="1"/>
    <col min="14851" max="14851" width="14" style="10" customWidth="1"/>
    <col min="14852" max="14868" width="5.375" style="10" customWidth="1"/>
    <col min="14869" max="14869" width="4.875" style="10" customWidth="1"/>
    <col min="14870" max="14870" width="1.875" style="10" customWidth="1"/>
    <col min="14871" max="14871" width="4.875" style="10" customWidth="1"/>
    <col min="14872" max="14872" width="1.875" style="10" customWidth="1"/>
    <col min="14873" max="14873" width="4.875" style="10" customWidth="1"/>
    <col min="14874" max="14874" width="1.875" style="10" customWidth="1"/>
    <col min="14875" max="14875" width="4.875" style="10" customWidth="1"/>
    <col min="14876" max="14876" width="1.875" style="10" customWidth="1"/>
    <col min="14877" max="14877" width="4.875" style="10" customWidth="1"/>
    <col min="14878" max="14878" width="1.875" style="10" customWidth="1"/>
    <col min="14879" max="15104" width="9" style="10"/>
    <col min="15105" max="15105" width="2.75" style="10" customWidth="1"/>
    <col min="15106" max="15106" width="1.875" style="10" customWidth="1"/>
    <col min="15107" max="15107" width="14" style="10" customWidth="1"/>
    <col min="15108" max="15124" width="5.375" style="10" customWidth="1"/>
    <col min="15125" max="15125" width="4.875" style="10" customWidth="1"/>
    <col min="15126" max="15126" width="1.875" style="10" customWidth="1"/>
    <col min="15127" max="15127" width="4.875" style="10" customWidth="1"/>
    <col min="15128" max="15128" width="1.875" style="10" customWidth="1"/>
    <col min="15129" max="15129" width="4.875" style="10" customWidth="1"/>
    <col min="15130" max="15130" width="1.875" style="10" customWidth="1"/>
    <col min="15131" max="15131" width="4.875" style="10" customWidth="1"/>
    <col min="15132" max="15132" width="1.875" style="10" customWidth="1"/>
    <col min="15133" max="15133" width="4.875" style="10" customWidth="1"/>
    <col min="15134" max="15134" width="1.875" style="10" customWidth="1"/>
    <col min="15135" max="15360" width="9" style="10"/>
    <col min="15361" max="15361" width="2.75" style="10" customWidth="1"/>
    <col min="15362" max="15362" width="1.875" style="10" customWidth="1"/>
    <col min="15363" max="15363" width="14" style="10" customWidth="1"/>
    <col min="15364" max="15380" width="5.375" style="10" customWidth="1"/>
    <col min="15381" max="15381" width="4.875" style="10" customWidth="1"/>
    <col min="15382" max="15382" width="1.875" style="10" customWidth="1"/>
    <col min="15383" max="15383" width="4.875" style="10" customWidth="1"/>
    <col min="15384" max="15384" width="1.875" style="10" customWidth="1"/>
    <col min="15385" max="15385" width="4.875" style="10" customWidth="1"/>
    <col min="15386" max="15386" width="1.875" style="10" customWidth="1"/>
    <col min="15387" max="15387" width="4.875" style="10" customWidth="1"/>
    <col min="15388" max="15388" width="1.875" style="10" customWidth="1"/>
    <col min="15389" max="15389" width="4.875" style="10" customWidth="1"/>
    <col min="15390" max="15390" width="1.875" style="10" customWidth="1"/>
    <col min="15391" max="15616" width="9" style="10"/>
    <col min="15617" max="15617" width="2.75" style="10" customWidth="1"/>
    <col min="15618" max="15618" width="1.875" style="10" customWidth="1"/>
    <col min="15619" max="15619" width="14" style="10" customWidth="1"/>
    <col min="15620" max="15636" width="5.375" style="10" customWidth="1"/>
    <col min="15637" max="15637" width="4.875" style="10" customWidth="1"/>
    <col min="15638" max="15638" width="1.875" style="10" customWidth="1"/>
    <col min="15639" max="15639" width="4.875" style="10" customWidth="1"/>
    <col min="15640" max="15640" width="1.875" style="10" customWidth="1"/>
    <col min="15641" max="15641" width="4.875" style="10" customWidth="1"/>
    <col min="15642" max="15642" width="1.875" style="10" customWidth="1"/>
    <col min="15643" max="15643" width="4.875" style="10" customWidth="1"/>
    <col min="15644" max="15644" width="1.875" style="10" customWidth="1"/>
    <col min="15645" max="15645" width="4.875" style="10" customWidth="1"/>
    <col min="15646" max="15646" width="1.875" style="10" customWidth="1"/>
    <col min="15647" max="15872" width="9" style="10"/>
    <col min="15873" max="15873" width="2.75" style="10" customWidth="1"/>
    <col min="15874" max="15874" width="1.875" style="10" customWidth="1"/>
    <col min="15875" max="15875" width="14" style="10" customWidth="1"/>
    <col min="15876" max="15892" width="5.375" style="10" customWidth="1"/>
    <col min="15893" max="15893" width="4.875" style="10" customWidth="1"/>
    <col min="15894" max="15894" width="1.875" style="10" customWidth="1"/>
    <col min="15895" max="15895" width="4.875" style="10" customWidth="1"/>
    <col min="15896" max="15896" width="1.875" style="10" customWidth="1"/>
    <col min="15897" max="15897" width="4.875" style="10" customWidth="1"/>
    <col min="15898" max="15898" width="1.875" style="10" customWidth="1"/>
    <col min="15899" max="15899" width="4.875" style="10" customWidth="1"/>
    <col min="15900" max="15900" width="1.875" style="10" customWidth="1"/>
    <col min="15901" max="15901" width="4.875" style="10" customWidth="1"/>
    <col min="15902" max="15902" width="1.875" style="10" customWidth="1"/>
    <col min="15903" max="16128" width="9" style="10"/>
    <col min="16129" max="16129" width="2.75" style="10" customWidth="1"/>
    <col min="16130" max="16130" width="1.875" style="10" customWidth="1"/>
    <col min="16131" max="16131" width="14" style="10" customWidth="1"/>
    <col min="16132" max="16148" width="5.375" style="10" customWidth="1"/>
    <col min="16149" max="16149" width="4.875" style="10" customWidth="1"/>
    <col min="16150" max="16150" width="1.875" style="10" customWidth="1"/>
    <col min="16151" max="16151" width="4.875" style="10" customWidth="1"/>
    <col min="16152" max="16152" width="1.875" style="10" customWidth="1"/>
    <col min="16153" max="16153" width="4.875" style="10" customWidth="1"/>
    <col min="16154" max="16154" width="1.875" style="10" customWidth="1"/>
    <col min="16155" max="16155" width="4.875" style="10" customWidth="1"/>
    <col min="16156" max="16156" width="1.875" style="10" customWidth="1"/>
    <col min="16157" max="16157" width="4.875" style="10" customWidth="1"/>
    <col min="16158" max="16158" width="1.875" style="10" customWidth="1"/>
    <col min="16159" max="16384" width="9" style="10"/>
  </cols>
  <sheetData>
    <row r="1" spans="1:32" ht="16.5" customHeight="1">
      <c r="A1" s="6" t="s">
        <v>102</v>
      </c>
      <c r="B1" s="13"/>
      <c r="C1" s="1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32" ht="13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4"/>
      <c r="V2" s="14"/>
      <c r="W2" s="15"/>
      <c r="X2" s="16"/>
      <c r="Y2" s="16"/>
      <c r="Z2" s="16"/>
      <c r="AA2" s="16"/>
      <c r="AB2" s="17"/>
      <c r="AE2" s="17" t="s">
        <v>71</v>
      </c>
    </row>
    <row r="3" spans="1:32" ht="12.75" customHeight="1">
      <c r="A3" s="8"/>
      <c r="B3" s="8"/>
      <c r="C3" s="8"/>
      <c r="D3" s="18"/>
      <c r="E3" s="19"/>
      <c r="F3" s="19"/>
      <c r="G3" s="19"/>
      <c r="H3" s="19"/>
      <c r="I3" s="19"/>
      <c r="J3" s="19"/>
      <c r="K3" s="19"/>
      <c r="L3" s="19" t="s">
        <v>124</v>
      </c>
      <c r="M3" s="19"/>
      <c r="N3" s="19"/>
      <c r="O3" s="19"/>
      <c r="P3" s="19"/>
      <c r="Q3" s="19"/>
      <c r="R3" s="19"/>
      <c r="S3" s="19"/>
      <c r="T3" s="20"/>
      <c r="U3" s="21" t="s">
        <v>0</v>
      </c>
      <c r="V3" s="22"/>
      <c r="W3" s="21" t="s">
        <v>0</v>
      </c>
      <c r="X3" s="22"/>
      <c r="Y3" s="21" t="s">
        <v>0</v>
      </c>
      <c r="Z3" s="22"/>
      <c r="AA3" s="21" t="s">
        <v>0</v>
      </c>
      <c r="AB3" s="22"/>
      <c r="AC3" s="21" t="s">
        <v>72</v>
      </c>
      <c r="AD3" s="22"/>
      <c r="AE3" s="132" t="s">
        <v>72</v>
      </c>
      <c r="AF3" s="22"/>
    </row>
    <row r="4" spans="1:32" ht="12.75" customHeight="1">
      <c r="A4" s="29"/>
      <c r="B4" s="29"/>
      <c r="C4" s="29"/>
      <c r="D4" s="1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23" t="s">
        <v>9</v>
      </c>
      <c r="M4" s="4" t="s">
        <v>10</v>
      </c>
      <c r="N4" s="23" t="s">
        <v>11</v>
      </c>
      <c r="O4" s="134" t="s">
        <v>12</v>
      </c>
      <c r="P4" s="4" t="s">
        <v>13</v>
      </c>
      <c r="Q4" s="4" t="s">
        <v>14</v>
      </c>
      <c r="R4" s="4" t="s">
        <v>15</v>
      </c>
      <c r="S4" s="4" t="s">
        <v>16</v>
      </c>
      <c r="T4" s="4" t="s">
        <v>17</v>
      </c>
      <c r="U4" s="312" t="s">
        <v>18</v>
      </c>
      <c r="V4" s="314"/>
      <c r="W4" s="312" t="s">
        <v>19</v>
      </c>
      <c r="X4" s="315"/>
      <c r="Y4" s="312" t="s">
        <v>20</v>
      </c>
      <c r="Z4" s="316"/>
      <c r="AA4" s="312" t="s">
        <v>62</v>
      </c>
      <c r="AB4" s="313"/>
      <c r="AC4" s="312" t="s">
        <v>73</v>
      </c>
      <c r="AD4" s="313"/>
      <c r="AE4" s="312" t="s">
        <v>123</v>
      </c>
      <c r="AF4" s="313"/>
    </row>
    <row r="5" spans="1:32" ht="17.25" customHeight="1">
      <c r="A5" s="305" t="s">
        <v>1</v>
      </c>
      <c r="B5" s="305"/>
      <c r="C5" s="306"/>
      <c r="D5" s="152">
        <f>SUM(D6:D18)</f>
        <v>122</v>
      </c>
      <c r="E5" s="153">
        <f t="shared" ref="E5:S5" si="0">SUM(E6:E18)</f>
        <v>12</v>
      </c>
      <c r="F5" s="153">
        <f t="shared" si="0"/>
        <v>3</v>
      </c>
      <c r="G5" s="153">
        <f t="shared" si="0"/>
        <v>11</v>
      </c>
      <c r="H5" s="153">
        <f t="shared" si="0"/>
        <v>6</v>
      </c>
      <c r="I5" s="153">
        <f t="shared" si="0"/>
        <v>10</v>
      </c>
      <c r="J5" s="153">
        <f t="shared" si="0"/>
        <v>8</v>
      </c>
      <c r="K5" s="153">
        <f t="shared" si="0"/>
        <v>7</v>
      </c>
      <c r="L5" s="153">
        <f t="shared" si="0"/>
        <v>6</v>
      </c>
      <c r="M5" s="153">
        <f t="shared" si="0"/>
        <v>5</v>
      </c>
      <c r="N5" s="153">
        <f t="shared" si="0"/>
        <v>13</v>
      </c>
      <c r="O5" s="153">
        <f t="shared" si="0"/>
        <v>5</v>
      </c>
      <c r="P5" s="153">
        <f t="shared" si="0"/>
        <v>12</v>
      </c>
      <c r="Q5" s="153">
        <f t="shared" si="0"/>
        <v>7</v>
      </c>
      <c r="R5" s="153">
        <f t="shared" si="0"/>
        <v>5</v>
      </c>
      <c r="S5" s="153">
        <f t="shared" si="0"/>
        <v>7</v>
      </c>
      <c r="T5" s="157">
        <f>SUM(T6:T18)</f>
        <v>5</v>
      </c>
      <c r="U5" s="2">
        <v>129</v>
      </c>
      <c r="V5" s="3"/>
      <c r="W5" s="2">
        <v>129</v>
      </c>
      <c r="X5" s="3"/>
      <c r="Y5" s="2">
        <v>127</v>
      </c>
      <c r="Z5" s="3"/>
      <c r="AA5" s="2">
        <v>125</v>
      </c>
      <c r="AB5" s="25"/>
      <c r="AC5" s="2">
        <v>124</v>
      </c>
      <c r="AD5" s="25"/>
      <c r="AE5" s="2">
        <v>123</v>
      </c>
      <c r="AF5" s="25"/>
    </row>
    <row r="6" spans="1:32" ht="17.25" customHeight="1">
      <c r="A6" s="309" t="s">
        <v>21</v>
      </c>
      <c r="B6" s="5"/>
      <c r="C6" s="133" t="s">
        <v>22</v>
      </c>
      <c r="D6" s="154">
        <f>SUM(E6:T6)</f>
        <v>5</v>
      </c>
      <c r="E6" s="158">
        <v>0</v>
      </c>
      <c r="F6" s="158">
        <v>0</v>
      </c>
      <c r="G6" s="158">
        <v>0</v>
      </c>
      <c r="H6" s="158">
        <v>0</v>
      </c>
      <c r="I6" s="158">
        <v>0</v>
      </c>
      <c r="J6" s="158">
        <v>1</v>
      </c>
      <c r="K6" s="158">
        <v>0</v>
      </c>
      <c r="L6" s="158">
        <v>0</v>
      </c>
      <c r="M6" s="158">
        <v>0</v>
      </c>
      <c r="N6" s="158">
        <v>0</v>
      </c>
      <c r="O6" s="158">
        <v>1</v>
      </c>
      <c r="P6" s="158">
        <v>1</v>
      </c>
      <c r="Q6" s="158">
        <v>1</v>
      </c>
      <c r="R6" s="158">
        <v>0</v>
      </c>
      <c r="S6" s="158">
        <v>1</v>
      </c>
      <c r="T6" s="159">
        <v>0</v>
      </c>
      <c r="U6" s="24">
        <v>5</v>
      </c>
      <c r="V6" s="25"/>
      <c r="W6" s="24">
        <v>5</v>
      </c>
      <c r="X6" s="25"/>
      <c r="Y6" s="24">
        <v>5</v>
      </c>
      <c r="Z6" s="25"/>
      <c r="AA6" s="24">
        <v>5</v>
      </c>
      <c r="AB6" s="25"/>
      <c r="AC6" s="24">
        <v>5</v>
      </c>
      <c r="AD6" s="25"/>
      <c r="AE6" s="24">
        <v>5</v>
      </c>
      <c r="AF6" s="25"/>
    </row>
    <row r="7" spans="1:32" ht="17.25" customHeight="1">
      <c r="A7" s="309"/>
      <c r="B7" s="5"/>
      <c r="C7" s="133" t="s">
        <v>23</v>
      </c>
      <c r="D7" s="154">
        <f t="shared" ref="D7:D18" si="1">SUM(E7:T7)</f>
        <v>1</v>
      </c>
      <c r="E7" s="158">
        <v>0</v>
      </c>
      <c r="F7" s="158">
        <v>0</v>
      </c>
      <c r="G7" s="158">
        <v>0</v>
      </c>
      <c r="H7" s="158">
        <v>0</v>
      </c>
      <c r="I7" s="158">
        <v>0</v>
      </c>
      <c r="J7" s="158">
        <v>0</v>
      </c>
      <c r="K7" s="158">
        <v>1</v>
      </c>
      <c r="L7" s="158">
        <v>0</v>
      </c>
      <c r="M7" s="158">
        <v>0</v>
      </c>
      <c r="N7" s="158">
        <v>0</v>
      </c>
      <c r="O7" s="158">
        <v>0</v>
      </c>
      <c r="P7" s="158">
        <v>0</v>
      </c>
      <c r="Q7" s="158">
        <v>0</v>
      </c>
      <c r="R7" s="158">
        <v>0</v>
      </c>
      <c r="S7" s="158">
        <v>0</v>
      </c>
      <c r="T7" s="159">
        <v>0</v>
      </c>
      <c r="U7" s="24">
        <v>1</v>
      </c>
      <c r="V7" s="25"/>
      <c r="W7" s="24">
        <v>1</v>
      </c>
      <c r="X7" s="25"/>
      <c r="Y7" s="24">
        <v>1</v>
      </c>
      <c r="Z7" s="25"/>
      <c r="AA7" s="24">
        <v>1</v>
      </c>
      <c r="AB7" s="25"/>
      <c r="AC7" s="24">
        <v>1</v>
      </c>
      <c r="AD7" s="25"/>
      <c r="AE7" s="24">
        <v>1</v>
      </c>
      <c r="AF7" s="25"/>
    </row>
    <row r="8" spans="1:32" ht="15.75" customHeight="1">
      <c r="A8" s="310" t="s">
        <v>24</v>
      </c>
      <c r="B8" s="310"/>
      <c r="C8" s="311"/>
      <c r="D8" s="154">
        <f t="shared" si="1"/>
        <v>3</v>
      </c>
      <c r="E8" s="158">
        <v>2</v>
      </c>
      <c r="F8" s="158">
        <v>0</v>
      </c>
      <c r="G8" s="158">
        <v>0</v>
      </c>
      <c r="H8" s="158">
        <v>1</v>
      </c>
      <c r="I8" s="158">
        <v>0</v>
      </c>
      <c r="J8" s="158">
        <v>0</v>
      </c>
      <c r="K8" s="158">
        <v>0</v>
      </c>
      <c r="L8" s="158">
        <v>0</v>
      </c>
      <c r="M8" s="158">
        <v>0</v>
      </c>
      <c r="N8" s="158">
        <v>0</v>
      </c>
      <c r="O8" s="158">
        <v>0</v>
      </c>
      <c r="P8" s="158">
        <v>0</v>
      </c>
      <c r="Q8" s="158">
        <v>0</v>
      </c>
      <c r="R8" s="158">
        <v>0</v>
      </c>
      <c r="S8" s="158">
        <v>0</v>
      </c>
      <c r="T8" s="159">
        <v>0</v>
      </c>
      <c r="U8" s="24">
        <v>3</v>
      </c>
      <c r="V8" s="25"/>
      <c r="W8" s="24">
        <v>3</v>
      </c>
      <c r="X8" s="25"/>
      <c r="Y8" s="24">
        <v>3</v>
      </c>
      <c r="Z8" s="25"/>
      <c r="AA8" s="24">
        <v>3</v>
      </c>
      <c r="AB8" s="25"/>
      <c r="AC8" s="24">
        <v>3</v>
      </c>
      <c r="AD8" s="25"/>
      <c r="AE8" s="24">
        <v>3</v>
      </c>
      <c r="AF8" s="25"/>
    </row>
    <row r="9" spans="1:32" ht="15.75" customHeight="1">
      <c r="A9" s="310" t="s">
        <v>25</v>
      </c>
      <c r="B9" s="310"/>
      <c r="C9" s="311"/>
      <c r="D9" s="154">
        <f t="shared" si="1"/>
        <v>4</v>
      </c>
      <c r="E9" s="158">
        <v>0</v>
      </c>
      <c r="F9" s="158">
        <v>0</v>
      </c>
      <c r="G9" s="158">
        <v>1</v>
      </c>
      <c r="H9" s="158">
        <v>0</v>
      </c>
      <c r="I9" s="158">
        <v>0</v>
      </c>
      <c r="J9" s="158">
        <v>0</v>
      </c>
      <c r="K9" s="158">
        <v>0</v>
      </c>
      <c r="L9" s="158">
        <v>1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1</v>
      </c>
      <c r="S9" s="158">
        <v>1</v>
      </c>
      <c r="T9" s="159">
        <v>0</v>
      </c>
      <c r="U9" s="24">
        <v>6</v>
      </c>
      <c r="V9" s="25"/>
      <c r="W9" s="24">
        <v>6</v>
      </c>
      <c r="X9" s="25"/>
      <c r="Y9" s="24">
        <v>6</v>
      </c>
      <c r="Z9" s="25"/>
      <c r="AA9" s="24">
        <v>6</v>
      </c>
      <c r="AB9" s="25"/>
      <c r="AC9" s="24">
        <v>6</v>
      </c>
      <c r="AD9" s="25"/>
      <c r="AE9" s="24">
        <v>6</v>
      </c>
      <c r="AF9" s="25"/>
    </row>
    <row r="10" spans="1:32" ht="15.75" customHeight="1">
      <c r="A10" s="310" t="s">
        <v>26</v>
      </c>
      <c r="B10" s="310"/>
      <c r="C10" s="311"/>
      <c r="D10" s="154">
        <f t="shared" si="1"/>
        <v>2</v>
      </c>
      <c r="E10" s="158">
        <v>0</v>
      </c>
      <c r="F10" s="158">
        <v>0</v>
      </c>
      <c r="G10" s="158">
        <v>0</v>
      </c>
      <c r="H10" s="158">
        <v>0</v>
      </c>
      <c r="I10" s="158">
        <v>1</v>
      </c>
      <c r="J10" s="158">
        <v>0</v>
      </c>
      <c r="K10" s="158">
        <v>1</v>
      </c>
      <c r="L10" s="158">
        <v>0</v>
      </c>
      <c r="M10" s="158">
        <v>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>
        <v>0</v>
      </c>
      <c r="T10" s="159">
        <v>0</v>
      </c>
      <c r="U10" s="24">
        <v>2</v>
      </c>
      <c r="V10" s="25"/>
      <c r="W10" s="24">
        <v>2</v>
      </c>
      <c r="X10" s="25"/>
      <c r="Y10" s="24">
        <v>2</v>
      </c>
      <c r="Z10" s="25"/>
      <c r="AA10" s="24">
        <v>2</v>
      </c>
      <c r="AB10" s="25"/>
      <c r="AC10" s="24">
        <v>2</v>
      </c>
      <c r="AD10" s="25"/>
      <c r="AE10" s="24">
        <v>2</v>
      </c>
      <c r="AF10" s="25"/>
    </row>
    <row r="11" spans="1:32" ht="15.75" customHeight="1">
      <c r="A11" s="310" t="s">
        <v>27</v>
      </c>
      <c r="B11" s="310"/>
      <c r="C11" s="311"/>
      <c r="D11" s="154">
        <f t="shared" si="1"/>
        <v>1</v>
      </c>
      <c r="E11" s="158">
        <v>0</v>
      </c>
      <c r="F11" s="158">
        <v>0</v>
      </c>
      <c r="G11" s="158">
        <v>0</v>
      </c>
      <c r="H11" s="158">
        <v>1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9">
        <v>0</v>
      </c>
      <c r="U11" s="24">
        <v>1</v>
      </c>
      <c r="V11" s="25"/>
      <c r="W11" s="24">
        <v>1</v>
      </c>
      <c r="X11" s="25"/>
      <c r="Y11" s="24">
        <v>1</v>
      </c>
      <c r="Z11" s="25"/>
      <c r="AA11" s="24">
        <v>1</v>
      </c>
      <c r="AB11" s="25"/>
      <c r="AC11" s="24">
        <v>1</v>
      </c>
      <c r="AD11" s="25"/>
      <c r="AE11" s="24">
        <v>1</v>
      </c>
      <c r="AF11" s="25"/>
    </row>
    <row r="12" spans="1:32" ht="15.75" customHeight="1">
      <c r="A12" s="310" t="s">
        <v>28</v>
      </c>
      <c r="B12" s="310"/>
      <c r="C12" s="311"/>
      <c r="D12" s="154">
        <f t="shared" si="1"/>
        <v>5</v>
      </c>
      <c r="E12" s="158">
        <v>1</v>
      </c>
      <c r="F12" s="158">
        <v>0</v>
      </c>
      <c r="G12" s="158">
        <v>0</v>
      </c>
      <c r="H12" s="158">
        <v>1</v>
      </c>
      <c r="I12" s="158">
        <v>0</v>
      </c>
      <c r="J12" s="158">
        <v>2</v>
      </c>
      <c r="K12" s="158">
        <v>0</v>
      </c>
      <c r="L12" s="158">
        <v>1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9">
        <v>0</v>
      </c>
      <c r="U12" s="24">
        <v>6</v>
      </c>
      <c r="V12" s="25"/>
      <c r="W12" s="24">
        <v>6</v>
      </c>
      <c r="X12" s="25"/>
      <c r="Y12" s="24">
        <v>5</v>
      </c>
      <c r="Z12" s="25"/>
      <c r="AA12" s="24">
        <v>5</v>
      </c>
      <c r="AB12" s="25"/>
      <c r="AC12" s="24">
        <v>5</v>
      </c>
      <c r="AD12" s="25"/>
      <c r="AE12" s="24">
        <v>5</v>
      </c>
      <c r="AF12" s="25"/>
    </row>
    <row r="13" spans="1:32" ht="15.75" customHeight="1">
      <c r="A13" s="310" t="s">
        <v>29</v>
      </c>
      <c r="B13" s="310"/>
      <c r="C13" s="311"/>
      <c r="D13" s="154">
        <f t="shared" si="1"/>
        <v>3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2</v>
      </c>
      <c r="O13" s="158">
        <v>1</v>
      </c>
      <c r="P13" s="158">
        <v>0</v>
      </c>
      <c r="Q13" s="158">
        <v>0</v>
      </c>
      <c r="R13" s="158">
        <v>0</v>
      </c>
      <c r="S13" s="158">
        <v>0</v>
      </c>
      <c r="T13" s="159">
        <v>0</v>
      </c>
      <c r="U13" s="24">
        <v>2</v>
      </c>
      <c r="V13" s="25"/>
      <c r="W13" s="24">
        <v>2</v>
      </c>
      <c r="X13" s="25"/>
      <c r="Y13" s="24">
        <v>2</v>
      </c>
      <c r="Z13" s="25"/>
      <c r="AA13" s="24">
        <v>2</v>
      </c>
      <c r="AB13" s="25"/>
      <c r="AC13" s="24">
        <v>2</v>
      </c>
      <c r="AD13" s="25"/>
      <c r="AE13" s="24">
        <v>3</v>
      </c>
      <c r="AF13" s="25"/>
    </row>
    <row r="14" spans="1:32" ht="15.75" customHeight="1">
      <c r="A14" s="310" t="s">
        <v>30</v>
      </c>
      <c r="B14" s="310"/>
      <c r="C14" s="311"/>
      <c r="D14" s="154">
        <f t="shared" si="1"/>
        <v>82</v>
      </c>
      <c r="E14" s="158">
        <v>7</v>
      </c>
      <c r="F14" s="158">
        <v>3</v>
      </c>
      <c r="G14" s="158">
        <v>7</v>
      </c>
      <c r="H14" s="158">
        <v>2</v>
      </c>
      <c r="I14" s="158">
        <v>7</v>
      </c>
      <c r="J14" s="158">
        <v>5</v>
      </c>
      <c r="K14" s="158">
        <v>4</v>
      </c>
      <c r="L14" s="158">
        <v>2</v>
      </c>
      <c r="M14" s="158">
        <v>4</v>
      </c>
      <c r="N14" s="158">
        <v>10</v>
      </c>
      <c r="O14" s="158">
        <v>3</v>
      </c>
      <c r="P14" s="158">
        <v>10</v>
      </c>
      <c r="Q14" s="158">
        <v>5</v>
      </c>
      <c r="R14" s="158">
        <v>3</v>
      </c>
      <c r="S14" s="158">
        <v>5</v>
      </c>
      <c r="T14" s="159">
        <v>5</v>
      </c>
      <c r="U14" s="24">
        <v>84</v>
      </c>
      <c r="V14" s="25"/>
      <c r="W14" s="24">
        <v>84</v>
      </c>
      <c r="X14" s="25"/>
      <c r="Y14" s="24">
        <v>83</v>
      </c>
      <c r="Z14" s="25"/>
      <c r="AA14" s="24">
        <v>82</v>
      </c>
      <c r="AB14" s="25"/>
      <c r="AC14" s="24">
        <v>82</v>
      </c>
      <c r="AD14" s="25"/>
      <c r="AE14" s="24">
        <v>81</v>
      </c>
      <c r="AF14" s="25"/>
    </row>
    <row r="15" spans="1:32" ht="15.75" customHeight="1">
      <c r="A15" s="310" t="s">
        <v>31</v>
      </c>
      <c r="B15" s="310"/>
      <c r="C15" s="311"/>
      <c r="D15" s="154">
        <f t="shared" si="1"/>
        <v>2</v>
      </c>
      <c r="E15" s="158">
        <v>1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1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9">
        <v>0</v>
      </c>
      <c r="U15" s="24">
        <v>2</v>
      </c>
      <c r="V15" s="25"/>
      <c r="W15" s="24">
        <v>2</v>
      </c>
      <c r="X15" s="25"/>
      <c r="Y15" s="24">
        <v>2</v>
      </c>
      <c r="Z15" s="25"/>
      <c r="AA15" s="24">
        <v>2</v>
      </c>
      <c r="AB15" s="25"/>
      <c r="AC15" s="24">
        <v>2</v>
      </c>
      <c r="AD15" s="25"/>
      <c r="AE15" s="24">
        <v>2</v>
      </c>
      <c r="AF15" s="25"/>
    </row>
    <row r="16" spans="1:32" ht="15.75" customHeight="1">
      <c r="A16" s="310" t="s">
        <v>32</v>
      </c>
      <c r="B16" s="310"/>
      <c r="C16" s="311"/>
      <c r="D16" s="154">
        <f t="shared" si="1"/>
        <v>1</v>
      </c>
      <c r="E16" s="158">
        <v>0</v>
      </c>
      <c r="F16" s="158">
        <v>0</v>
      </c>
      <c r="G16" s="158">
        <v>0</v>
      </c>
      <c r="H16" s="158">
        <v>0</v>
      </c>
      <c r="I16" s="158">
        <v>1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9">
        <v>0</v>
      </c>
      <c r="U16" s="24">
        <v>4</v>
      </c>
      <c r="V16" s="25"/>
      <c r="W16" s="24">
        <v>4</v>
      </c>
      <c r="X16" s="25"/>
      <c r="Y16" s="24">
        <v>4</v>
      </c>
      <c r="Z16" s="25"/>
      <c r="AA16" s="24">
        <v>3</v>
      </c>
      <c r="AB16" s="25"/>
      <c r="AC16" s="24">
        <v>2</v>
      </c>
      <c r="AD16" s="25"/>
      <c r="AE16" s="24">
        <v>2</v>
      </c>
      <c r="AF16" s="25"/>
    </row>
    <row r="17" spans="1:32" ht="15.75" customHeight="1">
      <c r="A17" s="310" t="s">
        <v>33</v>
      </c>
      <c r="B17" s="310"/>
      <c r="C17" s="311"/>
      <c r="D17" s="154">
        <f t="shared" si="1"/>
        <v>8</v>
      </c>
      <c r="E17" s="158">
        <v>1</v>
      </c>
      <c r="F17" s="158">
        <v>0</v>
      </c>
      <c r="G17" s="158">
        <v>2</v>
      </c>
      <c r="H17" s="158">
        <v>0</v>
      </c>
      <c r="I17" s="158">
        <v>0</v>
      </c>
      <c r="J17" s="158">
        <v>0</v>
      </c>
      <c r="K17" s="158">
        <v>1</v>
      </c>
      <c r="L17" s="158">
        <v>1</v>
      </c>
      <c r="M17" s="158">
        <v>1</v>
      </c>
      <c r="N17" s="158">
        <v>0</v>
      </c>
      <c r="O17" s="158">
        <v>0</v>
      </c>
      <c r="P17" s="158">
        <v>1</v>
      </c>
      <c r="Q17" s="158">
        <v>0</v>
      </c>
      <c r="R17" s="158">
        <v>1</v>
      </c>
      <c r="S17" s="158">
        <v>0</v>
      </c>
      <c r="T17" s="159">
        <v>0</v>
      </c>
      <c r="U17" s="24">
        <v>7</v>
      </c>
      <c r="V17" s="25"/>
      <c r="W17" s="24">
        <v>7</v>
      </c>
      <c r="X17" s="25"/>
      <c r="Y17" s="24">
        <v>7</v>
      </c>
      <c r="Z17" s="25"/>
      <c r="AA17" s="24">
        <v>7</v>
      </c>
      <c r="AB17" s="25"/>
      <c r="AC17" s="24">
        <v>7</v>
      </c>
      <c r="AD17" s="25"/>
      <c r="AE17" s="24">
        <v>6</v>
      </c>
      <c r="AF17" s="25"/>
    </row>
    <row r="18" spans="1:32" ht="15.75" customHeight="1" thickBot="1">
      <c r="A18" s="307" t="s">
        <v>34</v>
      </c>
      <c r="B18" s="307"/>
      <c r="C18" s="308"/>
      <c r="D18" s="155">
        <f t="shared" si="1"/>
        <v>5</v>
      </c>
      <c r="E18" s="156">
        <v>0</v>
      </c>
      <c r="F18" s="156">
        <v>0</v>
      </c>
      <c r="G18" s="156">
        <v>1</v>
      </c>
      <c r="H18" s="156">
        <v>1</v>
      </c>
      <c r="I18" s="156">
        <v>1</v>
      </c>
      <c r="J18" s="156">
        <v>0</v>
      </c>
      <c r="K18" s="156">
        <v>0</v>
      </c>
      <c r="L18" s="156">
        <v>1</v>
      </c>
      <c r="M18" s="156">
        <v>0</v>
      </c>
      <c r="N18" s="156">
        <v>0</v>
      </c>
      <c r="O18" s="156">
        <v>0</v>
      </c>
      <c r="P18" s="156">
        <v>0</v>
      </c>
      <c r="Q18" s="156">
        <v>1</v>
      </c>
      <c r="R18" s="156">
        <v>0</v>
      </c>
      <c r="S18" s="156">
        <v>0</v>
      </c>
      <c r="T18" s="160">
        <v>0</v>
      </c>
      <c r="U18" s="26">
        <v>6</v>
      </c>
      <c r="V18" s="12"/>
      <c r="W18" s="26">
        <v>6</v>
      </c>
      <c r="X18" s="12"/>
      <c r="Y18" s="26">
        <v>6</v>
      </c>
      <c r="Z18" s="12"/>
      <c r="AA18" s="26">
        <v>6</v>
      </c>
      <c r="AB18" s="12"/>
      <c r="AC18" s="26">
        <v>6</v>
      </c>
      <c r="AD18" s="12"/>
      <c r="AE18" s="26">
        <v>6</v>
      </c>
      <c r="AF18" s="12"/>
    </row>
    <row r="19" spans="1:32" ht="6" customHeight="1">
      <c r="A19" s="27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1" spans="1:32">
      <c r="O21" s="28"/>
    </row>
  </sheetData>
  <mergeCells count="19">
    <mergeCell ref="AE4:AF4"/>
    <mergeCell ref="U4:V4"/>
    <mergeCell ref="W4:X4"/>
    <mergeCell ref="Y4:Z4"/>
    <mergeCell ref="AA4:AB4"/>
    <mergeCell ref="AC4:AD4"/>
    <mergeCell ref="A5:C5"/>
    <mergeCell ref="A18:C18"/>
    <mergeCell ref="A6:A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honeticPr fontId="5"/>
  <pageMargins left="0.78740157480314965" right="0.78740157480314965" top="0.98425196850393704" bottom="0.59055118110236227" header="0.51181102362204722" footer="0.51181102362204722"/>
  <pageSetup paperSize="9" fitToWidth="2" orientation="portrait" blackAndWhite="1" horizontalDpi="300" verticalDpi="300" r:id="rId1"/>
  <headerFooter alignWithMargins="0"/>
  <colBreaks count="1" manualBreakCount="1">
    <brk id="14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T118"/>
  <sheetViews>
    <sheetView showGridLines="0" view="pageBreakPreview" topLeftCell="A79" zoomScale="85" zoomScaleNormal="85" zoomScaleSheetLayoutView="85" workbookViewId="0">
      <selection activeCell="H90" sqref="H90"/>
    </sheetView>
  </sheetViews>
  <sheetFormatPr defaultRowHeight="13.5"/>
  <cols>
    <col min="1" max="1" width="21" style="40" customWidth="1"/>
    <col min="2" max="18" width="7.375" style="40" customWidth="1"/>
    <col min="19" max="19" width="7.375" style="43" customWidth="1"/>
    <col min="20" max="255" width="9" style="43"/>
    <col min="256" max="256" width="22.625" style="43" customWidth="1"/>
    <col min="257" max="257" width="8.125" style="43" customWidth="1"/>
    <col min="258" max="273" width="7.625" style="43" customWidth="1"/>
    <col min="274" max="274" width="2.875" style="43" customWidth="1"/>
    <col min="275" max="511" width="9" style="43"/>
    <col min="512" max="512" width="22.625" style="43" customWidth="1"/>
    <col min="513" max="513" width="8.125" style="43" customWidth="1"/>
    <col min="514" max="529" width="7.625" style="43" customWidth="1"/>
    <col min="530" max="530" width="2.875" style="43" customWidth="1"/>
    <col min="531" max="767" width="9" style="43"/>
    <col min="768" max="768" width="22.625" style="43" customWidth="1"/>
    <col min="769" max="769" width="8.125" style="43" customWidth="1"/>
    <col min="770" max="785" width="7.625" style="43" customWidth="1"/>
    <col min="786" max="786" width="2.875" style="43" customWidth="1"/>
    <col min="787" max="1023" width="9" style="43"/>
    <col min="1024" max="1024" width="22.625" style="43" customWidth="1"/>
    <col min="1025" max="1025" width="8.125" style="43" customWidth="1"/>
    <col min="1026" max="1041" width="7.625" style="43" customWidth="1"/>
    <col min="1042" max="1042" width="2.875" style="43" customWidth="1"/>
    <col min="1043" max="1279" width="9" style="43"/>
    <col min="1280" max="1280" width="22.625" style="43" customWidth="1"/>
    <col min="1281" max="1281" width="8.125" style="43" customWidth="1"/>
    <col min="1282" max="1297" width="7.625" style="43" customWidth="1"/>
    <col min="1298" max="1298" width="2.875" style="43" customWidth="1"/>
    <col min="1299" max="1535" width="9" style="43"/>
    <col min="1536" max="1536" width="22.625" style="43" customWidth="1"/>
    <col min="1537" max="1537" width="8.125" style="43" customWidth="1"/>
    <col min="1538" max="1553" width="7.625" style="43" customWidth="1"/>
    <col min="1554" max="1554" width="2.875" style="43" customWidth="1"/>
    <col min="1555" max="1791" width="9" style="43"/>
    <col min="1792" max="1792" width="22.625" style="43" customWidth="1"/>
    <col min="1793" max="1793" width="8.125" style="43" customWidth="1"/>
    <col min="1794" max="1809" width="7.625" style="43" customWidth="1"/>
    <col min="1810" max="1810" width="2.875" style="43" customWidth="1"/>
    <col min="1811" max="2047" width="9" style="43"/>
    <col min="2048" max="2048" width="22.625" style="43" customWidth="1"/>
    <col min="2049" max="2049" width="8.125" style="43" customWidth="1"/>
    <col min="2050" max="2065" width="7.625" style="43" customWidth="1"/>
    <col min="2066" max="2066" width="2.875" style="43" customWidth="1"/>
    <col min="2067" max="2303" width="9" style="43"/>
    <col min="2304" max="2304" width="22.625" style="43" customWidth="1"/>
    <col min="2305" max="2305" width="8.125" style="43" customWidth="1"/>
    <col min="2306" max="2321" width="7.625" style="43" customWidth="1"/>
    <col min="2322" max="2322" width="2.875" style="43" customWidth="1"/>
    <col min="2323" max="2559" width="9" style="43"/>
    <col min="2560" max="2560" width="22.625" style="43" customWidth="1"/>
    <col min="2561" max="2561" width="8.125" style="43" customWidth="1"/>
    <col min="2562" max="2577" width="7.625" style="43" customWidth="1"/>
    <col min="2578" max="2578" width="2.875" style="43" customWidth="1"/>
    <col min="2579" max="2815" width="9" style="43"/>
    <col min="2816" max="2816" width="22.625" style="43" customWidth="1"/>
    <col min="2817" max="2817" width="8.125" style="43" customWidth="1"/>
    <col min="2818" max="2833" width="7.625" style="43" customWidth="1"/>
    <col min="2834" max="2834" width="2.875" style="43" customWidth="1"/>
    <col min="2835" max="3071" width="9" style="43"/>
    <col min="3072" max="3072" width="22.625" style="43" customWidth="1"/>
    <col min="3073" max="3073" width="8.125" style="43" customWidth="1"/>
    <col min="3074" max="3089" width="7.625" style="43" customWidth="1"/>
    <col min="3090" max="3090" width="2.875" style="43" customWidth="1"/>
    <col min="3091" max="3327" width="9" style="43"/>
    <col min="3328" max="3328" width="22.625" style="43" customWidth="1"/>
    <col min="3329" max="3329" width="8.125" style="43" customWidth="1"/>
    <col min="3330" max="3345" width="7.625" style="43" customWidth="1"/>
    <col min="3346" max="3346" width="2.875" style="43" customWidth="1"/>
    <col min="3347" max="3583" width="9" style="43"/>
    <col min="3584" max="3584" width="22.625" style="43" customWidth="1"/>
    <col min="3585" max="3585" width="8.125" style="43" customWidth="1"/>
    <col min="3586" max="3601" width="7.625" style="43" customWidth="1"/>
    <col min="3602" max="3602" width="2.875" style="43" customWidth="1"/>
    <col min="3603" max="3839" width="9" style="43"/>
    <col min="3840" max="3840" width="22.625" style="43" customWidth="1"/>
    <col min="3841" max="3841" width="8.125" style="43" customWidth="1"/>
    <col min="3842" max="3857" width="7.625" style="43" customWidth="1"/>
    <col min="3858" max="3858" width="2.875" style="43" customWidth="1"/>
    <col min="3859" max="4095" width="9" style="43"/>
    <col min="4096" max="4096" width="22.625" style="43" customWidth="1"/>
    <col min="4097" max="4097" width="8.125" style="43" customWidth="1"/>
    <col min="4098" max="4113" width="7.625" style="43" customWidth="1"/>
    <col min="4114" max="4114" width="2.875" style="43" customWidth="1"/>
    <col min="4115" max="4351" width="9" style="43"/>
    <col min="4352" max="4352" width="22.625" style="43" customWidth="1"/>
    <col min="4353" max="4353" width="8.125" style="43" customWidth="1"/>
    <col min="4354" max="4369" width="7.625" style="43" customWidth="1"/>
    <col min="4370" max="4370" width="2.875" style="43" customWidth="1"/>
    <col min="4371" max="4607" width="9" style="43"/>
    <col min="4608" max="4608" width="22.625" style="43" customWidth="1"/>
    <col min="4609" max="4609" width="8.125" style="43" customWidth="1"/>
    <col min="4610" max="4625" width="7.625" style="43" customWidth="1"/>
    <col min="4626" max="4626" width="2.875" style="43" customWidth="1"/>
    <col min="4627" max="4863" width="9" style="43"/>
    <col min="4864" max="4864" width="22.625" style="43" customWidth="1"/>
    <col min="4865" max="4865" width="8.125" style="43" customWidth="1"/>
    <col min="4866" max="4881" width="7.625" style="43" customWidth="1"/>
    <col min="4882" max="4882" width="2.875" style="43" customWidth="1"/>
    <col min="4883" max="5119" width="9" style="43"/>
    <col min="5120" max="5120" width="22.625" style="43" customWidth="1"/>
    <col min="5121" max="5121" width="8.125" style="43" customWidth="1"/>
    <col min="5122" max="5137" width="7.625" style="43" customWidth="1"/>
    <col min="5138" max="5138" width="2.875" style="43" customWidth="1"/>
    <col min="5139" max="5375" width="9" style="43"/>
    <col min="5376" max="5376" width="22.625" style="43" customWidth="1"/>
    <col min="5377" max="5377" width="8.125" style="43" customWidth="1"/>
    <col min="5378" max="5393" width="7.625" style="43" customWidth="1"/>
    <col min="5394" max="5394" width="2.875" style="43" customWidth="1"/>
    <col min="5395" max="5631" width="9" style="43"/>
    <col min="5632" max="5632" width="22.625" style="43" customWidth="1"/>
    <col min="5633" max="5633" width="8.125" style="43" customWidth="1"/>
    <col min="5634" max="5649" width="7.625" style="43" customWidth="1"/>
    <col min="5650" max="5650" width="2.875" style="43" customWidth="1"/>
    <col min="5651" max="5887" width="9" style="43"/>
    <col min="5888" max="5888" width="22.625" style="43" customWidth="1"/>
    <col min="5889" max="5889" width="8.125" style="43" customWidth="1"/>
    <col min="5890" max="5905" width="7.625" style="43" customWidth="1"/>
    <col min="5906" max="5906" width="2.875" style="43" customWidth="1"/>
    <col min="5907" max="6143" width="9" style="43"/>
    <col min="6144" max="6144" width="22.625" style="43" customWidth="1"/>
    <col min="6145" max="6145" width="8.125" style="43" customWidth="1"/>
    <col min="6146" max="6161" width="7.625" style="43" customWidth="1"/>
    <col min="6162" max="6162" width="2.875" style="43" customWidth="1"/>
    <col min="6163" max="6399" width="9" style="43"/>
    <col min="6400" max="6400" width="22.625" style="43" customWidth="1"/>
    <col min="6401" max="6401" width="8.125" style="43" customWidth="1"/>
    <col min="6402" max="6417" width="7.625" style="43" customWidth="1"/>
    <col min="6418" max="6418" width="2.875" style="43" customWidth="1"/>
    <col min="6419" max="6655" width="9" style="43"/>
    <col min="6656" max="6656" width="22.625" style="43" customWidth="1"/>
    <col min="6657" max="6657" width="8.125" style="43" customWidth="1"/>
    <col min="6658" max="6673" width="7.625" style="43" customWidth="1"/>
    <col min="6674" max="6674" width="2.875" style="43" customWidth="1"/>
    <col min="6675" max="6911" width="9" style="43"/>
    <col min="6912" max="6912" width="22.625" style="43" customWidth="1"/>
    <col min="6913" max="6913" width="8.125" style="43" customWidth="1"/>
    <col min="6914" max="6929" width="7.625" style="43" customWidth="1"/>
    <col min="6930" max="6930" width="2.875" style="43" customWidth="1"/>
    <col min="6931" max="7167" width="9" style="43"/>
    <col min="7168" max="7168" width="22.625" style="43" customWidth="1"/>
    <col min="7169" max="7169" width="8.125" style="43" customWidth="1"/>
    <col min="7170" max="7185" width="7.625" style="43" customWidth="1"/>
    <col min="7186" max="7186" width="2.875" style="43" customWidth="1"/>
    <col min="7187" max="7423" width="9" style="43"/>
    <col min="7424" max="7424" width="22.625" style="43" customWidth="1"/>
    <col min="7425" max="7425" width="8.125" style="43" customWidth="1"/>
    <col min="7426" max="7441" width="7.625" style="43" customWidth="1"/>
    <col min="7442" max="7442" width="2.875" style="43" customWidth="1"/>
    <col min="7443" max="7679" width="9" style="43"/>
    <col min="7680" max="7680" width="22.625" style="43" customWidth="1"/>
    <col min="7681" max="7681" width="8.125" style="43" customWidth="1"/>
    <col min="7682" max="7697" width="7.625" style="43" customWidth="1"/>
    <col min="7698" max="7698" width="2.875" style="43" customWidth="1"/>
    <col min="7699" max="7935" width="9" style="43"/>
    <col min="7936" max="7936" width="22.625" style="43" customWidth="1"/>
    <col min="7937" max="7937" width="8.125" style="43" customWidth="1"/>
    <col min="7938" max="7953" width="7.625" style="43" customWidth="1"/>
    <col min="7954" max="7954" width="2.875" style="43" customWidth="1"/>
    <col min="7955" max="8191" width="9" style="43"/>
    <col min="8192" max="8192" width="22.625" style="43" customWidth="1"/>
    <col min="8193" max="8193" width="8.125" style="43" customWidth="1"/>
    <col min="8194" max="8209" width="7.625" style="43" customWidth="1"/>
    <col min="8210" max="8210" width="2.875" style="43" customWidth="1"/>
    <col min="8211" max="8447" width="9" style="43"/>
    <col min="8448" max="8448" width="22.625" style="43" customWidth="1"/>
    <col min="8449" max="8449" width="8.125" style="43" customWidth="1"/>
    <col min="8450" max="8465" width="7.625" style="43" customWidth="1"/>
    <col min="8466" max="8466" width="2.875" style="43" customWidth="1"/>
    <col min="8467" max="8703" width="9" style="43"/>
    <col min="8704" max="8704" width="22.625" style="43" customWidth="1"/>
    <col min="8705" max="8705" width="8.125" style="43" customWidth="1"/>
    <col min="8706" max="8721" width="7.625" style="43" customWidth="1"/>
    <col min="8722" max="8722" width="2.875" style="43" customWidth="1"/>
    <col min="8723" max="8959" width="9" style="43"/>
    <col min="8960" max="8960" width="22.625" style="43" customWidth="1"/>
    <col min="8961" max="8961" width="8.125" style="43" customWidth="1"/>
    <col min="8962" max="8977" width="7.625" style="43" customWidth="1"/>
    <col min="8978" max="8978" width="2.875" style="43" customWidth="1"/>
    <col min="8979" max="9215" width="9" style="43"/>
    <col min="9216" max="9216" width="22.625" style="43" customWidth="1"/>
    <col min="9217" max="9217" width="8.125" style="43" customWidth="1"/>
    <col min="9218" max="9233" width="7.625" style="43" customWidth="1"/>
    <col min="9234" max="9234" width="2.875" style="43" customWidth="1"/>
    <col min="9235" max="9471" width="9" style="43"/>
    <col min="9472" max="9472" width="22.625" style="43" customWidth="1"/>
    <col min="9473" max="9473" width="8.125" style="43" customWidth="1"/>
    <col min="9474" max="9489" width="7.625" style="43" customWidth="1"/>
    <col min="9490" max="9490" width="2.875" style="43" customWidth="1"/>
    <col min="9491" max="9727" width="9" style="43"/>
    <col min="9728" max="9728" width="22.625" style="43" customWidth="1"/>
    <col min="9729" max="9729" width="8.125" style="43" customWidth="1"/>
    <col min="9730" max="9745" width="7.625" style="43" customWidth="1"/>
    <col min="9746" max="9746" width="2.875" style="43" customWidth="1"/>
    <col min="9747" max="9983" width="9" style="43"/>
    <col min="9984" max="9984" width="22.625" style="43" customWidth="1"/>
    <col min="9985" max="9985" width="8.125" style="43" customWidth="1"/>
    <col min="9986" max="10001" width="7.625" style="43" customWidth="1"/>
    <col min="10002" max="10002" width="2.875" style="43" customWidth="1"/>
    <col min="10003" max="10239" width="9" style="43"/>
    <col min="10240" max="10240" width="22.625" style="43" customWidth="1"/>
    <col min="10241" max="10241" width="8.125" style="43" customWidth="1"/>
    <col min="10242" max="10257" width="7.625" style="43" customWidth="1"/>
    <col min="10258" max="10258" width="2.875" style="43" customWidth="1"/>
    <col min="10259" max="10495" width="9" style="43"/>
    <col min="10496" max="10496" width="22.625" style="43" customWidth="1"/>
    <col min="10497" max="10497" width="8.125" style="43" customWidth="1"/>
    <col min="10498" max="10513" width="7.625" style="43" customWidth="1"/>
    <col min="10514" max="10514" width="2.875" style="43" customWidth="1"/>
    <col min="10515" max="10751" width="9" style="43"/>
    <col min="10752" max="10752" width="22.625" style="43" customWidth="1"/>
    <col min="10753" max="10753" width="8.125" style="43" customWidth="1"/>
    <col min="10754" max="10769" width="7.625" style="43" customWidth="1"/>
    <col min="10770" max="10770" width="2.875" style="43" customWidth="1"/>
    <col min="10771" max="11007" width="9" style="43"/>
    <col min="11008" max="11008" width="22.625" style="43" customWidth="1"/>
    <col min="11009" max="11009" width="8.125" style="43" customWidth="1"/>
    <col min="11010" max="11025" width="7.625" style="43" customWidth="1"/>
    <col min="11026" max="11026" width="2.875" style="43" customWidth="1"/>
    <col min="11027" max="11263" width="9" style="43"/>
    <col min="11264" max="11264" width="22.625" style="43" customWidth="1"/>
    <col min="11265" max="11265" width="8.125" style="43" customWidth="1"/>
    <col min="11266" max="11281" width="7.625" style="43" customWidth="1"/>
    <col min="11282" max="11282" width="2.875" style="43" customWidth="1"/>
    <col min="11283" max="11519" width="9" style="43"/>
    <col min="11520" max="11520" width="22.625" style="43" customWidth="1"/>
    <col min="11521" max="11521" width="8.125" style="43" customWidth="1"/>
    <col min="11522" max="11537" width="7.625" style="43" customWidth="1"/>
    <col min="11538" max="11538" width="2.875" style="43" customWidth="1"/>
    <col min="11539" max="11775" width="9" style="43"/>
    <col min="11776" max="11776" width="22.625" style="43" customWidth="1"/>
    <col min="11777" max="11777" width="8.125" style="43" customWidth="1"/>
    <col min="11778" max="11793" width="7.625" style="43" customWidth="1"/>
    <col min="11794" max="11794" width="2.875" style="43" customWidth="1"/>
    <col min="11795" max="12031" width="9" style="43"/>
    <col min="12032" max="12032" width="22.625" style="43" customWidth="1"/>
    <col min="12033" max="12033" width="8.125" style="43" customWidth="1"/>
    <col min="12034" max="12049" width="7.625" style="43" customWidth="1"/>
    <col min="12050" max="12050" width="2.875" style="43" customWidth="1"/>
    <col min="12051" max="12287" width="9" style="43"/>
    <col min="12288" max="12288" width="22.625" style="43" customWidth="1"/>
    <col min="12289" max="12289" width="8.125" style="43" customWidth="1"/>
    <col min="12290" max="12305" width="7.625" style="43" customWidth="1"/>
    <col min="12306" max="12306" width="2.875" style="43" customWidth="1"/>
    <col min="12307" max="12543" width="9" style="43"/>
    <col min="12544" max="12544" width="22.625" style="43" customWidth="1"/>
    <col min="12545" max="12545" width="8.125" style="43" customWidth="1"/>
    <col min="12546" max="12561" width="7.625" style="43" customWidth="1"/>
    <col min="12562" max="12562" width="2.875" style="43" customWidth="1"/>
    <col min="12563" max="12799" width="9" style="43"/>
    <col min="12800" max="12800" width="22.625" style="43" customWidth="1"/>
    <col min="12801" max="12801" width="8.125" style="43" customWidth="1"/>
    <col min="12802" max="12817" width="7.625" style="43" customWidth="1"/>
    <col min="12818" max="12818" width="2.875" style="43" customWidth="1"/>
    <col min="12819" max="13055" width="9" style="43"/>
    <col min="13056" max="13056" width="22.625" style="43" customWidth="1"/>
    <col min="13057" max="13057" width="8.125" style="43" customWidth="1"/>
    <col min="13058" max="13073" width="7.625" style="43" customWidth="1"/>
    <col min="13074" max="13074" width="2.875" style="43" customWidth="1"/>
    <col min="13075" max="13311" width="9" style="43"/>
    <col min="13312" max="13312" width="22.625" style="43" customWidth="1"/>
    <col min="13313" max="13313" width="8.125" style="43" customWidth="1"/>
    <col min="13314" max="13329" width="7.625" style="43" customWidth="1"/>
    <col min="13330" max="13330" width="2.875" style="43" customWidth="1"/>
    <col min="13331" max="13567" width="9" style="43"/>
    <col min="13568" max="13568" width="22.625" style="43" customWidth="1"/>
    <col min="13569" max="13569" width="8.125" style="43" customWidth="1"/>
    <col min="13570" max="13585" width="7.625" style="43" customWidth="1"/>
    <col min="13586" max="13586" width="2.875" style="43" customWidth="1"/>
    <col min="13587" max="13823" width="9" style="43"/>
    <col min="13824" max="13824" width="22.625" style="43" customWidth="1"/>
    <col min="13825" max="13825" width="8.125" style="43" customWidth="1"/>
    <col min="13826" max="13841" width="7.625" style="43" customWidth="1"/>
    <col min="13842" max="13842" width="2.875" style="43" customWidth="1"/>
    <col min="13843" max="14079" width="9" style="43"/>
    <col min="14080" max="14080" width="22.625" style="43" customWidth="1"/>
    <col min="14081" max="14081" width="8.125" style="43" customWidth="1"/>
    <col min="14082" max="14097" width="7.625" style="43" customWidth="1"/>
    <col min="14098" max="14098" width="2.875" style="43" customWidth="1"/>
    <col min="14099" max="14335" width="9" style="43"/>
    <col min="14336" max="14336" width="22.625" style="43" customWidth="1"/>
    <col min="14337" max="14337" width="8.125" style="43" customWidth="1"/>
    <col min="14338" max="14353" width="7.625" style="43" customWidth="1"/>
    <col min="14354" max="14354" width="2.875" style="43" customWidth="1"/>
    <col min="14355" max="14591" width="9" style="43"/>
    <col min="14592" max="14592" width="22.625" style="43" customWidth="1"/>
    <col min="14593" max="14593" width="8.125" style="43" customWidth="1"/>
    <col min="14594" max="14609" width="7.625" style="43" customWidth="1"/>
    <col min="14610" max="14610" width="2.875" style="43" customWidth="1"/>
    <col min="14611" max="14847" width="9" style="43"/>
    <col min="14848" max="14848" width="22.625" style="43" customWidth="1"/>
    <col min="14849" max="14849" width="8.125" style="43" customWidth="1"/>
    <col min="14850" max="14865" width="7.625" style="43" customWidth="1"/>
    <col min="14866" max="14866" width="2.875" style="43" customWidth="1"/>
    <col min="14867" max="15103" width="9" style="43"/>
    <col min="15104" max="15104" width="22.625" style="43" customWidth="1"/>
    <col min="15105" max="15105" width="8.125" style="43" customWidth="1"/>
    <col min="15106" max="15121" width="7.625" style="43" customWidth="1"/>
    <col min="15122" max="15122" width="2.875" style="43" customWidth="1"/>
    <col min="15123" max="15359" width="9" style="43"/>
    <col min="15360" max="15360" width="22.625" style="43" customWidth="1"/>
    <col min="15361" max="15361" width="8.125" style="43" customWidth="1"/>
    <col min="15362" max="15377" width="7.625" style="43" customWidth="1"/>
    <col min="15378" max="15378" width="2.875" style="43" customWidth="1"/>
    <col min="15379" max="15615" width="9" style="43"/>
    <col min="15616" max="15616" width="22.625" style="43" customWidth="1"/>
    <col min="15617" max="15617" width="8.125" style="43" customWidth="1"/>
    <col min="15618" max="15633" width="7.625" style="43" customWidth="1"/>
    <col min="15634" max="15634" width="2.875" style="43" customWidth="1"/>
    <col min="15635" max="15871" width="9" style="43"/>
    <col min="15872" max="15872" width="22.625" style="43" customWidth="1"/>
    <col min="15873" max="15873" width="8.125" style="43" customWidth="1"/>
    <col min="15874" max="15889" width="7.625" style="43" customWidth="1"/>
    <col min="15890" max="15890" width="2.875" style="43" customWidth="1"/>
    <col min="15891" max="16127" width="9" style="43"/>
    <col min="16128" max="16128" width="22.625" style="43" customWidth="1"/>
    <col min="16129" max="16129" width="8.125" style="43" customWidth="1"/>
    <col min="16130" max="16145" width="7.625" style="43" customWidth="1"/>
    <col min="16146" max="16146" width="2.875" style="43" customWidth="1"/>
    <col min="16147" max="16384" width="9" style="43"/>
  </cols>
  <sheetData>
    <row r="1" spans="1:18" s="31" customFormat="1" ht="15" customHeight="1">
      <c r="A1" s="7" t="s">
        <v>103</v>
      </c>
      <c r="B1" s="118"/>
      <c r="C1" s="118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31" customFormat="1" ht="15" customHeight="1" thickBo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Q2" s="30"/>
      <c r="R2" s="79" t="s">
        <v>126</v>
      </c>
    </row>
    <row r="3" spans="1:18" s="31" customFormat="1" ht="15" customHeight="1">
      <c r="A3" s="50"/>
      <c r="B3" s="70" t="s">
        <v>1</v>
      </c>
      <c r="C3" s="51" t="s">
        <v>2</v>
      </c>
      <c r="D3" s="115" t="s">
        <v>3</v>
      </c>
      <c r="E3" s="115" t="s">
        <v>4</v>
      </c>
      <c r="F3" s="115" t="s">
        <v>5</v>
      </c>
      <c r="G3" s="115" t="s">
        <v>6</v>
      </c>
      <c r="H3" s="115" t="s">
        <v>7</v>
      </c>
      <c r="I3" s="51" t="s">
        <v>8</v>
      </c>
      <c r="J3" s="52" t="s">
        <v>9</v>
      </c>
      <c r="K3" s="115" t="s">
        <v>10</v>
      </c>
      <c r="L3" s="53" t="s">
        <v>11</v>
      </c>
      <c r="M3" s="115" t="s">
        <v>12</v>
      </c>
      <c r="N3" s="115" t="s">
        <v>13</v>
      </c>
      <c r="O3" s="115" t="s">
        <v>14</v>
      </c>
      <c r="P3" s="115" t="s">
        <v>15</v>
      </c>
      <c r="Q3" s="115" t="s">
        <v>16</v>
      </c>
      <c r="R3" s="51" t="s">
        <v>17</v>
      </c>
    </row>
    <row r="4" spans="1:18" s="31" customFormat="1" ht="15" customHeight="1">
      <c r="A4" s="54" t="s">
        <v>35</v>
      </c>
      <c r="B4" s="77">
        <v>2252</v>
      </c>
      <c r="C4" s="63">
        <v>179</v>
      </c>
      <c r="D4" s="63">
        <v>106</v>
      </c>
      <c r="E4" s="63">
        <v>132</v>
      </c>
      <c r="F4" s="63">
        <v>129</v>
      </c>
      <c r="G4" s="63">
        <v>227</v>
      </c>
      <c r="H4" s="63">
        <v>277</v>
      </c>
      <c r="I4" s="63">
        <v>125</v>
      </c>
      <c r="J4" s="63">
        <v>95</v>
      </c>
      <c r="K4" s="63">
        <v>70</v>
      </c>
      <c r="L4" s="63">
        <v>128</v>
      </c>
      <c r="M4" s="63">
        <v>92</v>
      </c>
      <c r="N4" s="63">
        <v>98</v>
      </c>
      <c r="O4" s="63">
        <v>119</v>
      </c>
      <c r="P4" s="63">
        <v>185</v>
      </c>
      <c r="Q4" s="63">
        <v>148</v>
      </c>
      <c r="R4" s="63">
        <v>142</v>
      </c>
    </row>
    <row r="5" spans="1:18" s="33" customFormat="1" ht="15" customHeight="1">
      <c r="A5" s="55" t="s">
        <v>74</v>
      </c>
      <c r="B5" s="78">
        <f>SUM(C5:R5)</f>
        <v>99.999999999999986</v>
      </c>
      <c r="C5" s="56">
        <v>7.9</v>
      </c>
      <c r="D5" s="56">
        <v>4.7</v>
      </c>
      <c r="E5" s="56">
        <v>5.9</v>
      </c>
      <c r="F5" s="56">
        <v>5.7</v>
      </c>
      <c r="G5" s="56">
        <v>10.1</v>
      </c>
      <c r="H5" s="56">
        <v>12.3</v>
      </c>
      <c r="I5" s="56">
        <v>5.5</v>
      </c>
      <c r="J5" s="56">
        <v>4.2</v>
      </c>
      <c r="K5" s="56">
        <v>3.1</v>
      </c>
      <c r="L5" s="56">
        <v>5.7</v>
      </c>
      <c r="M5" s="56">
        <v>4.0999999999999996</v>
      </c>
      <c r="N5" s="56">
        <v>4.4000000000000004</v>
      </c>
      <c r="O5" s="56">
        <v>5.3</v>
      </c>
      <c r="P5" s="56">
        <v>8.1999999999999993</v>
      </c>
      <c r="Q5" s="56">
        <v>6.6</v>
      </c>
      <c r="R5" s="56">
        <v>6.3</v>
      </c>
    </row>
    <row r="6" spans="1:18" s="33" customFormat="1" ht="15" customHeight="1">
      <c r="A6" s="55" t="s">
        <v>75</v>
      </c>
      <c r="B6" s="77">
        <v>78</v>
      </c>
      <c r="C6" s="57">
        <v>3</v>
      </c>
      <c r="D6" s="57">
        <v>3</v>
      </c>
      <c r="E6" s="57">
        <v>4</v>
      </c>
      <c r="F6" s="57">
        <v>8</v>
      </c>
      <c r="G6" s="57">
        <v>2</v>
      </c>
      <c r="H6" s="57">
        <v>8</v>
      </c>
      <c r="I6" s="57">
        <v>6</v>
      </c>
      <c r="J6" s="57">
        <v>5</v>
      </c>
      <c r="K6" s="57">
        <v>1</v>
      </c>
      <c r="L6" s="57">
        <v>5</v>
      </c>
      <c r="M6" s="57">
        <v>5</v>
      </c>
      <c r="N6" s="57">
        <v>2</v>
      </c>
      <c r="O6" s="57">
        <v>5</v>
      </c>
      <c r="P6" s="57">
        <v>8</v>
      </c>
      <c r="Q6" s="57">
        <v>6</v>
      </c>
      <c r="R6" s="57">
        <v>7</v>
      </c>
    </row>
    <row r="7" spans="1:18" s="33" customFormat="1" ht="15" customHeight="1">
      <c r="A7" s="55" t="s">
        <v>76</v>
      </c>
      <c r="B7" s="77">
        <v>2174</v>
      </c>
      <c r="C7" s="57">
        <v>176</v>
      </c>
      <c r="D7" s="57">
        <v>103</v>
      </c>
      <c r="E7" s="57">
        <v>128</v>
      </c>
      <c r="F7" s="57">
        <v>121</v>
      </c>
      <c r="G7" s="57">
        <v>225</v>
      </c>
      <c r="H7" s="57">
        <v>269</v>
      </c>
      <c r="I7" s="57">
        <v>119</v>
      </c>
      <c r="J7" s="57">
        <v>90</v>
      </c>
      <c r="K7" s="57">
        <v>69</v>
      </c>
      <c r="L7" s="57">
        <v>123</v>
      </c>
      <c r="M7" s="57">
        <v>87</v>
      </c>
      <c r="N7" s="57">
        <v>96</v>
      </c>
      <c r="O7" s="57">
        <v>114</v>
      </c>
      <c r="P7" s="57">
        <v>177</v>
      </c>
      <c r="Q7" s="57">
        <v>142</v>
      </c>
      <c r="R7" s="57">
        <v>135</v>
      </c>
    </row>
    <row r="8" spans="1:18" s="33" customFormat="1" ht="15" customHeight="1">
      <c r="A8" s="55" t="s">
        <v>39</v>
      </c>
      <c r="B8" s="78">
        <v>9.7153346548834403</v>
      </c>
      <c r="C8" s="56">
        <v>10.9315647405127</v>
      </c>
      <c r="D8" s="56">
        <v>12.486306291449235</v>
      </c>
      <c r="E8" s="56">
        <v>8.1700863429579424</v>
      </c>
      <c r="F8" s="56">
        <v>8.5632920215343553</v>
      </c>
      <c r="G8" s="56">
        <v>16.44927536231884</v>
      </c>
      <c r="H8" s="56">
        <v>29.410827856407206</v>
      </c>
      <c r="I8" s="56">
        <v>11.673406113129312</v>
      </c>
      <c r="J8" s="56">
        <v>8.8309660147244742</v>
      </c>
      <c r="K8" s="56">
        <v>10.511773185968286</v>
      </c>
      <c r="L8" s="56">
        <v>5.8590889116742346</v>
      </c>
      <c r="M8" s="56">
        <v>6.5016289407291721</v>
      </c>
      <c r="N8" s="56">
        <v>7.4030987256094338</v>
      </c>
      <c r="O8" s="56">
        <v>6.7356838417170906</v>
      </c>
      <c r="P8" s="56">
        <v>7.4529757516426756</v>
      </c>
      <c r="Q8" s="56">
        <v>9.097167584579072</v>
      </c>
      <c r="R8" s="56">
        <v>8.6701672975943342</v>
      </c>
    </row>
    <row r="9" spans="1:18" s="31" customFormat="1" ht="15" customHeight="1">
      <c r="A9" s="55" t="s">
        <v>40</v>
      </c>
      <c r="B9" s="71">
        <v>2103</v>
      </c>
      <c r="C9" s="57">
        <v>177</v>
      </c>
      <c r="D9" s="57">
        <v>99</v>
      </c>
      <c r="E9" s="57">
        <v>140</v>
      </c>
      <c r="F9" s="57">
        <v>120</v>
      </c>
      <c r="G9" s="57">
        <v>197</v>
      </c>
      <c r="H9" s="57">
        <v>237</v>
      </c>
      <c r="I9" s="57">
        <v>115</v>
      </c>
      <c r="J9" s="57">
        <v>94</v>
      </c>
      <c r="K9" s="57">
        <v>63</v>
      </c>
      <c r="L9" s="57">
        <v>128</v>
      </c>
      <c r="M9" s="57">
        <v>91</v>
      </c>
      <c r="N9" s="57">
        <v>93</v>
      </c>
      <c r="O9" s="57">
        <v>111</v>
      </c>
      <c r="P9" s="57">
        <v>173</v>
      </c>
      <c r="Q9" s="57">
        <v>138</v>
      </c>
      <c r="R9" s="57">
        <v>127</v>
      </c>
    </row>
    <row r="10" spans="1:18" s="31" customFormat="1" ht="15" customHeight="1">
      <c r="A10" s="55" t="s">
        <v>41</v>
      </c>
      <c r="B10" s="71">
        <v>2123</v>
      </c>
      <c r="C10" s="57">
        <v>181</v>
      </c>
      <c r="D10" s="57">
        <v>99</v>
      </c>
      <c r="E10" s="57">
        <v>137</v>
      </c>
      <c r="F10" s="57">
        <v>123</v>
      </c>
      <c r="G10" s="57">
        <v>202</v>
      </c>
      <c r="H10" s="57">
        <v>240</v>
      </c>
      <c r="I10" s="57">
        <v>118</v>
      </c>
      <c r="J10" s="57">
        <v>96</v>
      </c>
      <c r="K10" s="57">
        <v>65</v>
      </c>
      <c r="L10" s="57">
        <v>122</v>
      </c>
      <c r="M10" s="57">
        <v>91</v>
      </c>
      <c r="N10" s="57">
        <v>94</v>
      </c>
      <c r="O10" s="57">
        <v>111</v>
      </c>
      <c r="P10" s="57">
        <v>174</v>
      </c>
      <c r="Q10" s="57">
        <v>138</v>
      </c>
      <c r="R10" s="57">
        <v>132</v>
      </c>
    </row>
    <row r="11" spans="1:18" s="31" customFormat="1" ht="15" customHeight="1">
      <c r="A11" s="55" t="s">
        <v>42</v>
      </c>
      <c r="B11" s="71">
        <v>2140</v>
      </c>
      <c r="C11" s="57">
        <v>174</v>
      </c>
      <c r="D11" s="57">
        <v>99</v>
      </c>
      <c r="E11" s="57">
        <v>136</v>
      </c>
      <c r="F11" s="57">
        <v>123</v>
      </c>
      <c r="G11" s="57">
        <v>203</v>
      </c>
      <c r="H11" s="57">
        <v>243</v>
      </c>
      <c r="I11" s="57">
        <v>120</v>
      </c>
      <c r="J11" s="57">
        <v>94</v>
      </c>
      <c r="K11" s="57">
        <v>68</v>
      </c>
      <c r="L11" s="57">
        <v>124</v>
      </c>
      <c r="M11" s="57">
        <v>91</v>
      </c>
      <c r="N11" s="57">
        <v>91</v>
      </c>
      <c r="O11" s="57">
        <v>115</v>
      </c>
      <c r="P11" s="57">
        <v>177</v>
      </c>
      <c r="Q11" s="57">
        <v>142</v>
      </c>
      <c r="R11" s="57">
        <v>140</v>
      </c>
    </row>
    <row r="12" spans="1:18" s="31" customFormat="1" ht="15" customHeight="1">
      <c r="A12" s="55" t="s">
        <v>64</v>
      </c>
      <c r="B12" s="71">
        <v>2169</v>
      </c>
      <c r="C12" s="57">
        <v>180</v>
      </c>
      <c r="D12" s="57">
        <v>98</v>
      </c>
      <c r="E12" s="57">
        <v>135</v>
      </c>
      <c r="F12" s="57">
        <v>125</v>
      </c>
      <c r="G12" s="57">
        <v>216</v>
      </c>
      <c r="H12" s="57">
        <v>244</v>
      </c>
      <c r="I12" s="57">
        <v>122</v>
      </c>
      <c r="J12" s="57">
        <v>93</v>
      </c>
      <c r="K12" s="57">
        <v>68</v>
      </c>
      <c r="L12" s="57">
        <v>125</v>
      </c>
      <c r="M12" s="57">
        <v>93</v>
      </c>
      <c r="N12" s="57">
        <v>93</v>
      </c>
      <c r="O12" s="57">
        <v>116</v>
      </c>
      <c r="P12" s="57">
        <v>180</v>
      </c>
      <c r="Q12" s="57">
        <v>142</v>
      </c>
      <c r="R12" s="57">
        <v>139</v>
      </c>
    </row>
    <row r="13" spans="1:18" s="31" customFormat="1" ht="15" customHeight="1">
      <c r="A13" s="106" t="s">
        <v>77</v>
      </c>
      <c r="B13" s="73">
        <v>2180</v>
      </c>
      <c r="C13" s="57">
        <v>180</v>
      </c>
      <c r="D13" s="57">
        <v>100</v>
      </c>
      <c r="E13" s="57">
        <v>134</v>
      </c>
      <c r="F13" s="57">
        <v>125</v>
      </c>
      <c r="G13" s="57">
        <v>216</v>
      </c>
      <c r="H13" s="57">
        <v>254</v>
      </c>
      <c r="I13" s="57">
        <v>122</v>
      </c>
      <c r="J13" s="57">
        <v>93</v>
      </c>
      <c r="K13" s="57">
        <v>68</v>
      </c>
      <c r="L13" s="57">
        <v>125</v>
      </c>
      <c r="M13" s="57">
        <v>93</v>
      </c>
      <c r="N13" s="57">
        <v>93</v>
      </c>
      <c r="O13" s="57">
        <v>116</v>
      </c>
      <c r="P13" s="57">
        <v>180</v>
      </c>
      <c r="Q13" s="57">
        <v>142</v>
      </c>
      <c r="R13" s="57">
        <v>139</v>
      </c>
    </row>
    <row r="14" spans="1:18" s="31" customFormat="1" ht="12.75" customHeight="1" thickBot="1">
      <c r="A14" s="58" t="s">
        <v>125</v>
      </c>
      <c r="B14" s="72">
        <f>SUM(C14:R14)</f>
        <v>2189</v>
      </c>
      <c r="C14" s="60">
        <v>179</v>
      </c>
      <c r="D14" s="60">
        <v>102</v>
      </c>
      <c r="E14" s="60">
        <v>132</v>
      </c>
      <c r="F14" s="60">
        <v>124</v>
      </c>
      <c r="G14" s="60">
        <v>210</v>
      </c>
      <c r="H14" s="60">
        <v>269</v>
      </c>
      <c r="I14" s="60">
        <v>122</v>
      </c>
      <c r="J14" s="60">
        <v>93</v>
      </c>
      <c r="K14" s="60">
        <v>67</v>
      </c>
      <c r="L14" s="60">
        <v>121</v>
      </c>
      <c r="M14" s="60">
        <v>91</v>
      </c>
      <c r="N14" s="60">
        <v>94</v>
      </c>
      <c r="O14" s="60">
        <v>119</v>
      </c>
      <c r="P14" s="60">
        <v>182</v>
      </c>
      <c r="Q14" s="60">
        <v>146</v>
      </c>
      <c r="R14" s="60">
        <v>138</v>
      </c>
    </row>
    <row r="15" spans="1:18" s="31" customFormat="1" ht="12.75" customHeight="1">
      <c r="A15" s="35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</row>
    <row r="16" spans="1:18" s="31" customFormat="1" ht="12.75" customHeight="1">
      <c r="A16" s="35"/>
    </row>
    <row r="17" spans="1:18" s="31" customFormat="1" ht="15" customHeight="1">
      <c r="A17" s="7" t="s">
        <v>104</v>
      </c>
      <c r="B17" s="36"/>
      <c r="C17" s="36"/>
      <c r="D17" s="36"/>
      <c r="E17" s="36"/>
      <c r="F17" s="36"/>
      <c r="G17" s="36"/>
      <c r="H17" s="36"/>
      <c r="I17" s="37"/>
      <c r="J17" s="37"/>
      <c r="K17" s="36"/>
      <c r="L17" s="36"/>
      <c r="M17" s="36"/>
      <c r="N17" s="36"/>
      <c r="O17" s="36"/>
      <c r="P17" s="36"/>
      <c r="Q17" s="36"/>
      <c r="R17" s="36"/>
    </row>
    <row r="18" spans="1:18" s="31" customFormat="1" ht="15" customHeight="1" thickBot="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O18" s="38"/>
      <c r="P18" s="30"/>
      <c r="Q18" s="30"/>
      <c r="R18" s="79" t="s">
        <v>126</v>
      </c>
    </row>
    <row r="19" spans="1:18" s="31" customFormat="1" ht="15" customHeight="1">
      <c r="A19" s="50"/>
      <c r="B19" s="70" t="s">
        <v>1</v>
      </c>
      <c r="C19" s="51" t="s">
        <v>2</v>
      </c>
      <c r="D19" s="115" t="s">
        <v>3</v>
      </c>
      <c r="E19" s="115" t="s">
        <v>4</v>
      </c>
      <c r="F19" s="115" t="s">
        <v>5</v>
      </c>
      <c r="G19" s="115" t="s">
        <v>6</v>
      </c>
      <c r="H19" s="115" t="s">
        <v>7</v>
      </c>
      <c r="I19" s="51" t="s">
        <v>8</v>
      </c>
      <c r="J19" s="52" t="s">
        <v>9</v>
      </c>
      <c r="K19" s="115" t="s">
        <v>10</v>
      </c>
      <c r="L19" s="53" t="s">
        <v>11</v>
      </c>
      <c r="M19" s="115" t="s">
        <v>12</v>
      </c>
      <c r="N19" s="115" t="s">
        <v>13</v>
      </c>
      <c r="O19" s="115" t="s">
        <v>14</v>
      </c>
      <c r="P19" s="115" t="s">
        <v>15</v>
      </c>
      <c r="Q19" s="115" t="s">
        <v>16</v>
      </c>
      <c r="R19" s="51" t="s">
        <v>17</v>
      </c>
    </row>
    <row r="20" spans="1:18" s="33" customFormat="1" ht="15" customHeight="1">
      <c r="A20" s="61" t="s">
        <v>43</v>
      </c>
      <c r="B20" s="73">
        <v>995</v>
      </c>
      <c r="C20" s="63">
        <v>35</v>
      </c>
      <c r="D20" s="63">
        <v>41</v>
      </c>
      <c r="E20" s="63">
        <v>64</v>
      </c>
      <c r="F20" s="63">
        <v>124</v>
      </c>
      <c r="G20" s="63">
        <v>14</v>
      </c>
      <c r="H20" s="63">
        <v>100</v>
      </c>
      <c r="I20" s="57">
        <v>44</v>
      </c>
      <c r="J20" s="57">
        <v>63</v>
      </c>
      <c r="K20" s="63">
        <v>9</v>
      </c>
      <c r="L20" s="63">
        <v>69</v>
      </c>
      <c r="M20" s="63">
        <v>77</v>
      </c>
      <c r="N20" s="63">
        <v>26</v>
      </c>
      <c r="O20" s="63">
        <v>72</v>
      </c>
      <c r="P20" s="63">
        <v>101</v>
      </c>
      <c r="Q20" s="63">
        <v>62</v>
      </c>
      <c r="R20" s="63">
        <v>94</v>
      </c>
    </row>
    <row r="21" spans="1:18" s="33" customFormat="1" ht="15" customHeight="1">
      <c r="A21" s="61" t="s">
        <v>36</v>
      </c>
      <c r="B21" s="74">
        <f>SUM(C21:R21)</f>
        <v>100</v>
      </c>
      <c r="C21" s="64">
        <v>3.5</v>
      </c>
      <c r="D21" s="64">
        <v>4.0999999999999996</v>
      </c>
      <c r="E21" s="64">
        <v>6.4</v>
      </c>
      <c r="F21" s="64">
        <v>12.5</v>
      </c>
      <c r="G21" s="64">
        <v>1.4</v>
      </c>
      <c r="H21" s="64">
        <v>10.1</v>
      </c>
      <c r="I21" s="64">
        <v>4.4000000000000004</v>
      </c>
      <c r="J21" s="64">
        <v>6.3</v>
      </c>
      <c r="K21" s="64">
        <v>0.9</v>
      </c>
      <c r="L21" s="64">
        <v>6.9</v>
      </c>
      <c r="M21" s="64">
        <v>7.8</v>
      </c>
      <c r="N21" s="64">
        <v>2.6</v>
      </c>
      <c r="O21" s="64">
        <v>7.2</v>
      </c>
      <c r="P21" s="64">
        <v>10.199999999999999</v>
      </c>
      <c r="Q21" s="64">
        <v>6.2</v>
      </c>
      <c r="R21" s="64">
        <v>9.5</v>
      </c>
    </row>
    <row r="22" spans="1:18" s="33" customFormat="1" ht="15" customHeight="1">
      <c r="A22" s="55" t="s">
        <v>78</v>
      </c>
      <c r="B22" s="71">
        <v>1286</v>
      </c>
      <c r="C22" s="57">
        <v>30</v>
      </c>
      <c r="D22" s="57">
        <v>48</v>
      </c>
      <c r="E22" s="57">
        <v>126</v>
      </c>
      <c r="F22" s="57">
        <v>167</v>
      </c>
      <c r="G22" s="57">
        <v>60</v>
      </c>
      <c r="H22" s="57">
        <v>95</v>
      </c>
      <c r="I22" s="57">
        <v>53</v>
      </c>
      <c r="J22" s="57">
        <v>69</v>
      </c>
      <c r="K22" s="57">
        <v>9</v>
      </c>
      <c r="L22" s="57">
        <v>104</v>
      </c>
      <c r="M22" s="57">
        <v>77</v>
      </c>
      <c r="N22" s="57">
        <v>26</v>
      </c>
      <c r="O22" s="57">
        <v>84</v>
      </c>
      <c r="P22" s="57">
        <v>141</v>
      </c>
      <c r="Q22" s="57">
        <v>45</v>
      </c>
      <c r="R22" s="57">
        <v>152</v>
      </c>
    </row>
    <row r="23" spans="1:18" s="33" customFormat="1" ht="15" customHeight="1">
      <c r="A23" s="55" t="s">
        <v>65</v>
      </c>
      <c r="B23" s="71">
        <v>1177</v>
      </c>
      <c r="C23" s="57">
        <v>30</v>
      </c>
      <c r="D23" s="57">
        <v>48</v>
      </c>
      <c r="E23" s="57">
        <v>107</v>
      </c>
      <c r="F23" s="57">
        <v>149</v>
      </c>
      <c r="G23" s="57">
        <v>41</v>
      </c>
      <c r="H23" s="57">
        <v>81</v>
      </c>
      <c r="I23" s="57">
        <v>53</v>
      </c>
      <c r="J23" s="57">
        <v>67</v>
      </c>
      <c r="K23" s="57">
        <v>9</v>
      </c>
      <c r="L23" s="57">
        <v>88</v>
      </c>
      <c r="M23" s="57">
        <v>77</v>
      </c>
      <c r="N23" s="57">
        <v>26</v>
      </c>
      <c r="O23" s="57">
        <v>84</v>
      </c>
      <c r="P23" s="57">
        <v>122</v>
      </c>
      <c r="Q23" s="57">
        <v>45</v>
      </c>
      <c r="R23" s="57">
        <v>150</v>
      </c>
    </row>
    <row r="24" spans="1:18" s="33" customFormat="1" ht="15" customHeight="1">
      <c r="A24" s="55" t="s">
        <v>66</v>
      </c>
      <c r="B24" s="71">
        <v>1096</v>
      </c>
      <c r="C24" s="57">
        <v>30</v>
      </c>
      <c r="D24" s="57">
        <v>48</v>
      </c>
      <c r="E24" s="57">
        <v>93</v>
      </c>
      <c r="F24" s="57">
        <v>149</v>
      </c>
      <c r="G24" s="57">
        <v>22</v>
      </c>
      <c r="H24" s="57">
        <v>65</v>
      </c>
      <c r="I24" s="57">
        <v>53</v>
      </c>
      <c r="J24" s="57">
        <v>67</v>
      </c>
      <c r="K24" s="57">
        <v>9</v>
      </c>
      <c r="L24" s="57">
        <v>69</v>
      </c>
      <c r="M24" s="57">
        <v>77</v>
      </c>
      <c r="N24" s="57">
        <v>26</v>
      </c>
      <c r="O24" s="57">
        <v>84</v>
      </c>
      <c r="P24" s="57">
        <v>122</v>
      </c>
      <c r="Q24" s="57">
        <v>45</v>
      </c>
      <c r="R24" s="57">
        <v>137</v>
      </c>
    </row>
    <row r="25" spans="1:18" s="33" customFormat="1" ht="15" customHeight="1">
      <c r="A25" s="55" t="s">
        <v>67</v>
      </c>
      <c r="B25" s="71">
        <v>1034</v>
      </c>
      <c r="C25" s="57">
        <v>28</v>
      </c>
      <c r="D25" s="57">
        <v>48</v>
      </c>
      <c r="E25" s="57">
        <v>77</v>
      </c>
      <c r="F25" s="57">
        <v>140</v>
      </c>
      <c r="G25" s="57">
        <v>35</v>
      </c>
      <c r="H25" s="57">
        <v>64</v>
      </c>
      <c r="I25" s="57">
        <v>43</v>
      </c>
      <c r="J25" s="57">
        <v>48</v>
      </c>
      <c r="K25" s="57">
        <v>9</v>
      </c>
      <c r="L25" s="57">
        <v>78</v>
      </c>
      <c r="M25" s="57">
        <v>77</v>
      </c>
      <c r="N25" s="57">
        <v>26</v>
      </c>
      <c r="O25" s="57">
        <v>84</v>
      </c>
      <c r="P25" s="57">
        <v>103</v>
      </c>
      <c r="Q25" s="57">
        <v>47</v>
      </c>
      <c r="R25" s="57">
        <v>127</v>
      </c>
    </row>
    <row r="26" spans="1:18" s="33" customFormat="1" ht="15" customHeight="1">
      <c r="A26" s="55" t="s">
        <v>79</v>
      </c>
      <c r="B26" s="71">
        <v>1042</v>
      </c>
      <c r="C26" s="57">
        <v>35</v>
      </c>
      <c r="D26" s="57">
        <v>41</v>
      </c>
      <c r="E26" s="57">
        <v>77</v>
      </c>
      <c r="F26" s="57">
        <v>140</v>
      </c>
      <c r="G26" s="57">
        <v>35</v>
      </c>
      <c r="H26" s="57">
        <v>83</v>
      </c>
      <c r="I26" s="57">
        <v>35</v>
      </c>
      <c r="J26" s="57">
        <v>44</v>
      </c>
      <c r="K26" s="57">
        <v>9</v>
      </c>
      <c r="L26" s="57">
        <v>78</v>
      </c>
      <c r="M26" s="57">
        <v>77</v>
      </c>
      <c r="N26" s="57">
        <v>26</v>
      </c>
      <c r="O26" s="57">
        <v>84</v>
      </c>
      <c r="P26" s="57">
        <v>103</v>
      </c>
      <c r="Q26" s="57">
        <v>62</v>
      </c>
      <c r="R26" s="57">
        <v>113</v>
      </c>
    </row>
    <row r="27" spans="1:18" s="33" customFormat="1" ht="12.75" customHeight="1" thickBot="1">
      <c r="A27" s="58" t="s">
        <v>127</v>
      </c>
      <c r="B27" s="72">
        <f>SUM(C27:R27)</f>
        <v>1012</v>
      </c>
      <c r="C27" s="60">
        <v>35</v>
      </c>
      <c r="D27" s="60">
        <v>41</v>
      </c>
      <c r="E27" s="60">
        <v>77</v>
      </c>
      <c r="F27" s="60">
        <v>140</v>
      </c>
      <c r="G27" s="60">
        <v>14</v>
      </c>
      <c r="H27" s="60">
        <v>86</v>
      </c>
      <c r="I27" s="60">
        <v>44</v>
      </c>
      <c r="J27" s="60">
        <v>63</v>
      </c>
      <c r="K27" s="60">
        <v>9</v>
      </c>
      <c r="L27" s="60">
        <v>69</v>
      </c>
      <c r="M27" s="60">
        <v>77</v>
      </c>
      <c r="N27" s="60">
        <v>26</v>
      </c>
      <c r="O27" s="60">
        <v>72</v>
      </c>
      <c r="P27" s="60">
        <v>103</v>
      </c>
      <c r="Q27" s="60">
        <v>62</v>
      </c>
      <c r="R27" s="60">
        <v>94</v>
      </c>
    </row>
    <row r="28" spans="1:18" s="33" customFormat="1" ht="12.75" customHeight="1">
      <c r="A28" s="35"/>
      <c r="B28" s="34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</row>
    <row r="29" spans="1:18" s="33" customFormat="1" ht="12.75" customHeight="1">
      <c r="A29" s="35"/>
      <c r="B29" s="119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</row>
    <row r="30" spans="1:18" s="31" customFormat="1" ht="15" customHeight="1">
      <c r="A30" s="7" t="s">
        <v>105</v>
      </c>
      <c r="B30" s="36"/>
      <c r="C30" s="36"/>
      <c r="D30" s="36"/>
      <c r="E30" s="36"/>
      <c r="F30" s="36"/>
      <c r="G30" s="36"/>
      <c r="H30" s="36"/>
      <c r="I30" s="37"/>
      <c r="J30" s="37"/>
      <c r="K30" s="36"/>
      <c r="L30" s="36"/>
      <c r="M30" s="36"/>
      <c r="N30" s="36"/>
      <c r="O30" s="36"/>
      <c r="P30" s="36"/>
      <c r="Q30" s="36"/>
      <c r="R30" s="37"/>
    </row>
    <row r="31" spans="1:18" s="31" customFormat="1" ht="15" customHeight="1" thickBot="1">
      <c r="A31" s="30"/>
      <c r="R31" s="79" t="s">
        <v>126</v>
      </c>
    </row>
    <row r="32" spans="1:18" s="31" customFormat="1" ht="15" customHeight="1">
      <c r="A32" s="50"/>
      <c r="B32" s="70" t="s">
        <v>1</v>
      </c>
      <c r="C32" s="51" t="s">
        <v>2</v>
      </c>
      <c r="D32" s="115" t="s">
        <v>3</v>
      </c>
      <c r="E32" s="115" t="s">
        <v>4</v>
      </c>
      <c r="F32" s="115" t="s">
        <v>5</v>
      </c>
      <c r="G32" s="115" t="s">
        <v>6</v>
      </c>
      <c r="H32" s="115" t="s">
        <v>7</v>
      </c>
      <c r="I32" s="51" t="s">
        <v>8</v>
      </c>
      <c r="J32" s="52" t="s">
        <v>9</v>
      </c>
      <c r="K32" s="115" t="s">
        <v>10</v>
      </c>
      <c r="L32" s="53" t="s">
        <v>11</v>
      </c>
      <c r="M32" s="115" t="s">
        <v>12</v>
      </c>
      <c r="N32" s="115" t="s">
        <v>13</v>
      </c>
      <c r="O32" s="115" t="s">
        <v>14</v>
      </c>
      <c r="P32" s="115" t="s">
        <v>15</v>
      </c>
      <c r="Q32" s="115" t="s">
        <v>16</v>
      </c>
      <c r="R32" s="51" t="s">
        <v>17</v>
      </c>
    </row>
    <row r="33" spans="1:18" s="31" customFormat="1" ht="15" customHeight="1">
      <c r="A33" s="61" t="s">
        <v>35</v>
      </c>
      <c r="B33" s="161">
        <v>1439</v>
      </c>
      <c r="C33" s="66">
        <v>122</v>
      </c>
      <c r="D33" s="66">
        <v>79</v>
      </c>
      <c r="E33" s="66">
        <v>94</v>
      </c>
      <c r="F33" s="66">
        <v>93</v>
      </c>
      <c r="G33" s="66">
        <v>129</v>
      </c>
      <c r="H33" s="162">
        <v>156</v>
      </c>
      <c r="I33" s="67">
        <v>79</v>
      </c>
      <c r="J33" s="67">
        <v>68</v>
      </c>
      <c r="K33" s="66">
        <v>35</v>
      </c>
      <c r="L33" s="66">
        <v>88</v>
      </c>
      <c r="M33" s="66">
        <v>58</v>
      </c>
      <c r="N33" s="66">
        <v>70</v>
      </c>
      <c r="O33" s="66">
        <v>66</v>
      </c>
      <c r="P33" s="66">
        <v>108</v>
      </c>
      <c r="Q33" s="66">
        <v>105</v>
      </c>
      <c r="R33" s="66">
        <v>89</v>
      </c>
    </row>
    <row r="34" spans="1:18" s="31" customFormat="1" ht="15" customHeight="1">
      <c r="A34" s="61" t="s">
        <v>36</v>
      </c>
      <c r="B34" s="139">
        <f>SUM(C34:R34)</f>
        <v>100</v>
      </c>
      <c r="C34" s="68">
        <v>8.5</v>
      </c>
      <c r="D34" s="68">
        <v>5.5</v>
      </c>
      <c r="E34" s="68">
        <v>6.5</v>
      </c>
      <c r="F34" s="68">
        <v>6.5</v>
      </c>
      <c r="G34" s="68">
        <v>9</v>
      </c>
      <c r="H34" s="68">
        <v>10.8</v>
      </c>
      <c r="I34" s="68">
        <v>5.5</v>
      </c>
      <c r="J34" s="68">
        <v>4.7</v>
      </c>
      <c r="K34" s="68">
        <v>2.4</v>
      </c>
      <c r="L34" s="68">
        <v>6.1</v>
      </c>
      <c r="M34" s="68">
        <v>4</v>
      </c>
      <c r="N34" s="68">
        <v>4.9000000000000004</v>
      </c>
      <c r="O34" s="68">
        <v>4.5999999999999996</v>
      </c>
      <c r="P34" s="68">
        <v>7.5</v>
      </c>
      <c r="Q34" s="68">
        <v>7.3</v>
      </c>
      <c r="R34" s="68">
        <v>6.2</v>
      </c>
    </row>
    <row r="35" spans="1:18" s="36" customFormat="1" ht="15" customHeight="1">
      <c r="A35" s="55" t="s">
        <v>39</v>
      </c>
      <c r="B35" s="78">
        <v>6.2</v>
      </c>
      <c r="C35" s="56">
        <v>7.5</v>
      </c>
      <c r="D35" s="56">
        <v>9.3000000000000007</v>
      </c>
      <c r="E35" s="56">
        <v>5.8</v>
      </c>
      <c r="F35" s="56">
        <v>6.2</v>
      </c>
      <c r="G35" s="56">
        <v>9.3000000000000007</v>
      </c>
      <c r="H35" s="56">
        <v>16.600000000000001</v>
      </c>
      <c r="I35" s="56">
        <v>7.4</v>
      </c>
      <c r="J35" s="56">
        <v>6.3</v>
      </c>
      <c r="K35" s="56">
        <v>5.3</v>
      </c>
      <c r="L35" s="56">
        <v>4</v>
      </c>
      <c r="M35" s="56">
        <v>4.0999999999999996</v>
      </c>
      <c r="N35" s="56">
        <v>5.3</v>
      </c>
      <c r="O35" s="56">
        <v>3.7</v>
      </c>
      <c r="P35" s="56">
        <v>4.4000000000000004</v>
      </c>
      <c r="Q35" s="56">
        <v>6.5</v>
      </c>
      <c r="R35" s="56">
        <v>5.4</v>
      </c>
    </row>
    <row r="36" spans="1:18" s="36" customFormat="1" ht="15" customHeight="1">
      <c r="A36" s="55" t="s">
        <v>80</v>
      </c>
      <c r="B36" s="76">
        <v>1441</v>
      </c>
      <c r="C36" s="67">
        <v>126</v>
      </c>
      <c r="D36" s="67">
        <v>77</v>
      </c>
      <c r="E36" s="67">
        <v>97</v>
      </c>
      <c r="F36" s="67">
        <v>85</v>
      </c>
      <c r="G36" s="67">
        <v>124</v>
      </c>
      <c r="H36" s="67">
        <v>157</v>
      </c>
      <c r="I36" s="67">
        <v>77</v>
      </c>
      <c r="J36" s="67">
        <v>69</v>
      </c>
      <c r="K36" s="67">
        <v>37</v>
      </c>
      <c r="L36" s="67">
        <v>96</v>
      </c>
      <c r="M36" s="67">
        <v>56</v>
      </c>
      <c r="N36" s="67">
        <v>70</v>
      </c>
      <c r="O36" s="67">
        <v>65</v>
      </c>
      <c r="P36" s="67">
        <v>110</v>
      </c>
      <c r="Q36" s="67">
        <v>100</v>
      </c>
      <c r="R36" s="67">
        <v>95</v>
      </c>
    </row>
    <row r="37" spans="1:18" s="36" customFormat="1" ht="15" customHeight="1">
      <c r="A37" s="55" t="s">
        <v>44</v>
      </c>
      <c r="B37" s="76">
        <v>1467</v>
      </c>
      <c r="C37" s="67">
        <v>127</v>
      </c>
      <c r="D37" s="67">
        <v>85</v>
      </c>
      <c r="E37" s="67">
        <v>97</v>
      </c>
      <c r="F37" s="67">
        <v>88</v>
      </c>
      <c r="G37" s="67">
        <v>125</v>
      </c>
      <c r="H37" s="67">
        <v>165</v>
      </c>
      <c r="I37" s="67">
        <v>78</v>
      </c>
      <c r="J37" s="67">
        <v>68</v>
      </c>
      <c r="K37" s="67">
        <v>37</v>
      </c>
      <c r="L37" s="67">
        <v>95</v>
      </c>
      <c r="M37" s="67">
        <v>57</v>
      </c>
      <c r="N37" s="67">
        <v>71</v>
      </c>
      <c r="O37" s="67">
        <v>66</v>
      </c>
      <c r="P37" s="67">
        <v>110</v>
      </c>
      <c r="Q37" s="67">
        <v>103</v>
      </c>
      <c r="R37" s="67">
        <v>95</v>
      </c>
    </row>
    <row r="38" spans="1:18" s="36" customFormat="1" ht="15" customHeight="1">
      <c r="A38" s="55" t="s">
        <v>69</v>
      </c>
      <c r="B38" s="76">
        <v>1457</v>
      </c>
      <c r="C38" s="67">
        <v>124</v>
      </c>
      <c r="D38" s="67">
        <v>81</v>
      </c>
      <c r="E38" s="67">
        <v>98</v>
      </c>
      <c r="F38" s="67">
        <v>88</v>
      </c>
      <c r="G38" s="67">
        <v>131</v>
      </c>
      <c r="H38" s="67">
        <v>158</v>
      </c>
      <c r="I38" s="67">
        <v>78</v>
      </c>
      <c r="J38" s="67">
        <v>68</v>
      </c>
      <c r="K38" s="67">
        <v>37</v>
      </c>
      <c r="L38" s="67">
        <v>90</v>
      </c>
      <c r="M38" s="67">
        <v>56</v>
      </c>
      <c r="N38" s="67">
        <v>71</v>
      </c>
      <c r="O38" s="67">
        <v>65</v>
      </c>
      <c r="P38" s="67">
        <v>111</v>
      </c>
      <c r="Q38" s="67">
        <v>106</v>
      </c>
      <c r="R38" s="67">
        <v>95</v>
      </c>
    </row>
    <row r="39" spans="1:18" s="36" customFormat="1" ht="15" customHeight="1">
      <c r="A39" s="55" t="s">
        <v>81</v>
      </c>
      <c r="B39" s="76">
        <v>1464</v>
      </c>
      <c r="C39" s="67">
        <v>123</v>
      </c>
      <c r="D39" s="67">
        <v>81</v>
      </c>
      <c r="E39" s="67">
        <v>95</v>
      </c>
      <c r="F39" s="67">
        <v>90</v>
      </c>
      <c r="G39" s="67">
        <v>132</v>
      </c>
      <c r="H39" s="67">
        <v>157</v>
      </c>
      <c r="I39" s="67">
        <v>78</v>
      </c>
      <c r="J39" s="67">
        <v>71</v>
      </c>
      <c r="K39" s="67">
        <v>37</v>
      </c>
      <c r="L39" s="67">
        <v>92</v>
      </c>
      <c r="M39" s="67">
        <v>56</v>
      </c>
      <c r="N39" s="67">
        <v>69</v>
      </c>
      <c r="O39" s="67">
        <v>69</v>
      </c>
      <c r="P39" s="67">
        <v>111</v>
      </c>
      <c r="Q39" s="67">
        <v>107</v>
      </c>
      <c r="R39" s="67">
        <v>96</v>
      </c>
    </row>
    <row r="40" spans="1:18" s="36" customFormat="1" ht="15" customHeight="1">
      <c r="A40" s="55" t="s">
        <v>82</v>
      </c>
      <c r="B40" s="76">
        <v>1450</v>
      </c>
      <c r="C40" s="67">
        <v>124</v>
      </c>
      <c r="D40" s="67">
        <v>81</v>
      </c>
      <c r="E40" s="67">
        <v>93</v>
      </c>
      <c r="F40" s="67">
        <v>92</v>
      </c>
      <c r="G40" s="67">
        <v>129</v>
      </c>
      <c r="H40" s="67">
        <v>156</v>
      </c>
      <c r="I40" s="67">
        <v>76</v>
      </c>
      <c r="J40" s="67">
        <v>72</v>
      </c>
      <c r="K40" s="67">
        <v>36</v>
      </c>
      <c r="L40" s="67">
        <v>88</v>
      </c>
      <c r="M40" s="67">
        <v>57</v>
      </c>
      <c r="N40" s="67">
        <v>70</v>
      </c>
      <c r="O40" s="67">
        <v>68</v>
      </c>
      <c r="P40" s="67">
        <v>109</v>
      </c>
      <c r="Q40" s="67">
        <v>106</v>
      </c>
      <c r="R40" s="67">
        <v>93</v>
      </c>
    </row>
    <row r="41" spans="1:18" s="36" customFormat="1" ht="12.75" customHeight="1" thickBot="1">
      <c r="A41" s="58" t="s">
        <v>125</v>
      </c>
      <c r="B41" s="135">
        <f>SUM(C41:R41)</f>
        <v>1419</v>
      </c>
      <c r="C41" s="69">
        <v>120</v>
      </c>
      <c r="D41" s="69">
        <v>81</v>
      </c>
      <c r="E41" s="69">
        <v>94</v>
      </c>
      <c r="F41" s="69">
        <v>90</v>
      </c>
      <c r="G41" s="69">
        <v>126</v>
      </c>
      <c r="H41" s="136">
        <v>159</v>
      </c>
      <c r="I41" s="69">
        <v>73</v>
      </c>
      <c r="J41" s="69">
        <v>68</v>
      </c>
      <c r="K41" s="69">
        <v>35</v>
      </c>
      <c r="L41" s="69">
        <v>86</v>
      </c>
      <c r="M41" s="69">
        <v>54</v>
      </c>
      <c r="N41" s="69">
        <v>68</v>
      </c>
      <c r="O41" s="69">
        <v>68</v>
      </c>
      <c r="P41" s="69">
        <v>104</v>
      </c>
      <c r="Q41" s="69">
        <v>103</v>
      </c>
      <c r="R41" s="69">
        <v>90</v>
      </c>
    </row>
    <row r="42" spans="1:18" s="36" customFormat="1" ht="12.75" customHeight="1">
      <c r="A42" s="35"/>
      <c r="B42" s="39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</row>
    <row r="43" spans="1:18" s="36" customFormat="1" ht="12.75" customHeight="1">
      <c r="A43" s="35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</row>
    <row r="44" spans="1:18" s="31" customFormat="1" ht="15" customHeight="1">
      <c r="A44" s="7" t="s">
        <v>106</v>
      </c>
      <c r="B44" s="118"/>
      <c r="C44" s="118"/>
      <c r="D44" s="36"/>
      <c r="E44" s="36"/>
      <c r="F44" s="36"/>
      <c r="G44" s="36"/>
      <c r="H44" s="36"/>
      <c r="I44" s="37"/>
      <c r="J44" s="37"/>
      <c r="K44" s="36"/>
      <c r="L44" s="36"/>
      <c r="M44" s="36"/>
      <c r="N44" s="36"/>
      <c r="O44" s="36"/>
      <c r="P44" s="36"/>
      <c r="Q44" s="36"/>
      <c r="R44" s="36"/>
    </row>
    <row r="45" spans="1:18" s="31" customFormat="1" ht="15" customHeight="1" thickBo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8"/>
      <c r="P45" s="30"/>
      <c r="Q45" s="30"/>
      <c r="R45" s="79" t="s">
        <v>126</v>
      </c>
    </row>
    <row r="46" spans="1:18" s="31" customFormat="1" ht="15" customHeight="1">
      <c r="A46" s="50"/>
      <c r="B46" s="70" t="s">
        <v>1</v>
      </c>
      <c r="C46" s="115" t="s">
        <v>2</v>
      </c>
      <c r="D46" s="115" t="s">
        <v>3</v>
      </c>
      <c r="E46" s="115" t="s">
        <v>4</v>
      </c>
      <c r="F46" s="115" t="s">
        <v>5</v>
      </c>
      <c r="G46" s="115" t="s">
        <v>6</v>
      </c>
      <c r="H46" s="115" t="s">
        <v>7</v>
      </c>
      <c r="I46" s="51" t="s">
        <v>8</v>
      </c>
      <c r="J46" s="52" t="s">
        <v>9</v>
      </c>
      <c r="K46" s="115" t="s">
        <v>10</v>
      </c>
      <c r="L46" s="115" t="s">
        <v>11</v>
      </c>
      <c r="M46" s="115" t="s">
        <v>12</v>
      </c>
      <c r="N46" s="115" t="s">
        <v>13</v>
      </c>
      <c r="O46" s="115" t="s">
        <v>14</v>
      </c>
      <c r="P46" s="115" t="s">
        <v>15</v>
      </c>
      <c r="Q46" s="115" t="s">
        <v>16</v>
      </c>
      <c r="R46" s="51" t="s">
        <v>17</v>
      </c>
    </row>
    <row r="47" spans="1:18" s="31" customFormat="1" ht="15" customHeight="1">
      <c r="A47" s="54" t="s">
        <v>35</v>
      </c>
      <c r="B47" s="73">
        <v>87</v>
      </c>
      <c r="C47" s="63">
        <v>8</v>
      </c>
      <c r="D47" s="63">
        <v>4</v>
      </c>
      <c r="E47" s="63">
        <v>6</v>
      </c>
      <c r="F47" s="63">
        <v>5</v>
      </c>
      <c r="G47" s="63">
        <v>2</v>
      </c>
      <c r="H47" s="63">
        <v>2</v>
      </c>
      <c r="I47" s="57">
        <v>5</v>
      </c>
      <c r="J47" s="57">
        <v>5</v>
      </c>
      <c r="K47" s="63">
        <v>6</v>
      </c>
      <c r="L47" s="63">
        <v>4</v>
      </c>
      <c r="M47" s="66">
        <v>0</v>
      </c>
      <c r="N47" s="63">
        <v>3</v>
      </c>
      <c r="O47" s="63">
        <v>10</v>
      </c>
      <c r="P47" s="63">
        <v>12</v>
      </c>
      <c r="Q47" s="63">
        <v>7</v>
      </c>
      <c r="R47" s="63">
        <v>8</v>
      </c>
    </row>
    <row r="48" spans="1:18" s="33" customFormat="1" ht="15" customHeight="1">
      <c r="A48" s="61" t="s">
        <v>36</v>
      </c>
      <c r="B48" s="74">
        <f>SUM(C48:R48)</f>
        <v>100</v>
      </c>
      <c r="C48" s="64">
        <v>9.1999999999999993</v>
      </c>
      <c r="D48" s="64">
        <v>4.5999999999999996</v>
      </c>
      <c r="E48" s="64">
        <v>6.9</v>
      </c>
      <c r="F48" s="64">
        <v>5.7</v>
      </c>
      <c r="G48" s="64">
        <v>2.2999999999999998</v>
      </c>
      <c r="H48" s="64">
        <v>2.2999999999999998</v>
      </c>
      <c r="I48" s="64">
        <v>5.7</v>
      </c>
      <c r="J48" s="64">
        <v>5.7</v>
      </c>
      <c r="K48" s="64">
        <v>6.9</v>
      </c>
      <c r="L48" s="64">
        <v>4.5999999999999996</v>
      </c>
      <c r="M48" s="163">
        <f t="shared" ref="M48" si="0">M47/$B47*100</f>
        <v>0</v>
      </c>
      <c r="N48" s="64">
        <v>3.5</v>
      </c>
      <c r="O48" s="64">
        <v>11.5</v>
      </c>
      <c r="P48" s="64">
        <v>13.8</v>
      </c>
      <c r="Q48" s="64">
        <v>8.1</v>
      </c>
      <c r="R48" s="64">
        <v>9.1999999999999993</v>
      </c>
    </row>
    <row r="49" spans="1:18" s="33" customFormat="1" ht="15" customHeight="1">
      <c r="A49" s="61" t="s">
        <v>37</v>
      </c>
      <c r="B49" s="73">
        <v>4</v>
      </c>
      <c r="C49" s="66">
        <v>0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57">
        <v>1</v>
      </c>
      <c r="P49" s="57">
        <v>1</v>
      </c>
      <c r="Q49" s="57">
        <v>1</v>
      </c>
      <c r="R49" s="57">
        <v>1</v>
      </c>
    </row>
    <row r="50" spans="1:18" s="33" customFormat="1" ht="15" customHeight="1">
      <c r="A50" s="61" t="s">
        <v>38</v>
      </c>
      <c r="B50" s="73">
        <v>83</v>
      </c>
      <c r="C50" s="57">
        <v>8</v>
      </c>
      <c r="D50" s="57">
        <v>4</v>
      </c>
      <c r="E50" s="57">
        <v>6</v>
      </c>
      <c r="F50" s="57">
        <v>5</v>
      </c>
      <c r="G50" s="57">
        <v>2</v>
      </c>
      <c r="H50" s="57">
        <v>2</v>
      </c>
      <c r="I50" s="57">
        <v>5</v>
      </c>
      <c r="J50" s="57">
        <v>5</v>
      </c>
      <c r="K50" s="57">
        <v>6</v>
      </c>
      <c r="L50" s="57">
        <v>4</v>
      </c>
      <c r="M50" s="67">
        <v>0</v>
      </c>
      <c r="N50" s="57">
        <v>3</v>
      </c>
      <c r="O50" s="57">
        <v>9</v>
      </c>
      <c r="P50" s="57">
        <v>11</v>
      </c>
      <c r="Q50" s="57">
        <v>6</v>
      </c>
      <c r="R50" s="57">
        <v>7</v>
      </c>
    </row>
    <row r="51" spans="1:18" s="31" customFormat="1" ht="15" customHeight="1">
      <c r="A51" s="55" t="s">
        <v>80</v>
      </c>
      <c r="B51" s="73">
        <v>70</v>
      </c>
      <c r="C51" s="63">
        <v>5</v>
      </c>
      <c r="D51" s="63">
        <v>4</v>
      </c>
      <c r="E51" s="63">
        <v>3</v>
      </c>
      <c r="F51" s="63">
        <v>3</v>
      </c>
      <c r="G51" s="63">
        <v>1</v>
      </c>
      <c r="H51" s="63">
        <v>1</v>
      </c>
      <c r="I51" s="57">
        <v>2</v>
      </c>
      <c r="J51" s="57">
        <v>5</v>
      </c>
      <c r="K51" s="63">
        <v>4</v>
      </c>
      <c r="L51" s="63">
        <v>6</v>
      </c>
      <c r="M51" s="63">
        <v>2</v>
      </c>
      <c r="N51" s="63">
        <v>4</v>
      </c>
      <c r="O51" s="63">
        <v>7</v>
      </c>
      <c r="P51" s="63">
        <v>11</v>
      </c>
      <c r="Q51" s="63">
        <v>5</v>
      </c>
      <c r="R51" s="63">
        <v>7</v>
      </c>
    </row>
    <row r="52" spans="1:18" s="31" customFormat="1" ht="15" customHeight="1">
      <c r="A52" s="55" t="s">
        <v>44</v>
      </c>
      <c r="B52" s="73">
        <v>72</v>
      </c>
      <c r="C52" s="63">
        <v>5</v>
      </c>
      <c r="D52" s="63">
        <v>3</v>
      </c>
      <c r="E52" s="63">
        <v>4</v>
      </c>
      <c r="F52" s="63">
        <v>3</v>
      </c>
      <c r="G52" s="63">
        <v>1</v>
      </c>
      <c r="H52" s="63">
        <v>2</v>
      </c>
      <c r="I52" s="57">
        <v>3</v>
      </c>
      <c r="J52" s="57">
        <v>5</v>
      </c>
      <c r="K52" s="63">
        <v>4</v>
      </c>
      <c r="L52" s="63">
        <v>6</v>
      </c>
      <c r="M52" s="63">
        <v>2</v>
      </c>
      <c r="N52" s="63">
        <v>4</v>
      </c>
      <c r="O52" s="63">
        <v>7</v>
      </c>
      <c r="P52" s="63">
        <v>11</v>
      </c>
      <c r="Q52" s="63">
        <v>5</v>
      </c>
      <c r="R52" s="63">
        <v>7</v>
      </c>
    </row>
    <row r="53" spans="1:18" s="31" customFormat="1" ht="15" customHeight="1">
      <c r="A53" s="55" t="s">
        <v>69</v>
      </c>
      <c r="B53" s="73">
        <v>75</v>
      </c>
      <c r="C53" s="57">
        <v>6</v>
      </c>
      <c r="D53" s="57">
        <v>2</v>
      </c>
      <c r="E53" s="57">
        <v>5</v>
      </c>
      <c r="F53" s="57">
        <v>4</v>
      </c>
      <c r="G53" s="57">
        <v>1</v>
      </c>
      <c r="H53" s="57">
        <v>2</v>
      </c>
      <c r="I53" s="57">
        <v>3</v>
      </c>
      <c r="J53" s="57">
        <v>3</v>
      </c>
      <c r="K53" s="57">
        <v>4</v>
      </c>
      <c r="L53" s="57">
        <v>6</v>
      </c>
      <c r="M53" s="57">
        <v>1</v>
      </c>
      <c r="N53" s="57">
        <v>5</v>
      </c>
      <c r="O53" s="57">
        <v>10</v>
      </c>
      <c r="P53" s="57">
        <v>11</v>
      </c>
      <c r="Q53" s="57">
        <v>5</v>
      </c>
      <c r="R53" s="57">
        <v>7</v>
      </c>
    </row>
    <row r="54" spans="1:18" s="31" customFormat="1" ht="15" customHeight="1">
      <c r="A54" s="55" t="s">
        <v>81</v>
      </c>
      <c r="B54" s="71">
        <v>81</v>
      </c>
      <c r="C54" s="57">
        <v>8</v>
      </c>
      <c r="D54" s="57">
        <v>4</v>
      </c>
      <c r="E54" s="57">
        <v>5</v>
      </c>
      <c r="F54" s="57">
        <v>4</v>
      </c>
      <c r="G54" s="57">
        <v>2</v>
      </c>
      <c r="H54" s="57">
        <v>1</v>
      </c>
      <c r="I54" s="57">
        <v>3</v>
      </c>
      <c r="J54" s="57">
        <v>5</v>
      </c>
      <c r="K54" s="57">
        <v>4</v>
      </c>
      <c r="L54" s="57">
        <v>6</v>
      </c>
      <c r="M54" s="57">
        <v>1</v>
      </c>
      <c r="N54" s="57">
        <v>5</v>
      </c>
      <c r="O54" s="57">
        <v>9</v>
      </c>
      <c r="P54" s="57">
        <v>12</v>
      </c>
      <c r="Q54" s="57">
        <v>6</v>
      </c>
      <c r="R54" s="57">
        <v>6</v>
      </c>
    </row>
    <row r="55" spans="1:18" s="31" customFormat="1" ht="15" customHeight="1">
      <c r="A55" s="55" t="s">
        <v>82</v>
      </c>
      <c r="B55" s="71">
        <v>78</v>
      </c>
      <c r="C55" s="57">
        <v>8</v>
      </c>
      <c r="D55" s="57">
        <v>3</v>
      </c>
      <c r="E55" s="57">
        <v>5</v>
      </c>
      <c r="F55" s="57">
        <v>4</v>
      </c>
      <c r="G55" s="57">
        <v>2</v>
      </c>
      <c r="H55" s="57">
        <v>1</v>
      </c>
      <c r="I55" s="57">
        <v>3</v>
      </c>
      <c r="J55" s="57">
        <v>5</v>
      </c>
      <c r="K55" s="57">
        <v>4</v>
      </c>
      <c r="L55" s="57">
        <v>5</v>
      </c>
      <c r="M55" s="67">
        <v>0</v>
      </c>
      <c r="N55" s="57">
        <v>5</v>
      </c>
      <c r="O55" s="57">
        <v>8</v>
      </c>
      <c r="P55" s="57">
        <v>12</v>
      </c>
      <c r="Q55" s="57">
        <v>6</v>
      </c>
      <c r="R55" s="57">
        <v>7</v>
      </c>
    </row>
    <row r="56" spans="1:18" s="31" customFormat="1" ht="12.75" customHeight="1" thickBot="1">
      <c r="A56" s="65" t="s">
        <v>125</v>
      </c>
      <c r="B56" s="177">
        <v>84</v>
      </c>
      <c r="C56" s="177">
        <v>8</v>
      </c>
      <c r="D56" s="177">
        <v>3</v>
      </c>
      <c r="E56" s="177">
        <v>6</v>
      </c>
      <c r="F56" s="177">
        <v>5</v>
      </c>
      <c r="G56" s="177">
        <v>2</v>
      </c>
      <c r="H56" s="177">
        <v>2</v>
      </c>
      <c r="I56" s="177">
        <v>5</v>
      </c>
      <c r="J56" s="177">
        <v>5</v>
      </c>
      <c r="K56" s="177">
        <v>5</v>
      </c>
      <c r="L56" s="177">
        <v>4</v>
      </c>
      <c r="M56" s="177">
        <v>0</v>
      </c>
      <c r="N56" s="177">
        <v>3</v>
      </c>
      <c r="O56" s="177">
        <v>10</v>
      </c>
      <c r="P56" s="177">
        <v>12</v>
      </c>
      <c r="Q56" s="177">
        <v>7</v>
      </c>
      <c r="R56" s="177">
        <v>7</v>
      </c>
    </row>
    <row r="57" spans="1:18" s="31" customFormat="1" ht="12.75" customHeight="1">
      <c r="A57" s="36"/>
      <c r="B57" s="36"/>
      <c r="C57" s="178"/>
      <c r="D57" s="178"/>
      <c r="E57" s="178"/>
      <c r="F57" s="178"/>
      <c r="G57" s="178"/>
      <c r="H57" s="178"/>
      <c r="I57" s="179"/>
      <c r="J57" s="179"/>
      <c r="K57" s="178"/>
      <c r="L57" s="178"/>
      <c r="M57" s="178"/>
      <c r="N57" s="178"/>
      <c r="O57" s="178"/>
      <c r="P57" s="178"/>
      <c r="Q57" s="178"/>
      <c r="R57" s="178"/>
    </row>
    <row r="58" spans="1:18" s="31" customFormat="1" ht="12.75" customHeight="1">
      <c r="A58" s="36"/>
      <c r="B58" s="36"/>
      <c r="C58" s="36"/>
      <c r="D58" s="36"/>
      <c r="E58" s="36"/>
      <c r="F58" s="36"/>
      <c r="G58" s="36"/>
      <c r="H58" s="36"/>
      <c r="I58" s="37"/>
      <c r="J58" s="37"/>
      <c r="K58" s="36"/>
      <c r="L58" s="36"/>
      <c r="M58" s="36"/>
      <c r="N58" s="36"/>
      <c r="O58" s="36"/>
      <c r="P58" s="36"/>
      <c r="Q58" s="36"/>
      <c r="R58" s="36"/>
    </row>
    <row r="59" spans="1:18" s="31" customFormat="1" ht="15" customHeight="1">
      <c r="A59" s="7" t="s">
        <v>107</v>
      </c>
      <c r="B59" s="36"/>
      <c r="C59" s="36"/>
      <c r="D59" s="36"/>
      <c r="E59" s="36"/>
      <c r="F59" s="36"/>
      <c r="G59" s="36"/>
      <c r="H59" s="36"/>
      <c r="I59" s="37"/>
      <c r="J59" s="37"/>
      <c r="K59" s="36"/>
      <c r="L59" s="36"/>
      <c r="M59" s="36"/>
      <c r="N59" s="36"/>
      <c r="O59" s="36"/>
      <c r="P59" s="36"/>
      <c r="Q59" s="36"/>
      <c r="R59" s="36"/>
    </row>
    <row r="60" spans="1:18" s="31" customFormat="1" ht="15" customHeight="1" thickBo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8"/>
      <c r="P60" s="30"/>
      <c r="Q60" s="30"/>
      <c r="R60" s="79" t="s">
        <v>126</v>
      </c>
    </row>
    <row r="61" spans="1:18" s="31" customFormat="1" ht="15" customHeight="1">
      <c r="A61" s="50"/>
      <c r="B61" s="70" t="s">
        <v>1</v>
      </c>
      <c r="C61" s="51" t="s">
        <v>2</v>
      </c>
      <c r="D61" s="115" t="s">
        <v>3</v>
      </c>
      <c r="E61" s="115" t="s">
        <v>4</v>
      </c>
      <c r="F61" s="115" t="s">
        <v>5</v>
      </c>
      <c r="G61" s="115" t="s">
        <v>6</v>
      </c>
      <c r="H61" s="115" t="s">
        <v>7</v>
      </c>
      <c r="I61" s="51" t="s">
        <v>8</v>
      </c>
      <c r="J61" s="52" t="s">
        <v>9</v>
      </c>
      <c r="K61" s="115" t="s">
        <v>10</v>
      </c>
      <c r="L61" s="115" t="s">
        <v>11</v>
      </c>
      <c r="M61" s="115" t="s">
        <v>12</v>
      </c>
      <c r="N61" s="115" t="s">
        <v>13</v>
      </c>
      <c r="O61" s="115" t="s">
        <v>14</v>
      </c>
      <c r="P61" s="115" t="s">
        <v>15</v>
      </c>
      <c r="Q61" s="115" t="s">
        <v>16</v>
      </c>
      <c r="R61" s="51" t="s">
        <v>17</v>
      </c>
    </row>
    <row r="62" spans="1:18" s="31" customFormat="1" ht="15" customHeight="1">
      <c r="A62" s="61" t="s">
        <v>83</v>
      </c>
      <c r="B62" s="73">
        <f>SUM(C62:R62)</f>
        <v>2647</v>
      </c>
      <c r="C62" s="63">
        <v>232</v>
      </c>
      <c r="D62" s="63">
        <v>140</v>
      </c>
      <c r="E62" s="63">
        <v>173</v>
      </c>
      <c r="F62" s="63">
        <v>145</v>
      </c>
      <c r="G62" s="63">
        <v>218</v>
      </c>
      <c r="H62" s="63">
        <v>284</v>
      </c>
      <c r="I62" s="57">
        <v>161</v>
      </c>
      <c r="J62" s="57">
        <v>158</v>
      </c>
      <c r="K62" s="63">
        <v>96</v>
      </c>
      <c r="L62" s="63">
        <v>201</v>
      </c>
      <c r="M62" s="63">
        <v>71</v>
      </c>
      <c r="N62" s="63">
        <v>143</v>
      </c>
      <c r="O62" s="63">
        <v>130</v>
      </c>
      <c r="P62" s="63">
        <v>166</v>
      </c>
      <c r="Q62" s="63">
        <v>188</v>
      </c>
      <c r="R62" s="63">
        <v>141</v>
      </c>
    </row>
    <row r="63" spans="1:18" s="31" customFormat="1" ht="15" customHeight="1">
      <c r="A63" s="61" t="s">
        <v>84</v>
      </c>
      <c r="B63" s="74">
        <f>SUM(C63:R63)</f>
        <v>100.02678503966754</v>
      </c>
      <c r="C63" s="64">
        <v>8.8000000000000007</v>
      </c>
      <c r="D63" s="64">
        <v>5.3</v>
      </c>
      <c r="E63" s="64">
        <v>6.5</v>
      </c>
      <c r="F63" s="64">
        <v>5.5</v>
      </c>
      <c r="G63" s="64">
        <v>8.1999999999999993</v>
      </c>
      <c r="H63" s="64">
        <v>10.7</v>
      </c>
      <c r="I63" s="64">
        <v>6.1</v>
      </c>
      <c r="J63" s="64">
        <v>6</v>
      </c>
      <c r="K63" s="64">
        <v>3.6</v>
      </c>
      <c r="L63" s="64">
        <v>7.6</v>
      </c>
      <c r="M63" s="64">
        <v>2.7</v>
      </c>
      <c r="N63" s="64">
        <v>5.4</v>
      </c>
      <c r="O63" s="64">
        <v>4.9000000000000004</v>
      </c>
      <c r="P63" s="64">
        <v>6.3</v>
      </c>
      <c r="Q63" s="64">
        <v>7.1</v>
      </c>
      <c r="R63" s="64">
        <f>R62/$B62*100</f>
        <v>5.3267850396675485</v>
      </c>
    </row>
    <row r="64" spans="1:18" s="31" customFormat="1" ht="15" customHeight="1">
      <c r="A64" s="55" t="s">
        <v>68</v>
      </c>
      <c r="B64" s="71">
        <v>2503</v>
      </c>
      <c r="C64" s="57">
        <v>207</v>
      </c>
      <c r="D64" s="57">
        <v>123</v>
      </c>
      <c r="E64" s="57">
        <v>147</v>
      </c>
      <c r="F64" s="57">
        <v>139</v>
      </c>
      <c r="G64" s="57">
        <v>226</v>
      </c>
      <c r="H64" s="57">
        <v>261</v>
      </c>
      <c r="I64" s="57">
        <v>154</v>
      </c>
      <c r="J64" s="57">
        <v>148</v>
      </c>
      <c r="K64" s="57">
        <v>95</v>
      </c>
      <c r="L64" s="57">
        <v>194</v>
      </c>
      <c r="M64" s="57">
        <v>78</v>
      </c>
      <c r="N64" s="57">
        <v>156</v>
      </c>
      <c r="O64" s="57">
        <v>116</v>
      </c>
      <c r="P64" s="57">
        <v>163</v>
      </c>
      <c r="Q64" s="57">
        <v>177</v>
      </c>
      <c r="R64" s="57">
        <v>119</v>
      </c>
    </row>
    <row r="65" spans="1:19" s="31" customFormat="1" ht="15" customHeight="1">
      <c r="A65" s="55" t="s">
        <v>44</v>
      </c>
      <c r="B65" s="71">
        <v>2575</v>
      </c>
      <c r="C65" s="57">
        <v>217</v>
      </c>
      <c r="D65" s="57">
        <v>124</v>
      </c>
      <c r="E65" s="57">
        <v>157</v>
      </c>
      <c r="F65" s="57">
        <v>143</v>
      </c>
      <c r="G65" s="57">
        <v>228</v>
      </c>
      <c r="H65" s="57">
        <v>273</v>
      </c>
      <c r="I65" s="57">
        <v>158</v>
      </c>
      <c r="J65" s="57">
        <v>153</v>
      </c>
      <c r="K65" s="57">
        <v>97</v>
      </c>
      <c r="L65" s="57">
        <v>199</v>
      </c>
      <c r="M65" s="57">
        <v>79</v>
      </c>
      <c r="N65" s="57">
        <v>156</v>
      </c>
      <c r="O65" s="57">
        <v>121</v>
      </c>
      <c r="P65" s="57">
        <v>164</v>
      </c>
      <c r="Q65" s="57">
        <v>181</v>
      </c>
      <c r="R65" s="57">
        <v>125</v>
      </c>
    </row>
    <row r="66" spans="1:19" s="31" customFormat="1" ht="15" customHeight="1">
      <c r="A66" s="55" t="s">
        <v>69</v>
      </c>
      <c r="B66" s="71">
        <v>2620</v>
      </c>
      <c r="C66" s="57">
        <v>218</v>
      </c>
      <c r="D66" s="57">
        <v>127</v>
      </c>
      <c r="E66" s="57">
        <v>169</v>
      </c>
      <c r="F66" s="57">
        <v>148</v>
      </c>
      <c r="G66" s="57">
        <v>224</v>
      </c>
      <c r="H66" s="57">
        <v>269</v>
      </c>
      <c r="I66" s="57">
        <v>172</v>
      </c>
      <c r="J66" s="57">
        <v>156</v>
      </c>
      <c r="K66" s="57">
        <v>93</v>
      </c>
      <c r="L66" s="57">
        <v>208</v>
      </c>
      <c r="M66" s="57">
        <v>79</v>
      </c>
      <c r="N66" s="57">
        <v>155</v>
      </c>
      <c r="O66" s="57">
        <v>123</v>
      </c>
      <c r="P66" s="57">
        <v>169</v>
      </c>
      <c r="Q66" s="57">
        <v>180</v>
      </c>
      <c r="R66" s="57">
        <v>130</v>
      </c>
    </row>
    <row r="67" spans="1:19" s="31" customFormat="1" ht="15" customHeight="1">
      <c r="A67" s="55" t="s">
        <v>81</v>
      </c>
      <c r="B67" s="71">
        <v>2596</v>
      </c>
      <c r="C67" s="57">
        <v>219</v>
      </c>
      <c r="D67" s="57">
        <v>135</v>
      </c>
      <c r="E67" s="57">
        <v>164</v>
      </c>
      <c r="F67" s="57">
        <v>151</v>
      </c>
      <c r="G67" s="57">
        <v>223</v>
      </c>
      <c r="H67" s="57">
        <v>265</v>
      </c>
      <c r="I67" s="57">
        <v>163</v>
      </c>
      <c r="J67" s="57">
        <v>155</v>
      </c>
      <c r="K67" s="57">
        <v>91</v>
      </c>
      <c r="L67" s="57">
        <v>210</v>
      </c>
      <c r="M67" s="57">
        <v>78</v>
      </c>
      <c r="N67" s="57">
        <v>151</v>
      </c>
      <c r="O67" s="57">
        <v>127</v>
      </c>
      <c r="P67" s="57">
        <v>158</v>
      </c>
      <c r="Q67" s="57">
        <v>175</v>
      </c>
      <c r="R67" s="57">
        <v>131</v>
      </c>
    </row>
    <row r="68" spans="1:19" s="31" customFormat="1" ht="15" customHeight="1">
      <c r="A68" s="55" t="s">
        <v>82</v>
      </c>
      <c r="B68" s="71">
        <v>2619</v>
      </c>
      <c r="C68" s="57">
        <v>232</v>
      </c>
      <c r="D68" s="57">
        <v>134</v>
      </c>
      <c r="E68" s="57">
        <v>170</v>
      </c>
      <c r="F68" s="57">
        <v>150</v>
      </c>
      <c r="G68" s="57">
        <v>217</v>
      </c>
      <c r="H68" s="57">
        <v>274</v>
      </c>
      <c r="I68" s="57">
        <v>163</v>
      </c>
      <c r="J68" s="57">
        <v>158</v>
      </c>
      <c r="K68" s="57">
        <v>87</v>
      </c>
      <c r="L68" s="57">
        <v>199</v>
      </c>
      <c r="M68" s="57">
        <v>79</v>
      </c>
      <c r="N68" s="57">
        <v>149</v>
      </c>
      <c r="O68" s="57">
        <v>128</v>
      </c>
      <c r="P68" s="57">
        <v>163</v>
      </c>
      <c r="Q68" s="57">
        <v>179</v>
      </c>
      <c r="R68" s="57">
        <v>137</v>
      </c>
    </row>
    <row r="69" spans="1:19" s="31" customFormat="1" ht="12.75" customHeight="1" thickBot="1">
      <c r="A69" s="65" t="s">
        <v>125</v>
      </c>
      <c r="B69" s="60">
        <v>2606</v>
      </c>
      <c r="C69" s="60">
        <v>227</v>
      </c>
      <c r="D69" s="60">
        <v>136</v>
      </c>
      <c r="E69" s="60">
        <v>172</v>
      </c>
      <c r="F69" s="60">
        <v>143</v>
      </c>
      <c r="G69" s="60">
        <v>216</v>
      </c>
      <c r="H69" s="60">
        <v>279</v>
      </c>
      <c r="I69" s="60">
        <v>161</v>
      </c>
      <c r="J69" s="60">
        <v>154</v>
      </c>
      <c r="K69" s="60">
        <v>91</v>
      </c>
      <c r="L69" s="60">
        <v>195</v>
      </c>
      <c r="M69" s="60">
        <v>76</v>
      </c>
      <c r="N69" s="60">
        <v>149</v>
      </c>
      <c r="O69" s="60">
        <v>128</v>
      </c>
      <c r="P69" s="60">
        <v>163</v>
      </c>
      <c r="Q69" s="60">
        <v>179</v>
      </c>
      <c r="R69" s="60">
        <v>137</v>
      </c>
    </row>
    <row r="70" spans="1:19" s="31" customFormat="1" ht="12.75" customHeight="1">
      <c r="A70" s="35"/>
      <c r="B70" s="34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</row>
    <row r="71" spans="1:19" s="31" customFormat="1" ht="12.75" customHeight="1">
      <c r="A71" s="35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</row>
    <row r="72" spans="1:19" ht="15" customHeight="1">
      <c r="A72" s="6" t="s">
        <v>108</v>
      </c>
      <c r="I72" s="41"/>
      <c r="J72" s="41"/>
      <c r="N72" s="42"/>
      <c r="O72" s="42"/>
      <c r="P72" s="42"/>
      <c r="Q72" s="42"/>
      <c r="R72" s="43"/>
      <c r="S72" s="42"/>
    </row>
    <row r="73" spans="1:19" ht="15" customHeight="1" thickBo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5"/>
      <c r="N73" s="45"/>
      <c r="O73" s="45"/>
      <c r="P73" s="45"/>
      <c r="Q73" s="45"/>
      <c r="R73" s="87" t="s">
        <v>126</v>
      </c>
    </row>
    <row r="74" spans="1:19" ht="15" customHeight="1">
      <c r="A74" s="92"/>
      <c r="B74" s="88" t="s">
        <v>1</v>
      </c>
      <c r="C74" s="80" t="s">
        <v>2</v>
      </c>
      <c r="D74" s="81" t="s">
        <v>3</v>
      </c>
      <c r="E74" s="81" t="s">
        <v>4</v>
      </c>
      <c r="F74" s="81" t="s">
        <v>5</v>
      </c>
      <c r="G74" s="81" t="s">
        <v>6</v>
      </c>
      <c r="H74" s="81" t="s">
        <v>7</v>
      </c>
      <c r="I74" s="51" t="s">
        <v>8</v>
      </c>
      <c r="J74" s="82" t="s">
        <v>9</v>
      </c>
      <c r="K74" s="82" t="s">
        <v>10</v>
      </c>
      <c r="L74" s="81" t="s">
        <v>11</v>
      </c>
      <c r="M74" s="81" t="s">
        <v>12</v>
      </c>
      <c r="N74" s="81" t="s">
        <v>13</v>
      </c>
      <c r="O74" s="81" t="s">
        <v>14</v>
      </c>
      <c r="P74" s="81" t="s">
        <v>15</v>
      </c>
      <c r="Q74" s="81" t="s">
        <v>16</v>
      </c>
      <c r="R74" s="80" t="s">
        <v>17</v>
      </c>
    </row>
    <row r="75" spans="1:19" s="47" customFormat="1" ht="15" customHeight="1">
      <c r="A75" s="93" t="s">
        <v>35</v>
      </c>
      <c r="B75" s="103">
        <v>850</v>
      </c>
      <c r="C75" s="103">
        <v>65</v>
      </c>
      <c r="D75" s="103">
        <v>39</v>
      </c>
      <c r="E75" s="103">
        <v>73</v>
      </c>
      <c r="F75" s="103">
        <v>67</v>
      </c>
      <c r="G75" s="103">
        <v>75</v>
      </c>
      <c r="H75" s="103">
        <v>45</v>
      </c>
      <c r="I75" s="103">
        <v>43</v>
      </c>
      <c r="J75" s="103">
        <v>41</v>
      </c>
      <c r="K75" s="103">
        <v>29</v>
      </c>
      <c r="L75" s="103">
        <v>74</v>
      </c>
      <c r="M75" s="103">
        <v>37</v>
      </c>
      <c r="N75" s="103">
        <v>46</v>
      </c>
      <c r="O75" s="103">
        <v>42</v>
      </c>
      <c r="P75" s="103">
        <v>70</v>
      </c>
      <c r="Q75" s="103">
        <v>55</v>
      </c>
      <c r="R75" s="103">
        <v>49</v>
      </c>
    </row>
    <row r="76" spans="1:19" s="47" customFormat="1" ht="15" customHeight="1">
      <c r="A76" s="83" t="s">
        <v>36</v>
      </c>
      <c r="B76" s="90">
        <f>SUM(C76:R76)</f>
        <v>100.00000000000001</v>
      </c>
      <c r="C76" s="164">
        <v>7.6</v>
      </c>
      <c r="D76" s="164">
        <v>4.5999999999999996</v>
      </c>
      <c r="E76" s="164">
        <v>8.6</v>
      </c>
      <c r="F76" s="164">
        <v>7.9</v>
      </c>
      <c r="G76" s="164">
        <v>8.8000000000000007</v>
      </c>
      <c r="H76" s="164">
        <v>5.3</v>
      </c>
      <c r="I76" s="164">
        <v>5.0999999999999996</v>
      </c>
      <c r="J76" s="164">
        <v>4.8</v>
      </c>
      <c r="K76" s="164">
        <v>3.4</v>
      </c>
      <c r="L76" s="164">
        <v>8.6999999999999993</v>
      </c>
      <c r="M76" s="164">
        <v>4.4000000000000004</v>
      </c>
      <c r="N76" s="164">
        <v>5.4</v>
      </c>
      <c r="O76" s="164">
        <v>4.9000000000000004</v>
      </c>
      <c r="P76" s="164">
        <v>8.1999999999999993</v>
      </c>
      <c r="Q76" s="164">
        <v>6.5</v>
      </c>
      <c r="R76" s="164">
        <v>5.8</v>
      </c>
      <c r="S76" s="46"/>
    </row>
    <row r="77" spans="1:19" s="47" customFormat="1" ht="15" customHeight="1">
      <c r="A77" s="86" t="s">
        <v>80</v>
      </c>
      <c r="B77" s="89">
        <v>852</v>
      </c>
      <c r="C77" s="85">
        <v>52</v>
      </c>
      <c r="D77" s="85">
        <v>37</v>
      </c>
      <c r="E77" s="85">
        <v>74</v>
      </c>
      <c r="F77" s="85">
        <v>66</v>
      </c>
      <c r="G77" s="85">
        <v>81</v>
      </c>
      <c r="H77" s="85">
        <v>48</v>
      </c>
      <c r="I77" s="85">
        <v>43</v>
      </c>
      <c r="J77" s="85">
        <v>42</v>
      </c>
      <c r="K77" s="85">
        <v>29</v>
      </c>
      <c r="L77" s="85">
        <v>72</v>
      </c>
      <c r="M77" s="85">
        <v>40</v>
      </c>
      <c r="N77" s="85">
        <v>56</v>
      </c>
      <c r="O77" s="85">
        <v>42</v>
      </c>
      <c r="P77" s="85">
        <v>68</v>
      </c>
      <c r="Q77" s="85">
        <v>56</v>
      </c>
      <c r="R77" s="85">
        <v>46</v>
      </c>
    </row>
    <row r="78" spans="1:19" s="47" customFormat="1" ht="15" customHeight="1">
      <c r="A78" s="86" t="s">
        <v>44</v>
      </c>
      <c r="B78" s="91">
        <v>858</v>
      </c>
      <c r="C78" s="85">
        <v>56</v>
      </c>
      <c r="D78" s="85">
        <v>38</v>
      </c>
      <c r="E78" s="85">
        <v>75</v>
      </c>
      <c r="F78" s="85">
        <v>70</v>
      </c>
      <c r="G78" s="85">
        <v>76</v>
      </c>
      <c r="H78" s="85">
        <v>50</v>
      </c>
      <c r="I78" s="85">
        <v>44</v>
      </c>
      <c r="J78" s="85">
        <v>42</v>
      </c>
      <c r="K78" s="85">
        <v>29</v>
      </c>
      <c r="L78" s="85">
        <v>71</v>
      </c>
      <c r="M78" s="85">
        <v>38</v>
      </c>
      <c r="N78" s="85">
        <v>54</v>
      </c>
      <c r="O78" s="85">
        <v>41</v>
      </c>
      <c r="P78" s="85">
        <v>70</v>
      </c>
      <c r="Q78" s="85">
        <v>57</v>
      </c>
      <c r="R78" s="85">
        <v>47</v>
      </c>
    </row>
    <row r="79" spans="1:19" s="47" customFormat="1" ht="15" customHeight="1">
      <c r="A79" s="86" t="s">
        <v>69</v>
      </c>
      <c r="B79" s="91">
        <v>875</v>
      </c>
      <c r="C79" s="85">
        <v>54</v>
      </c>
      <c r="D79" s="85">
        <v>39</v>
      </c>
      <c r="E79" s="85">
        <v>77</v>
      </c>
      <c r="F79" s="85">
        <v>71</v>
      </c>
      <c r="G79" s="85">
        <v>76</v>
      </c>
      <c r="H79" s="85">
        <v>53</v>
      </c>
      <c r="I79" s="85">
        <v>47</v>
      </c>
      <c r="J79" s="85">
        <v>41</v>
      </c>
      <c r="K79" s="85">
        <v>30</v>
      </c>
      <c r="L79" s="85">
        <v>77</v>
      </c>
      <c r="M79" s="85">
        <v>40</v>
      </c>
      <c r="N79" s="85">
        <v>50</v>
      </c>
      <c r="O79" s="85">
        <v>45</v>
      </c>
      <c r="P79" s="85">
        <v>71</v>
      </c>
      <c r="Q79" s="85">
        <v>57</v>
      </c>
      <c r="R79" s="85">
        <v>47</v>
      </c>
    </row>
    <row r="80" spans="1:19" s="47" customFormat="1" ht="15" customHeight="1">
      <c r="A80" s="55" t="s">
        <v>81</v>
      </c>
      <c r="B80" s="71">
        <v>869</v>
      </c>
      <c r="C80" s="57">
        <v>59</v>
      </c>
      <c r="D80" s="57">
        <v>38</v>
      </c>
      <c r="E80" s="57">
        <v>76</v>
      </c>
      <c r="F80" s="57">
        <v>69</v>
      </c>
      <c r="G80" s="57">
        <v>75</v>
      </c>
      <c r="H80" s="57">
        <v>55</v>
      </c>
      <c r="I80" s="57">
        <v>45</v>
      </c>
      <c r="J80" s="57">
        <v>42</v>
      </c>
      <c r="K80" s="57">
        <v>29</v>
      </c>
      <c r="L80" s="57">
        <v>77</v>
      </c>
      <c r="M80" s="57">
        <v>38</v>
      </c>
      <c r="N80" s="57">
        <v>49</v>
      </c>
      <c r="O80" s="57">
        <v>43</v>
      </c>
      <c r="P80" s="57">
        <v>68</v>
      </c>
      <c r="Q80" s="57">
        <v>58</v>
      </c>
      <c r="R80" s="57">
        <v>48</v>
      </c>
    </row>
    <row r="81" spans="1:19" s="47" customFormat="1" ht="15" customHeight="1">
      <c r="A81" s="55" t="s">
        <v>85</v>
      </c>
      <c r="B81" s="71">
        <v>850</v>
      </c>
      <c r="C81" s="57">
        <v>61</v>
      </c>
      <c r="D81" s="57">
        <v>39</v>
      </c>
      <c r="E81" s="57">
        <v>75</v>
      </c>
      <c r="F81" s="57">
        <v>67</v>
      </c>
      <c r="G81" s="57">
        <v>74</v>
      </c>
      <c r="H81" s="57">
        <v>52</v>
      </c>
      <c r="I81" s="57">
        <v>45</v>
      </c>
      <c r="J81" s="57">
        <v>42</v>
      </c>
      <c r="K81" s="57">
        <v>26</v>
      </c>
      <c r="L81" s="57">
        <v>76</v>
      </c>
      <c r="M81" s="57">
        <v>37</v>
      </c>
      <c r="N81" s="57">
        <v>47</v>
      </c>
      <c r="O81" s="57">
        <v>42</v>
      </c>
      <c r="P81" s="57">
        <v>67</v>
      </c>
      <c r="Q81" s="57">
        <v>53</v>
      </c>
      <c r="R81" s="57">
        <v>47</v>
      </c>
    </row>
    <row r="82" spans="1:19" s="47" customFormat="1" ht="12.75" customHeight="1" thickBot="1">
      <c r="A82" s="65" t="s">
        <v>128</v>
      </c>
      <c r="B82" s="137">
        <f>SUM(C82:R82)</f>
        <v>850</v>
      </c>
      <c r="C82" s="104">
        <v>65</v>
      </c>
      <c r="D82" s="104">
        <v>38</v>
      </c>
      <c r="E82" s="104">
        <v>72</v>
      </c>
      <c r="F82" s="104">
        <v>67</v>
      </c>
      <c r="G82" s="104">
        <v>73</v>
      </c>
      <c r="H82" s="104">
        <v>53</v>
      </c>
      <c r="I82" s="104">
        <v>43</v>
      </c>
      <c r="J82" s="104">
        <v>41</v>
      </c>
      <c r="K82" s="104">
        <v>27</v>
      </c>
      <c r="L82" s="104">
        <v>72</v>
      </c>
      <c r="M82" s="104">
        <v>35</v>
      </c>
      <c r="N82" s="104">
        <v>48</v>
      </c>
      <c r="O82" s="104">
        <v>45</v>
      </c>
      <c r="P82" s="104">
        <v>69</v>
      </c>
      <c r="Q82" s="104">
        <v>54</v>
      </c>
      <c r="R82" s="104">
        <v>48</v>
      </c>
    </row>
    <row r="83" spans="1:19" s="47" customFormat="1" ht="12.75" customHeight="1">
      <c r="A83" s="46"/>
      <c r="B83" s="46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</row>
    <row r="84" spans="1:19" s="47" customFormat="1" ht="12.75" customHeight="1">
      <c r="A84" s="48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</row>
    <row r="85" spans="1:19" ht="15" customHeight="1">
      <c r="A85" s="6" t="s">
        <v>109</v>
      </c>
      <c r="I85" s="41"/>
      <c r="J85" s="41"/>
      <c r="N85" s="42"/>
      <c r="O85" s="42"/>
      <c r="P85" s="42"/>
      <c r="Q85" s="42"/>
      <c r="R85" s="43"/>
    </row>
    <row r="86" spans="1:19" ht="15" customHeight="1" thickBo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5"/>
      <c r="N86" s="45"/>
      <c r="O86" s="45"/>
      <c r="P86" s="45"/>
      <c r="Q86" s="45"/>
      <c r="R86" s="87" t="s">
        <v>126</v>
      </c>
    </row>
    <row r="87" spans="1:19" ht="15" customHeight="1">
      <c r="A87" s="92"/>
      <c r="B87" s="88" t="s">
        <v>1</v>
      </c>
      <c r="C87" s="80" t="s">
        <v>2</v>
      </c>
      <c r="D87" s="81" t="s">
        <v>3</v>
      </c>
      <c r="E87" s="81" t="s">
        <v>4</v>
      </c>
      <c r="F87" s="81" t="s">
        <v>5</v>
      </c>
      <c r="G87" s="81" t="s">
        <v>6</v>
      </c>
      <c r="H87" s="81" t="s">
        <v>7</v>
      </c>
      <c r="I87" s="51" t="s">
        <v>8</v>
      </c>
      <c r="J87" s="82" t="s">
        <v>9</v>
      </c>
      <c r="K87" s="82" t="s">
        <v>10</v>
      </c>
      <c r="L87" s="81" t="s">
        <v>11</v>
      </c>
      <c r="M87" s="81" t="s">
        <v>12</v>
      </c>
      <c r="N87" s="81" t="s">
        <v>13</v>
      </c>
      <c r="O87" s="81" t="s">
        <v>14</v>
      </c>
      <c r="P87" s="81" t="s">
        <v>15</v>
      </c>
      <c r="Q87" s="81" t="s">
        <v>16</v>
      </c>
      <c r="R87" s="80" t="s">
        <v>17</v>
      </c>
    </row>
    <row r="88" spans="1:19" s="47" customFormat="1" ht="15" customHeight="1">
      <c r="A88" s="93" t="s">
        <v>35</v>
      </c>
      <c r="B88" s="112">
        <v>2</v>
      </c>
      <c r="C88" s="103">
        <v>0</v>
      </c>
      <c r="D88" s="103">
        <v>0</v>
      </c>
      <c r="E88" s="103">
        <v>1</v>
      </c>
      <c r="F88" s="103">
        <v>0</v>
      </c>
      <c r="G88" s="103">
        <v>1</v>
      </c>
      <c r="H88" s="103">
        <v>0</v>
      </c>
      <c r="I88" s="103">
        <v>0</v>
      </c>
      <c r="J88" s="103">
        <v>0</v>
      </c>
      <c r="K88" s="103">
        <v>0</v>
      </c>
      <c r="L88" s="103">
        <v>0</v>
      </c>
      <c r="M88" s="103">
        <v>0</v>
      </c>
      <c r="N88" s="103">
        <v>0</v>
      </c>
      <c r="O88" s="103">
        <v>0</v>
      </c>
      <c r="P88" s="103">
        <v>0</v>
      </c>
      <c r="Q88" s="103">
        <v>0</v>
      </c>
      <c r="R88" s="103">
        <v>0</v>
      </c>
      <c r="S88" s="43"/>
    </row>
    <row r="89" spans="1:19" s="47" customFormat="1" ht="15" customHeight="1">
      <c r="A89" s="86" t="s">
        <v>36</v>
      </c>
      <c r="B89" s="90">
        <f>SUM(C89:R89)</f>
        <v>100</v>
      </c>
      <c r="C89" s="95">
        <f t="shared" ref="C89:J89" si="1">C88/$B88*100</f>
        <v>0</v>
      </c>
      <c r="D89" s="95">
        <f t="shared" si="1"/>
        <v>0</v>
      </c>
      <c r="E89" s="95">
        <v>50</v>
      </c>
      <c r="F89" s="95">
        <v>0</v>
      </c>
      <c r="G89" s="95">
        <v>50</v>
      </c>
      <c r="H89" s="95">
        <v>0</v>
      </c>
      <c r="I89" s="95">
        <f t="shared" si="1"/>
        <v>0</v>
      </c>
      <c r="J89" s="95">
        <f t="shared" si="1"/>
        <v>0</v>
      </c>
      <c r="K89" s="95">
        <f t="shared" ref="K89:Q89" si="2">K88/$B88*100</f>
        <v>0</v>
      </c>
      <c r="L89" s="95">
        <f t="shared" si="2"/>
        <v>0</v>
      </c>
      <c r="M89" s="95">
        <f t="shared" si="2"/>
        <v>0</v>
      </c>
      <c r="N89" s="95">
        <f t="shared" si="2"/>
        <v>0</v>
      </c>
      <c r="O89" s="95">
        <f t="shared" si="2"/>
        <v>0</v>
      </c>
      <c r="P89" s="95">
        <f t="shared" si="2"/>
        <v>0</v>
      </c>
      <c r="Q89" s="95">
        <f t="shared" si="2"/>
        <v>0</v>
      </c>
      <c r="R89" s="95">
        <f>R88/$B88*100</f>
        <v>0</v>
      </c>
    </row>
    <row r="90" spans="1:19" s="47" customFormat="1" ht="15" customHeight="1">
      <c r="A90" s="86" t="s">
        <v>80</v>
      </c>
      <c r="B90" s="89">
        <v>4</v>
      </c>
      <c r="C90" s="94">
        <v>0</v>
      </c>
      <c r="D90" s="94">
        <v>0</v>
      </c>
      <c r="E90" s="94">
        <v>2</v>
      </c>
      <c r="F90" s="94">
        <v>0</v>
      </c>
      <c r="G90" s="94">
        <v>1</v>
      </c>
      <c r="H90" s="94">
        <v>1</v>
      </c>
      <c r="I90" s="94">
        <v>0</v>
      </c>
      <c r="J90" s="94">
        <v>0</v>
      </c>
      <c r="K90" s="94">
        <v>0</v>
      </c>
      <c r="L90" s="94">
        <v>0</v>
      </c>
      <c r="M90" s="94">
        <v>0</v>
      </c>
      <c r="N90" s="94">
        <v>0</v>
      </c>
      <c r="O90" s="94">
        <v>0</v>
      </c>
      <c r="P90" s="94">
        <v>0</v>
      </c>
      <c r="Q90" s="94">
        <v>0</v>
      </c>
      <c r="R90" s="94">
        <v>0</v>
      </c>
    </row>
    <row r="91" spans="1:19" s="47" customFormat="1" ht="15" customHeight="1">
      <c r="A91" s="86" t="s">
        <v>44</v>
      </c>
      <c r="B91" s="89">
        <v>4</v>
      </c>
      <c r="C91" s="94">
        <v>0</v>
      </c>
      <c r="D91" s="94">
        <v>0</v>
      </c>
      <c r="E91" s="94">
        <v>2</v>
      </c>
      <c r="F91" s="94">
        <v>0</v>
      </c>
      <c r="G91" s="94">
        <v>1</v>
      </c>
      <c r="H91" s="94">
        <v>1</v>
      </c>
      <c r="I91" s="94">
        <v>0</v>
      </c>
      <c r="J91" s="94">
        <v>0</v>
      </c>
      <c r="K91" s="94">
        <v>0</v>
      </c>
      <c r="L91" s="94">
        <v>0</v>
      </c>
      <c r="M91" s="94">
        <v>0</v>
      </c>
      <c r="N91" s="94">
        <v>0</v>
      </c>
      <c r="O91" s="94">
        <v>0</v>
      </c>
      <c r="P91" s="94">
        <v>0</v>
      </c>
      <c r="Q91" s="94">
        <v>0</v>
      </c>
      <c r="R91" s="94">
        <v>0</v>
      </c>
    </row>
    <row r="92" spans="1:19" s="47" customFormat="1" ht="15" customHeight="1">
      <c r="A92" s="86" t="s">
        <v>69</v>
      </c>
      <c r="B92" s="89">
        <v>4</v>
      </c>
      <c r="C92" s="94">
        <v>0</v>
      </c>
      <c r="D92" s="94">
        <v>0</v>
      </c>
      <c r="E92" s="94">
        <v>2</v>
      </c>
      <c r="F92" s="94">
        <v>0</v>
      </c>
      <c r="G92" s="94">
        <v>1</v>
      </c>
      <c r="H92" s="94">
        <v>1</v>
      </c>
      <c r="I92" s="94">
        <v>0</v>
      </c>
      <c r="J92" s="94">
        <v>0</v>
      </c>
      <c r="K92" s="94">
        <v>0</v>
      </c>
      <c r="L92" s="94">
        <v>0</v>
      </c>
      <c r="M92" s="94">
        <v>0</v>
      </c>
      <c r="N92" s="94">
        <v>0</v>
      </c>
      <c r="O92" s="94">
        <v>0</v>
      </c>
      <c r="P92" s="94">
        <v>0</v>
      </c>
      <c r="Q92" s="94">
        <v>0</v>
      </c>
      <c r="R92" s="94">
        <v>0</v>
      </c>
    </row>
    <row r="93" spans="1:19" s="47" customFormat="1" ht="15" customHeight="1">
      <c r="A93" s="55" t="s">
        <v>81</v>
      </c>
      <c r="B93" s="71">
        <v>2</v>
      </c>
      <c r="C93" s="67">
        <v>0</v>
      </c>
      <c r="D93" s="67">
        <v>0</v>
      </c>
      <c r="E93" s="67">
        <v>1</v>
      </c>
      <c r="F93" s="67">
        <v>0</v>
      </c>
      <c r="G93" s="67">
        <v>1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</row>
    <row r="94" spans="1:19" ht="15" customHeight="1">
      <c r="A94" s="55" t="s">
        <v>85</v>
      </c>
      <c r="B94" s="71">
        <v>2</v>
      </c>
      <c r="C94" s="67">
        <v>0</v>
      </c>
      <c r="D94" s="67">
        <v>0</v>
      </c>
      <c r="E94" s="67">
        <v>1</v>
      </c>
      <c r="F94" s="67">
        <v>0</v>
      </c>
      <c r="G94" s="67">
        <v>1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</row>
    <row r="95" spans="1:19" ht="13.5" customHeight="1" thickBot="1">
      <c r="A95" s="65" t="s">
        <v>128</v>
      </c>
      <c r="B95" s="137">
        <f>SUM(C95:R95)</f>
        <v>2</v>
      </c>
      <c r="C95" s="138">
        <v>0</v>
      </c>
      <c r="D95" s="138">
        <v>0</v>
      </c>
      <c r="E95" s="138">
        <v>1</v>
      </c>
      <c r="F95" s="138">
        <v>0</v>
      </c>
      <c r="G95" s="138">
        <v>1</v>
      </c>
      <c r="H95" s="138">
        <v>0</v>
      </c>
      <c r="I95" s="138">
        <v>0</v>
      </c>
      <c r="J95" s="138">
        <v>0</v>
      </c>
      <c r="K95" s="138">
        <v>0</v>
      </c>
      <c r="L95" s="138">
        <v>0</v>
      </c>
      <c r="M95" s="138">
        <v>0</v>
      </c>
      <c r="N95" s="138">
        <v>0</v>
      </c>
      <c r="O95" s="138">
        <v>0</v>
      </c>
      <c r="P95" s="138">
        <v>0</v>
      </c>
      <c r="Q95" s="138">
        <v>0</v>
      </c>
      <c r="R95" s="138">
        <v>0</v>
      </c>
    </row>
    <row r="96" spans="1:19" ht="9.75" customHeight="1">
      <c r="A96" s="46"/>
      <c r="B96" s="46"/>
      <c r="C96" s="46"/>
      <c r="D96" s="46"/>
      <c r="E96" s="46"/>
      <c r="I96" s="41"/>
      <c r="J96" s="41"/>
    </row>
    <row r="97" spans="1:20" ht="9.75" customHeight="1">
      <c r="I97" s="41"/>
      <c r="J97" s="41"/>
    </row>
    <row r="98" spans="1:20" ht="15" customHeight="1">
      <c r="A98" s="6" t="s">
        <v>110</v>
      </c>
      <c r="I98" s="41"/>
      <c r="J98" s="41"/>
      <c r="N98" s="42"/>
      <c r="O98" s="42"/>
      <c r="P98" s="42"/>
      <c r="Q98" s="42"/>
      <c r="R98" s="43"/>
    </row>
    <row r="99" spans="1:20" ht="15" customHeight="1" thickBo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5"/>
      <c r="N99" s="45"/>
      <c r="O99" s="45"/>
      <c r="P99" s="45"/>
      <c r="Q99" s="45"/>
      <c r="R99" s="87" t="s">
        <v>126</v>
      </c>
    </row>
    <row r="100" spans="1:20" ht="15" customHeight="1">
      <c r="A100" s="92"/>
      <c r="B100" s="88" t="s">
        <v>1</v>
      </c>
      <c r="C100" s="80" t="s">
        <v>2</v>
      </c>
      <c r="D100" s="81" t="s">
        <v>3</v>
      </c>
      <c r="E100" s="81" t="s">
        <v>4</v>
      </c>
      <c r="F100" s="81" t="s">
        <v>5</v>
      </c>
      <c r="G100" s="81" t="s">
        <v>6</v>
      </c>
      <c r="H100" s="81" t="s">
        <v>7</v>
      </c>
      <c r="I100" s="51" t="s">
        <v>8</v>
      </c>
      <c r="J100" s="82" t="s">
        <v>9</v>
      </c>
      <c r="K100" s="82" t="s">
        <v>10</v>
      </c>
      <c r="L100" s="81" t="s">
        <v>11</v>
      </c>
      <c r="M100" s="81" t="s">
        <v>12</v>
      </c>
      <c r="N100" s="81" t="s">
        <v>13</v>
      </c>
      <c r="O100" s="81" t="s">
        <v>14</v>
      </c>
      <c r="P100" s="81" t="s">
        <v>15</v>
      </c>
      <c r="Q100" s="81" t="s">
        <v>16</v>
      </c>
      <c r="R100" s="80" t="s">
        <v>17</v>
      </c>
    </row>
    <row r="101" spans="1:20" s="47" customFormat="1" ht="15" customHeight="1">
      <c r="A101" s="83" t="s">
        <v>35</v>
      </c>
      <c r="B101" s="166">
        <v>408</v>
      </c>
      <c r="C101" s="103">
        <v>21</v>
      </c>
      <c r="D101" s="103">
        <v>13</v>
      </c>
      <c r="E101" s="103">
        <v>30</v>
      </c>
      <c r="F101" s="103">
        <v>21</v>
      </c>
      <c r="G101" s="103">
        <v>37</v>
      </c>
      <c r="H101" s="103">
        <v>14</v>
      </c>
      <c r="I101" s="103">
        <v>22</v>
      </c>
      <c r="J101" s="103">
        <v>22</v>
      </c>
      <c r="K101" s="103">
        <v>13</v>
      </c>
      <c r="L101" s="103">
        <v>40</v>
      </c>
      <c r="M101" s="103">
        <v>20</v>
      </c>
      <c r="N101" s="103">
        <v>25</v>
      </c>
      <c r="O101" s="103">
        <v>32</v>
      </c>
      <c r="P101" s="103">
        <v>33</v>
      </c>
      <c r="Q101" s="103">
        <v>41</v>
      </c>
      <c r="R101" s="103">
        <v>24</v>
      </c>
    </row>
    <row r="102" spans="1:20" s="47" customFormat="1" ht="15" customHeight="1">
      <c r="A102" s="83" t="s">
        <v>36</v>
      </c>
      <c r="B102" s="90">
        <f>SUM(C102:R102)</f>
        <v>99.999999999999986</v>
      </c>
      <c r="C102" s="95">
        <v>5.0999999999999996</v>
      </c>
      <c r="D102" s="95">
        <v>3.2</v>
      </c>
      <c r="E102" s="95">
        <v>7.4</v>
      </c>
      <c r="F102" s="95">
        <v>5.0999999999999996</v>
      </c>
      <c r="G102" s="95">
        <v>9.1</v>
      </c>
      <c r="H102" s="95">
        <v>3.4</v>
      </c>
      <c r="I102" s="95">
        <v>5.4</v>
      </c>
      <c r="J102" s="95">
        <v>5.4</v>
      </c>
      <c r="K102" s="95">
        <v>3.2</v>
      </c>
      <c r="L102" s="95">
        <v>9.8000000000000007</v>
      </c>
      <c r="M102" s="95">
        <v>4.9000000000000004</v>
      </c>
      <c r="N102" s="95">
        <v>6.1</v>
      </c>
      <c r="O102" s="95">
        <v>7.8</v>
      </c>
      <c r="P102" s="95">
        <v>8.1</v>
      </c>
      <c r="Q102" s="95">
        <v>10.1</v>
      </c>
      <c r="R102" s="95">
        <v>5.9</v>
      </c>
    </row>
    <row r="103" spans="1:20" s="47" customFormat="1" ht="15" customHeight="1">
      <c r="A103" s="86" t="s">
        <v>80</v>
      </c>
      <c r="B103" s="89">
        <v>403</v>
      </c>
      <c r="C103" s="85">
        <v>18</v>
      </c>
      <c r="D103" s="85">
        <v>9</v>
      </c>
      <c r="E103" s="85">
        <v>27</v>
      </c>
      <c r="F103" s="85">
        <v>19</v>
      </c>
      <c r="G103" s="85">
        <v>40</v>
      </c>
      <c r="H103" s="85">
        <v>13</v>
      </c>
      <c r="I103" s="85">
        <v>25</v>
      </c>
      <c r="J103" s="85">
        <v>25</v>
      </c>
      <c r="K103" s="85">
        <v>10</v>
      </c>
      <c r="L103" s="85">
        <v>42</v>
      </c>
      <c r="M103" s="85">
        <v>22</v>
      </c>
      <c r="N103" s="85">
        <v>23</v>
      </c>
      <c r="O103" s="85">
        <v>30</v>
      </c>
      <c r="P103" s="85">
        <v>34</v>
      </c>
      <c r="Q103" s="85">
        <v>41</v>
      </c>
      <c r="R103" s="85">
        <v>25</v>
      </c>
    </row>
    <row r="104" spans="1:20" s="47" customFormat="1" ht="15" customHeight="1">
      <c r="A104" s="86" t="s">
        <v>44</v>
      </c>
      <c r="B104" s="91">
        <v>412</v>
      </c>
      <c r="C104" s="85">
        <v>17</v>
      </c>
      <c r="D104" s="85">
        <v>10</v>
      </c>
      <c r="E104" s="85">
        <v>27</v>
      </c>
      <c r="F104" s="85">
        <v>19</v>
      </c>
      <c r="G104" s="85">
        <v>40</v>
      </c>
      <c r="H104" s="85">
        <v>15</v>
      </c>
      <c r="I104" s="85">
        <v>24</v>
      </c>
      <c r="J104" s="85">
        <v>26</v>
      </c>
      <c r="K104" s="85">
        <v>12</v>
      </c>
      <c r="L104" s="85">
        <v>44</v>
      </c>
      <c r="M104" s="85">
        <v>22</v>
      </c>
      <c r="N104" s="85">
        <v>23</v>
      </c>
      <c r="O104" s="85">
        <v>31</v>
      </c>
      <c r="P104" s="85">
        <v>35</v>
      </c>
      <c r="Q104" s="85">
        <v>42</v>
      </c>
      <c r="R104" s="85">
        <v>25</v>
      </c>
    </row>
    <row r="105" spans="1:20" s="47" customFormat="1" ht="15" customHeight="1">
      <c r="A105" s="86" t="s">
        <v>69</v>
      </c>
      <c r="B105" s="91">
        <v>403</v>
      </c>
      <c r="C105" s="85">
        <v>17</v>
      </c>
      <c r="D105" s="85">
        <v>10</v>
      </c>
      <c r="E105" s="85">
        <v>27</v>
      </c>
      <c r="F105" s="85">
        <v>19</v>
      </c>
      <c r="G105" s="85">
        <v>38</v>
      </c>
      <c r="H105" s="85">
        <v>15</v>
      </c>
      <c r="I105" s="85">
        <v>24</v>
      </c>
      <c r="J105" s="85">
        <v>23</v>
      </c>
      <c r="K105" s="85">
        <v>12</v>
      </c>
      <c r="L105" s="85">
        <v>42</v>
      </c>
      <c r="M105" s="85">
        <v>22</v>
      </c>
      <c r="N105" s="85">
        <v>23</v>
      </c>
      <c r="O105" s="85">
        <v>29</v>
      </c>
      <c r="P105" s="85">
        <v>36</v>
      </c>
      <c r="Q105" s="85">
        <v>41</v>
      </c>
      <c r="R105" s="85">
        <v>25</v>
      </c>
    </row>
    <row r="106" spans="1:20" s="47" customFormat="1" ht="15" customHeight="1">
      <c r="A106" s="55" t="s">
        <v>81</v>
      </c>
      <c r="B106" s="71">
        <v>404</v>
      </c>
      <c r="C106" s="57">
        <v>19</v>
      </c>
      <c r="D106" s="57">
        <v>12</v>
      </c>
      <c r="E106" s="57">
        <v>28</v>
      </c>
      <c r="F106" s="57">
        <v>19</v>
      </c>
      <c r="G106" s="57">
        <v>37</v>
      </c>
      <c r="H106" s="57">
        <v>13</v>
      </c>
      <c r="I106" s="57">
        <v>24</v>
      </c>
      <c r="J106" s="57">
        <v>22</v>
      </c>
      <c r="K106" s="57">
        <v>12</v>
      </c>
      <c r="L106" s="57">
        <v>43</v>
      </c>
      <c r="M106" s="57">
        <v>21</v>
      </c>
      <c r="N106" s="57">
        <v>23</v>
      </c>
      <c r="O106" s="57">
        <v>29</v>
      </c>
      <c r="P106" s="57">
        <v>34</v>
      </c>
      <c r="Q106" s="57">
        <v>43</v>
      </c>
      <c r="R106" s="57">
        <v>25</v>
      </c>
    </row>
    <row r="107" spans="1:20" s="47" customFormat="1" ht="15" customHeight="1">
      <c r="A107" s="55" t="s">
        <v>82</v>
      </c>
      <c r="B107" s="71">
        <v>411</v>
      </c>
      <c r="C107" s="57">
        <v>22</v>
      </c>
      <c r="D107" s="57">
        <v>13</v>
      </c>
      <c r="E107" s="57">
        <v>29</v>
      </c>
      <c r="F107" s="57">
        <v>20</v>
      </c>
      <c r="G107" s="57">
        <v>37</v>
      </c>
      <c r="H107" s="57">
        <v>13</v>
      </c>
      <c r="I107" s="57">
        <v>24</v>
      </c>
      <c r="J107" s="57">
        <v>22</v>
      </c>
      <c r="K107" s="57">
        <v>13</v>
      </c>
      <c r="L107" s="57">
        <v>43</v>
      </c>
      <c r="M107" s="57">
        <v>20</v>
      </c>
      <c r="N107" s="57">
        <v>24</v>
      </c>
      <c r="O107" s="57">
        <v>31</v>
      </c>
      <c r="P107" s="57">
        <v>34</v>
      </c>
      <c r="Q107" s="57">
        <v>43</v>
      </c>
      <c r="R107" s="57">
        <v>23</v>
      </c>
    </row>
    <row r="108" spans="1:20" s="47" customFormat="1" ht="12.75" customHeight="1" thickBot="1">
      <c r="A108" s="65" t="s">
        <v>125</v>
      </c>
      <c r="B108" s="137">
        <f>SUM(C108:R108)</f>
        <v>400</v>
      </c>
      <c r="C108" s="104">
        <v>22</v>
      </c>
      <c r="D108" s="104">
        <v>13</v>
      </c>
      <c r="E108" s="104">
        <v>30</v>
      </c>
      <c r="F108" s="104">
        <v>20</v>
      </c>
      <c r="G108" s="104">
        <v>36</v>
      </c>
      <c r="H108" s="104">
        <v>13</v>
      </c>
      <c r="I108" s="104">
        <v>21</v>
      </c>
      <c r="J108" s="104">
        <v>20</v>
      </c>
      <c r="K108" s="104">
        <v>13</v>
      </c>
      <c r="L108" s="104">
        <v>42</v>
      </c>
      <c r="M108" s="104">
        <v>20</v>
      </c>
      <c r="N108" s="104">
        <v>23</v>
      </c>
      <c r="O108" s="104">
        <v>32</v>
      </c>
      <c r="P108" s="104">
        <v>32</v>
      </c>
      <c r="Q108" s="104">
        <v>40</v>
      </c>
      <c r="R108" s="104">
        <v>23</v>
      </c>
    </row>
    <row r="109" spans="1:20" s="47" customFormat="1" ht="12.75" customHeight="1">
      <c r="A109" s="48"/>
      <c r="B109" s="46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</row>
    <row r="110" spans="1:20" s="40" customFormat="1" ht="12.75" customHeight="1">
      <c r="A110" s="46"/>
      <c r="B110" s="46"/>
      <c r="C110" s="46"/>
      <c r="D110" s="46"/>
      <c r="E110" s="46"/>
      <c r="I110" s="41"/>
      <c r="J110" s="41"/>
      <c r="S110" s="43"/>
      <c r="T110" s="43"/>
    </row>
    <row r="111" spans="1:20" ht="15" customHeight="1">
      <c r="A111" s="7" t="s">
        <v>111</v>
      </c>
      <c r="B111" s="36"/>
      <c r="C111" s="36"/>
      <c r="D111" s="36"/>
      <c r="E111" s="36"/>
      <c r="F111" s="36"/>
      <c r="G111" s="36"/>
      <c r="H111" s="36"/>
      <c r="I111" s="37"/>
      <c r="J111" s="37"/>
      <c r="K111" s="36"/>
      <c r="L111" s="36"/>
      <c r="M111" s="36"/>
      <c r="N111" s="36"/>
      <c r="O111" s="36"/>
      <c r="P111" s="36"/>
      <c r="Q111" s="36"/>
      <c r="R111" s="36"/>
    </row>
    <row r="112" spans="1:20" ht="15" customHeight="1" thickBo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1"/>
      <c r="O112" s="32"/>
      <c r="P112" s="32"/>
      <c r="Q112" s="32"/>
      <c r="R112" s="87" t="s">
        <v>126</v>
      </c>
    </row>
    <row r="113" spans="1:18" ht="15" customHeight="1">
      <c r="A113" s="97"/>
      <c r="B113" s="70" t="s">
        <v>1</v>
      </c>
      <c r="C113" s="51" t="s">
        <v>2</v>
      </c>
      <c r="D113" s="115" t="s">
        <v>3</v>
      </c>
      <c r="E113" s="115" t="s">
        <v>4</v>
      </c>
      <c r="F113" s="115" t="s">
        <v>5</v>
      </c>
      <c r="G113" s="115" t="s">
        <v>6</v>
      </c>
      <c r="H113" s="115" t="s">
        <v>7</v>
      </c>
      <c r="I113" s="51" t="s">
        <v>8</v>
      </c>
      <c r="J113" s="53" t="s">
        <v>9</v>
      </c>
      <c r="K113" s="53" t="s">
        <v>10</v>
      </c>
      <c r="L113" s="115" t="s">
        <v>11</v>
      </c>
      <c r="M113" s="115" t="s">
        <v>12</v>
      </c>
      <c r="N113" s="115" t="s">
        <v>13</v>
      </c>
      <c r="O113" s="115" t="s">
        <v>14</v>
      </c>
      <c r="P113" s="115" t="s">
        <v>15</v>
      </c>
      <c r="Q113" s="115" t="s">
        <v>16</v>
      </c>
      <c r="R113" s="51" t="s">
        <v>17</v>
      </c>
    </row>
    <row r="114" spans="1:18" ht="15" customHeight="1">
      <c r="A114" s="54" t="s">
        <v>35</v>
      </c>
      <c r="B114" s="167">
        <v>28</v>
      </c>
      <c r="C114" s="165">
        <v>6</v>
      </c>
      <c r="D114" s="165">
        <v>1</v>
      </c>
      <c r="E114" s="165">
        <v>1</v>
      </c>
      <c r="F114" s="165">
        <v>4</v>
      </c>
      <c r="G114" s="165">
        <v>7</v>
      </c>
      <c r="H114" s="165">
        <v>1</v>
      </c>
      <c r="I114" s="165">
        <v>3</v>
      </c>
      <c r="J114" s="165">
        <v>1</v>
      </c>
      <c r="K114" s="165">
        <v>0</v>
      </c>
      <c r="L114" s="165">
        <v>1</v>
      </c>
      <c r="M114" s="165">
        <v>0</v>
      </c>
      <c r="N114" s="165">
        <v>2</v>
      </c>
      <c r="O114" s="165">
        <v>1</v>
      </c>
      <c r="P114" s="165">
        <v>0</v>
      </c>
      <c r="Q114" s="165">
        <v>0</v>
      </c>
      <c r="R114" s="165">
        <v>0</v>
      </c>
    </row>
    <row r="115" spans="1:18" ht="15" customHeight="1">
      <c r="A115" s="55" t="s">
        <v>84</v>
      </c>
      <c r="B115" s="98">
        <f>SUM(C115:R115)</f>
        <v>99.999999999999972</v>
      </c>
      <c r="C115" s="64">
        <v>21.4</v>
      </c>
      <c r="D115" s="64">
        <v>3.6</v>
      </c>
      <c r="E115" s="68">
        <v>3.6</v>
      </c>
      <c r="F115" s="68">
        <v>14.2</v>
      </c>
      <c r="G115" s="68">
        <v>25</v>
      </c>
      <c r="H115" s="68">
        <v>3.6</v>
      </c>
      <c r="I115" s="68">
        <v>10.7</v>
      </c>
      <c r="J115" s="68">
        <v>3.6</v>
      </c>
      <c r="K115" s="68">
        <f t="shared" ref="K115:Q115" si="3">K114/$B114*100</f>
        <v>0</v>
      </c>
      <c r="L115" s="68">
        <v>3.6</v>
      </c>
      <c r="M115" s="68">
        <f t="shared" si="3"/>
        <v>0</v>
      </c>
      <c r="N115" s="68">
        <v>7.1</v>
      </c>
      <c r="O115" s="68">
        <v>3.6</v>
      </c>
      <c r="P115" s="68">
        <f t="shared" si="3"/>
        <v>0</v>
      </c>
      <c r="Q115" s="68">
        <f t="shared" si="3"/>
        <v>0</v>
      </c>
      <c r="R115" s="68">
        <f>R114/$B114*100</f>
        <v>0</v>
      </c>
    </row>
    <row r="116" spans="1:18" ht="15" customHeight="1">
      <c r="A116" s="55" t="s">
        <v>82</v>
      </c>
      <c r="B116" s="71">
        <v>21</v>
      </c>
      <c r="C116" s="57">
        <v>3</v>
      </c>
      <c r="D116" s="57">
        <v>1</v>
      </c>
      <c r="E116" s="67">
        <v>0</v>
      </c>
      <c r="F116" s="67">
        <v>4</v>
      </c>
      <c r="G116" s="67">
        <v>5</v>
      </c>
      <c r="H116" s="67">
        <v>1</v>
      </c>
      <c r="I116" s="67">
        <v>1</v>
      </c>
      <c r="J116" s="67">
        <v>2</v>
      </c>
      <c r="K116" s="67">
        <v>0</v>
      </c>
      <c r="L116" s="67">
        <v>1</v>
      </c>
      <c r="M116" s="67">
        <v>0</v>
      </c>
      <c r="N116" s="67">
        <v>1</v>
      </c>
      <c r="O116" s="67">
        <v>1</v>
      </c>
      <c r="P116" s="67">
        <v>0</v>
      </c>
      <c r="Q116" s="67">
        <v>1</v>
      </c>
      <c r="R116" s="67">
        <v>0</v>
      </c>
    </row>
    <row r="117" spans="1:18" ht="12.95" customHeight="1" thickBot="1">
      <c r="A117" s="65" t="s">
        <v>125</v>
      </c>
      <c r="B117" s="72">
        <f>SUM(C117:R117)</f>
        <v>21</v>
      </c>
      <c r="C117" s="60">
        <v>4</v>
      </c>
      <c r="D117" s="60">
        <v>1</v>
      </c>
      <c r="E117" s="69">
        <v>0</v>
      </c>
      <c r="F117" s="69">
        <v>4</v>
      </c>
      <c r="G117" s="69">
        <v>5</v>
      </c>
      <c r="H117" s="69">
        <v>1</v>
      </c>
      <c r="I117" s="69">
        <v>1</v>
      </c>
      <c r="J117" s="69">
        <v>1</v>
      </c>
      <c r="K117" s="69">
        <v>0</v>
      </c>
      <c r="L117" s="69">
        <v>1</v>
      </c>
      <c r="M117" s="69">
        <v>0</v>
      </c>
      <c r="N117" s="69">
        <v>2</v>
      </c>
      <c r="O117" s="69">
        <v>1</v>
      </c>
      <c r="P117" s="69">
        <v>0</v>
      </c>
      <c r="Q117" s="69">
        <v>0</v>
      </c>
      <c r="R117" s="69">
        <v>0</v>
      </c>
    </row>
    <row r="118" spans="1:18"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</row>
  </sheetData>
  <phoneticPr fontId="2"/>
  <pageMargins left="0.78740157480314965" right="0.78740157480314965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T40"/>
  <sheetViews>
    <sheetView showGridLines="0" view="pageBreakPreview" zoomScale="85" zoomScaleNormal="85" zoomScaleSheetLayoutView="85" workbookViewId="0">
      <selection activeCell="F37" sqref="F37"/>
    </sheetView>
  </sheetViews>
  <sheetFormatPr defaultRowHeight="13.5"/>
  <cols>
    <col min="1" max="1" width="21" style="40" customWidth="1"/>
    <col min="2" max="18" width="7.375" style="40" customWidth="1"/>
    <col min="19" max="20" width="7.375" style="43" customWidth="1"/>
    <col min="21" max="255" width="9" style="43"/>
    <col min="256" max="256" width="22.625" style="43" customWidth="1"/>
    <col min="257" max="257" width="8.125" style="43" customWidth="1"/>
    <col min="258" max="273" width="7.625" style="43" customWidth="1"/>
    <col min="274" max="274" width="2.875" style="43" customWidth="1"/>
    <col min="275" max="511" width="9" style="43"/>
    <col min="512" max="512" width="22.625" style="43" customWidth="1"/>
    <col min="513" max="513" width="8.125" style="43" customWidth="1"/>
    <col min="514" max="529" width="7.625" style="43" customWidth="1"/>
    <col min="530" max="530" width="2.875" style="43" customWidth="1"/>
    <col min="531" max="767" width="9" style="43"/>
    <col min="768" max="768" width="22.625" style="43" customWidth="1"/>
    <col min="769" max="769" width="8.125" style="43" customWidth="1"/>
    <col min="770" max="785" width="7.625" style="43" customWidth="1"/>
    <col min="786" max="786" width="2.875" style="43" customWidth="1"/>
    <col min="787" max="1023" width="9" style="43"/>
    <col min="1024" max="1024" width="22.625" style="43" customWidth="1"/>
    <col min="1025" max="1025" width="8.125" style="43" customWidth="1"/>
    <col min="1026" max="1041" width="7.625" style="43" customWidth="1"/>
    <col min="1042" max="1042" width="2.875" style="43" customWidth="1"/>
    <col min="1043" max="1279" width="9" style="43"/>
    <col min="1280" max="1280" width="22.625" style="43" customWidth="1"/>
    <col min="1281" max="1281" width="8.125" style="43" customWidth="1"/>
    <col min="1282" max="1297" width="7.625" style="43" customWidth="1"/>
    <col min="1298" max="1298" width="2.875" style="43" customWidth="1"/>
    <col min="1299" max="1535" width="9" style="43"/>
    <col min="1536" max="1536" width="22.625" style="43" customWidth="1"/>
    <col min="1537" max="1537" width="8.125" style="43" customWidth="1"/>
    <col min="1538" max="1553" width="7.625" style="43" customWidth="1"/>
    <col min="1554" max="1554" width="2.875" style="43" customWidth="1"/>
    <col min="1555" max="1791" width="9" style="43"/>
    <col min="1792" max="1792" width="22.625" style="43" customWidth="1"/>
    <col min="1793" max="1793" width="8.125" style="43" customWidth="1"/>
    <col min="1794" max="1809" width="7.625" style="43" customWidth="1"/>
    <col min="1810" max="1810" width="2.875" style="43" customWidth="1"/>
    <col min="1811" max="2047" width="9" style="43"/>
    <col min="2048" max="2048" width="22.625" style="43" customWidth="1"/>
    <col min="2049" max="2049" width="8.125" style="43" customWidth="1"/>
    <col min="2050" max="2065" width="7.625" style="43" customWidth="1"/>
    <col min="2066" max="2066" width="2.875" style="43" customWidth="1"/>
    <col min="2067" max="2303" width="9" style="43"/>
    <col min="2304" max="2304" width="22.625" style="43" customWidth="1"/>
    <col min="2305" max="2305" width="8.125" style="43" customWidth="1"/>
    <col min="2306" max="2321" width="7.625" style="43" customWidth="1"/>
    <col min="2322" max="2322" width="2.875" style="43" customWidth="1"/>
    <col min="2323" max="2559" width="9" style="43"/>
    <col min="2560" max="2560" width="22.625" style="43" customWidth="1"/>
    <col min="2561" max="2561" width="8.125" style="43" customWidth="1"/>
    <col min="2562" max="2577" width="7.625" style="43" customWidth="1"/>
    <col min="2578" max="2578" width="2.875" style="43" customWidth="1"/>
    <col min="2579" max="2815" width="9" style="43"/>
    <col min="2816" max="2816" width="22.625" style="43" customWidth="1"/>
    <col min="2817" max="2817" width="8.125" style="43" customWidth="1"/>
    <col min="2818" max="2833" width="7.625" style="43" customWidth="1"/>
    <col min="2834" max="2834" width="2.875" style="43" customWidth="1"/>
    <col min="2835" max="3071" width="9" style="43"/>
    <col min="3072" max="3072" width="22.625" style="43" customWidth="1"/>
    <col min="3073" max="3073" width="8.125" style="43" customWidth="1"/>
    <col min="3074" max="3089" width="7.625" style="43" customWidth="1"/>
    <col min="3090" max="3090" width="2.875" style="43" customWidth="1"/>
    <col min="3091" max="3327" width="9" style="43"/>
    <col min="3328" max="3328" width="22.625" style="43" customWidth="1"/>
    <col min="3329" max="3329" width="8.125" style="43" customWidth="1"/>
    <col min="3330" max="3345" width="7.625" style="43" customWidth="1"/>
    <col min="3346" max="3346" width="2.875" style="43" customWidth="1"/>
    <col min="3347" max="3583" width="9" style="43"/>
    <col min="3584" max="3584" width="22.625" style="43" customWidth="1"/>
    <col min="3585" max="3585" width="8.125" style="43" customWidth="1"/>
    <col min="3586" max="3601" width="7.625" style="43" customWidth="1"/>
    <col min="3602" max="3602" width="2.875" style="43" customWidth="1"/>
    <col min="3603" max="3839" width="9" style="43"/>
    <col min="3840" max="3840" width="22.625" style="43" customWidth="1"/>
    <col min="3841" max="3841" width="8.125" style="43" customWidth="1"/>
    <col min="3842" max="3857" width="7.625" style="43" customWidth="1"/>
    <col min="3858" max="3858" width="2.875" style="43" customWidth="1"/>
    <col min="3859" max="4095" width="9" style="43"/>
    <col min="4096" max="4096" width="22.625" style="43" customWidth="1"/>
    <col min="4097" max="4097" width="8.125" style="43" customWidth="1"/>
    <col min="4098" max="4113" width="7.625" style="43" customWidth="1"/>
    <col min="4114" max="4114" width="2.875" style="43" customWidth="1"/>
    <col min="4115" max="4351" width="9" style="43"/>
    <col min="4352" max="4352" width="22.625" style="43" customWidth="1"/>
    <col min="4353" max="4353" width="8.125" style="43" customWidth="1"/>
    <col min="4354" max="4369" width="7.625" style="43" customWidth="1"/>
    <col min="4370" max="4370" width="2.875" style="43" customWidth="1"/>
    <col min="4371" max="4607" width="9" style="43"/>
    <col min="4608" max="4608" width="22.625" style="43" customWidth="1"/>
    <col min="4609" max="4609" width="8.125" style="43" customWidth="1"/>
    <col min="4610" max="4625" width="7.625" style="43" customWidth="1"/>
    <col min="4626" max="4626" width="2.875" style="43" customWidth="1"/>
    <col min="4627" max="4863" width="9" style="43"/>
    <col min="4864" max="4864" width="22.625" style="43" customWidth="1"/>
    <col min="4865" max="4865" width="8.125" style="43" customWidth="1"/>
    <col min="4866" max="4881" width="7.625" style="43" customWidth="1"/>
    <col min="4882" max="4882" width="2.875" style="43" customWidth="1"/>
    <col min="4883" max="5119" width="9" style="43"/>
    <col min="5120" max="5120" width="22.625" style="43" customWidth="1"/>
    <col min="5121" max="5121" width="8.125" style="43" customWidth="1"/>
    <col min="5122" max="5137" width="7.625" style="43" customWidth="1"/>
    <col min="5138" max="5138" width="2.875" style="43" customWidth="1"/>
    <col min="5139" max="5375" width="9" style="43"/>
    <col min="5376" max="5376" width="22.625" style="43" customWidth="1"/>
    <col min="5377" max="5377" width="8.125" style="43" customWidth="1"/>
    <col min="5378" max="5393" width="7.625" style="43" customWidth="1"/>
    <col min="5394" max="5394" width="2.875" style="43" customWidth="1"/>
    <col min="5395" max="5631" width="9" style="43"/>
    <col min="5632" max="5632" width="22.625" style="43" customWidth="1"/>
    <col min="5633" max="5633" width="8.125" style="43" customWidth="1"/>
    <col min="5634" max="5649" width="7.625" style="43" customWidth="1"/>
    <col min="5650" max="5650" width="2.875" style="43" customWidth="1"/>
    <col min="5651" max="5887" width="9" style="43"/>
    <col min="5888" max="5888" width="22.625" style="43" customWidth="1"/>
    <col min="5889" max="5889" width="8.125" style="43" customWidth="1"/>
    <col min="5890" max="5905" width="7.625" style="43" customWidth="1"/>
    <col min="5906" max="5906" width="2.875" style="43" customWidth="1"/>
    <col min="5907" max="6143" width="9" style="43"/>
    <col min="6144" max="6144" width="22.625" style="43" customWidth="1"/>
    <col min="6145" max="6145" width="8.125" style="43" customWidth="1"/>
    <col min="6146" max="6161" width="7.625" style="43" customWidth="1"/>
    <col min="6162" max="6162" width="2.875" style="43" customWidth="1"/>
    <col min="6163" max="6399" width="9" style="43"/>
    <col min="6400" max="6400" width="22.625" style="43" customWidth="1"/>
    <col min="6401" max="6401" width="8.125" style="43" customWidth="1"/>
    <col min="6402" max="6417" width="7.625" style="43" customWidth="1"/>
    <col min="6418" max="6418" width="2.875" style="43" customWidth="1"/>
    <col min="6419" max="6655" width="9" style="43"/>
    <col min="6656" max="6656" width="22.625" style="43" customWidth="1"/>
    <col min="6657" max="6657" width="8.125" style="43" customWidth="1"/>
    <col min="6658" max="6673" width="7.625" style="43" customWidth="1"/>
    <col min="6674" max="6674" width="2.875" style="43" customWidth="1"/>
    <col min="6675" max="6911" width="9" style="43"/>
    <col min="6912" max="6912" width="22.625" style="43" customWidth="1"/>
    <col min="6913" max="6913" width="8.125" style="43" customWidth="1"/>
    <col min="6914" max="6929" width="7.625" style="43" customWidth="1"/>
    <col min="6930" max="6930" width="2.875" style="43" customWidth="1"/>
    <col min="6931" max="7167" width="9" style="43"/>
    <col min="7168" max="7168" width="22.625" style="43" customWidth="1"/>
    <col min="7169" max="7169" width="8.125" style="43" customWidth="1"/>
    <col min="7170" max="7185" width="7.625" style="43" customWidth="1"/>
    <col min="7186" max="7186" width="2.875" style="43" customWidth="1"/>
    <col min="7187" max="7423" width="9" style="43"/>
    <col min="7424" max="7424" width="22.625" style="43" customWidth="1"/>
    <col min="7425" max="7425" width="8.125" style="43" customWidth="1"/>
    <col min="7426" max="7441" width="7.625" style="43" customWidth="1"/>
    <col min="7442" max="7442" width="2.875" style="43" customWidth="1"/>
    <col min="7443" max="7679" width="9" style="43"/>
    <col min="7680" max="7680" width="22.625" style="43" customWidth="1"/>
    <col min="7681" max="7681" width="8.125" style="43" customWidth="1"/>
    <col min="7682" max="7697" width="7.625" style="43" customWidth="1"/>
    <col min="7698" max="7698" width="2.875" style="43" customWidth="1"/>
    <col min="7699" max="7935" width="9" style="43"/>
    <col min="7936" max="7936" width="22.625" style="43" customWidth="1"/>
    <col min="7937" max="7937" width="8.125" style="43" customWidth="1"/>
    <col min="7938" max="7953" width="7.625" style="43" customWidth="1"/>
    <col min="7954" max="7954" width="2.875" style="43" customWidth="1"/>
    <col min="7955" max="8191" width="9" style="43"/>
    <col min="8192" max="8192" width="22.625" style="43" customWidth="1"/>
    <col min="8193" max="8193" width="8.125" style="43" customWidth="1"/>
    <col min="8194" max="8209" width="7.625" style="43" customWidth="1"/>
    <col min="8210" max="8210" width="2.875" style="43" customWidth="1"/>
    <col min="8211" max="8447" width="9" style="43"/>
    <col min="8448" max="8448" width="22.625" style="43" customWidth="1"/>
    <col min="8449" max="8449" width="8.125" style="43" customWidth="1"/>
    <col min="8450" max="8465" width="7.625" style="43" customWidth="1"/>
    <col min="8466" max="8466" width="2.875" style="43" customWidth="1"/>
    <col min="8467" max="8703" width="9" style="43"/>
    <col min="8704" max="8704" width="22.625" style="43" customWidth="1"/>
    <col min="8705" max="8705" width="8.125" style="43" customWidth="1"/>
    <col min="8706" max="8721" width="7.625" style="43" customWidth="1"/>
    <col min="8722" max="8722" width="2.875" style="43" customWidth="1"/>
    <col min="8723" max="8959" width="9" style="43"/>
    <col min="8960" max="8960" width="22.625" style="43" customWidth="1"/>
    <col min="8961" max="8961" width="8.125" style="43" customWidth="1"/>
    <col min="8962" max="8977" width="7.625" style="43" customWidth="1"/>
    <col min="8978" max="8978" width="2.875" style="43" customWidth="1"/>
    <col min="8979" max="9215" width="9" style="43"/>
    <col min="9216" max="9216" width="22.625" style="43" customWidth="1"/>
    <col min="9217" max="9217" width="8.125" style="43" customWidth="1"/>
    <col min="9218" max="9233" width="7.625" style="43" customWidth="1"/>
    <col min="9234" max="9234" width="2.875" style="43" customWidth="1"/>
    <col min="9235" max="9471" width="9" style="43"/>
    <col min="9472" max="9472" width="22.625" style="43" customWidth="1"/>
    <col min="9473" max="9473" width="8.125" style="43" customWidth="1"/>
    <col min="9474" max="9489" width="7.625" style="43" customWidth="1"/>
    <col min="9490" max="9490" width="2.875" style="43" customWidth="1"/>
    <col min="9491" max="9727" width="9" style="43"/>
    <col min="9728" max="9728" width="22.625" style="43" customWidth="1"/>
    <col min="9729" max="9729" width="8.125" style="43" customWidth="1"/>
    <col min="9730" max="9745" width="7.625" style="43" customWidth="1"/>
    <col min="9746" max="9746" width="2.875" style="43" customWidth="1"/>
    <col min="9747" max="9983" width="9" style="43"/>
    <col min="9984" max="9984" width="22.625" style="43" customWidth="1"/>
    <col min="9985" max="9985" width="8.125" style="43" customWidth="1"/>
    <col min="9986" max="10001" width="7.625" style="43" customWidth="1"/>
    <col min="10002" max="10002" width="2.875" style="43" customWidth="1"/>
    <col min="10003" max="10239" width="9" style="43"/>
    <col min="10240" max="10240" width="22.625" style="43" customWidth="1"/>
    <col min="10241" max="10241" width="8.125" style="43" customWidth="1"/>
    <col min="10242" max="10257" width="7.625" style="43" customWidth="1"/>
    <col min="10258" max="10258" width="2.875" style="43" customWidth="1"/>
    <col min="10259" max="10495" width="9" style="43"/>
    <col min="10496" max="10496" width="22.625" style="43" customWidth="1"/>
    <col min="10497" max="10497" width="8.125" style="43" customWidth="1"/>
    <col min="10498" max="10513" width="7.625" style="43" customWidth="1"/>
    <col min="10514" max="10514" width="2.875" style="43" customWidth="1"/>
    <col min="10515" max="10751" width="9" style="43"/>
    <col min="10752" max="10752" width="22.625" style="43" customWidth="1"/>
    <col min="10753" max="10753" width="8.125" style="43" customWidth="1"/>
    <col min="10754" max="10769" width="7.625" style="43" customWidth="1"/>
    <col min="10770" max="10770" width="2.875" style="43" customWidth="1"/>
    <col min="10771" max="11007" width="9" style="43"/>
    <col min="11008" max="11008" width="22.625" style="43" customWidth="1"/>
    <col min="11009" max="11009" width="8.125" style="43" customWidth="1"/>
    <col min="11010" max="11025" width="7.625" style="43" customWidth="1"/>
    <col min="11026" max="11026" width="2.875" style="43" customWidth="1"/>
    <col min="11027" max="11263" width="9" style="43"/>
    <col min="11264" max="11264" width="22.625" style="43" customWidth="1"/>
    <col min="11265" max="11265" width="8.125" style="43" customWidth="1"/>
    <col min="11266" max="11281" width="7.625" style="43" customWidth="1"/>
    <col min="11282" max="11282" width="2.875" style="43" customWidth="1"/>
    <col min="11283" max="11519" width="9" style="43"/>
    <col min="11520" max="11520" width="22.625" style="43" customWidth="1"/>
    <col min="11521" max="11521" width="8.125" style="43" customWidth="1"/>
    <col min="11522" max="11537" width="7.625" style="43" customWidth="1"/>
    <col min="11538" max="11538" width="2.875" style="43" customWidth="1"/>
    <col min="11539" max="11775" width="9" style="43"/>
    <col min="11776" max="11776" width="22.625" style="43" customWidth="1"/>
    <col min="11777" max="11777" width="8.125" style="43" customWidth="1"/>
    <col min="11778" max="11793" width="7.625" style="43" customWidth="1"/>
    <col min="11794" max="11794" width="2.875" style="43" customWidth="1"/>
    <col min="11795" max="12031" width="9" style="43"/>
    <col min="12032" max="12032" width="22.625" style="43" customWidth="1"/>
    <col min="12033" max="12033" width="8.125" style="43" customWidth="1"/>
    <col min="12034" max="12049" width="7.625" style="43" customWidth="1"/>
    <col min="12050" max="12050" width="2.875" style="43" customWidth="1"/>
    <col min="12051" max="12287" width="9" style="43"/>
    <col min="12288" max="12288" width="22.625" style="43" customWidth="1"/>
    <col min="12289" max="12289" width="8.125" style="43" customWidth="1"/>
    <col min="12290" max="12305" width="7.625" style="43" customWidth="1"/>
    <col min="12306" max="12306" width="2.875" style="43" customWidth="1"/>
    <col min="12307" max="12543" width="9" style="43"/>
    <col min="12544" max="12544" width="22.625" style="43" customWidth="1"/>
    <col min="12545" max="12545" width="8.125" style="43" customWidth="1"/>
    <col min="12546" max="12561" width="7.625" style="43" customWidth="1"/>
    <col min="12562" max="12562" width="2.875" style="43" customWidth="1"/>
    <col min="12563" max="12799" width="9" style="43"/>
    <col min="12800" max="12800" width="22.625" style="43" customWidth="1"/>
    <col min="12801" max="12801" width="8.125" style="43" customWidth="1"/>
    <col min="12802" max="12817" width="7.625" style="43" customWidth="1"/>
    <col min="12818" max="12818" width="2.875" style="43" customWidth="1"/>
    <col min="12819" max="13055" width="9" style="43"/>
    <col min="13056" max="13056" width="22.625" style="43" customWidth="1"/>
    <col min="13057" max="13057" width="8.125" style="43" customWidth="1"/>
    <col min="13058" max="13073" width="7.625" style="43" customWidth="1"/>
    <col min="13074" max="13074" width="2.875" style="43" customWidth="1"/>
    <col min="13075" max="13311" width="9" style="43"/>
    <col min="13312" max="13312" width="22.625" style="43" customWidth="1"/>
    <col min="13313" max="13313" width="8.125" style="43" customWidth="1"/>
    <col min="13314" max="13329" width="7.625" style="43" customWidth="1"/>
    <col min="13330" max="13330" width="2.875" style="43" customWidth="1"/>
    <col min="13331" max="13567" width="9" style="43"/>
    <col min="13568" max="13568" width="22.625" style="43" customWidth="1"/>
    <col min="13569" max="13569" width="8.125" style="43" customWidth="1"/>
    <col min="13570" max="13585" width="7.625" style="43" customWidth="1"/>
    <col min="13586" max="13586" width="2.875" style="43" customWidth="1"/>
    <col min="13587" max="13823" width="9" style="43"/>
    <col min="13824" max="13824" width="22.625" style="43" customWidth="1"/>
    <col min="13825" max="13825" width="8.125" style="43" customWidth="1"/>
    <col min="13826" max="13841" width="7.625" style="43" customWidth="1"/>
    <col min="13842" max="13842" width="2.875" style="43" customWidth="1"/>
    <col min="13843" max="14079" width="9" style="43"/>
    <col min="14080" max="14080" width="22.625" style="43" customWidth="1"/>
    <col min="14081" max="14081" width="8.125" style="43" customWidth="1"/>
    <col min="14082" max="14097" width="7.625" style="43" customWidth="1"/>
    <col min="14098" max="14098" width="2.875" style="43" customWidth="1"/>
    <col min="14099" max="14335" width="9" style="43"/>
    <col min="14336" max="14336" width="22.625" style="43" customWidth="1"/>
    <col min="14337" max="14337" width="8.125" style="43" customWidth="1"/>
    <col min="14338" max="14353" width="7.625" style="43" customWidth="1"/>
    <col min="14354" max="14354" width="2.875" style="43" customWidth="1"/>
    <col min="14355" max="14591" width="9" style="43"/>
    <col min="14592" max="14592" width="22.625" style="43" customWidth="1"/>
    <col min="14593" max="14593" width="8.125" style="43" customWidth="1"/>
    <col min="14594" max="14609" width="7.625" style="43" customWidth="1"/>
    <col min="14610" max="14610" width="2.875" style="43" customWidth="1"/>
    <col min="14611" max="14847" width="9" style="43"/>
    <col min="14848" max="14848" width="22.625" style="43" customWidth="1"/>
    <col min="14849" max="14849" width="8.125" style="43" customWidth="1"/>
    <col min="14850" max="14865" width="7.625" style="43" customWidth="1"/>
    <col min="14866" max="14866" width="2.875" style="43" customWidth="1"/>
    <col min="14867" max="15103" width="9" style="43"/>
    <col min="15104" max="15104" width="22.625" style="43" customWidth="1"/>
    <col min="15105" max="15105" width="8.125" style="43" customWidth="1"/>
    <col min="15106" max="15121" width="7.625" style="43" customWidth="1"/>
    <col min="15122" max="15122" width="2.875" style="43" customWidth="1"/>
    <col min="15123" max="15359" width="9" style="43"/>
    <col min="15360" max="15360" width="22.625" style="43" customWidth="1"/>
    <col min="15361" max="15361" width="8.125" style="43" customWidth="1"/>
    <col min="15362" max="15377" width="7.625" style="43" customWidth="1"/>
    <col min="15378" max="15378" width="2.875" style="43" customWidth="1"/>
    <col min="15379" max="15615" width="9" style="43"/>
    <col min="15616" max="15616" width="22.625" style="43" customWidth="1"/>
    <col min="15617" max="15617" width="8.125" style="43" customWidth="1"/>
    <col min="15618" max="15633" width="7.625" style="43" customWidth="1"/>
    <col min="15634" max="15634" width="2.875" style="43" customWidth="1"/>
    <col min="15635" max="15871" width="9" style="43"/>
    <col min="15872" max="15872" width="22.625" style="43" customWidth="1"/>
    <col min="15873" max="15873" width="8.125" style="43" customWidth="1"/>
    <col min="15874" max="15889" width="7.625" style="43" customWidth="1"/>
    <col min="15890" max="15890" width="2.875" style="43" customWidth="1"/>
    <col min="15891" max="16127" width="9" style="43"/>
    <col min="16128" max="16128" width="22.625" style="43" customWidth="1"/>
    <col min="16129" max="16129" width="8.125" style="43" customWidth="1"/>
    <col min="16130" max="16145" width="7.625" style="43" customWidth="1"/>
    <col min="16146" max="16146" width="2.875" style="43" customWidth="1"/>
    <col min="16147" max="16384" width="9" style="43"/>
  </cols>
  <sheetData>
    <row r="1" spans="1:20" ht="15" customHeight="1">
      <c r="A1" s="121" t="s">
        <v>116</v>
      </c>
      <c r="B1" s="36"/>
      <c r="C1" s="36"/>
      <c r="D1" s="36"/>
      <c r="E1" s="36"/>
      <c r="F1" s="36"/>
      <c r="G1" s="36"/>
      <c r="H1" s="36"/>
      <c r="I1" s="37"/>
      <c r="J1" s="37"/>
      <c r="K1" s="36"/>
      <c r="L1" s="36"/>
      <c r="M1" s="36"/>
      <c r="N1" s="36"/>
      <c r="O1" s="36"/>
      <c r="P1" s="36"/>
      <c r="Q1" s="36"/>
      <c r="R1" s="36"/>
    </row>
    <row r="2" spans="1:20" ht="15" customHeight="1" thickBo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2"/>
      <c r="O2" s="32"/>
      <c r="P2" s="32"/>
      <c r="Q2" s="32"/>
      <c r="R2" s="32"/>
      <c r="S2" s="79" t="s">
        <v>130</v>
      </c>
    </row>
    <row r="3" spans="1:20" ht="15" customHeight="1">
      <c r="A3" s="102"/>
      <c r="B3" s="70" t="s">
        <v>1</v>
      </c>
      <c r="C3" s="99" t="s">
        <v>2</v>
      </c>
      <c r="D3" s="99" t="s">
        <v>3</v>
      </c>
      <c r="E3" s="99" t="s">
        <v>4</v>
      </c>
      <c r="F3" s="99" t="s">
        <v>5</v>
      </c>
      <c r="G3" s="99" t="s">
        <v>6</v>
      </c>
      <c r="H3" s="99" t="s">
        <v>7</v>
      </c>
      <c r="I3" s="51" t="s">
        <v>8</v>
      </c>
      <c r="J3" s="53" t="s">
        <v>9</v>
      </c>
      <c r="K3" s="53" t="s">
        <v>10</v>
      </c>
      <c r="L3" s="99" t="s">
        <v>11</v>
      </c>
      <c r="M3" s="99" t="s">
        <v>12</v>
      </c>
      <c r="N3" s="99" t="s">
        <v>13</v>
      </c>
      <c r="O3" s="99" t="s">
        <v>45</v>
      </c>
      <c r="P3" s="99" t="s">
        <v>15</v>
      </c>
      <c r="Q3" s="99" t="s">
        <v>16</v>
      </c>
      <c r="R3" s="100" t="s">
        <v>17</v>
      </c>
      <c r="S3" s="101" t="s">
        <v>70</v>
      </c>
    </row>
    <row r="4" spans="1:20" ht="15" customHeight="1">
      <c r="A4" s="54" t="s">
        <v>1</v>
      </c>
      <c r="B4" s="77">
        <f>SUM(B5:B7)</f>
        <v>56</v>
      </c>
      <c r="C4" s="77">
        <f>SUM(C5:C7)</f>
        <v>8</v>
      </c>
      <c r="D4" s="77">
        <f>SUM(D5:D7)</f>
        <v>1</v>
      </c>
      <c r="E4" s="77">
        <f>SUM(E5:E7)</f>
        <v>2</v>
      </c>
      <c r="F4" s="77">
        <f>SUM(F5:F7)</f>
        <v>1</v>
      </c>
      <c r="G4" s="77">
        <f>SUM(G5:G7)</f>
        <v>8</v>
      </c>
      <c r="H4" s="77">
        <f>SUM(H5:H7)</f>
        <v>8</v>
      </c>
      <c r="I4" s="77">
        <f>SUM(I5:I7)</f>
        <v>1</v>
      </c>
      <c r="J4" s="77">
        <f>SUM(J5:J7)</f>
        <v>1</v>
      </c>
      <c r="K4" s="77">
        <f>SUM(K5:K7)</f>
        <v>1</v>
      </c>
      <c r="L4" s="77">
        <f>SUM(L5:L7)</f>
        <v>2</v>
      </c>
      <c r="M4" s="77">
        <f>SUM(M5:M7)</f>
        <v>1</v>
      </c>
      <c r="N4" s="77">
        <f>SUM(N5:N7)</f>
        <v>7</v>
      </c>
      <c r="O4" s="77">
        <f>SUM(O5:O7)</f>
        <v>2</v>
      </c>
      <c r="P4" s="77">
        <f>SUM(P5:P7)</f>
        <v>1</v>
      </c>
      <c r="Q4" s="77">
        <f>SUM(Q5:Q7)</f>
        <v>2</v>
      </c>
      <c r="R4" s="77">
        <f>SUM(R5:R7)</f>
        <v>2</v>
      </c>
      <c r="S4" s="77">
        <f>SUM(S5:S7)</f>
        <v>8</v>
      </c>
    </row>
    <row r="5" spans="1:20" ht="15" customHeight="1">
      <c r="A5" s="55" t="s">
        <v>46</v>
      </c>
      <c r="B5" s="77">
        <f>SUM(C5:S5)</f>
        <v>23</v>
      </c>
      <c r="C5" s="66">
        <v>2</v>
      </c>
      <c r="D5" s="66">
        <v>1</v>
      </c>
      <c r="E5" s="66">
        <v>2</v>
      </c>
      <c r="F5" s="66">
        <v>1</v>
      </c>
      <c r="G5" s="66">
        <v>2</v>
      </c>
      <c r="H5" s="66">
        <v>2</v>
      </c>
      <c r="I5" s="67">
        <v>1</v>
      </c>
      <c r="J5" s="67">
        <v>1</v>
      </c>
      <c r="K5" s="66">
        <v>1</v>
      </c>
      <c r="L5" s="66">
        <v>2</v>
      </c>
      <c r="M5" s="66">
        <v>1</v>
      </c>
      <c r="N5" s="66">
        <v>1</v>
      </c>
      <c r="O5" s="66">
        <v>1</v>
      </c>
      <c r="P5" s="66">
        <v>1</v>
      </c>
      <c r="Q5" s="66">
        <v>1</v>
      </c>
      <c r="R5" s="66">
        <v>2</v>
      </c>
      <c r="S5" s="103">
        <v>1</v>
      </c>
    </row>
    <row r="6" spans="1:20" ht="15" customHeight="1">
      <c r="A6" s="55" t="s">
        <v>47</v>
      </c>
      <c r="B6" s="77">
        <f>SUM(C6:S6)</f>
        <v>10</v>
      </c>
      <c r="C6" s="66">
        <v>3</v>
      </c>
      <c r="D6" s="66">
        <v>0</v>
      </c>
      <c r="E6" s="66">
        <v>0</v>
      </c>
      <c r="F6" s="66">
        <v>0</v>
      </c>
      <c r="G6" s="66">
        <v>2</v>
      </c>
      <c r="H6" s="66">
        <v>2</v>
      </c>
      <c r="I6" s="67">
        <v>0</v>
      </c>
      <c r="J6" s="67">
        <v>0</v>
      </c>
      <c r="K6" s="66">
        <v>0</v>
      </c>
      <c r="L6" s="66">
        <v>0</v>
      </c>
      <c r="M6" s="66">
        <v>0</v>
      </c>
      <c r="N6" s="66">
        <v>2</v>
      </c>
      <c r="O6" s="66">
        <v>0</v>
      </c>
      <c r="P6" s="66">
        <v>0</v>
      </c>
      <c r="Q6" s="66">
        <v>0</v>
      </c>
      <c r="R6" s="66">
        <v>0</v>
      </c>
      <c r="S6" s="103">
        <v>1</v>
      </c>
    </row>
    <row r="7" spans="1:20" ht="15" customHeight="1" thickBot="1">
      <c r="A7" s="65" t="s">
        <v>48</v>
      </c>
      <c r="B7" s="72">
        <f>SUM(C7:S7)</f>
        <v>23</v>
      </c>
      <c r="C7" s="69">
        <v>3</v>
      </c>
      <c r="D7" s="69">
        <v>0</v>
      </c>
      <c r="E7" s="69">
        <v>0</v>
      </c>
      <c r="F7" s="69">
        <v>0</v>
      </c>
      <c r="G7" s="69">
        <v>4</v>
      </c>
      <c r="H7" s="69">
        <v>4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4</v>
      </c>
      <c r="O7" s="69">
        <v>1</v>
      </c>
      <c r="P7" s="69">
        <v>0</v>
      </c>
      <c r="Q7" s="69">
        <v>1</v>
      </c>
      <c r="R7" s="69">
        <v>0</v>
      </c>
      <c r="S7" s="104">
        <v>6</v>
      </c>
    </row>
    <row r="8" spans="1:20" ht="12" customHeight="1">
      <c r="A8" s="35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0" ht="12" customHeight="1">
      <c r="A9" s="35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20" ht="12" customHeight="1">
      <c r="A10" s="33"/>
      <c r="B10" s="33"/>
      <c r="C10" s="33"/>
      <c r="D10" s="33"/>
      <c r="E10" s="33"/>
      <c r="F10" s="33"/>
      <c r="G10" s="33"/>
      <c r="H10" s="33"/>
      <c r="I10" s="34"/>
      <c r="J10" s="34"/>
      <c r="K10" s="33"/>
      <c r="L10" s="33"/>
      <c r="M10" s="33"/>
      <c r="N10" s="33"/>
      <c r="O10" s="33"/>
      <c r="P10" s="33"/>
      <c r="Q10" s="33"/>
      <c r="R10" s="33"/>
    </row>
    <row r="11" spans="1:20" ht="15" customHeight="1">
      <c r="A11" s="122" t="s">
        <v>112</v>
      </c>
      <c r="B11" s="33"/>
      <c r="C11" s="33"/>
      <c r="D11" s="33"/>
      <c r="E11" s="33"/>
      <c r="F11" s="33"/>
      <c r="G11" s="33"/>
      <c r="H11" s="33"/>
      <c r="I11" s="34"/>
      <c r="J11" s="34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ht="15" customHeight="1" thickBot="1">
      <c r="A12" s="123"/>
      <c r="B12" s="33"/>
      <c r="C12" s="33"/>
      <c r="D12" s="33"/>
      <c r="E12" s="33"/>
      <c r="F12" s="33"/>
      <c r="G12" s="33"/>
      <c r="H12" s="33"/>
      <c r="I12" s="34"/>
      <c r="J12" s="34"/>
      <c r="K12" s="33"/>
      <c r="L12" s="33"/>
      <c r="M12" s="33"/>
      <c r="N12" s="33"/>
      <c r="O12" s="33"/>
      <c r="P12" s="33"/>
      <c r="Q12" s="33"/>
      <c r="R12" s="33"/>
      <c r="T12" s="66" t="s">
        <v>86</v>
      </c>
    </row>
    <row r="13" spans="1:20" ht="15" customHeight="1">
      <c r="A13" s="116"/>
      <c r="B13" s="128" t="s">
        <v>119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129"/>
      <c r="S13" s="317" t="s">
        <v>87</v>
      </c>
      <c r="T13" s="317" t="s">
        <v>129</v>
      </c>
    </row>
    <row r="14" spans="1:20" ht="15" customHeight="1">
      <c r="A14" s="117"/>
      <c r="B14" s="110" t="s">
        <v>49</v>
      </c>
      <c r="C14" s="105" t="s">
        <v>2</v>
      </c>
      <c r="D14" s="105" t="s">
        <v>3</v>
      </c>
      <c r="E14" s="105" t="s">
        <v>4</v>
      </c>
      <c r="F14" s="105" t="s">
        <v>5</v>
      </c>
      <c r="G14" s="105" t="s">
        <v>6</v>
      </c>
      <c r="H14" s="105" t="s">
        <v>7</v>
      </c>
      <c r="I14" s="130" t="s">
        <v>8</v>
      </c>
      <c r="J14" s="131" t="s">
        <v>9</v>
      </c>
      <c r="K14" s="105" t="s">
        <v>10</v>
      </c>
      <c r="L14" s="105" t="s">
        <v>11</v>
      </c>
      <c r="M14" s="105" t="s">
        <v>12</v>
      </c>
      <c r="N14" s="105" t="s">
        <v>13</v>
      </c>
      <c r="O14" s="105" t="s">
        <v>14</v>
      </c>
      <c r="P14" s="105" t="s">
        <v>15</v>
      </c>
      <c r="Q14" s="105" t="s">
        <v>16</v>
      </c>
      <c r="R14" s="105" t="s">
        <v>17</v>
      </c>
      <c r="S14" s="318"/>
      <c r="T14" s="318"/>
    </row>
    <row r="15" spans="1:20" ht="15" customHeight="1">
      <c r="A15" s="106" t="s">
        <v>1</v>
      </c>
      <c r="B15" s="140">
        <f>SUM(B16:B24)</f>
        <v>6911</v>
      </c>
      <c r="C15" s="146">
        <f>SUM(C16:C24)</f>
        <v>550</v>
      </c>
      <c r="D15" s="146">
        <f>SUM(D16:D24)</f>
        <v>346</v>
      </c>
      <c r="E15" s="146">
        <f>SUM(E16:E24)</f>
        <v>456</v>
      </c>
      <c r="F15" s="146">
        <f>SUM(F16:F24)</f>
        <v>435</v>
      </c>
      <c r="G15" s="146">
        <f>SUM(G16:G24)</f>
        <v>638</v>
      </c>
      <c r="H15" s="146">
        <f>SUM(H16:H24)</f>
        <v>717</v>
      </c>
      <c r="I15" s="146">
        <f>SUM(I16:I24)</f>
        <v>388</v>
      </c>
      <c r="J15" s="146">
        <f>SUM(J16:J24)</f>
        <v>341</v>
      </c>
      <c r="K15" s="146">
        <f>SUM(K16:K24)</f>
        <v>214</v>
      </c>
      <c r="L15" s="146">
        <f>SUM(L16:L24)</f>
        <v>462</v>
      </c>
      <c r="M15" s="146">
        <f>SUM(M16:M24)</f>
        <v>263</v>
      </c>
      <c r="N15" s="146">
        <f>SUM(N16:N24)</f>
        <v>351</v>
      </c>
      <c r="O15" s="146">
        <f>SUM(O16:O24)</f>
        <v>348</v>
      </c>
      <c r="P15" s="146">
        <f>SUM(P16:P24)</f>
        <v>513</v>
      </c>
      <c r="Q15" s="146">
        <f>SUM(Q16:Q24)</f>
        <v>483</v>
      </c>
      <c r="R15" s="147">
        <f>SUM(R16:R24)</f>
        <v>406</v>
      </c>
      <c r="S15" s="108">
        <v>6853</v>
      </c>
      <c r="T15" s="108">
        <v>6798</v>
      </c>
    </row>
    <row r="16" spans="1:20" ht="15" customHeight="1">
      <c r="A16" s="61" t="s">
        <v>50</v>
      </c>
      <c r="B16" s="73">
        <v>122</v>
      </c>
      <c r="C16" s="67">
        <v>12</v>
      </c>
      <c r="D16" s="67">
        <v>3</v>
      </c>
      <c r="E16" s="67">
        <v>11</v>
      </c>
      <c r="F16" s="67">
        <v>6</v>
      </c>
      <c r="G16" s="67">
        <v>10</v>
      </c>
      <c r="H16" s="67">
        <v>8</v>
      </c>
      <c r="I16" s="67">
        <v>7</v>
      </c>
      <c r="J16" s="67">
        <v>6</v>
      </c>
      <c r="K16" s="67">
        <v>5</v>
      </c>
      <c r="L16" s="67">
        <v>13</v>
      </c>
      <c r="M16" s="67">
        <v>5</v>
      </c>
      <c r="N16" s="67">
        <v>12</v>
      </c>
      <c r="O16" s="67">
        <v>7</v>
      </c>
      <c r="P16" s="67">
        <v>5</v>
      </c>
      <c r="Q16" s="67">
        <v>7</v>
      </c>
      <c r="R16" s="141">
        <v>5</v>
      </c>
      <c r="S16" s="84">
        <v>124</v>
      </c>
      <c r="T16" s="84">
        <v>123</v>
      </c>
    </row>
    <row r="17" spans="1:20" ht="15" customHeight="1">
      <c r="A17" s="61" t="s">
        <v>51</v>
      </c>
      <c r="B17" s="73">
        <f>SUM(C17:R17)</f>
        <v>2252</v>
      </c>
      <c r="C17" s="57">
        <v>179</v>
      </c>
      <c r="D17" s="57">
        <v>106</v>
      </c>
      <c r="E17" s="57">
        <v>132</v>
      </c>
      <c r="F17" s="57">
        <v>129</v>
      </c>
      <c r="G17" s="57">
        <v>227</v>
      </c>
      <c r="H17" s="57">
        <v>277</v>
      </c>
      <c r="I17" s="57">
        <v>125</v>
      </c>
      <c r="J17" s="57">
        <v>95</v>
      </c>
      <c r="K17" s="168">
        <v>70</v>
      </c>
      <c r="L17" s="168">
        <v>128</v>
      </c>
      <c r="M17" s="168">
        <v>92</v>
      </c>
      <c r="N17" s="168">
        <v>98</v>
      </c>
      <c r="O17" s="168">
        <v>119</v>
      </c>
      <c r="P17" s="168">
        <v>185</v>
      </c>
      <c r="Q17" s="168">
        <v>148</v>
      </c>
      <c r="R17" s="169">
        <v>142</v>
      </c>
      <c r="S17" s="84">
        <v>2187</v>
      </c>
      <c r="T17" s="84">
        <v>2189</v>
      </c>
    </row>
    <row r="18" spans="1:20" ht="15" customHeight="1">
      <c r="A18" s="61" t="s">
        <v>52</v>
      </c>
      <c r="B18" s="73">
        <f>SUM(C18:R18)</f>
        <v>1439</v>
      </c>
      <c r="C18" s="67">
        <v>122</v>
      </c>
      <c r="D18" s="67">
        <v>79</v>
      </c>
      <c r="E18" s="67">
        <v>94</v>
      </c>
      <c r="F18" s="67">
        <v>93</v>
      </c>
      <c r="G18" s="67">
        <v>129</v>
      </c>
      <c r="H18" s="354">
        <v>156</v>
      </c>
      <c r="I18" s="67">
        <v>79</v>
      </c>
      <c r="J18" s="67">
        <v>68</v>
      </c>
      <c r="K18" s="170">
        <v>35</v>
      </c>
      <c r="L18" s="170">
        <v>88</v>
      </c>
      <c r="M18" s="170">
        <v>58</v>
      </c>
      <c r="N18" s="170">
        <v>70</v>
      </c>
      <c r="O18" s="170">
        <v>66</v>
      </c>
      <c r="P18" s="170">
        <v>108</v>
      </c>
      <c r="Q18" s="170">
        <v>105</v>
      </c>
      <c r="R18" s="171">
        <v>89</v>
      </c>
      <c r="S18" s="84">
        <v>1450</v>
      </c>
      <c r="T18" s="84">
        <v>1419</v>
      </c>
    </row>
    <row r="19" spans="1:20" ht="15" customHeight="1">
      <c r="A19" s="61" t="s">
        <v>53</v>
      </c>
      <c r="B19" s="73">
        <f>SUM(C19:R19)</f>
        <v>87</v>
      </c>
      <c r="C19" s="67">
        <v>8</v>
      </c>
      <c r="D19" s="67">
        <v>4</v>
      </c>
      <c r="E19" s="67">
        <v>6</v>
      </c>
      <c r="F19" s="67">
        <v>5</v>
      </c>
      <c r="G19" s="67">
        <v>2</v>
      </c>
      <c r="H19" s="67">
        <v>2</v>
      </c>
      <c r="I19" s="67">
        <v>5</v>
      </c>
      <c r="J19" s="67">
        <v>5</v>
      </c>
      <c r="K19" s="67">
        <v>6</v>
      </c>
      <c r="L19" s="67">
        <v>4</v>
      </c>
      <c r="M19" s="67">
        <v>0</v>
      </c>
      <c r="N19" s="67">
        <v>3</v>
      </c>
      <c r="O19" s="67">
        <v>10</v>
      </c>
      <c r="P19" s="67">
        <v>12</v>
      </c>
      <c r="Q19" s="67">
        <v>7</v>
      </c>
      <c r="R19" s="141">
        <v>8</v>
      </c>
      <c r="S19" s="84">
        <v>77</v>
      </c>
      <c r="T19" s="84">
        <v>83</v>
      </c>
    </row>
    <row r="20" spans="1:20" ht="15" customHeight="1">
      <c r="A20" s="107" t="s">
        <v>101</v>
      </c>
      <c r="B20" s="73">
        <f>SUM(C20:R20)</f>
        <v>1723</v>
      </c>
      <c r="C20" s="67">
        <v>137</v>
      </c>
      <c r="D20" s="67">
        <v>101</v>
      </c>
      <c r="E20" s="67">
        <v>108</v>
      </c>
      <c r="F20" s="67">
        <v>110</v>
      </c>
      <c r="G20" s="67">
        <v>150</v>
      </c>
      <c r="H20" s="67">
        <v>214</v>
      </c>
      <c r="I20" s="67">
        <v>104</v>
      </c>
      <c r="J20" s="67">
        <v>103</v>
      </c>
      <c r="K20" s="67">
        <v>56</v>
      </c>
      <c r="L20" s="67">
        <v>114</v>
      </c>
      <c r="M20" s="67">
        <v>51</v>
      </c>
      <c r="N20" s="67">
        <v>95</v>
      </c>
      <c r="O20" s="67">
        <v>71</v>
      </c>
      <c r="P20" s="67">
        <v>100</v>
      </c>
      <c r="Q20" s="67">
        <v>120</v>
      </c>
      <c r="R20" s="141">
        <v>89</v>
      </c>
      <c r="S20" s="84">
        <v>1733</v>
      </c>
      <c r="T20" s="84">
        <v>1712</v>
      </c>
    </row>
    <row r="21" spans="1:20" ht="10.5" customHeight="1">
      <c r="A21" s="107" t="s">
        <v>100</v>
      </c>
      <c r="B21" s="73">
        <f>SUM(C21:R21)</f>
        <v>850</v>
      </c>
      <c r="C21" s="67">
        <v>65</v>
      </c>
      <c r="D21" s="67">
        <v>39</v>
      </c>
      <c r="E21" s="67">
        <v>73</v>
      </c>
      <c r="F21" s="67">
        <v>67</v>
      </c>
      <c r="G21" s="67">
        <v>75</v>
      </c>
      <c r="H21" s="67">
        <v>45</v>
      </c>
      <c r="I21" s="67">
        <v>43</v>
      </c>
      <c r="J21" s="67">
        <v>41</v>
      </c>
      <c r="K21" s="67">
        <v>29</v>
      </c>
      <c r="L21" s="67">
        <v>74</v>
      </c>
      <c r="M21" s="67">
        <v>37</v>
      </c>
      <c r="N21" s="67">
        <v>46</v>
      </c>
      <c r="O21" s="67">
        <v>42</v>
      </c>
      <c r="P21" s="67">
        <v>70</v>
      </c>
      <c r="Q21" s="67">
        <v>55</v>
      </c>
      <c r="R21" s="141">
        <v>49</v>
      </c>
      <c r="S21" s="84">
        <v>848</v>
      </c>
      <c r="T21" s="84">
        <v>849</v>
      </c>
    </row>
    <row r="22" spans="1:20" ht="15" customHeight="1">
      <c r="A22" s="107" t="s">
        <v>99</v>
      </c>
      <c r="B22" s="73">
        <f>SUM(C22:R22)</f>
        <v>2</v>
      </c>
      <c r="C22" s="67">
        <v>0</v>
      </c>
      <c r="D22" s="67">
        <v>0</v>
      </c>
      <c r="E22" s="67">
        <v>1</v>
      </c>
      <c r="F22" s="67">
        <v>0</v>
      </c>
      <c r="G22" s="67">
        <v>1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141">
        <v>0</v>
      </c>
      <c r="S22" s="84">
        <v>2</v>
      </c>
      <c r="T22" s="84">
        <v>2</v>
      </c>
    </row>
    <row r="23" spans="1:20" ht="15" customHeight="1">
      <c r="A23" s="61" t="s">
        <v>54</v>
      </c>
      <c r="B23" s="73">
        <f>SUM(C23:R23)</f>
        <v>408</v>
      </c>
      <c r="C23" s="34">
        <v>21</v>
      </c>
      <c r="D23" s="34">
        <v>13</v>
      </c>
      <c r="E23" s="34">
        <v>30</v>
      </c>
      <c r="F23" s="34">
        <v>21</v>
      </c>
      <c r="G23" s="34">
        <v>37</v>
      </c>
      <c r="H23" s="34">
        <v>14</v>
      </c>
      <c r="I23" s="34">
        <v>22</v>
      </c>
      <c r="J23" s="34">
        <v>22</v>
      </c>
      <c r="K23" s="142">
        <v>13</v>
      </c>
      <c r="L23" s="142">
        <v>40</v>
      </c>
      <c r="M23" s="142">
        <v>20</v>
      </c>
      <c r="N23" s="142">
        <v>25</v>
      </c>
      <c r="O23" s="142">
        <v>32</v>
      </c>
      <c r="P23" s="142">
        <v>33</v>
      </c>
      <c r="Q23" s="142">
        <v>41</v>
      </c>
      <c r="R23" s="143">
        <v>24</v>
      </c>
      <c r="S23" s="84">
        <v>411</v>
      </c>
      <c r="T23" s="84">
        <v>400</v>
      </c>
    </row>
    <row r="24" spans="1:20" ht="15" customHeight="1" thickBot="1">
      <c r="A24" s="58" t="s">
        <v>55</v>
      </c>
      <c r="B24" s="72">
        <f>SUM(C24:R24)</f>
        <v>28</v>
      </c>
      <c r="C24" s="355">
        <v>6</v>
      </c>
      <c r="D24" s="355">
        <v>1</v>
      </c>
      <c r="E24" s="355">
        <v>1</v>
      </c>
      <c r="F24" s="355">
        <v>4</v>
      </c>
      <c r="G24" s="355">
        <v>7</v>
      </c>
      <c r="H24" s="355">
        <v>1</v>
      </c>
      <c r="I24" s="355">
        <v>3</v>
      </c>
      <c r="J24" s="355">
        <v>1</v>
      </c>
      <c r="K24" s="144" t="s">
        <v>131</v>
      </c>
      <c r="L24" s="144">
        <v>1</v>
      </c>
      <c r="M24" s="144" t="s">
        <v>131</v>
      </c>
      <c r="N24" s="144">
        <v>2</v>
      </c>
      <c r="O24" s="144">
        <v>1</v>
      </c>
      <c r="P24" s="144" t="s">
        <v>131</v>
      </c>
      <c r="Q24" s="144" t="s">
        <v>131</v>
      </c>
      <c r="R24" s="145" t="s">
        <v>131</v>
      </c>
      <c r="S24" s="109">
        <v>21</v>
      </c>
      <c r="T24" s="109">
        <v>21</v>
      </c>
    </row>
    <row r="25" spans="1:20" ht="12.75" customHeight="1">
      <c r="A25" s="49"/>
      <c r="B25" s="33"/>
      <c r="C25" s="33"/>
      <c r="D25" s="33"/>
      <c r="E25" s="33"/>
      <c r="F25" s="33"/>
      <c r="G25" s="33"/>
      <c r="H25" s="33"/>
      <c r="I25" s="34"/>
      <c r="J25" s="34"/>
      <c r="K25" s="33"/>
      <c r="L25" s="33"/>
      <c r="M25" s="34"/>
      <c r="N25" s="33"/>
      <c r="O25" s="33"/>
      <c r="P25" s="33"/>
      <c r="Q25" s="33"/>
      <c r="R25" s="33"/>
      <c r="S25" s="33"/>
      <c r="T25" s="33"/>
    </row>
    <row r="26" spans="1:20" ht="12.75" customHeight="1">
      <c r="A26" s="49"/>
      <c r="B26" s="33"/>
      <c r="C26" s="33"/>
      <c r="D26" s="33"/>
      <c r="E26" s="33"/>
      <c r="F26" s="33"/>
      <c r="G26" s="33"/>
      <c r="H26" s="33"/>
      <c r="I26" s="34"/>
      <c r="J26" s="34"/>
      <c r="K26" s="33"/>
      <c r="L26" s="33"/>
      <c r="M26" s="34"/>
      <c r="N26" s="33"/>
      <c r="O26" s="33"/>
      <c r="P26" s="33"/>
      <c r="Q26" s="33"/>
      <c r="R26" s="33"/>
      <c r="S26" s="33"/>
      <c r="T26" s="33"/>
    </row>
    <row r="27" spans="1:20" ht="12.75" customHeight="1">
      <c r="A27" s="36"/>
      <c r="B27" s="36"/>
      <c r="C27" s="36"/>
      <c r="D27" s="31"/>
      <c r="E27" s="36"/>
      <c r="F27" s="36"/>
      <c r="G27" s="36"/>
      <c r="H27" s="36"/>
      <c r="I27" s="37"/>
      <c r="J27" s="37"/>
      <c r="K27" s="36"/>
      <c r="L27" s="36"/>
      <c r="M27" s="37"/>
      <c r="N27" s="36"/>
      <c r="O27" s="36"/>
      <c r="P27" s="36"/>
      <c r="Q27" s="36"/>
      <c r="R27" s="36"/>
      <c r="S27" s="36"/>
      <c r="T27" s="36"/>
    </row>
    <row r="28" spans="1:20" ht="15" customHeight="1">
      <c r="A28" s="124" t="s">
        <v>113</v>
      </c>
      <c r="B28" s="36"/>
      <c r="C28" s="36"/>
      <c r="D28" s="49"/>
      <c r="E28" s="33"/>
      <c r="F28" s="33"/>
      <c r="G28" s="33"/>
      <c r="H28" s="33"/>
      <c r="I28" s="34"/>
      <c r="J28" s="34"/>
      <c r="K28" s="33"/>
      <c r="L28" s="33"/>
      <c r="M28" s="34"/>
      <c r="N28" s="33"/>
      <c r="O28" s="33"/>
      <c r="P28" s="33"/>
      <c r="Q28" s="33"/>
      <c r="R28" s="33"/>
      <c r="S28" s="33"/>
      <c r="T28" s="33"/>
    </row>
    <row r="29" spans="1:20" ht="15" customHeight="1" thickBot="1">
      <c r="A29" s="125"/>
      <c r="B29" s="36"/>
      <c r="C29" s="36"/>
      <c r="D29" s="49"/>
      <c r="E29" s="33"/>
      <c r="F29" s="33"/>
      <c r="G29" s="33"/>
      <c r="H29" s="33"/>
      <c r="I29" s="34"/>
      <c r="J29" s="34"/>
      <c r="K29" s="33"/>
      <c r="L29" s="33"/>
      <c r="M29" s="34"/>
      <c r="N29" s="33"/>
      <c r="O29" s="33"/>
      <c r="P29" s="33"/>
      <c r="Q29" s="33"/>
      <c r="R29" s="33"/>
      <c r="T29" s="66" t="s">
        <v>86</v>
      </c>
    </row>
    <row r="30" spans="1:20" ht="15" customHeight="1">
      <c r="A30" s="116"/>
      <c r="B30" s="128" t="s">
        <v>119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129"/>
      <c r="S30" s="317" t="s">
        <v>88</v>
      </c>
      <c r="T30" s="317" t="s">
        <v>120</v>
      </c>
    </row>
    <row r="31" spans="1:20" ht="15" customHeight="1">
      <c r="A31" s="117"/>
      <c r="B31" s="110" t="s">
        <v>49</v>
      </c>
      <c r="C31" s="105" t="s">
        <v>2</v>
      </c>
      <c r="D31" s="105" t="s">
        <v>3</v>
      </c>
      <c r="E31" s="105" t="s">
        <v>4</v>
      </c>
      <c r="F31" s="105" t="s">
        <v>5</v>
      </c>
      <c r="G31" s="105" t="s">
        <v>6</v>
      </c>
      <c r="H31" s="105" t="s">
        <v>7</v>
      </c>
      <c r="I31" s="130" t="s">
        <v>8</v>
      </c>
      <c r="J31" s="131" t="s">
        <v>9</v>
      </c>
      <c r="K31" s="105" t="s">
        <v>10</v>
      </c>
      <c r="L31" s="105" t="s">
        <v>11</v>
      </c>
      <c r="M31" s="105" t="s">
        <v>12</v>
      </c>
      <c r="N31" s="105" t="s">
        <v>13</v>
      </c>
      <c r="O31" s="105" t="s">
        <v>14</v>
      </c>
      <c r="P31" s="105" t="s">
        <v>15</v>
      </c>
      <c r="Q31" s="105" t="s">
        <v>16</v>
      </c>
      <c r="R31" s="105" t="s">
        <v>17</v>
      </c>
      <c r="S31" s="318" t="s">
        <v>49</v>
      </c>
      <c r="T31" s="318" t="s">
        <v>49</v>
      </c>
    </row>
    <row r="32" spans="1:20" ht="15" customHeight="1">
      <c r="A32" s="54" t="s">
        <v>1</v>
      </c>
      <c r="B32" s="91">
        <f>SUM(C32:R32)</f>
        <v>905</v>
      </c>
      <c r="C32" s="111">
        <f>SUM(C33:C39)</f>
        <v>107</v>
      </c>
      <c r="D32" s="111">
        <f>SUM(D33:D39)</f>
        <v>45</v>
      </c>
      <c r="E32" s="111">
        <f>SUM(E33:E39)</f>
        <v>53</v>
      </c>
      <c r="F32" s="111">
        <f>SUM(F33:F39)</f>
        <v>31</v>
      </c>
      <c r="G32" s="111">
        <f>SUM(G33:G39)</f>
        <v>57</v>
      </c>
      <c r="H32" s="111">
        <f>SUM(H33:H39)</f>
        <v>130</v>
      </c>
      <c r="I32" s="111">
        <f>SUM(I33:I39)</f>
        <v>76</v>
      </c>
      <c r="J32" s="111">
        <f>SUM(J33:J39)</f>
        <v>49</v>
      </c>
      <c r="K32" s="111">
        <f>SUM(K33:K39)</f>
        <v>10</v>
      </c>
      <c r="L32" s="353">
        <f>SUM(L33:L39)</f>
        <v>37</v>
      </c>
      <c r="M32" s="353">
        <f>SUM(M33:M39)</f>
        <v>44</v>
      </c>
      <c r="N32" s="353">
        <f>SUM(N33:N39)</f>
        <v>56</v>
      </c>
      <c r="O32" s="353">
        <f>SUM(O33:O39)</f>
        <v>37</v>
      </c>
      <c r="P32" s="353">
        <f>SUM(P33:P39)</f>
        <v>58</v>
      </c>
      <c r="Q32" s="353">
        <f>SUM(Q33:Q39)</f>
        <v>67</v>
      </c>
      <c r="R32" s="353">
        <f>SUM(R33:R39)</f>
        <v>48</v>
      </c>
      <c r="S32" s="96">
        <v>1443</v>
      </c>
      <c r="T32" s="96">
        <v>967</v>
      </c>
    </row>
    <row r="33" spans="1:20" ht="15" customHeight="1">
      <c r="A33" s="55" t="s">
        <v>50</v>
      </c>
      <c r="B33" s="91">
        <f>SUM(C33:R33)</f>
        <v>128</v>
      </c>
      <c r="C33" s="67">
        <v>12</v>
      </c>
      <c r="D33" s="67">
        <v>3</v>
      </c>
      <c r="E33" s="67">
        <v>11</v>
      </c>
      <c r="F33" s="67">
        <v>6</v>
      </c>
      <c r="G33" s="67">
        <v>10</v>
      </c>
      <c r="H33" s="67">
        <v>8</v>
      </c>
      <c r="I33" s="67">
        <v>8</v>
      </c>
      <c r="J33" s="67">
        <v>8</v>
      </c>
      <c r="K33" s="67">
        <v>5</v>
      </c>
      <c r="L33" s="67">
        <v>13</v>
      </c>
      <c r="M33" s="352">
        <v>6</v>
      </c>
      <c r="N33" s="352">
        <v>13</v>
      </c>
      <c r="O33" s="352">
        <v>7</v>
      </c>
      <c r="P33" s="352">
        <v>6</v>
      </c>
      <c r="Q33" s="352">
        <v>7</v>
      </c>
      <c r="R33" s="352">
        <v>5</v>
      </c>
      <c r="S33" s="62">
        <v>129</v>
      </c>
      <c r="T33" s="62">
        <v>2</v>
      </c>
    </row>
    <row r="34" spans="1:20" ht="15" customHeight="1">
      <c r="A34" s="55" t="s">
        <v>51</v>
      </c>
      <c r="B34" s="91">
        <f>SUM(C34:R34)</f>
        <v>519</v>
      </c>
      <c r="C34" s="67">
        <v>49</v>
      </c>
      <c r="D34" s="67">
        <v>27</v>
      </c>
      <c r="E34" s="67">
        <v>36</v>
      </c>
      <c r="F34" s="67">
        <v>14</v>
      </c>
      <c r="G34" s="67">
        <v>26</v>
      </c>
      <c r="H34" s="67">
        <v>101</v>
      </c>
      <c r="I34" s="67">
        <v>44</v>
      </c>
      <c r="J34" s="67">
        <v>23</v>
      </c>
      <c r="K34" s="67">
        <v>5</v>
      </c>
      <c r="L34" s="67">
        <v>10</v>
      </c>
      <c r="M34" s="352">
        <v>24</v>
      </c>
      <c r="N34" s="67">
        <v>21</v>
      </c>
      <c r="O34" s="67">
        <v>25</v>
      </c>
      <c r="P34" s="352">
        <v>44</v>
      </c>
      <c r="Q34" s="352">
        <v>35</v>
      </c>
      <c r="R34" s="352">
        <v>35</v>
      </c>
      <c r="S34" s="62">
        <v>825</v>
      </c>
      <c r="T34" s="62">
        <v>630</v>
      </c>
    </row>
    <row r="35" spans="1:20" ht="15" customHeight="1">
      <c r="A35" s="55" t="s">
        <v>53</v>
      </c>
      <c r="B35" s="91">
        <f>SUM(C35:R35)</f>
        <v>1</v>
      </c>
      <c r="C35" s="67">
        <v>0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1</v>
      </c>
      <c r="S35" s="62">
        <v>2</v>
      </c>
      <c r="T35" s="62">
        <v>2</v>
      </c>
    </row>
    <row r="36" spans="1:20" ht="15" customHeight="1">
      <c r="A36" s="55" t="s">
        <v>56</v>
      </c>
      <c r="B36" s="91">
        <f>SUM(C36:R36)</f>
        <v>208</v>
      </c>
      <c r="C36" s="67">
        <v>35</v>
      </c>
      <c r="D36" s="67">
        <v>13</v>
      </c>
      <c r="E36" s="67">
        <v>4</v>
      </c>
      <c r="F36" s="67">
        <v>7</v>
      </c>
      <c r="G36" s="67">
        <v>16</v>
      </c>
      <c r="H36" s="67">
        <v>19</v>
      </c>
      <c r="I36" s="67">
        <v>16</v>
      </c>
      <c r="J36" s="67">
        <v>15</v>
      </c>
      <c r="K36" s="67">
        <v>0</v>
      </c>
      <c r="L36" s="67">
        <v>13</v>
      </c>
      <c r="M36" s="352">
        <v>14</v>
      </c>
      <c r="N36" s="352">
        <v>18</v>
      </c>
      <c r="O36" s="67">
        <v>3</v>
      </c>
      <c r="P36" s="67">
        <v>7</v>
      </c>
      <c r="Q36" s="352">
        <v>22</v>
      </c>
      <c r="R36" s="67">
        <v>6</v>
      </c>
      <c r="S36" s="62">
        <v>426</v>
      </c>
      <c r="T36" s="62">
        <v>305</v>
      </c>
    </row>
    <row r="37" spans="1:20" ht="15" customHeight="1">
      <c r="A37" s="55" t="s">
        <v>54</v>
      </c>
      <c r="B37" s="91">
        <f>SUM(C37:R37)</f>
        <v>13</v>
      </c>
      <c r="C37" s="67">
        <v>0</v>
      </c>
      <c r="D37" s="67">
        <v>0</v>
      </c>
      <c r="E37" s="67">
        <v>0</v>
      </c>
      <c r="F37" s="67">
        <v>0</v>
      </c>
      <c r="G37" s="67">
        <v>0</v>
      </c>
      <c r="H37" s="67">
        <v>1</v>
      </c>
      <c r="I37" s="67">
        <v>1</v>
      </c>
      <c r="J37" s="67">
        <v>2</v>
      </c>
      <c r="K37" s="67">
        <v>0</v>
      </c>
      <c r="L37" s="67">
        <v>0</v>
      </c>
      <c r="M37" s="67">
        <v>0</v>
      </c>
      <c r="N37" s="67">
        <v>3</v>
      </c>
      <c r="O37" s="67">
        <v>1</v>
      </c>
      <c r="P37" s="67">
        <v>1</v>
      </c>
      <c r="Q37" s="67">
        <v>3</v>
      </c>
      <c r="R37" s="67">
        <v>1</v>
      </c>
      <c r="S37" s="62">
        <v>30</v>
      </c>
      <c r="T37" s="62">
        <v>12</v>
      </c>
    </row>
    <row r="38" spans="1:20" ht="15" customHeight="1">
      <c r="A38" s="55" t="s">
        <v>55</v>
      </c>
      <c r="B38" s="91">
        <f>SUM(C38:R38)</f>
        <v>35</v>
      </c>
      <c r="C38" s="67">
        <v>11</v>
      </c>
      <c r="D38" s="67">
        <v>1</v>
      </c>
      <c r="E38" s="67">
        <v>2</v>
      </c>
      <c r="F38" s="67">
        <v>4</v>
      </c>
      <c r="G38" s="67">
        <v>5</v>
      </c>
      <c r="H38" s="67">
        <v>1</v>
      </c>
      <c r="I38" s="67">
        <v>7</v>
      </c>
      <c r="J38" s="67">
        <v>1</v>
      </c>
      <c r="K38" s="67">
        <v>0</v>
      </c>
      <c r="L38" s="352">
        <v>1</v>
      </c>
      <c r="M38" s="67">
        <v>0</v>
      </c>
      <c r="N38" s="352">
        <v>1</v>
      </c>
      <c r="O38" s="67">
        <v>1</v>
      </c>
      <c r="P38" s="67">
        <v>0</v>
      </c>
      <c r="Q38" s="67">
        <v>0</v>
      </c>
      <c r="R38" s="67">
        <v>0</v>
      </c>
      <c r="S38" s="62">
        <v>30</v>
      </c>
      <c r="T38" s="62">
        <v>14</v>
      </c>
    </row>
    <row r="39" spans="1:20" ht="15" customHeight="1" thickBot="1">
      <c r="A39" s="65" t="s">
        <v>57</v>
      </c>
      <c r="B39" s="182">
        <f>SUM(C39:R39)</f>
        <v>1</v>
      </c>
      <c r="C39" s="69">
        <v>0</v>
      </c>
      <c r="D39" s="69">
        <v>1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59">
        <v>1</v>
      </c>
      <c r="T39" s="59">
        <v>2</v>
      </c>
    </row>
    <row r="40" spans="1:20" ht="12.75" customHeight="1">
      <c r="A40" s="35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</row>
  </sheetData>
  <mergeCells count="4">
    <mergeCell ref="S13:S14"/>
    <mergeCell ref="S30:S31"/>
    <mergeCell ref="T30:T31"/>
    <mergeCell ref="T13:T14"/>
  </mergeCells>
  <phoneticPr fontId="2"/>
  <pageMargins left="0.78740157480314965" right="0.78740157480314965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T34"/>
  <sheetViews>
    <sheetView showGridLines="0" view="pageBreakPreview" zoomScale="85" zoomScaleNormal="85" zoomScaleSheetLayoutView="85" workbookViewId="0">
      <selection activeCell="E29" sqref="E29"/>
    </sheetView>
  </sheetViews>
  <sheetFormatPr defaultRowHeight="13.5"/>
  <cols>
    <col min="1" max="1" width="21" style="40" customWidth="1"/>
    <col min="2" max="18" width="7.375" style="40" customWidth="1"/>
    <col min="19" max="20" width="7.375" style="43" customWidth="1"/>
    <col min="21" max="255" width="9" style="43"/>
    <col min="256" max="256" width="22.625" style="43" customWidth="1"/>
    <col min="257" max="257" width="8.125" style="43" customWidth="1"/>
    <col min="258" max="273" width="7.625" style="43" customWidth="1"/>
    <col min="274" max="274" width="2.875" style="43" customWidth="1"/>
    <col min="275" max="511" width="9" style="43"/>
    <col min="512" max="512" width="22.625" style="43" customWidth="1"/>
    <col min="513" max="513" width="8.125" style="43" customWidth="1"/>
    <col min="514" max="529" width="7.625" style="43" customWidth="1"/>
    <col min="530" max="530" width="2.875" style="43" customWidth="1"/>
    <col min="531" max="767" width="9" style="43"/>
    <col min="768" max="768" width="22.625" style="43" customWidth="1"/>
    <col min="769" max="769" width="8.125" style="43" customWidth="1"/>
    <col min="770" max="785" width="7.625" style="43" customWidth="1"/>
    <col min="786" max="786" width="2.875" style="43" customWidth="1"/>
    <col min="787" max="1023" width="9" style="43"/>
    <col min="1024" max="1024" width="22.625" style="43" customWidth="1"/>
    <col min="1025" max="1025" width="8.125" style="43" customWidth="1"/>
    <col min="1026" max="1041" width="7.625" style="43" customWidth="1"/>
    <col min="1042" max="1042" width="2.875" style="43" customWidth="1"/>
    <col min="1043" max="1279" width="9" style="43"/>
    <col min="1280" max="1280" width="22.625" style="43" customWidth="1"/>
    <col min="1281" max="1281" width="8.125" style="43" customWidth="1"/>
    <col min="1282" max="1297" width="7.625" style="43" customWidth="1"/>
    <col min="1298" max="1298" width="2.875" style="43" customWidth="1"/>
    <col min="1299" max="1535" width="9" style="43"/>
    <col min="1536" max="1536" width="22.625" style="43" customWidth="1"/>
    <col min="1537" max="1537" width="8.125" style="43" customWidth="1"/>
    <col min="1538" max="1553" width="7.625" style="43" customWidth="1"/>
    <col min="1554" max="1554" width="2.875" style="43" customWidth="1"/>
    <col min="1555" max="1791" width="9" style="43"/>
    <col min="1792" max="1792" width="22.625" style="43" customWidth="1"/>
    <col min="1793" max="1793" width="8.125" style="43" customWidth="1"/>
    <col min="1794" max="1809" width="7.625" style="43" customWidth="1"/>
    <col min="1810" max="1810" width="2.875" style="43" customWidth="1"/>
    <col min="1811" max="2047" width="9" style="43"/>
    <col min="2048" max="2048" width="22.625" style="43" customWidth="1"/>
    <col min="2049" max="2049" width="8.125" style="43" customWidth="1"/>
    <col min="2050" max="2065" width="7.625" style="43" customWidth="1"/>
    <col min="2066" max="2066" width="2.875" style="43" customWidth="1"/>
    <col min="2067" max="2303" width="9" style="43"/>
    <col min="2304" max="2304" width="22.625" style="43" customWidth="1"/>
    <col min="2305" max="2305" width="8.125" style="43" customWidth="1"/>
    <col min="2306" max="2321" width="7.625" style="43" customWidth="1"/>
    <col min="2322" max="2322" width="2.875" style="43" customWidth="1"/>
    <col min="2323" max="2559" width="9" style="43"/>
    <col min="2560" max="2560" width="22.625" style="43" customWidth="1"/>
    <col min="2561" max="2561" width="8.125" style="43" customWidth="1"/>
    <col min="2562" max="2577" width="7.625" style="43" customWidth="1"/>
    <col min="2578" max="2578" width="2.875" style="43" customWidth="1"/>
    <col min="2579" max="2815" width="9" style="43"/>
    <col min="2816" max="2816" width="22.625" style="43" customWidth="1"/>
    <col min="2817" max="2817" width="8.125" style="43" customWidth="1"/>
    <col min="2818" max="2833" width="7.625" style="43" customWidth="1"/>
    <col min="2834" max="2834" width="2.875" style="43" customWidth="1"/>
    <col min="2835" max="3071" width="9" style="43"/>
    <col min="3072" max="3072" width="22.625" style="43" customWidth="1"/>
    <col min="3073" max="3073" width="8.125" style="43" customWidth="1"/>
    <col min="3074" max="3089" width="7.625" style="43" customWidth="1"/>
    <col min="3090" max="3090" width="2.875" style="43" customWidth="1"/>
    <col min="3091" max="3327" width="9" style="43"/>
    <col min="3328" max="3328" width="22.625" style="43" customWidth="1"/>
    <col min="3329" max="3329" width="8.125" style="43" customWidth="1"/>
    <col min="3330" max="3345" width="7.625" style="43" customWidth="1"/>
    <col min="3346" max="3346" width="2.875" style="43" customWidth="1"/>
    <col min="3347" max="3583" width="9" style="43"/>
    <col min="3584" max="3584" width="22.625" style="43" customWidth="1"/>
    <col min="3585" max="3585" width="8.125" style="43" customWidth="1"/>
    <col min="3586" max="3601" width="7.625" style="43" customWidth="1"/>
    <col min="3602" max="3602" width="2.875" style="43" customWidth="1"/>
    <col min="3603" max="3839" width="9" style="43"/>
    <col min="3840" max="3840" width="22.625" style="43" customWidth="1"/>
    <col min="3841" max="3841" width="8.125" style="43" customWidth="1"/>
    <col min="3842" max="3857" width="7.625" style="43" customWidth="1"/>
    <col min="3858" max="3858" width="2.875" style="43" customWidth="1"/>
    <col min="3859" max="4095" width="9" style="43"/>
    <col min="4096" max="4096" width="22.625" style="43" customWidth="1"/>
    <col min="4097" max="4097" width="8.125" style="43" customWidth="1"/>
    <col min="4098" max="4113" width="7.625" style="43" customWidth="1"/>
    <col min="4114" max="4114" width="2.875" style="43" customWidth="1"/>
    <col min="4115" max="4351" width="9" style="43"/>
    <col min="4352" max="4352" width="22.625" style="43" customWidth="1"/>
    <col min="4353" max="4353" width="8.125" style="43" customWidth="1"/>
    <col min="4354" max="4369" width="7.625" style="43" customWidth="1"/>
    <col min="4370" max="4370" width="2.875" style="43" customWidth="1"/>
    <col min="4371" max="4607" width="9" style="43"/>
    <col min="4608" max="4608" width="22.625" style="43" customWidth="1"/>
    <col min="4609" max="4609" width="8.125" style="43" customWidth="1"/>
    <col min="4610" max="4625" width="7.625" style="43" customWidth="1"/>
    <col min="4626" max="4626" width="2.875" style="43" customWidth="1"/>
    <col min="4627" max="4863" width="9" style="43"/>
    <col min="4864" max="4864" width="22.625" style="43" customWidth="1"/>
    <col min="4865" max="4865" width="8.125" style="43" customWidth="1"/>
    <col min="4866" max="4881" width="7.625" style="43" customWidth="1"/>
    <col min="4882" max="4882" width="2.875" style="43" customWidth="1"/>
    <col min="4883" max="5119" width="9" style="43"/>
    <col min="5120" max="5120" width="22.625" style="43" customWidth="1"/>
    <col min="5121" max="5121" width="8.125" style="43" customWidth="1"/>
    <col min="5122" max="5137" width="7.625" style="43" customWidth="1"/>
    <col min="5138" max="5138" width="2.875" style="43" customWidth="1"/>
    <col min="5139" max="5375" width="9" style="43"/>
    <col min="5376" max="5376" width="22.625" style="43" customWidth="1"/>
    <col min="5377" max="5377" width="8.125" style="43" customWidth="1"/>
    <col min="5378" max="5393" width="7.625" style="43" customWidth="1"/>
    <col min="5394" max="5394" width="2.875" style="43" customWidth="1"/>
    <col min="5395" max="5631" width="9" style="43"/>
    <col min="5632" max="5632" width="22.625" style="43" customWidth="1"/>
    <col min="5633" max="5633" width="8.125" style="43" customWidth="1"/>
    <col min="5634" max="5649" width="7.625" style="43" customWidth="1"/>
    <col min="5650" max="5650" width="2.875" style="43" customWidth="1"/>
    <col min="5651" max="5887" width="9" style="43"/>
    <col min="5888" max="5888" width="22.625" style="43" customWidth="1"/>
    <col min="5889" max="5889" width="8.125" style="43" customWidth="1"/>
    <col min="5890" max="5905" width="7.625" style="43" customWidth="1"/>
    <col min="5906" max="5906" width="2.875" style="43" customWidth="1"/>
    <col min="5907" max="6143" width="9" style="43"/>
    <col min="6144" max="6144" width="22.625" style="43" customWidth="1"/>
    <col min="6145" max="6145" width="8.125" style="43" customWidth="1"/>
    <col min="6146" max="6161" width="7.625" style="43" customWidth="1"/>
    <col min="6162" max="6162" width="2.875" style="43" customWidth="1"/>
    <col min="6163" max="6399" width="9" style="43"/>
    <col min="6400" max="6400" width="22.625" style="43" customWidth="1"/>
    <col min="6401" max="6401" width="8.125" style="43" customWidth="1"/>
    <col min="6402" max="6417" width="7.625" style="43" customWidth="1"/>
    <col min="6418" max="6418" width="2.875" style="43" customWidth="1"/>
    <col min="6419" max="6655" width="9" style="43"/>
    <col min="6656" max="6656" width="22.625" style="43" customWidth="1"/>
    <col min="6657" max="6657" width="8.125" style="43" customWidth="1"/>
    <col min="6658" max="6673" width="7.625" style="43" customWidth="1"/>
    <col min="6674" max="6674" width="2.875" style="43" customWidth="1"/>
    <col min="6675" max="6911" width="9" style="43"/>
    <col min="6912" max="6912" width="22.625" style="43" customWidth="1"/>
    <col min="6913" max="6913" width="8.125" style="43" customWidth="1"/>
    <col min="6914" max="6929" width="7.625" style="43" customWidth="1"/>
    <col min="6930" max="6930" width="2.875" style="43" customWidth="1"/>
    <col min="6931" max="7167" width="9" style="43"/>
    <col min="7168" max="7168" width="22.625" style="43" customWidth="1"/>
    <col min="7169" max="7169" width="8.125" style="43" customWidth="1"/>
    <col min="7170" max="7185" width="7.625" style="43" customWidth="1"/>
    <col min="7186" max="7186" width="2.875" style="43" customWidth="1"/>
    <col min="7187" max="7423" width="9" style="43"/>
    <col min="7424" max="7424" width="22.625" style="43" customWidth="1"/>
    <col min="7425" max="7425" width="8.125" style="43" customWidth="1"/>
    <col min="7426" max="7441" width="7.625" style="43" customWidth="1"/>
    <col min="7442" max="7442" width="2.875" style="43" customWidth="1"/>
    <col min="7443" max="7679" width="9" style="43"/>
    <col min="7680" max="7680" width="22.625" style="43" customWidth="1"/>
    <col min="7681" max="7681" width="8.125" style="43" customWidth="1"/>
    <col min="7682" max="7697" width="7.625" style="43" customWidth="1"/>
    <col min="7698" max="7698" width="2.875" style="43" customWidth="1"/>
    <col min="7699" max="7935" width="9" style="43"/>
    <col min="7936" max="7936" width="22.625" style="43" customWidth="1"/>
    <col min="7937" max="7937" width="8.125" style="43" customWidth="1"/>
    <col min="7938" max="7953" width="7.625" style="43" customWidth="1"/>
    <col min="7954" max="7954" width="2.875" style="43" customWidth="1"/>
    <col min="7955" max="8191" width="9" style="43"/>
    <col min="8192" max="8192" width="22.625" style="43" customWidth="1"/>
    <col min="8193" max="8193" width="8.125" style="43" customWidth="1"/>
    <col min="8194" max="8209" width="7.625" style="43" customWidth="1"/>
    <col min="8210" max="8210" width="2.875" style="43" customWidth="1"/>
    <col min="8211" max="8447" width="9" style="43"/>
    <col min="8448" max="8448" width="22.625" style="43" customWidth="1"/>
    <col min="8449" max="8449" width="8.125" style="43" customWidth="1"/>
    <col min="8450" max="8465" width="7.625" style="43" customWidth="1"/>
    <col min="8466" max="8466" width="2.875" style="43" customWidth="1"/>
    <col min="8467" max="8703" width="9" style="43"/>
    <col min="8704" max="8704" width="22.625" style="43" customWidth="1"/>
    <col min="8705" max="8705" width="8.125" style="43" customWidth="1"/>
    <col min="8706" max="8721" width="7.625" style="43" customWidth="1"/>
    <col min="8722" max="8722" width="2.875" style="43" customWidth="1"/>
    <col min="8723" max="8959" width="9" style="43"/>
    <col min="8960" max="8960" width="22.625" style="43" customWidth="1"/>
    <col min="8961" max="8961" width="8.125" style="43" customWidth="1"/>
    <col min="8962" max="8977" width="7.625" style="43" customWidth="1"/>
    <col min="8978" max="8978" width="2.875" style="43" customWidth="1"/>
    <col min="8979" max="9215" width="9" style="43"/>
    <col min="9216" max="9216" width="22.625" style="43" customWidth="1"/>
    <col min="9217" max="9217" width="8.125" style="43" customWidth="1"/>
    <col min="9218" max="9233" width="7.625" style="43" customWidth="1"/>
    <col min="9234" max="9234" width="2.875" style="43" customWidth="1"/>
    <col min="9235" max="9471" width="9" style="43"/>
    <col min="9472" max="9472" width="22.625" style="43" customWidth="1"/>
    <col min="9473" max="9473" width="8.125" style="43" customWidth="1"/>
    <col min="9474" max="9489" width="7.625" style="43" customWidth="1"/>
    <col min="9490" max="9490" width="2.875" style="43" customWidth="1"/>
    <col min="9491" max="9727" width="9" style="43"/>
    <col min="9728" max="9728" width="22.625" style="43" customWidth="1"/>
    <col min="9729" max="9729" width="8.125" style="43" customWidth="1"/>
    <col min="9730" max="9745" width="7.625" style="43" customWidth="1"/>
    <col min="9746" max="9746" width="2.875" style="43" customWidth="1"/>
    <col min="9747" max="9983" width="9" style="43"/>
    <col min="9984" max="9984" width="22.625" style="43" customWidth="1"/>
    <col min="9985" max="9985" width="8.125" style="43" customWidth="1"/>
    <col min="9986" max="10001" width="7.625" style="43" customWidth="1"/>
    <col min="10002" max="10002" width="2.875" style="43" customWidth="1"/>
    <col min="10003" max="10239" width="9" style="43"/>
    <col min="10240" max="10240" width="22.625" style="43" customWidth="1"/>
    <col min="10241" max="10241" width="8.125" style="43" customWidth="1"/>
    <col min="10242" max="10257" width="7.625" style="43" customWidth="1"/>
    <col min="10258" max="10258" width="2.875" style="43" customWidth="1"/>
    <col min="10259" max="10495" width="9" style="43"/>
    <col min="10496" max="10496" width="22.625" style="43" customWidth="1"/>
    <col min="10497" max="10497" width="8.125" style="43" customWidth="1"/>
    <col min="10498" max="10513" width="7.625" style="43" customWidth="1"/>
    <col min="10514" max="10514" width="2.875" style="43" customWidth="1"/>
    <col min="10515" max="10751" width="9" style="43"/>
    <col min="10752" max="10752" width="22.625" style="43" customWidth="1"/>
    <col min="10753" max="10753" width="8.125" style="43" customWidth="1"/>
    <col min="10754" max="10769" width="7.625" style="43" customWidth="1"/>
    <col min="10770" max="10770" width="2.875" style="43" customWidth="1"/>
    <col min="10771" max="11007" width="9" style="43"/>
    <col min="11008" max="11008" width="22.625" style="43" customWidth="1"/>
    <col min="11009" max="11009" width="8.125" style="43" customWidth="1"/>
    <col min="11010" max="11025" width="7.625" style="43" customWidth="1"/>
    <col min="11026" max="11026" width="2.875" style="43" customWidth="1"/>
    <col min="11027" max="11263" width="9" style="43"/>
    <col min="11264" max="11264" width="22.625" style="43" customWidth="1"/>
    <col min="11265" max="11265" width="8.125" style="43" customWidth="1"/>
    <col min="11266" max="11281" width="7.625" style="43" customWidth="1"/>
    <col min="11282" max="11282" width="2.875" style="43" customWidth="1"/>
    <col min="11283" max="11519" width="9" style="43"/>
    <col min="11520" max="11520" width="22.625" style="43" customWidth="1"/>
    <col min="11521" max="11521" width="8.125" style="43" customWidth="1"/>
    <col min="11522" max="11537" width="7.625" style="43" customWidth="1"/>
    <col min="11538" max="11538" width="2.875" style="43" customWidth="1"/>
    <col min="11539" max="11775" width="9" style="43"/>
    <col min="11776" max="11776" width="22.625" style="43" customWidth="1"/>
    <col min="11777" max="11777" width="8.125" style="43" customWidth="1"/>
    <col min="11778" max="11793" width="7.625" style="43" customWidth="1"/>
    <col min="11794" max="11794" width="2.875" style="43" customWidth="1"/>
    <col min="11795" max="12031" width="9" style="43"/>
    <col min="12032" max="12032" width="22.625" style="43" customWidth="1"/>
    <col min="12033" max="12033" width="8.125" style="43" customWidth="1"/>
    <col min="12034" max="12049" width="7.625" style="43" customWidth="1"/>
    <col min="12050" max="12050" width="2.875" style="43" customWidth="1"/>
    <col min="12051" max="12287" width="9" style="43"/>
    <col min="12288" max="12288" width="22.625" style="43" customWidth="1"/>
    <col min="12289" max="12289" width="8.125" style="43" customWidth="1"/>
    <col min="12290" max="12305" width="7.625" style="43" customWidth="1"/>
    <col min="12306" max="12306" width="2.875" style="43" customWidth="1"/>
    <col min="12307" max="12543" width="9" style="43"/>
    <col min="12544" max="12544" width="22.625" style="43" customWidth="1"/>
    <col min="12545" max="12545" width="8.125" style="43" customWidth="1"/>
    <col min="12546" max="12561" width="7.625" style="43" customWidth="1"/>
    <col min="12562" max="12562" width="2.875" style="43" customWidth="1"/>
    <col min="12563" max="12799" width="9" style="43"/>
    <col min="12800" max="12800" width="22.625" style="43" customWidth="1"/>
    <col min="12801" max="12801" width="8.125" style="43" customWidth="1"/>
    <col min="12802" max="12817" width="7.625" style="43" customWidth="1"/>
    <col min="12818" max="12818" width="2.875" style="43" customWidth="1"/>
    <col min="12819" max="13055" width="9" style="43"/>
    <col min="13056" max="13056" width="22.625" style="43" customWidth="1"/>
    <col min="13057" max="13057" width="8.125" style="43" customWidth="1"/>
    <col min="13058" max="13073" width="7.625" style="43" customWidth="1"/>
    <col min="13074" max="13074" width="2.875" style="43" customWidth="1"/>
    <col min="13075" max="13311" width="9" style="43"/>
    <col min="13312" max="13312" width="22.625" style="43" customWidth="1"/>
    <col min="13313" max="13313" width="8.125" style="43" customWidth="1"/>
    <col min="13314" max="13329" width="7.625" style="43" customWidth="1"/>
    <col min="13330" max="13330" width="2.875" style="43" customWidth="1"/>
    <col min="13331" max="13567" width="9" style="43"/>
    <col min="13568" max="13568" width="22.625" style="43" customWidth="1"/>
    <col min="13569" max="13569" width="8.125" style="43" customWidth="1"/>
    <col min="13570" max="13585" width="7.625" style="43" customWidth="1"/>
    <col min="13586" max="13586" width="2.875" style="43" customWidth="1"/>
    <col min="13587" max="13823" width="9" style="43"/>
    <col min="13824" max="13824" width="22.625" style="43" customWidth="1"/>
    <col min="13825" max="13825" width="8.125" style="43" customWidth="1"/>
    <col min="13826" max="13841" width="7.625" style="43" customWidth="1"/>
    <col min="13842" max="13842" width="2.875" style="43" customWidth="1"/>
    <col min="13843" max="14079" width="9" style="43"/>
    <col min="14080" max="14080" width="22.625" style="43" customWidth="1"/>
    <col min="14081" max="14081" width="8.125" style="43" customWidth="1"/>
    <col min="14082" max="14097" width="7.625" style="43" customWidth="1"/>
    <col min="14098" max="14098" width="2.875" style="43" customWidth="1"/>
    <col min="14099" max="14335" width="9" style="43"/>
    <col min="14336" max="14336" width="22.625" style="43" customWidth="1"/>
    <col min="14337" max="14337" width="8.125" style="43" customWidth="1"/>
    <col min="14338" max="14353" width="7.625" style="43" customWidth="1"/>
    <col min="14354" max="14354" width="2.875" style="43" customWidth="1"/>
    <col min="14355" max="14591" width="9" style="43"/>
    <col min="14592" max="14592" width="22.625" style="43" customWidth="1"/>
    <col min="14593" max="14593" width="8.125" style="43" customWidth="1"/>
    <col min="14594" max="14609" width="7.625" style="43" customWidth="1"/>
    <col min="14610" max="14610" width="2.875" style="43" customWidth="1"/>
    <col min="14611" max="14847" width="9" style="43"/>
    <col min="14848" max="14848" width="22.625" style="43" customWidth="1"/>
    <col min="14849" max="14849" width="8.125" style="43" customWidth="1"/>
    <col min="14850" max="14865" width="7.625" style="43" customWidth="1"/>
    <col min="14866" max="14866" width="2.875" style="43" customWidth="1"/>
    <col min="14867" max="15103" width="9" style="43"/>
    <col min="15104" max="15104" width="22.625" style="43" customWidth="1"/>
    <col min="15105" max="15105" width="8.125" style="43" customWidth="1"/>
    <col min="15106" max="15121" width="7.625" style="43" customWidth="1"/>
    <col min="15122" max="15122" width="2.875" style="43" customWidth="1"/>
    <col min="15123" max="15359" width="9" style="43"/>
    <col min="15360" max="15360" width="22.625" style="43" customWidth="1"/>
    <col min="15361" max="15361" width="8.125" style="43" customWidth="1"/>
    <col min="15362" max="15377" width="7.625" style="43" customWidth="1"/>
    <col min="15378" max="15378" width="2.875" style="43" customWidth="1"/>
    <col min="15379" max="15615" width="9" style="43"/>
    <col min="15616" max="15616" width="22.625" style="43" customWidth="1"/>
    <col min="15617" max="15617" width="8.125" style="43" customWidth="1"/>
    <col min="15618" max="15633" width="7.625" style="43" customWidth="1"/>
    <col min="15634" max="15634" width="2.875" style="43" customWidth="1"/>
    <col min="15635" max="15871" width="9" style="43"/>
    <col min="15872" max="15872" width="22.625" style="43" customWidth="1"/>
    <col min="15873" max="15873" width="8.125" style="43" customWidth="1"/>
    <col min="15874" max="15889" width="7.625" style="43" customWidth="1"/>
    <col min="15890" max="15890" width="2.875" style="43" customWidth="1"/>
    <col min="15891" max="16127" width="9" style="43"/>
    <col min="16128" max="16128" width="22.625" style="43" customWidth="1"/>
    <col min="16129" max="16129" width="8.125" style="43" customWidth="1"/>
    <col min="16130" max="16145" width="7.625" style="43" customWidth="1"/>
    <col min="16146" max="16146" width="2.875" style="43" customWidth="1"/>
    <col min="16147" max="16384" width="9" style="43"/>
  </cols>
  <sheetData>
    <row r="1" spans="1:20" ht="15" customHeight="1">
      <c r="A1" s="122" t="s">
        <v>114</v>
      </c>
      <c r="B1" s="33"/>
      <c r="C1" s="33"/>
      <c r="D1" s="33"/>
      <c r="E1" s="33"/>
      <c r="F1" s="33"/>
      <c r="G1" s="33"/>
      <c r="H1" s="33"/>
      <c r="I1" s="34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15" customHeight="1" thickBot="1">
      <c r="A2" s="123"/>
      <c r="B2" s="33"/>
      <c r="C2" s="33"/>
      <c r="D2" s="33"/>
      <c r="E2" s="33"/>
      <c r="F2" s="33"/>
      <c r="G2" s="33"/>
      <c r="H2" s="33"/>
      <c r="I2" s="34"/>
      <c r="J2" s="34"/>
      <c r="K2" s="33"/>
      <c r="L2" s="33"/>
      <c r="M2" s="33"/>
      <c r="N2" s="33"/>
      <c r="O2" s="33"/>
      <c r="P2" s="33"/>
      <c r="Q2" s="33"/>
      <c r="R2" s="33"/>
      <c r="T2" s="66" t="s">
        <v>86</v>
      </c>
    </row>
    <row r="3" spans="1:20" ht="15" customHeight="1">
      <c r="A3" s="116"/>
      <c r="B3" s="128" t="s">
        <v>119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3"/>
      <c r="S3" s="317" t="s">
        <v>89</v>
      </c>
      <c r="T3" s="317" t="s">
        <v>118</v>
      </c>
    </row>
    <row r="4" spans="1:20" ht="15" customHeight="1">
      <c r="A4" s="117"/>
      <c r="B4" s="110" t="s">
        <v>90</v>
      </c>
      <c r="C4" s="105" t="s">
        <v>2</v>
      </c>
      <c r="D4" s="105" t="s">
        <v>3</v>
      </c>
      <c r="E4" s="105" t="s">
        <v>4</v>
      </c>
      <c r="F4" s="105" t="s">
        <v>5</v>
      </c>
      <c r="G4" s="105" t="s">
        <v>6</v>
      </c>
      <c r="H4" s="105" t="s">
        <v>7</v>
      </c>
      <c r="I4" s="130" t="s">
        <v>8</v>
      </c>
      <c r="J4" s="131" t="s">
        <v>9</v>
      </c>
      <c r="K4" s="105" t="s">
        <v>10</v>
      </c>
      <c r="L4" s="105" t="s">
        <v>11</v>
      </c>
      <c r="M4" s="105" t="s">
        <v>12</v>
      </c>
      <c r="N4" s="105" t="s">
        <v>13</v>
      </c>
      <c r="O4" s="105" t="s">
        <v>14</v>
      </c>
      <c r="P4" s="105" t="s">
        <v>15</v>
      </c>
      <c r="Q4" s="105" t="s">
        <v>16</v>
      </c>
      <c r="R4" s="105" t="s">
        <v>17</v>
      </c>
      <c r="S4" s="318"/>
      <c r="T4" s="318"/>
    </row>
    <row r="5" spans="1:20" ht="15" customHeight="1">
      <c r="A5" s="106" t="s">
        <v>1</v>
      </c>
      <c r="B5" s="96">
        <f>SUM(B6:B7)</f>
        <v>695</v>
      </c>
      <c r="C5" s="148">
        <f t="shared" ref="C5:L5" si="0">SUM(C6:C7)</f>
        <v>42</v>
      </c>
      <c r="D5" s="148">
        <f>SUM(D6:D7)</f>
        <v>27</v>
      </c>
      <c r="E5" s="148">
        <f>SUM(E6:E7)</f>
        <v>43</v>
      </c>
      <c r="F5" s="148">
        <f t="shared" si="0"/>
        <v>41</v>
      </c>
      <c r="G5" s="148">
        <f t="shared" si="0"/>
        <v>81</v>
      </c>
      <c r="H5" s="148">
        <f>SUM(H6:H7)</f>
        <v>133</v>
      </c>
      <c r="I5" s="148">
        <f>SUM(I6:I7)</f>
        <v>40</v>
      </c>
      <c r="J5" s="148">
        <f>SUM(J6:J7)</f>
        <v>38</v>
      </c>
      <c r="K5" s="148">
        <f t="shared" si="0"/>
        <v>32</v>
      </c>
      <c r="L5" s="148">
        <f t="shared" si="0"/>
        <v>42</v>
      </c>
      <c r="M5" s="148">
        <f t="shared" ref="M5:R5" si="1">SUM(M6:M7)</f>
        <v>36</v>
      </c>
      <c r="N5" s="148">
        <f t="shared" si="1"/>
        <v>33</v>
      </c>
      <c r="O5" s="148">
        <f t="shared" si="1"/>
        <v>32</v>
      </c>
      <c r="P5" s="148">
        <f t="shared" si="1"/>
        <v>35</v>
      </c>
      <c r="Q5" s="148">
        <f t="shared" si="1"/>
        <v>18</v>
      </c>
      <c r="R5" s="149">
        <f t="shared" si="1"/>
        <v>22</v>
      </c>
      <c r="S5" s="108">
        <v>706</v>
      </c>
      <c r="T5" s="108">
        <v>707</v>
      </c>
    </row>
    <row r="6" spans="1:20" ht="15" customHeight="1">
      <c r="A6" s="106" t="s">
        <v>91</v>
      </c>
      <c r="B6" s="62">
        <f>SUM(C6:R6)</f>
        <v>233</v>
      </c>
      <c r="C6" s="63">
        <v>19</v>
      </c>
      <c r="D6" s="63">
        <v>4</v>
      </c>
      <c r="E6" s="63">
        <v>16</v>
      </c>
      <c r="F6" s="63">
        <v>7</v>
      </c>
      <c r="G6" s="63">
        <v>28</v>
      </c>
      <c r="H6" s="63">
        <v>36</v>
      </c>
      <c r="I6" s="63">
        <v>27</v>
      </c>
      <c r="J6" s="63">
        <v>23</v>
      </c>
      <c r="K6" s="63">
        <v>6</v>
      </c>
      <c r="L6" s="63">
        <v>21</v>
      </c>
      <c r="M6" s="63">
        <v>7</v>
      </c>
      <c r="N6" s="63">
        <v>15</v>
      </c>
      <c r="O6" s="63">
        <v>5</v>
      </c>
      <c r="P6" s="63">
        <v>10</v>
      </c>
      <c r="Q6" s="63">
        <v>8</v>
      </c>
      <c r="R6" s="63">
        <v>1</v>
      </c>
      <c r="S6" s="84">
        <v>264</v>
      </c>
      <c r="T6" s="84">
        <v>261</v>
      </c>
    </row>
    <row r="7" spans="1:20" ht="15" customHeight="1">
      <c r="A7" s="106" t="s">
        <v>92</v>
      </c>
      <c r="B7" s="62">
        <f>SUM(C7:R7)</f>
        <v>462</v>
      </c>
      <c r="C7" s="150">
        <v>23</v>
      </c>
      <c r="D7" s="150">
        <v>23</v>
      </c>
      <c r="E7" s="150">
        <v>27</v>
      </c>
      <c r="F7" s="150">
        <v>34</v>
      </c>
      <c r="G7" s="150">
        <v>53</v>
      </c>
      <c r="H7" s="150">
        <v>97</v>
      </c>
      <c r="I7" s="150">
        <v>13</v>
      </c>
      <c r="J7" s="150">
        <v>15</v>
      </c>
      <c r="K7" s="150">
        <v>26</v>
      </c>
      <c r="L7" s="150">
        <v>21</v>
      </c>
      <c r="M7" s="150">
        <v>29</v>
      </c>
      <c r="N7" s="150">
        <v>18</v>
      </c>
      <c r="O7" s="150">
        <v>27</v>
      </c>
      <c r="P7" s="150">
        <v>25</v>
      </c>
      <c r="Q7" s="150">
        <v>10</v>
      </c>
      <c r="R7" s="150">
        <v>21</v>
      </c>
      <c r="S7" s="84">
        <v>442</v>
      </c>
      <c r="T7" s="84">
        <v>446</v>
      </c>
    </row>
    <row r="8" spans="1:20" ht="15" customHeight="1" thickBot="1">
      <c r="A8" s="58" t="s">
        <v>93</v>
      </c>
      <c r="B8" s="72">
        <f t="shared" ref="B8" si="2">SUM(C8:R8)</f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109">
        <v>0</v>
      </c>
      <c r="T8" s="109">
        <v>0</v>
      </c>
    </row>
    <row r="9" spans="1:20" ht="12.75" customHeight="1">
      <c r="A9" s="36"/>
      <c r="B9" s="36"/>
      <c r="C9" s="36"/>
      <c r="D9" s="31"/>
      <c r="E9" s="36"/>
      <c r="F9" s="36"/>
      <c r="G9" s="36"/>
      <c r="H9" s="36"/>
      <c r="I9" s="37"/>
      <c r="J9" s="37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0" ht="12.75" customHeight="1">
      <c r="A10" s="36"/>
      <c r="B10" s="36"/>
      <c r="C10" s="36"/>
      <c r="D10" s="31"/>
      <c r="E10" s="36"/>
      <c r="F10" s="36"/>
      <c r="G10" s="36"/>
      <c r="H10" s="36"/>
      <c r="I10" s="37"/>
      <c r="J10" s="37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1:20" ht="12.75" customHeight="1">
      <c r="A11" s="36"/>
      <c r="B11" s="36"/>
      <c r="C11" s="36"/>
      <c r="D11" s="31"/>
      <c r="E11" s="36"/>
      <c r="F11" s="36"/>
      <c r="G11" s="36"/>
      <c r="H11" s="36"/>
      <c r="I11" s="37"/>
      <c r="J11" s="37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0" ht="15" customHeight="1">
      <c r="A12" s="126" t="s">
        <v>117</v>
      </c>
      <c r="B12" s="33"/>
      <c r="C12" s="33"/>
      <c r="D12" s="33"/>
      <c r="E12" s="33"/>
      <c r="F12" s="33"/>
      <c r="G12" s="33"/>
      <c r="H12" s="33"/>
      <c r="I12" s="34"/>
      <c r="J12" s="34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0" ht="15" customHeight="1" thickBot="1">
      <c r="A13" s="127"/>
      <c r="B13" s="33"/>
      <c r="C13" s="33"/>
      <c r="D13" s="33"/>
      <c r="E13" s="33"/>
      <c r="F13" s="33"/>
      <c r="G13" s="33"/>
      <c r="H13" s="33"/>
      <c r="I13" s="34"/>
      <c r="J13" s="34"/>
      <c r="K13" s="33"/>
      <c r="L13" s="33"/>
      <c r="M13" s="33"/>
      <c r="N13" s="33"/>
      <c r="O13" s="33"/>
      <c r="P13" s="33"/>
      <c r="Q13" s="33"/>
      <c r="R13" s="33"/>
      <c r="T13" s="66" t="s">
        <v>86</v>
      </c>
    </row>
    <row r="14" spans="1:20" ht="15" customHeight="1">
      <c r="A14" s="116"/>
      <c r="B14" s="128" t="s">
        <v>122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3"/>
      <c r="S14" s="317" t="s">
        <v>94</v>
      </c>
      <c r="T14" s="317" t="s">
        <v>120</v>
      </c>
    </row>
    <row r="15" spans="1:20" ht="15" customHeight="1">
      <c r="A15" s="117"/>
      <c r="B15" s="110" t="s">
        <v>63</v>
      </c>
      <c r="C15" s="105" t="s">
        <v>2</v>
      </c>
      <c r="D15" s="105" t="s">
        <v>3</v>
      </c>
      <c r="E15" s="105" t="s">
        <v>4</v>
      </c>
      <c r="F15" s="105" t="s">
        <v>5</v>
      </c>
      <c r="G15" s="105" t="s">
        <v>6</v>
      </c>
      <c r="H15" s="105" t="s">
        <v>7</v>
      </c>
      <c r="I15" s="130" t="s">
        <v>8</v>
      </c>
      <c r="J15" s="131" t="s">
        <v>9</v>
      </c>
      <c r="K15" s="105" t="s">
        <v>10</v>
      </c>
      <c r="L15" s="105" t="s">
        <v>11</v>
      </c>
      <c r="M15" s="105" t="s">
        <v>12</v>
      </c>
      <c r="N15" s="105" t="s">
        <v>13</v>
      </c>
      <c r="O15" s="105" t="s">
        <v>14</v>
      </c>
      <c r="P15" s="105" t="s">
        <v>15</v>
      </c>
      <c r="Q15" s="105" t="s">
        <v>16</v>
      </c>
      <c r="R15" s="105" t="s">
        <v>17</v>
      </c>
      <c r="S15" s="318"/>
      <c r="T15" s="318"/>
    </row>
    <row r="16" spans="1:20" ht="15" customHeight="1">
      <c r="A16" s="113" t="s">
        <v>1</v>
      </c>
      <c r="B16" s="140">
        <f>SUM(B17:B22)</f>
        <v>3779</v>
      </c>
      <c r="C16" s="146">
        <f t="shared" ref="C16:Q16" si="3">SUM(C17:C22)</f>
        <v>280</v>
      </c>
      <c r="D16" s="146">
        <f>SUM(D17:D22)</f>
        <v>204</v>
      </c>
      <c r="E16" s="146">
        <f>SUM(E17:E22)</f>
        <v>236</v>
      </c>
      <c r="F16" s="146">
        <f t="shared" si="3"/>
        <v>197</v>
      </c>
      <c r="G16" s="146">
        <f t="shared" si="3"/>
        <v>459</v>
      </c>
      <c r="H16" s="146">
        <f>SUM(H17:H22)</f>
        <v>574</v>
      </c>
      <c r="I16" s="146">
        <f t="shared" si="3"/>
        <v>183</v>
      </c>
      <c r="J16" s="146">
        <f t="shared" si="3"/>
        <v>139</v>
      </c>
      <c r="K16" s="146">
        <f t="shared" si="3"/>
        <v>145</v>
      </c>
      <c r="L16" s="146">
        <f t="shared" si="3"/>
        <v>267</v>
      </c>
      <c r="M16" s="146">
        <f>SUM(M17:M22)</f>
        <v>150</v>
      </c>
      <c r="N16" s="146">
        <f>SUM(N17:N22)</f>
        <v>218</v>
      </c>
      <c r="O16" s="146">
        <f>SUM(O17:O22)</f>
        <v>180</v>
      </c>
      <c r="P16" s="146">
        <f>SUM(P17:P22)</f>
        <v>193</v>
      </c>
      <c r="Q16" s="146">
        <f t="shared" si="3"/>
        <v>185</v>
      </c>
      <c r="R16" s="147">
        <f>SUM(R17:R22)</f>
        <v>169</v>
      </c>
      <c r="S16" s="108">
        <v>3757</v>
      </c>
      <c r="T16" s="108">
        <v>3728</v>
      </c>
    </row>
    <row r="17" spans="1:20" ht="15" customHeight="1">
      <c r="A17" s="114" t="s">
        <v>121</v>
      </c>
      <c r="B17" s="73">
        <f t="shared" ref="B17:B22" si="4">SUM(C17:R17)</f>
        <v>2331</v>
      </c>
      <c r="C17" s="63">
        <v>136</v>
      </c>
      <c r="D17" s="66">
        <v>113</v>
      </c>
      <c r="E17" s="66">
        <v>145</v>
      </c>
      <c r="F17" s="66">
        <v>116</v>
      </c>
      <c r="G17" s="66">
        <v>290</v>
      </c>
      <c r="H17" s="66">
        <v>396</v>
      </c>
      <c r="I17" s="67">
        <v>95</v>
      </c>
      <c r="J17" s="67">
        <v>67</v>
      </c>
      <c r="K17" s="66">
        <v>109</v>
      </c>
      <c r="L17" s="66">
        <v>175</v>
      </c>
      <c r="M17" s="66">
        <v>114</v>
      </c>
      <c r="N17" s="66">
        <v>140</v>
      </c>
      <c r="O17" s="66">
        <v>110</v>
      </c>
      <c r="P17" s="66">
        <v>124</v>
      </c>
      <c r="Q17" s="66">
        <v>107</v>
      </c>
      <c r="R17" s="66">
        <v>94</v>
      </c>
      <c r="S17" s="84">
        <v>2287</v>
      </c>
      <c r="T17" s="84">
        <v>2200</v>
      </c>
    </row>
    <row r="18" spans="1:20" ht="15" customHeight="1">
      <c r="A18" s="61" t="s">
        <v>95</v>
      </c>
      <c r="B18" s="73">
        <f t="shared" si="4"/>
        <v>359</v>
      </c>
      <c r="C18" s="63">
        <v>19</v>
      </c>
      <c r="D18" s="66">
        <v>24</v>
      </c>
      <c r="E18" s="66">
        <v>32</v>
      </c>
      <c r="F18" s="66">
        <v>11</v>
      </c>
      <c r="G18" s="66">
        <v>76</v>
      </c>
      <c r="H18" s="66">
        <v>71</v>
      </c>
      <c r="I18" s="67">
        <v>44</v>
      </c>
      <c r="J18" s="67">
        <v>4</v>
      </c>
      <c r="K18" s="66">
        <v>1</v>
      </c>
      <c r="L18" s="66">
        <v>6</v>
      </c>
      <c r="M18" s="66">
        <v>4</v>
      </c>
      <c r="N18" s="66">
        <v>36</v>
      </c>
      <c r="O18" s="66">
        <v>14</v>
      </c>
      <c r="P18" s="66">
        <v>12</v>
      </c>
      <c r="Q18" s="66">
        <v>2</v>
      </c>
      <c r="R18" s="66">
        <v>3</v>
      </c>
      <c r="S18" s="84">
        <v>281</v>
      </c>
      <c r="T18" s="84">
        <v>275</v>
      </c>
    </row>
    <row r="19" spans="1:20" ht="15" customHeight="1">
      <c r="A19" s="61" t="s">
        <v>58</v>
      </c>
      <c r="B19" s="73">
        <f t="shared" si="4"/>
        <v>685</v>
      </c>
      <c r="C19" s="63">
        <v>72</v>
      </c>
      <c r="D19" s="66">
        <v>51</v>
      </c>
      <c r="E19" s="66">
        <v>41</v>
      </c>
      <c r="F19" s="66">
        <v>35</v>
      </c>
      <c r="G19" s="66">
        <v>61</v>
      </c>
      <c r="H19" s="66">
        <v>76</v>
      </c>
      <c r="I19" s="67">
        <v>28</v>
      </c>
      <c r="J19" s="67">
        <v>42</v>
      </c>
      <c r="K19" s="66">
        <v>19</v>
      </c>
      <c r="L19" s="66">
        <v>46</v>
      </c>
      <c r="M19" s="66">
        <v>18</v>
      </c>
      <c r="N19" s="66">
        <v>23</v>
      </c>
      <c r="O19" s="66">
        <v>34</v>
      </c>
      <c r="P19" s="66">
        <v>40</v>
      </c>
      <c r="Q19" s="66">
        <v>51</v>
      </c>
      <c r="R19" s="66">
        <v>48</v>
      </c>
      <c r="S19" s="84">
        <v>738</v>
      </c>
      <c r="T19" s="84">
        <v>826</v>
      </c>
    </row>
    <row r="20" spans="1:20" ht="15" customHeight="1">
      <c r="A20" s="61" t="s">
        <v>59</v>
      </c>
      <c r="B20" s="73">
        <f t="shared" si="4"/>
        <v>287</v>
      </c>
      <c r="C20" s="63">
        <v>35</v>
      </c>
      <c r="D20" s="66">
        <v>16</v>
      </c>
      <c r="E20" s="66">
        <v>17</v>
      </c>
      <c r="F20" s="66">
        <v>27</v>
      </c>
      <c r="G20" s="66">
        <v>22</v>
      </c>
      <c r="H20" s="66">
        <v>25</v>
      </c>
      <c r="I20" s="67">
        <v>8</v>
      </c>
      <c r="J20" s="67">
        <v>20</v>
      </c>
      <c r="K20" s="66">
        <v>10</v>
      </c>
      <c r="L20" s="66">
        <v>27</v>
      </c>
      <c r="M20" s="66">
        <v>14</v>
      </c>
      <c r="N20" s="66">
        <v>9</v>
      </c>
      <c r="O20" s="66">
        <v>10</v>
      </c>
      <c r="P20" s="66">
        <v>15</v>
      </c>
      <c r="Q20" s="66">
        <v>18</v>
      </c>
      <c r="R20" s="66">
        <v>14</v>
      </c>
      <c r="S20" s="84">
        <v>351</v>
      </c>
      <c r="T20" s="84">
        <v>337</v>
      </c>
    </row>
    <row r="21" spans="1:20" ht="15" customHeight="1">
      <c r="A21" s="61" t="s">
        <v>60</v>
      </c>
      <c r="B21" s="73">
        <f t="shared" si="4"/>
        <v>82</v>
      </c>
      <c r="C21" s="63">
        <v>4</v>
      </c>
      <c r="D21" s="66">
        <v>0</v>
      </c>
      <c r="E21" s="66">
        <v>0</v>
      </c>
      <c r="F21" s="66">
        <v>3</v>
      </c>
      <c r="G21" s="66">
        <v>7</v>
      </c>
      <c r="H21" s="66">
        <v>6</v>
      </c>
      <c r="I21" s="67">
        <v>4</v>
      </c>
      <c r="J21" s="67">
        <v>5</v>
      </c>
      <c r="K21" s="66">
        <v>6</v>
      </c>
      <c r="L21" s="66">
        <v>11</v>
      </c>
      <c r="M21" s="66">
        <v>0</v>
      </c>
      <c r="N21" s="66">
        <v>9</v>
      </c>
      <c r="O21" s="66">
        <v>8</v>
      </c>
      <c r="P21" s="66">
        <v>2</v>
      </c>
      <c r="Q21" s="66">
        <v>7</v>
      </c>
      <c r="R21" s="66">
        <v>10</v>
      </c>
      <c r="S21" s="84">
        <v>76</v>
      </c>
      <c r="T21" s="84">
        <v>60</v>
      </c>
    </row>
    <row r="22" spans="1:20" ht="15" customHeight="1" thickBot="1">
      <c r="A22" s="58" t="s">
        <v>132</v>
      </c>
      <c r="B22" s="72">
        <f t="shared" si="4"/>
        <v>35</v>
      </c>
      <c r="C22" s="60">
        <v>14</v>
      </c>
      <c r="D22" s="69">
        <v>0</v>
      </c>
      <c r="E22" s="69">
        <v>1</v>
      </c>
      <c r="F22" s="69">
        <v>5</v>
      </c>
      <c r="G22" s="69">
        <v>3</v>
      </c>
      <c r="H22" s="69">
        <v>0</v>
      </c>
      <c r="I22" s="69">
        <v>4</v>
      </c>
      <c r="J22" s="69">
        <v>1</v>
      </c>
      <c r="K22" s="69">
        <v>0</v>
      </c>
      <c r="L22" s="69">
        <v>2</v>
      </c>
      <c r="M22" s="69">
        <v>0</v>
      </c>
      <c r="N22" s="69">
        <v>1</v>
      </c>
      <c r="O22" s="69">
        <v>4</v>
      </c>
      <c r="P22" s="69">
        <v>0</v>
      </c>
      <c r="Q22" s="69">
        <v>0</v>
      </c>
      <c r="R22" s="69">
        <v>0</v>
      </c>
      <c r="S22" s="109">
        <v>24</v>
      </c>
      <c r="T22" s="109">
        <v>30</v>
      </c>
    </row>
    <row r="23" spans="1:20" ht="12.75" customHeight="1">
      <c r="A23" s="36"/>
      <c r="B23" s="36"/>
      <c r="C23" s="36"/>
      <c r="D23" s="31"/>
      <c r="E23" s="36"/>
      <c r="F23" s="36"/>
      <c r="G23" s="36"/>
      <c r="H23" s="36"/>
      <c r="I23" s="37"/>
      <c r="J23" s="37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spans="1:20" ht="12.75" customHeight="1">
      <c r="A24" s="36"/>
      <c r="B24" s="36"/>
      <c r="C24" s="36"/>
      <c r="D24" s="31"/>
      <c r="E24" s="36"/>
      <c r="F24" s="36"/>
      <c r="G24" s="36"/>
      <c r="H24" s="36"/>
      <c r="I24" s="37"/>
      <c r="J24" s="37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0" ht="12.75" customHeight="1">
      <c r="A25" s="36"/>
      <c r="B25" s="36"/>
      <c r="C25" s="36"/>
      <c r="D25" s="31"/>
      <c r="E25" s="36"/>
      <c r="F25" s="36"/>
      <c r="G25" s="36"/>
      <c r="H25" s="36"/>
      <c r="I25" s="37"/>
      <c r="J25" s="37"/>
      <c r="K25" s="36"/>
      <c r="L25" s="36"/>
      <c r="M25" s="36"/>
      <c r="N25" s="36"/>
      <c r="O25" s="36"/>
      <c r="P25" s="36"/>
      <c r="Q25" s="36"/>
      <c r="R25" s="36"/>
      <c r="S25" s="36"/>
      <c r="T25" s="36"/>
    </row>
    <row r="26" spans="1:20" ht="15" customHeight="1">
      <c r="A26" s="122" t="s">
        <v>115</v>
      </c>
      <c r="B26" s="33"/>
      <c r="C26" s="33"/>
      <c r="D26" s="33"/>
      <c r="E26" s="33"/>
      <c r="F26" s="33"/>
      <c r="G26" s="33"/>
      <c r="H26" s="33"/>
      <c r="I26" s="34"/>
      <c r="J26" s="34"/>
      <c r="K26" s="33"/>
      <c r="L26" s="33"/>
      <c r="M26" s="33"/>
      <c r="N26" s="33"/>
      <c r="O26" s="33"/>
      <c r="P26" s="33"/>
      <c r="Q26" s="33"/>
      <c r="R26" s="33"/>
      <c r="S26" s="33"/>
      <c r="T26" s="33"/>
    </row>
    <row r="27" spans="1:20" ht="15" customHeight="1" thickBot="1">
      <c r="A27" s="123"/>
      <c r="B27" s="33"/>
      <c r="C27" s="33"/>
      <c r="D27" s="33"/>
      <c r="E27" s="33"/>
      <c r="F27" s="33"/>
      <c r="G27" s="33"/>
      <c r="H27" s="33"/>
      <c r="I27" s="34"/>
      <c r="J27" s="34"/>
      <c r="K27" s="33"/>
      <c r="L27" s="33"/>
      <c r="M27" s="33"/>
      <c r="N27" s="33"/>
      <c r="O27" s="33"/>
      <c r="P27" s="33"/>
      <c r="Q27" s="33"/>
      <c r="R27" s="33"/>
      <c r="T27" s="66" t="s">
        <v>86</v>
      </c>
    </row>
    <row r="28" spans="1:20" ht="15" customHeight="1">
      <c r="A28" s="116"/>
      <c r="B28" s="128" t="s">
        <v>119</v>
      </c>
      <c r="C28" s="97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3"/>
      <c r="S28" s="317" t="s">
        <v>96</v>
      </c>
      <c r="T28" s="317" t="s">
        <v>120</v>
      </c>
    </row>
    <row r="29" spans="1:20" ht="15" customHeight="1">
      <c r="A29" s="117"/>
      <c r="B29" s="110" t="s">
        <v>63</v>
      </c>
      <c r="C29" s="105" t="s">
        <v>2</v>
      </c>
      <c r="D29" s="105" t="s">
        <v>3</v>
      </c>
      <c r="E29" s="105" t="s">
        <v>4</v>
      </c>
      <c r="F29" s="105" t="s">
        <v>5</v>
      </c>
      <c r="G29" s="105" t="s">
        <v>6</v>
      </c>
      <c r="H29" s="105" t="s">
        <v>7</v>
      </c>
      <c r="I29" s="130" t="s">
        <v>8</v>
      </c>
      <c r="J29" s="131" t="s">
        <v>9</v>
      </c>
      <c r="K29" s="105" t="s">
        <v>10</v>
      </c>
      <c r="L29" s="105" t="s">
        <v>11</v>
      </c>
      <c r="M29" s="105" t="s">
        <v>12</v>
      </c>
      <c r="N29" s="105" t="s">
        <v>13</v>
      </c>
      <c r="O29" s="105" t="s">
        <v>14</v>
      </c>
      <c r="P29" s="105" t="s">
        <v>15</v>
      </c>
      <c r="Q29" s="105" t="s">
        <v>16</v>
      </c>
      <c r="R29" s="105" t="s">
        <v>17</v>
      </c>
      <c r="S29" s="318"/>
      <c r="T29" s="318"/>
    </row>
    <row r="30" spans="1:20" ht="15" customHeight="1">
      <c r="A30" s="106" t="s">
        <v>1</v>
      </c>
      <c r="B30" s="73">
        <v>302</v>
      </c>
      <c r="C30" s="66">
        <f>SUM(C31:C33)</f>
        <v>27</v>
      </c>
      <c r="D30" s="66">
        <f t="shared" ref="D30:Q30" si="5">SUM(D31:D33)</f>
        <v>1</v>
      </c>
      <c r="E30" s="66">
        <v>56</v>
      </c>
      <c r="F30" s="66">
        <f t="shared" si="5"/>
        <v>5</v>
      </c>
      <c r="G30" s="66">
        <f t="shared" si="5"/>
        <v>27</v>
      </c>
      <c r="H30" s="66">
        <v>37</v>
      </c>
      <c r="I30" s="66">
        <f t="shared" si="5"/>
        <v>20</v>
      </c>
      <c r="J30" s="66">
        <f t="shared" si="5"/>
        <v>20</v>
      </c>
      <c r="K30" s="66">
        <f t="shared" si="5"/>
        <v>20</v>
      </c>
      <c r="L30" s="66">
        <f t="shared" si="5"/>
        <v>18</v>
      </c>
      <c r="M30" s="66">
        <f t="shared" si="5"/>
        <v>7</v>
      </c>
      <c r="N30" s="66">
        <f t="shared" si="5"/>
        <v>21</v>
      </c>
      <c r="O30" s="66">
        <f t="shared" si="5"/>
        <v>7</v>
      </c>
      <c r="P30" s="66">
        <f t="shared" si="5"/>
        <v>13</v>
      </c>
      <c r="Q30" s="66">
        <f t="shared" si="5"/>
        <v>13</v>
      </c>
      <c r="R30" s="66">
        <f>SUM(R31:R33)</f>
        <v>10</v>
      </c>
      <c r="S30" s="108">
        <v>242</v>
      </c>
      <c r="T30" s="108">
        <v>234</v>
      </c>
    </row>
    <row r="31" spans="1:20" ht="15" customHeight="1">
      <c r="A31" s="106" t="s">
        <v>97</v>
      </c>
      <c r="B31" s="73">
        <v>270</v>
      </c>
      <c r="C31" s="66">
        <v>26</v>
      </c>
      <c r="D31" s="66">
        <v>1</v>
      </c>
      <c r="E31" s="66">
        <v>56</v>
      </c>
      <c r="F31" s="66">
        <v>5</v>
      </c>
      <c r="G31" s="66">
        <v>26</v>
      </c>
      <c r="H31" s="66">
        <v>34</v>
      </c>
      <c r="I31" s="67">
        <v>19</v>
      </c>
      <c r="J31" s="67">
        <v>15</v>
      </c>
      <c r="K31" s="66">
        <v>9</v>
      </c>
      <c r="L31" s="66">
        <v>16</v>
      </c>
      <c r="M31" s="66">
        <v>7</v>
      </c>
      <c r="N31" s="66">
        <v>18</v>
      </c>
      <c r="O31" s="66">
        <v>6</v>
      </c>
      <c r="P31" s="66">
        <v>9</v>
      </c>
      <c r="Q31" s="66">
        <v>13</v>
      </c>
      <c r="R31" s="66">
        <v>10</v>
      </c>
      <c r="S31" s="84">
        <v>220</v>
      </c>
      <c r="T31" s="84">
        <v>210</v>
      </c>
    </row>
    <row r="32" spans="1:20" ht="15" customHeight="1">
      <c r="A32" s="106" t="s">
        <v>98</v>
      </c>
      <c r="B32" s="73">
        <v>32</v>
      </c>
      <c r="C32" s="67">
        <v>1</v>
      </c>
      <c r="D32" s="67">
        <v>0</v>
      </c>
      <c r="E32" s="67">
        <v>0</v>
      </c>
      <c r="F32" s="67">
        <v>0</v>
      </c>
      <c r="G32" s="67">
        <v>1</v>
      </c>
      <c r="H32" s="67">
        <v>3</v>
      </c>
      <c r="I32" s="67">
        <v>1</v>
      </c>
      <c r="J32" s="67">
        <v>5</v>
      </c>
      <c r="K32" s="67">
        <v>11</v>
      </c>
      <c r="L32" s="67">
        <v>2</v>
      </c>
      <c r="M32" s="67">
        <v>0</v>
      </c>
      <c r="N32" s="67">
        <v>3</v>
      </c>
      <c r="O32" s="67">
        <v>1</v>
      </c>
      <c r="P32" s="67">
        <v>4</v>
      </c>
      <c r="Q32" s="67">
        <v>0</v>
      </c>
      <c r="R32" s="67">
        <v>0</v>
      </c>
      <c r="S32" s="84">
        <v>22</v>
      </c>
      <c r="T32" s="84">
        <v>24</v>
      </c>
    </row>
    <row r="33" spans="1:20" ht="15" customHeight="1" thickBot="1">
      <c r="A33" s="58" t="s">
        <v>61</v>
      </c>
      <c r="B33" s="72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151">
        <v>0</v>
      </c>
      <c r="S33" s="109">
        <v>0</v>
      </c>
      <c r="T33" s="109">
        <v>0</v>
      </c>
    </row>
    <row r="34" spans="1:20" ht="15" customHeight="1"/>
  </sheetData>
  <mergeCells count="6">
    <mergeCell ref="S14:S15"/>
    <mergeCell ref="S28:S29"/>
    <mergeCell ref="S3:S4"/>
    <mergeCell ref="T3:T4"/>
    <mergeCell ref="T28:T29"/>
    <mergeCell ref="T14:T15"/>
  </mergeCells>
  <phoneticPr fontId="4"/>
  <pageMargins left="0.78740157480314965" right="0.78740157480314965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T38"/>
  <sheetViews>
    <sheetView showGridLines="0" view="pageBreakPreview" zoomScale="85" zoomScaleNormal="85" zoomScaleSheetLayoutView="85" workbookViewId="0"/>
  </sheetViews>
  <sheetFormatPr defaultColWidth="9.75" defaultRowHeight="14.25"/>
  <cols>
    <col min="1" max="1" width="3.25" style="183" customWidth="1"/>
    <col min="2" max="2" width="3.75" style="183" customWidth="1"/>
    <col min="3" max="3" width="17.375" style="183" customWidth="1"/>
    <col min="4" max="4" width="13.25" style="183" customWidth="1"/>
    <col min="5" max="5" width="9.625" style="183" customWidth="1"/>
    <col min="6" max="6" width="8.875" style="183" customWidth="1"/>
    <col min="7" max="7" width="9.625" style="183" customWidth="1"/>
    <col min="8" max="8" width="8.875" style="183" customWidth="1"/>
    <col min="9" max="9" width="9.625" style="183" customWidth="1"/>
    <col min="10" max="10" width="8.875" style="183" customWidth="1"/>
    <col min="11" max="11" width="9.625" style="183" customWidth="1"/>
    <col min="12" max="12" width="8.875" style="183" customWidth="1"/>
    <col min="13" max="13" width="9.625" style="183" customWidth="1"/>
    <col min="14" max="14" width="8.875" style="183" customWidth="1"/>
    <col min="15" max="15" width="9.625" style="183" customWidth="1"/>
    <col min="16" max="16" width="8.875" style="183" customWidth="1"/>
    <col min="17" max="247" width="9.75" style="184" customWidth="1"/>
    <col min="248" max="255" width="9.75" style="184"/>
    <col min="256" max="256" width="3.25" style="184" customWidth="1"/>
    <col min="257" max="257" width="3.75" style="184" customWidth="1"/>
    <col min="258" max="258" width="19.875" style="184" customWidth="1"/>
    <col min="259" max="259" width="15.5" style="184" customWidth="1"/>
    <col min="260" max="260" width="11.125" style="184" customWidth="1"/>
    <col min="261" max="261" width="8.875" style="184" customWidth="1"/>
    <col min="262" max="262" width="11.125" style="184" customWidth="1"/>
    <col min="263" max="263" width="8.875" style="184" customWidth="1"/>
    <col min="264" max="264" width="11.125" style="184" customWidth="1"/>
    <col min="265" max="265" width="8.875" style="184" customWidth="1"/>
    <col min="266" max="266" width="11.125" style="184" customWidth="1"/>
    <col min="267" max="267" width="8.875" style="184" customWidth="1"/>
    <col min="268" max="268" width="11.125" style="184" customWidth="1"/>
    <col min="269" max="269" width="8.875" style="184" customWidth="1"/>
    <col min="270" max="503" width="9.75" style="184" customWidth="1"/>
    <col min="504" max="511" width="9.75" style="184"/>
    <col min="512" max="512" width="3.25" style="184" customWidth="1"/>
    <col min="513" max="513" width="3.75" style="184" customWidth="1"/>
    <col min="514" max="514" width="19.875" style="184" customWidth="1"/>
    <col min="515" max="515" width="15.5" style="184" customWidth="1"/>
    <col min="516" max="516" width="11.125" style="184" customWidth="1"/>
    <col min="517" max="517" width="8.875" style="184" customWidth="1"/>
    <col min="518" max="518" width="11.125" style="184" customWidth="1"/>
    <col min="519" max="519" width="8.875" style="184" customWidth="1"/>
    <col min="520" max="520" width="11.125" style="184" customWidth="1"/>
    <col min="521" max="521" width="8.875" style="184" customWidth="1"/>
    <col min="522" max="522" width="11.125" style="184" customWidth="1"/>
    <col min="523" max="523" width="8.875" style="184" customWidth="1"/>
    <col min="524" max="524" width="11.125" style="184" customWidth="1"/>
    <col min="525" max="525" width="8.875" style="184" customWidth="1"/>
    <col min="526" max="759" width="9.75" style="184" customWidth="1"/>
    <col min="760" max="767" width="9.75" style="184"/>
    <col min="768" max="768" width="3.25" style="184" customWidth="1"/>
    <col min="769" max="769" width="3.75" style="184" customWidth="1"/>
    <col min="770" max="770" width="19.875" style="184" customWidth="1"/>
    <col min="771" max="771" width="15.5" style="184" customWidth="1"/>
    <col min="772" max="772" width="11.125" style="184" customWidth="1"/>
    <col min="773" max="773" width="8.875" style="184" customWidth="1"/>
    <col min="774" max="774" width="11.125" style="184" customWidth="1"/>
    <col min="775" max="775" width="8.875" style="184" customWidth="1"/>
    <col min="776" max="776" width="11.125" style="184" customWidth="1"/>
    <col min="777" max="777" width="8.875" style="184" customWidth="1"/>
    <col min="778" max="778" width="11.125" style="184" customWidth="1"/>
    <col min="779" max="779" width="8.875" style="184" customWidth="1"/>
    <col min="780" max="780" width="11.125" style="184" customWidth="1"/>
    <col min="781" max="781" width="8.875" style="184" customWidth="1"/>
    <col min="782" max="1015" width="9.75" style="184" customWidth="1"/>
    <col min="1016" max="1023" width="9.75" style="184"/>
    <col min="1024" max="1024" width="3.25" style="184" customWidth="1"/>
    <col min="1025" max="1025" width="3.75" style="184" customWidth="1"/>
    <col min="1026" max="1026" width="19.875" style="184" customWidth="1"/>
    <col min="1027" max="1027" width="15.5" style="184" customWidth="1"/>
    <col min="1028" max="1028" width="11.125" style="184" customWidth="1"/>
    <col min="1029" max="1029" width="8.875" style="184" customWidth="1"/>
    <col min="1030" max="1030" width="11.125" style="184" customWidth="1"/>
    <col min="1031" max="1031" width="8.875" style="184" customWidth="1"/>
    <col min="1032" max="1032" width="11.125" style="184" customWidth="1"/>
    <col min="1033" max="1033" width="8.875" style="184" customWidth="1"/>
    <col min="1034" max="1034" width="11.125" style="184" customWidth="1"/>
    <col min="1035" max="1035" width="8.875" style="184" customWidth="1"/>
    <col min="1036" max="1036" width="11.125" style="184" customWidth="1"/>
    <col min="1037" max="1037" width="8.875" style="184" customWidth="1"/>
    <col min="1038" max="1271" width="9.75" style="184" customWidth="1"/>
    <col min="1272" max="1279" width="9.75" style="184"/>
    <col min="1280" max="1280" width="3.25" style="184" customWidth="1"/>
    <col min="1281" max="1281" width="3.75" style="184" customWidth="1"/>
    <col min="1282" max="1282" width="19.875" style="184" customWidth="1"/>
    <col min="1283" max="1283" width="15.5" style="184" customWidth="1"/>
    <col min="1284" max="1284" width="11.125" style="184" customWidth="1"/>
    <col min="1285" max="1285" width="8.875" style="184" customWidth="1"/>
    <col min="1286" max="1286" width="11.125" style="184" customWidth="1"/>
    <col min="1287" max="1287" width="8.875" style="184" customWidth="1"/>
    <col min="1288" max="1288" width="11.125" style="184" customWidth="1"/>
    <col min="1289" max="1289" width="8.875" style="184" customWidth="1"/>
    <col min="1290" max="1290" width="11.125" style="184" customWidth="1"/>
    <col min="1291" max="1291" width="8.875" style="184" customWidth="1"/>
    <col min="1292" max="1292" width="11.125" style="184" customWidth="1"/>
    <col min="1293" max="1293" width="8.875" style="184" customWidth="1"/>
    <col min="1294" max="1527" width="9.75" style="184" customWidth="1"/>
    <col min="1528" max="1535" width="9.75" style="184"/>
    <col min="1536" max="1536" width="3.25" style="184" customWidth="1"/>
    <col min="1537" max="1537" width="3.75" style="184" customWidth="1"/>
    <col min="1538" max="1538" width="19.875" style="184" customWidth="1"/>
    <col min="1539" max="1539" width="15.5" style="184" customWidth="1"/>
    <col min="1540" max="1540" width="11.125" style="184" customWidth="1"/>
    <col min="1541" max="1541" width="8.875" style="184" customWidth="1"/>
    <col min="1542" max="1542" width="11.125" style="184" customWidth="1"/>
    <col min="1543" max="1543" width="8.875" style="184" customWidth="1"/>
    <col min="1544" max="1544" width="11.125" style="184" customWidth="1"/>
    <col min="1545" max="1545" width="8.875" style="184" customWidth="1"/>
    <col min="1546" max="1546" width="11.125" style="184" customWidth="1"/>
    <col min="1547" max="1547" width="8.875" style="184" customWidth="1"/>
    <col min="1548" max="1548" width="11.125" style="184" customWidth="1"/>
    <col min="1549" max="1549" width="8.875" style="184" customWidth="1"/>
    <col min="1550" max="1783" width="9.75" style="184" customWidth="1"/>
    <col min="1784" max="1791" width="9.75" style="184"/>
    <col min="1792" max="1792" width="3.25" style="184" customWidth="1"/>
    <col min="1793" max="1793" width="3.75" style="184" customWidth="1"/>
    <col min="1794" max="1794" width="19.875" style="184" customWidth="1"/>
    <col min="1795" max="1795" width="15.5" style="184" customWidth="1"/>
    <col min="1796" max="1796" width="11.125" style="184" customWidth="1"/>
    <col min="1797" max="1797" width="8.875" style="184" customWidth="1"/>
    <col min="1798" max="1798" width="11.125" style="184" customWidth="1"/>
    <col min="1799" max="1799" width="8.875" style="184" customWidth="1"/>
    <col min="1800" max="1800" width="11.125" style="184" customWidth="1"/>
    <col min="1801" max="1801" width="8.875" style="184" customWidth="1"/>
    <col min="1802" max="1802" width="11.125" style="184" customWidth="1"/>
    <col min="1803" max="1803" width="8.875" style="184" customWidth="1"/>
    <col min="1804" max="1804" width="11.125" style="184" customWidth="1"/>
    <col min="1805" max="1805" width="8.875" style="184" customWidth="1"/>
    <col min="1806" max="2039" width="9.75" style="184" customWidth="1"/>
    <col min="2040" max="2047" width="9.75" style="184"/>
    <col min="2048" max="2048" width="3.25" style="184" customWidth="1"/>
    <col min="2049" max="2049" width="3.75" style="184" customWidth="1"/>
    <col min="2050" max="2050" width="19.875" style="184" customWidth="1"/>
    <col min="2051" max="2051" width="15.5" style="184" customWidth="1"/>
    <col min="2052" max="2052" width="11.125" style="184" customWidth="1"/>
    <col min="2053" max="2053" width="8.875" style="184" customWidth="1"/>
    <col min="2054" max="2054" width="11.125" style="184" customWidth="1"/>
    <col min="2055" max="2055" width="8.875" style="184" customWidth="1"/>
    <col min="2056" max="2056" width="11.125" style="184" customWidth="1"/>
    <col min="2057" max="2057" width="8.875" style="184" customWidth="1"/>
    <col min="2058" max="2058" width="11.125" style="184" customWidth="1"/>
    <col min="2059" max="2059" width="8.875" style="184" customWidth="1"/>
    <col min="2060" max="2060" width="11.125" style="184" customWidth="1"/>
    <col min="2061" max="2061" width="8.875" style="184" customWidth="1"/>
    <col min="2062" max="2295" width="9.75" style="184" customWidth="1"/>
    <col min="2296" max="2303" width="9.75" style="184"/>
    <col min="2304" max="2304" width="3.25" style="184" customWidth="1"/>
    <col min="2305" max="2305" width="3.75" style="184" customWidth="1"/>
    <col min="2306" max="2306" width="19.875" style="184" customWidth="1"/>
    <col min="2307" max="2307" width="15.5" style="184" customWidth="1"/>
    <col min="2308" max="2308" width="11.125" style="184" customWidth="1"/>
    <col min="2309" max="2309" width="8.875" style="184" customWidth="1"/>
    <col min="2310" max="2310" width="11.125" style="184" customWidth="1"/>
    <col min="2311" max="2311" width="8.875" style="184" customWidth="1"/>
    <col min="2312" max="2312" width="11.125" style="184" customWidth="1"/>
    <col min="2313" max="2313" width="8.875" style="184" customWidth="1"/>
    <col min="2314" max="2314" width="11.125" style="184" customWidth="1"/>
    <col min="2315" max="2315" width="8.875" style="184" customWidth="1"/>
    <col min="2316" max="2316" width="11.125" style="184" customWidth="1"/>
    <col min="2317" max="2317" width="8.875" style="184" customWidth="1"/>
    <col min="2318" max="2551" width="9.75" style="184" customWidth="1"/>
    <col min="2552" max="2559" width="9.75" style="184"/>
    <col min="2560" max="2560" width="3.25" style="184" customWidth="1"/>
    <col min="2561" max="2561" width="3.75" style="184" customWidth="1"/>
    <col min="2562" max="2562" width="19.875" style="184" customWidth="1"/>
    <col min="2563" max="2563" width="15.5" style="184" customWidth="1"/>
    <col min="2564" max="2564" width="11.125" style="184" customWidth="1"/>
    <col min="2565" max="2565" width="8.875" style="184" customWidth="1"/>
    <col min="2566" max="2566" width="11.125" style="184" customWidth="1"/>
    <col min="2567" max="2567" width="8.875" style="184" customWidth="1"/>
    <col min="2568" max="2568" width="11.125" style="184" customWidth="1"/>
    <col min="2569" max="2569" width="8.875" style="184" customWidth="1"/>
    <col min="2570" max="2570" width="11.125" style="184" customWidth="1"/>
    <col min="2571" max="2571" width="8.875" style="184" customWidth="1"/>
    <col min="2572" max="2572" width="11.125" style="184" customWidth="1"/>
    <col min="2573" max="2573" width="8.875" style="184" customWidth="1"/>
    <col min="2574" max="2807" width="9.75" style="184" customWidth="1"/>
    <col min="2808" max="2815" width="9.75" style="184"/>
    <col min="2816" max="2816" width="3.25" style="184" customWidth="1"/>
    <col min="2817" max="2817" width="3.75" style="184" customWidth="1"/>
    <col min="2818" max="2818" width="19.875" style="184" customWidth="1"/>
    <col min="2819" max="2819" width="15.5" style="184" customWidth="1"/>
    <col min="2820" max="2820" width="11.125" style="184" customWidth="1"/>
    <col min="2821" max="2821" width="8.875" style="184" customWidth="1"/>
    <col min="2822" max="2822" width="11.125" style="184" customWidth="1"/>
    <col min="2823" max="2823" width="8.875" style="184" customWidth="1"/>
    <col min="2824" max="2824" width="11.125" style="184" customWidth="1"/>
    <col min="2825" max="2825" width="8.875" style="184" customWidth="1"/>
    <col min="2826" max="2826" width="11.125" style="184" customWidth="1"/>
    <col min="2827" max="2827" width="8.875" style="184" customWidth="1"/>
    <col min="2828" max="2828" width="11.125" style="184" customWidth="1"/>
    <col min="2829" max="2829" width="8.875" style="184" customWidth="1"/>
    <col min="2830" max="3063" width="9.75" style="184" customWidth="1"/>
    <col min="3064" max="3071" width="9.75" style="184"/>
    <col min="3072" max="3072" width="3.25" style="184" customWidth="1"/>
    <col min="3073" max="3073" width="3.75" style="184" customWidth="1"/>
    <col min="3074" max="3074" width="19.875" style="184" customWidth="1"/>
    <col min="3075" max="3075" width="15.5" style="184" customWidth="1"/>
    <col min="3076" max="3076" width="11.125" style="184" customWidth="1"/>
    <col min="3077" max="3077" width="8.875" style="184" customWidth="1"/>
    <col min="3078" max="3078" width="11.125" style="184" customWidth="1"/>
    <col min="3079" max="3079" width="8.875" style="184" customWidth="1"/>
    <col min="3080" max="3080" width="11.125" style="184" customWidth="1"/>
    <col min="3081" max="3081" width="8.875" style="184" customWidth="1"/>
    <col min="3082" max="3082" width="11.125" style="184" customWidth="1"/>
    <col min="3083" max="3083" width="8.875" style="184" customWidth="1"/>
    <col min="3084" max="3084" width="11.125" style="184" customWidth="1"/>
    <col min="3085" max="3085" width="8.875" style="184" customWidth="1"/>
    <col min="3086" max="3319" width="9.75" style="184" customWidth="1"/>
    <col min="3320" max="3327" width="9.75" style="184"/>
    <col min="3328" max="3328" width="3.25" style="184" customWidth="1"/>
    <col min="3329" max="3329" width="3.75" style="184" customWidth="1"/>
    <col min="3330" max="3330" width="19.875" style="184" customWidth="1"/>
    <col min="3331" max="3331" width="15.5" style="184" customWidth="1"/>
    <col min="3332" max="3332" width="11.125" style="184" customWidth="1"/>
    <col min="3333" max="3333" width="8.875" style="184" customWidth="1"/>
    <col min="3334" max="3334" width="11.125" style="184" customWidth="1"/>
    <col min="3335" max="3335" width="8.875" style="184" customWidth="1"/>
    <col min="3336" max="3336" width="11.125" style="184" customWidth="1"/>
    <col min="3337" max="3337" width="8.875" style="184" customWidth="1"/>
    <col min="3338" max="3338" width="11.125" style="184" customWidth="1"/>
    <col min="3339" max="3339" width="8.875" style="184" customWidth="1"/>
    <col min="3340" max="3340" width="11.125" style="184" customWidth="1"/>
    <col min="3341" max="3341" width="8.875" style="184" customWidth="1"/>
    <col min="3342" max="3575" width="9.75" style="184" customWidth="1"/>
    <col min="3576" max="3583" width="9.75" style="184"/>
    <col min="3584" max="3584" width="3.25" style="184" customWidth="1"/>
    <col min="3585" max="3585" width="3.75" style="184" customWidth="1"/>
    <col min="3586" max="3586" width="19.875" style="184" customWidth="1"/>
    <col min="3587" max="3587" width="15.5" style="184" customWidth="1"/>
    <col min="3588" max="3588" width="11.125" style="184" customWidth="1"/>
    <col min="3589" max="3589" width="8.875" style="184" customWidth="1"/>
    <col min="3590" max="3590" width="11.125" style="184" customWidth="1"/>
    <col min="3591" max="3591" width="8.875" style="184" customWidth="1"/>
    <col min="3592" max="3592" width="11.125" style="184" customWidth="1"/>
    <col min="3593" max="3593" width="8.875" style="184" customWidth="1"/>
    <col min="3594" max="3594" width="11.125" style="184" customWidth="1"/>
    <col min="3595" max="3595" width="8.875" style="184" customWidth="1"/>
    <col min="3596" max="3596" width="11.125" style="184" customWidth="1"/>
    <col min="3597" max="3597" width="8.875" style="184" customWidth="1"/>
    <col min="3598" max="3831" width="9.75" style="184" customWidth="1"/>
    <col min="3832" max="3839" width="9.75" style="184"/>
    <col min="3840" max="3840" width="3.25" style="184" customWidth="1"/>
    <col min="3841" max="3841" width="3.75" style="184" customWidth="1"/>
    <col min="3842" max="3842" width="19.875" style="184" customWidth="1"/>
    <col min="3843" max="3843" width="15.5" style="184" customWidth="1"/>
    <col min="3844" max="3844" width="11.125" style="184" customWidth="1"/>
    <col min="3845" max="3845" width="8.875" style="184" customWidth="1"/>
    <col min="3846" max="3846" width="11.125" style="184" customWidth="1"/>
    <col min="3847" max="3847" width="8.875" style="184" customWidth="1"/>
    <col min="3848" max="3848" width="11.125" style="184" customWidth="1"/>
    <col min="3849" max="3849" width="8.875" style="184" customWidth="1"/>
    <col min="3850" max="3850" width="11.125" style="184" customWidth="1"/>
    <col min="3851" max="3851" width="8.875" style="184" customWidth="1"/>
    <col min="3852" max="3852" width="11.125" style="184" customWidth="1"/>
    <col min="3853" max="3853" width="8.875" style="184" customWidth="1"/>
    <col min="3854" max="4087" width="9.75" style="184" customWidth="1"/>
    <col min="4088" max="4095" width="9.75" style="184"/>
    <col min="4096" max="4096" width="3.25" style="184" customWidth="1"/>
    <col min="4097" max="4097" width="3.75" style="184" customWidth="1"/>
    <col min="4098" max="4098" width="19.875" style="184" customWidth="1"/>
    <col min="4099" max="4099" width="15.5" style="184" customWidth="1"/>
    <col min="4100" max="4100" width="11.125" style="184" customWidth="1"/>
    <col min="4101" max="4101" width="8.875" style="184" customWidth="1"/>
    <col min="4102" max="4102" width="11.125" style="184" customWidth="1"/>
    <col min="4103" max="4103" width="8.875" style="184" customWidth="1"/>
    <col min="4104" max="4104" width="11.125" style="184" customWidth="1"/>
    <col min="4105" max="4105" width="8.875" style="184" customWidth="1"/>
    <col min="4106" max="4106" width="11.125" style="184" customWidth="1"/>
    <col min="4107" max="4107" width="8.875" style="184" customWidth="1"/>
    <col min="4108" max="4108" width="11.125" style="184" customWidth="1"/>
    <col min="4109" max="4109" width="8.875" style="184" customWidth="1"/>
    <col min="4110" max="4343" width="9.75" style="184" customWidth="1"/>
    <col min="4344" max="4351" width="9.75" style="184"/>
    <col min="4352" max="4352" width="3.25" style="184" customWidth="1"/>
    <col min="4353" max="4353" width="3.75" style="184" customWidth="1"/>
    <col min="4354" max="4354" width="19.875" style="184" customWidth="1"/>
    <col min="4355" max="4355" width="15.5" style="184" customWidth="1"/>
    <col min="4356" max="4356" width="11.125" style="184" customWidth="1"/>
    <col min="4357" max="4357" width="8.875" style="184" customWidth="1"/>
    <col min="4358" max="4358" width="11.125" style="184" customWidth="1"/>
    <col min="4359" max="4359" width="8.875" style="184" customWidth="1"/>
    <col min="4360" max="4360" width="11.125" style="184" customWidth="1"/>
    <col min="4361" max="4361" width="8.875" style="184" customWidth="1"/>
    <col min="4362" max="4362" width="11.125" style="184" customWidth="1"/>
    <col min="4363" max="4363" width="8.875" style="184" customWidth="1"/>
    <col min="4364" max="4364" width="11.125" style="184" customWidth="1"/>
    <col min="4365" max="4365" width="8.875" style="184" customWidth="1"/>
    <col min="4366" max="4599" width="9.75" style="184" customWidth="1"/>
    <col min="4600" max="4607" width="9.75" style="184"/>
    <col min="4608" max="4608" width="3.25" style="184" customWidth="1"/>
    <col min="4609" max="4609" width="3.75" style="184" customWidth="1"/>
    <col min="4610" max="4610" width="19.875" style="184" customWidth="1"/>
    <col min="4611" max="4611" width="15.5" style="184" customWidth="1"/>
    <col min="4612" max="4612" width="11.125" style="184" customWidth="1"/>
    <col min="4613" max="4613" width="8.875" style="184" customWidth="1"/>
    <col min="4614" max="4614" width="11.125" style="184" customWidth="1"/>
    <col min="4615" max="4615" width="8.875" style="184" customWidth="1"/>
    <col min="4616" max="4616" width="11.125" style="184" customWidth="1"/>
    <col min="4617" max="4617" width="8.875" style="184" customWidth="1"/>
    <col min="4618" max="4618" width="11.125" style="184" customWidth="1"/>
    <col min="4619" max="4619" width="8.875" style="184" customWidth="1"/>
    <col min="4620" max="4620" width="11.125" style="184" customWidth="1"/>
    <col min="4621" max="4621" width="8.875" style="184" customWidth="1"/>
    <col min="4622" max="4855" width="9.75" style="184" customWidth="1"/>
    <col min="4856" max="4863" width="9.75" style="184"/>
    <col min="4864" max="4864" width="3.25" style="184" customWidth="1"/>
    <col min="4865" max="4865" width="3.75" style="184" customWidth="1"/>
    <col min="4866" max="4866" width="19.875" style="184" customWidth="1"/>
    <col min="4867" max="4867" width="15.5" style="184" customWidth="1"/>
    <col min="4868" max="4868" width="11.125" style="184" customWidth="1"/>
    <col min="4869" max="4869" width="8.875" style="184" customWidth="1"/>
    <col min="4870" max="4870" width="11.125" style="184" customWidth="1"/>
    <col min="4871" max="4871" width="8.875" style="184" customWidth="1"/>
    <col min="4872" max="4872" width="11.125" style="184" customWidth="1"/>
    <col min="4873" max="4873" width="8.875" style="184" customWidth="1"/>
    <col min="4874" max="4874" width="11.125" style="184" customWidth="1"/>
    <col min="4875" max="4875" width="8.875" style="184" customWidth="1"/>
    <col min="4876" max="4876" width="11.125" style="184" customWidth="1"/>
    <col min="4877" max="4877" width="8.875" style="184" customWidth="1"/>
    <col min="4878" max="5111" width="9.75" style="184" customWidth="1"/>
    <col min="5112" max="5119" width="9.75" style="184"/>
    <col min="5120" max="5120" width="3.25" style="184" customWidth="1"/>
    <col min="5121" max="5121" width="3.75" style="184" customWidth="1"/>
    <col min="5122" max="5122" width="19.875" style="184" customWidth="1"/>
    <col min="5123" max="5123" width="15.5" style="184" customWidth="1"/>
    <col min="5124" max="5124" width="11.125" style="184" customWidth="1"/>
    <col min="5125" max="5125" width="8.875" style="184" customWidth="1"/>
    <col min="5126" max="5126" width="11.125" style="184" customWidth="1"/>
    <col min="5127" max="5127" width="8.875" style="184" customWidth="1"/>
    <col min="5128" max="5128" width="11.125" style="184" customWidth="1"/>
    <col min="5129" max="5129" width="8.875" style="184" customWidth="1"/>
    <col min="5130" max="5130" width="11.125" style="184" customWidth="1"/>
    <col min="5131" max="5131" width="8.875" style="184" customWidth="1"/>
    <col min="5132" max="5132" width="11.125" style="184" customWidth="1"/>
    <col min="5133" max="5133" width="8.875" style="184" customWidth="1"/>
    <col min="5134" max="5367" width="9.75" style="184" customWidth="1"/>
    <col min="5368" max="5375" width="9.75" style="184"/>
    <col min="5376" max="5376" width="3.25" style="184" customWidth="1"/>
    <col min="5377" max="5377" width="3.75" style="184" customWidth="1"/>
    <col min="5378" max="5378" width="19.875" style="184" customWidth="1"/>
    <col min="5379" max="5379" width="15.5" style="184" customWidth="1"/>
    <col min="5380" max="5380" width="11.125" style="184" customWidth="1"/>
    <col min="5381" max="5381" width="8.875" style="184" customWidth="1"/>
    <col min="5382" max="5382" width="11.125" style="184" customWidth="1"/>
    <col min="5383" max="5383" width="8.875" style="184" customWidth="1"/>
    <col min="5384" max="5384" width="11.125" style="184" customWidth="1"/>
    <col min="5385" max="5385" width="8.875" style="184" customWidth="1"/>
    <col min="5386" max="5386" width="11.125" style="184" customWidth="1"/>
    <col min="5387" max="5387" width="8.875" style="184" customWidth="1"/>
    <col min="5388" max="5388" width="11.125" style="184" customWidth="1"/>
    <col min="5389" max="5389" width="8.875" style="184" customWidth="1"/>
    <col min="5390" max="5623" width="9.75" style="184" customWidth="1"/>
    <col min="5624" max="5631" width="9.75" style="184"/>
    <col min="5632" max="5632" width="3.25" style="184" customWidth="1"/>
    <col min="5633" max="5633" width="3.75" style="184" customWidth="1"/>
    <col min="5634" max="5634" width="19.875" style="184" customWidth="1"/>
    <col min="5635" max="5635" width="15.5" style="184" customWidth="1"/>
    <col min="5636" max="5636" width="11.125" style="184" customWidth="1"/>
    <col min="5637" max="5637" width="8.875" style="184" customWidth="1"/>
    <col min="5638" max="5638" width="11.125" style="184" customWidth="1"/>
    <col min="5639" max="5639" width="8.875" style="184" customWidth="1"/>
    <col min="5640" max="5640" width="11.125" style="184" customWidth="1"/>
    <col min="5641" max="5641" width="8.875" style="184" customWidth="1"/>
    <col min="5642" max="5642" width="11.125" style="184" customWidth="1"/>
    <col min="5643" max="5643" width="8.875" style="184" customWidth="1"/>
    <col min="5644" max="5644" width="11.125" style="184" customWidth="1"/>
    <col min="5645" max="5645" width="8.875" style="184" customWidth="1"/>
    <col min="5646" max="5879" width="9.75" style="184" customWidth="1"/>
    <col min="5880" max="5887" width="9.75" style="184"/>
    <col min="5888" max="5888" width="3.25" style="184" customWidth="1"/>
    <col min="5889" max="5889" width="3.75" style="184" customWidth="1"/>
    <col min="5890" max="5890" width="19.875" style="184" customWidth="1"/>
    <col min="5891" max="5891" width="15.5" style="184" customWidth="1"/>
    <col min="5892" max="5892" width="11.125" style="184" customWidth="1"/>
    <col min="5893" max="5893" width="8.875" style="184" customWidth="1"/>
    <col min="5894" max="5894" width="11.125" style="184" customWidth="1"/>
    <col min="5895" max="5895" width="8.875" style="184" customWidth="1"/>
    <col min="5896" max="5896" width="11.125" style="184" customWidth="1"/>
    <col min="5897" max="5897" width="8.875" style="184" customWidth="1"/>
    <col min="5898" max="5898" width="11.125" style="184" customWidth="1"/>
    <col min="5899" max="5899" width="8.875" style="184" customWidth="1"/>
    <col min="5900" max="5900" width="11.125" style="184" customWidth="1"/>
    <col min="5901" max="5901" width="8.875" style="184" customWidth="1"/>
    <col min="5902" max="6135" width="9.75" style="184" customWidth="1"/>
    <col min="6136" max="6143" width="9.75" style="184"/>
    <col min="6144" max="6144" width="3.25" style="184" customWidth="1"/>
    <col min="6145" max="6145" width="3.75" style="184" customWidth="1"/>
    <col min="6146" max="6146" width="19.875" style="184" customWidth="1"/>
    <col min="6147" max="6147" width="15.5" style="184" customWidth="1"/>
    <col min="6148" max="6148" width="11.125" style="184" customWidth="1"/>
    <col min="6149" max="6149" width="8.875" style="184" customWidth="1"/>
    <col min="6150" max="6150" width="11.125" style="184" customWidth="1"/>
    <col min="6151" max="6151" width="8.875" style="184" customWidth="1"/>
    <col min="6152" max="6152" width="11.125" style="184" customWidth="1"/>
    <col min="6153" max="6153" width="8.875" style="184" customWidth="1"/>
    <col min="6154" max="6154" width="11.125" style="184" customWidth="1"/>
    <col min="6155" max="6155" width="8.875" style="184" customWidth="1"/>
    <col min="6156" max="6156" width="11.125" style="184" customWidth="1"/>
    <col min="6157" max="6157" width="8.875" style="184" customWidth="1"/>
    <col min="6158" max="6391" width="9.75" style="184" customWidth="1"/>
    <col min="6392" max="6399" width="9.75" style="184"/>
    <col min="6400" max="6400" width="3.25" style="184" customWidth="1"/>
    <col min="6401" max="6401" width="3.75" style="184" customWidth="1"/>
    <col min="6402" max="6402" width="19.875" style="184" customWidth="1"/>
    <col min="6403" max="6403" width="15.5" style="184" customWidth="1"/>
    <col min="6404" max="6404" width="11.125" style="184" customWidth="1"/>
    <col min="6405" max="6405" width="8.875" style="184" customWidth="1"/>
    <col min="6406" max="6406" width="11.125" style="184" customWidth="1"/>
    <col min="6407" max="6407" width="8.875" style="184" customWidth="1"/>
    <col min="6408" max="6408" width="11.125" style="184" customWidth="1"/>
    <col min="6409" max="6409" width="8.875" style="184" customWidth="1"/>
    <col min="6410" max="6410" width="11.125" style="184" customWidth="1"/>
    <col min="6411" max="6411" width="8.875" style="184" customWidth="1"/>
    <col min="6412" max="6412" width="11.125" style="184" customWidth="1"/>
    <col min="6413" max="6413" width="8.875" style="184" customWidth="1"/>
    <col min="6414" max="6647" width="9.75" style="184" customWidth="1"/>
    <col min="6648" max="6655" width="9.75" style="184"/>
    <col min="6656" max="6656" width="3.25" style="184" customWidth="1"/>
    <col min="6657" max="6657" width="3.75" style="184" customWidth="1"/>
    <col min="6658" max="6658" width="19.875" style="184" customWidth="1"/>
    <col min="6659" max="6659" width="15.5" style="184" customWidth="1"/>
    <col min="6660" max="6660" width="11.125" style="184" customWidth="1"/>
    <col min="6661" max="6661" width="8.875" style="184" customWidth="1"/>
    <col min="6662" max="6662" width="11.125" style="184" customWidth="1"/>
    <col min="6663" max="6663" width="8.875" style="184" customWidth="1"/>
    <col min="6664" max="6664" width="11.125" style="184" customWidth="1"/>
    <col min="6665" max="6665" width="8.875" style="184" customWidth="1"/>
    <col min="6666" max="6666" width="11.125" style="184" customWidth="1"/>
    <col min="6667" max="6667" width="8.875" style="184" customWidth="1"/>
    <col min="6668" max="6668" width="11.125" style="184" customWidth="1"/>
    <col min="6669" max="6669" width="8.875" style="184" customWidth="1"/>
    <col min="6670" max="6903" width="9.75" style="184" customWidth="1"/>
    <col min="6904" max="6911" width="9.75" style="184"/>
    <col min="6912" max="6912" width="3.25" style="184" customWidth="1"/>
    <col min="6913" max="6913" width="3.75" style="184" customWidth="1"/>
    <col min="6914" max="6914" width="19.875" style="184" customWidth="1"/>
    <col min="6915" max="6915" width="15.5" style="184" customWidth="1"/>
    <col min="6916" max="6916" width="11.125" style="184" customWidth="1"/>
    <col min="6917" max="6917" width="8.875" style="184" customWidth="1"/>
    <col min="6918" max="6918" width="11.125" style="184" customWidth="1"/>
    <col min="6919" max="6919" width="8.875" style="184" customWidth="1"/>
    <col min="6920" max="6920" width="11.125" style="184" customWidth="1"/>
    <col min="6921" max="6921" width="8.875" style="184" customWidth="1"/>
    <col min="6922" max="6922" width="11.125" style="184" customWidth="1"/>
    <col min="6923" max="6923" width="8.875" style="184" customWidth="1"/>
    <col min="6924" max="6924" width="11.125" style="184" customWidth="1"/>
    <col min="6925" max="6925" width="8.875" style="184" customWidth="1"/>
    <col min="6926" max="7159" width="9.75" style="184" customWidth="1"/>
    <col min="7160" max="7167" width="9.75" style="184"/>
    <col min="7168" max="7168" width="3.25" style="184" customWidth="1"/>
    <col min="7169" max="7169" width="3.75" style="184" customWidth="1"/>
    <col min="7170" max="7170" width="19.875" style="184" customWidth="1"/>
    <col min="7171" max="7171" width="15.5" style="184" customWidth="1"/>
    <col min="7172" max="7172" width="11.125" style="184" customWidth="1"/>
    <col min="7173" max="7173" width="8.875" style="184" customWidth="1"/>
    <col min="7174" max="7174" width="11.125" style="184" customWidth="1"/>
    <col min="7175" max="7175" width="8.875" style="184" customWidth="1"/>
    <col min="7176" max="7176" width="11.125" style="184" customWidth="1"/>
    <col min="7177" max="7177" width="8.875" style="184" customWidth="1"/>
    <col min="7178" max="7178" width="11.125" style="184" customWidth="1"/>
    <col min="7179" max="7179" width="8.875" style="184" customWidth="1"/>
    <col min="7180" max="7180" width="11.125" style="184" customWidth="1"/>
    <col min="7181" max="7181" width="8.875" style="184" customWidth="1"/>
    <col min="7182" max="7415" width="9.75" style="184" customWidth="1"/>
    <col min="7416" max="7423" width="9.75" style="184"/>
    <col min="7424" max="7424" width="3.25" style="184" customWidth="1"/>
    <col min="7425" max="7425" width="3.75" style="184" customWidth="1"/>
    <col min="7426" max="7426" width="19.875" style="184" customWidth="1"/>
    <col min="7427" max="7427" width="15.5" style="184" customWidth="1"/>
    <col min="7428" max="7428" width="11.125" style="184" customWidth="1"/>
    <col min="7429" max="7429" width="8.875" style="184" customWidth="1"/>
    <col min="7430" max="7430" width="11.125" style="184" customWidth="1"/>
    <col min="7431" max="7431" width="8.875" style="184" customWidth="1"/>
    <col min="7432" max="7432" width="11.125" style="184" customWidth="1"/>
    <col min="7433" max="7433" width="8.875" style="184" customWidth="1"/>
    <col min="7434" max="7434" width="11.125" style="184" customWidth="1"/>
    <col min="7435" max="7435" width="8.875" style="184" customWidth="1"/>
    <col min="7436" max="7436" width="11.125" style="184" customWidth="1"/>
    <col min="7437" max="7437" width="8.875" style="184" customWidth="1"/>
    <col min="7438" max="7671" width="9.75" style="184" customWidth="1"/>
    <col min="7672" max="7679" width="9.75" style="184"/>
    <col min="7680" max="7680" width="3.25" style="184" customWidth="1"/>
    <col min="7681" max="7681" width="3.75" style="184" customWidth="1"/>
    <col min="7682" max="7682" width="19.875" style="184" customWidth="1"/>
    <col min="7683" max="7683" width="15.5" style="184" customWidth="1"/>
    <col min="7684" max="7684" width="11.125" style="184" customWidth="1"/>
    <col min="7685" max="7685" width="8.875" style="184" customWidth="1"/>
    <col min="7686" max="7686" width="11.125" style="184" customWidth="1"/>
    <col min="7687" max="7687" width="8.875" style="184" customWidth="1"/>
    <col min="7688" max="7688" width="11.125" style="184" customWidth="1"/>
    <col min="7689" max="7689" width="8.875" style="184" customWidth="1"/>
    <col min="7690" max="7690" width="11.125" style="184" customWidth="1"/>
    <col min="7691" max="7691" width="8.875" style="184" customWidth="1"/>
    <col min="7692" max="7692" width="11.125" style="184" customWidth="1"/>
    <col min="7693" max="7693" width="8.875" style="184" customWidth="1"/>
    <col min="7694" max="7927" width="9.75" style="184" customWidth="1"/>
    <col min="7928" max="7935" width="9.75" style="184"/>
    <col min="7936" max="7936" width="3.25" style="184" customWidth="1"/>
    <col min="7937" max="7937" width="3.75" style="184" customWidth="1"/>
    <col min="7938" max="7938" width="19.875" style="184" customWidth="1"/>
    <col min="7939" max="7939" width="15.5" style="184" customWidth="1"/>
    <col min="7940" max="7940" width="11.125" style="184" customWidth="1"/>
    <col min="7941" max="7941" width="8.875" style="184" customWidth="1"/>
    <col min="7942" max="7942" width="11.125" style="184" customWidth="1"/>
    <col min="7943" max="7943" width="8.875" style="184" customWidth="1"/>
    <col min="7944" max="7944" width="11.125" style="184" customWidth="1"/>
    <col min="7945" max="7945" width="8.875" style="184" customWidth="1"/>
    <col min="7946" max="7946" width="11.125" style="184" customWidth="1"/>
    <col min="7947" max="7947" width="8.875" style="184" customWidth="1"/>
    <col min="7948" max="7948" width="11.125" style="184" customWidth="1"/>
    <col min="7949" max="7949" width="8.875" style="184" customWidth="1"/>
    <col min="7950" max="8183" width="9.75" style="184" customWidth="1"/>
    <col min="8184" max="8191" width="9.75" style="184"/>
    <col min="8192" max="8192" width="3.25" style="184" customWidth="1"/>
    <col min="8193" max="8193" width="3.75" style="184" customWidth="1"/>
    <col min="8194" max="8194" width="19.875" style="184" customWidth="1"/>
    <col min="8195" max="8195" width="15.5" style="184" customWidth="1"/>
    <col min="8196" max="8196" width="11.125" style="184" customWidth="1"/>
    <col min="8197" max="8197" width="8.875" style="184" customWidth="1"/>
    <col min="8198" max="8198" width="11.125" style="184" customWidth="1"/>
    <col min="8199" max="8199" width="8.875" style="184" customWidth="1"/>
    <col min="8200" max="8200" width="11.125" style="184" customWidth="1"/>
    <col min="8201" max="8201" width="8.875" style="184" customWidth="1"/>
    <col min="8202" max="8202" width="11.125" style="184" customWidth="1"/>
    <col min="8203" max="8203" width="8.875" style="184" customWidth="1"/>
    <col min="8204" max="8204" width="11.125" style="184" customWidth="1"/>
    <col min="8205" max="8205" width="8.875" style="184" customWidth="1"/>
    <col min="8206" max="8439" width="9.75" style="184" customWidth="1"/>
    <col min="8440" max="8447" width="9.75" style="184"/>
    <col min="8448" max="8448" width="3.25" style="184" customWidth="1"/>
    <col min="8449" max="8449" width="3.75" style="184" customWidth="1"/>
    <col min="8450" max="8450" width="19.875" style="184" customWidth="1"/>
    <col min="8451" max="8451" width="15.5" style="184" customWidth="1"/>
    <col min="8452" max="8452" width="11.125" style="184" customWidth="1"/>
    <col min="8453" max="8453" width="8.875" style="184" customWidth="1"/>
    <col min="8454" max="8454" width="11.125" style="184" customWidth="1"/>
    <col min="8455" max="8455" width="8.875" style="184" customWidth="1"/>
    <col min="8456" max="8456" width="11.125" style="184" customWidth="1"/>
    <col min="8457" max="8457" width="8.875" style="184" customWidth="1"/>
    <col min="8458" max="8458" width="11.125" style="184" customWidth="1"/>
    <col min="8459" max="8459" width="8.875" style="184" customWidth="1"/>
    <col min="8460" max="8460" width="11.125" style="184" customWidth="1"/>
    <col min="8461" max="8461" width="8.875" style="184" customWidth="1"/>
    <col min="8462" max="8695" width="9.75" style="184" customWidth="1"/>
    <col min="8696" max="8703" width="9.75" style="184"/>
    <col min="8704" max="8704" width="3.25" style="184" customWidth="1"/>
    <col min="8705" max="8705" width="3.75" style="184" customWidth="1"/>
    <col min="8706" max="8706" width="19.875" style="184" customWidth="1"/>
    <col min="8707" max="8707" width="15.5" style="184" customWidth="1"/>
    <col min="8708" max="8708" width="11.125" style="184" customWidth="1"/>
    <col min="8709" max="8709" width="8.875" style="184" customWidth="1"/>
    <col min="8710" max="8710" width="11.125" style="184" customWidth="1"/>
    <col min="8711" max="8711" width="8.875" style="184" customWidth="1"/>
    <col min="8712" max="8712" width="11.125" style="184" customWidth="1"/>
    <col min="8713" max="8713" width="8.875" style="184" customWidth="1"/>
    <col min="8714" max="8714" width="11.125" style="184" customWidth="1"/>
    <col min="8715" max="8715" width="8.875" style="184" customWidth="1"/>
    <col min="8716" max="8716" width="11.125" style="184" customWidth="1"/>
    <col min="8717" max="8717" width="8.875" style="184" customWidth="1"/>
    <col min="8718" max="8951" width="9.75" style="184" customWidth="1"/>
    <col min="8952" max="8959" width="9.75" style="184"/>
    <col min="8960" max="8960" width="3.25" style="184" customWidth="1"/>
    <col min="8961" max="8961" width="3.75" style="184" customWidth="1"/>
    <col min="8962" max="8962" width="19.875" style="184" customWidth="1"/>
    <col min="8963" max="8963" width="15.5" style="184" customWidth="1"/>
    <col min="8964" max="8964" width="11.125" style="184" customWidth="1"/>
    <col min="8965" max="8965" width="8.875" style="184" customWidth="1"/>
    <col min="8966" max="8966" width="11.125" style="184" customWidth="1"/>
    <col min="8967" max="8967" width="8.875" style="184" customWidth="1"/>
    <col min="8968" max="8968" width="11.125" style="184" customWidth="1"/>
    <col min="8969" max="8969" width="8.875" style="184" customWidth="1"/>
    <col min="8970" max="8970" width="11.125" style="184" customWidth="1"/>
    <col min="8971" max="8971" width="8.875" style="184" customWidth="1"/>
    <col min="8972" max="8972" width="11.125" style="184" customWidth="1"/>
    <col min="8973" max="8973" width="8.875" style="184" customWidth="1"/>
    <col min="8974" max="9207" width="9.75" style="184" customWidth="1"/>
    <col min="9208" max="9215" width="9.75" style="184"/>
    <col min="9216" max="9216" width="3.25" style="184" customWidth="1"/>
    <col min="9217" max="9217" width="3.75" style="184" customWidth="1"/>
    <col min="9218" max="9218" width="19.875" style="184" customWidth="1"/>
    <col min="9219" max="9219" width="15.5" style="184" customWidth="1"/>
    <col min="9220" max="9220" width="11.125" style="184" customWidth="1"/>
    <col min="9221" max="9221" width="8.875" style="184" customWidth="1"/>
    <col min="9222" max="9222" width="11.125" style="184" customWidth="1"/>
    <col min="9223" max="9223" width="8.875" style="184" customWidth="1"/>
    <col min="9224" max="9224" width="11.125" style="184" customWidth="1"/>
    <col min="9225" max="9225" width="8.875" style="184" customWidth="1"/>
    <col min="9226" max="9226" width="11.125" style="184" customWidth="1"/>
    <col min="9227" max="9227" width="8.875" style="184" customWidth="1"/>
    <col min="9228" max="9228" width="11.125" style="184" customWidth="1"/>
    <col min="9229" max="9229" width="8.875" style="184" customWidth="1"/>
    <col min="9230" max="9463" width="9.75" style="184" customWidth="1"/>
    <col min="9464" max="9471" width="9.75" style="184"/>
    <col min="9472" max="9472" width="3.25" style="184" customWidth="1"/>
    <col min="9473" max="9473" width="3.75" style="184" customWidth="1"/>
    <col min="9474" max="9474" width="19.875" style="184" customWidth="1"/>
    <col min="9475" max="9475" width="15.5" style="184" customWidth="1"/>
    <col min="9476" max="9476" width="11.125" style="184" customWidth="1"/>
    <col min="9477" max="9477" width="8.875" style="184" customWidth="1"/>
    <col min="9478" max="9478" width="11.125" style="184" customWidth="1"/>
    <col min="9479" max="9479" width="8.875" style="184" customWidth="1"/>
    <col min="9480" max="9480" width="11.125" style="184" customWidth="1"/>
    <col min="9481" max="9481" width="8.875" style="184" customWidth="1"/>
    <col min="9482" max="9482" width="11.125" style="184" customWidth="1"/>
    <col min="9483" max="9483" width="8.875" style="184" customWidth="1"/>
    <col min="9484" max="9484" width="11.125" style="184" customWidth="1"/>
    <col min="9485" max="9485" width="8.875" style="184" customWidth="1"/>
    <col min="9486" max="9719" width="9.75" style="184" customWidth="1"/>
    <col min="9720" max="9727" width="9.75" style="184"/>
    <col min="9728" max="9728" width="3.25" style="184" customWidth="1"/>
    <col min="9729" max="9729" width="3.75" style="184" customWidth="1"/>
    <col min="9730" max="9730" width="19.875" style="184" customWidth="1"/>
    <col min="9731" max="9731" width="15.5" style="184" customWidth="1"/>
    <col min="9732" max="9732" width="11.125" style="184" customWidth="1"/>
    <col min="9733" max="9733" width="8.875" style="184" customWidth="1"/>
    <col min="9734" max="9734" width="11.125" style="184" customWidth="1"/>
    <col min="9735" max="9735" width="8.875" style="184" customWidth="1"/>
    <col min="9736" max="9736" width="11.125" style="184" customWidth="1"/>
    <col min="9737" max="9737" width="8.875" style="184" customWidth="1"/>
    <col min="9738" max="9738" width="11.125" style="184" customWidth="1"/>
    <col min="9739" max="9739" width="8.875" style="184" customWidth="1"/>
    <col min="9740" max="9740" width="11.125" style="184" customWidth="1"/>
    <col min="9741" max="9741" width="8.875" style="184" customWidth="1"/>
    <col min="9742" max="9975" width="9.75" style="184" customWidth="1"/>
    <col min="9976" max="9983" width="9.75" style="184"/>
    <col min="9984" max="9984" width="3.25" style="184" customWidth="1"/>
    <col min="9985" max="9985" width="3.75" style="184" customWidth="1"/>
    <col min="9986" max="9986" width="19.875" style="184" customWidth="1"/>
    <col min="9987" max="9987" width="15.5" style="184" customWidth="1"/>
    <col min="9988" max="9988" width="11.125" style="184" customWidth="1"/>
    <col min="9989" max="9989" width="8.875" style="184" customWidth="1"/>
    <col min="9990" max="9990" width="11.125" style="184" customWidth="1"/>
    <col min="9991" max="9991" width="8.875" style="184" customWidth="1"/>
    <col min="9992" max="9992" width="11.125" style="184" customWidth="1"/>
    <col min="9993" max="9993" width="8.875" style="184" customWidth="1"/>
    <col min="9994" max="9994" width="11.125" style="184" customWidth="1"/>
    <col min="9995" max="9995" width="8.875" style="184" customWidth="1"/>
    <col min="9996" max="9996" width="11.125" style="184" customWidth="1"/>
    <col min="9997" max="9997" width="8.875" style="184" customWidth="1"/>
    <col min="9998" max="10231" width="9.75" style="184" customWidth="1"/>
    <col min="10232" max="10239" width="9.75" style="184"/>
    <col min="10240" max="10240" width="3.25" style="184" customWidth="1"/>
    <col min="10241" max="10241" width="3.75" style="184" customWidth="1"/>
    <col min="10242" max="10242" width="19.875" style="184" customWidth="1"/>
    <col min="10243" max="10243" width="15.5" style="184" customWidth="1"/>
    <col min="10244" max="10244" width="11.125" style="184" customWidth="1"/>
    <col min="10245" max="10245" width="8.875" style="184" customWidth="1"/>
    <col min="10246" max="10246" width="11.125" style="184" customWidth="1"/>
    <col min="10247" max="10247" width="8.875" style="184" customWidth="1"/>
    <col min="10248" max="10248" width="11.125" style="184" customWidth="1"/>
    <col min="10249" max="10249" width="8.875" style="184" customWidth="1"/>
    <col min="10250" max="10250" width="11.125" style="184" customWidth="1"/>
    <col min="10251" max="10251" width="8.875" style="184" customWidth="1"/>
    <col min="10252" max="10252" width="11.125" style="184" customWidth="1"/>
    <col min="10253" max="10253" width="8.875" style="184" customWidth="1"/>
    <col min="10254" max="10487" width="9.75" style="184" customWidth="1"/>
    <col min="10488" max="10495" width="9.75" style="184"/>
    <col min="10496" max="10496" width="3.25" style="184" customWidth="1"/>
    <col min="10497" max="10497" width="3.75" style="184" customWidth="1"/>
    <col min="10498" max="10498" width="19.875" style="184" customWidth="1"/>
    <col min="10499" max="10499" width="15.5" style="184" customWidth="1"/>
    <col min="10500" max="10500" width="11.125" style="184" customWidth="1"/>
    <col min="10501" max="10501" width="8.875" style="184" customWidth="1"/>
    <col min="10502" max="10502" width="11.125" style="184" customWidth="1"/>
    <col min="10503" max="10503" width="8.875" style="184" customWidth="1"/>
    <col min="10504" max="10504" width="11.125" style="184" customWidth="1"/>
    <col min="10505" max="10505" width="8.875" style="184" customWidth="1"/>
    <col min="10506" max="10506" width="11.125" style="184" customWidth="1"/>
    <col min="10507" max="10507" width="8.875" style="184" customWidth="1"/>
    <col min="10508" max="10508" width="11.125" style="184" customWidth="1"/>
    <col min="10509" max="10509" width="8.875" style="184" customWidth="1"/>
    <col min="10510" max="10743" width="9.75" style="184" customWidth="1"/>
    <col min="10744" max="10751" width="9.75" style="184"/>
    <col min="10752" max="10752" width="3.25" style="184" customWidth="1"/>
    <col min="10753" max="10753" width="3.75" style="184" customWidth="1"/>
    <col min="10754" max="10754" width="19.875" style="184" customWidth="1"/>
    <col min="10755" max="10755" width="15.5" style="184" customWidth="1"/>
    <col min="10756" max="10756" width="11.125" style="184" customWidth="1"/>
    <col min="10757" max="10757" width="8.875" style="184" customWidth="1"/>
    <col min="10758" max="10758" width="11.125" style="184" customWidth="1"/>
    <col min="10759" max="10759" width="8.875" style="184" customWidth="1"/>
    <col min="10760" max="10760" width="11.125" style="184" customWidth="1"/>
    <col min="10761" max="10761" width="8.875" style="184" customWidth="1"/>
    <col min="10762" max="10762" width="11.125" style="184" customWidth="1"/>
    <col min="10763" max="10763" width="8.875" style="184" customWidth="1"/>
    <col min="10764" max="10764" width="11.125" style="184" customWidth="1"/>
    <col min="10765" max="10765" width="8.875" style="184" customWidth="1"/>
    <col min="10766" max="10999" width="9.75" style="184" customWidth="1"/>
    <col min="11000" max="11007" width="9.75" style="184"/>
    <col min="11008" max="11008" width="3.25" style="184" customWidth="1"/>
    <col min="11009" max="11009" width="3.75" style="184" customWidth="1"/>
    <col min="11010" max="11010" width="19.875" style="184" customWidth="1"/>
    <col min="11011" max="11011" width="15.5" style="184" customWidth="1"/>
    <col min="11012" max="11012" width="11.125" style="184" customWidth="1"/>
    <col min="11013" max="11013" width="8.875" style="184" customWidth="1"/>
    <col min="11014" max="11014" width="11.125" style="184" customWidth="1"/>
    <col min="11015" max="11015" width="8.875" style="184" customWidth="1"/>
    <col min="11016" max="11016" width="11.125" style="184" customWidth="1"/>
    <col min="11017" max="11017" width="8.875" style="184" customWidth="1"/>
    <col min="11018" max="11018" width="11.125" style="184" customWidth="1"/>
    <col min="11019" max="11019" width="8.875" style="184" customWidth="1"/>
    <col min="11020" max="11020" width="11.125" style="184" customWidth="1"/>
    <col min="11021" max="11021" width="8.875" style="184" customWidth="1"/>
    <col min="11022" max="11255" width="9.75" style="184" customWidth="1"/>
    <col min="11256" max="11263" width="9.75" style="184"/>
    <col min="11264" max="11264" width="3.25" style="184" customWidth="1"/>
    <col min="11265" max="11265" width="3.75" style="184" customWidth="1"/>
    <col min="11266" max="11266" width="19.875" style="184" customWidth="1"/>
    <col min="11267" max="11267" width="15.5" style="184" customWidth="1"/>
    <col min="11268" max="11268" width="11.125" style="184" customWidth="1"/>
    <col min="11269" max="11269" width="8.875" style="184" customWidth="1"/>
    <col min="11270" max="11270" width="11.125" style="184" customWidth="1"/>
    <col min="11271" max="11271" width="8.875" style="184" customWidth="1"/>
    <col min="11272" max="11272" width="11.125" style="184" customWidth="1"/>
    <col min="11273" max="11273" width="8.875" style="184" customWidth="1"/>
    <col min="11274" max="11274" width="11.125" style="184" customWidth="1"/>
    <col min="11275" max="11275" width="8.875" style="184" customWidth="1"/>
    <col min="11276" max="11276" width="11.125" style="184" customWidth="1"/>
    <col min="11277" max="11277" width="8.875" style="184" customWidth="1"/>
    <col min="11278" max="11511" width="9.75" style="184" customWidth="1"/>
    <col min="11512" max="11519" width="9.75" style="184"/>
    <col min="11520" max="11520" width="3.25" style="184" customWidth="1"/>
    <col min="11521" max="11521" width="3.75" style="184" customWidth="1"/>
    <col min="11522" max="11522" width="19.875" style="184" customWidth="1"/>
    <col min="11523" max="11523" width="15.5" style="184" customWidth="1"/>
    <col min="11524" max="11524" width="11.125" style="184" customWidth="1"/>
    <col min="11525" max="11525" width="8.875" style="184" customWidth="1"/>
    <col min="11526" max="11526" width="11.125" style="184" customWidth="1"/>
    <col min="11527" max="11527" width="8.875" style="184" customWidth="1"/>
    <col min="11528" max="11528" width="11.125" style="184" customWidth="1"/>
    <col min="11529" max="11529" width="8.875" style="184" customWidth="1"/>
    <col min="11530" max="11530" width="11.125" style="184" customWidth="1"/>
    <col min="11531" max="11531" width="8.875" style="184" customWidth="1"/>
    <col min="11532" max="11532" width="11.125" style="184" customWidth="1"/>
    <col min="11533" max="11533" width="8.875" style="184" customWidth="1"/>
    <col min="11534" max="11767" width="9.75" style="184" customWidth="1"/>
    <col min="11768" max="11775" width="9.75" style="184"/>
    <col min="11776" max="11776" width="3.25" style="184" customWidth="1"/>
    <col min="11777" max="11777" width="3.75" style="184" customWidth="1"/>
    <col min="11778" max="11778" width="19.875" style="184" customWidth="1"/>
    <col min="11779" max="11779" width="15.5" style="184" customWidth="1"/>
    <col min="11780" max="11780" width="11.125" style="184" customWidth="1"/>
    <col min="11781" max="11781" width="8.875" style="184" customWidth="1"/>
    <col min="11782" max="11782" width="11.125" style="184" customWidth="1"/>
    <col min="11783" max="11783" width="8.875" style="184" customWidth="1"/>
    <col min="11784" max="11784" width="11.125" style="184" customWidth="1"/>
    <col min="11785" max="11785" width="8.875" style="184" customWidth="1"/>
    <col min="11786" max="11786" width="11.125" style="184" customWidth="1"/>
    <col min="11787" max="11787" width="8.875" style="184" customWidth="1"/>
    <col min="11788" max="11788" width="11.125" style="184" customWidth="1"/>
    <col min="11789" max="11789" width="8.875" style="184" customWidth="1"/>
    <col min="11790" max="12023" width="9.75" style="184" customWidth="1"/>
    <col min="12024" max="12031" width="9.75" style="184"/>
    <col min="12032" max="12032" width="3.25" style="184" customWidth="1"/>
    <col min="12033" max="12033" width="3.75" style="184" customWidth="1"/>
    <col min="12034" max="12034" width="19.875" style="184" customWidth="1"/>
    <col min="12035" max="12035" width="15.5" style="184" customWidth="1"/>
    <col min="12036" max="12036" width="11.125" style="184" customWidth="1"/>
    <col min="12037" max="12037" width="8.875" style="184" customWidth="1"/>
    <col min="12038" max="12038" width="11.125" style="184" customWidth="1"/>
    <col min="12039" max="12039" width="8.875" style="184" customWidth="1"/>
    <col min="12040" max="12040" width="11.125" style="184" customWidth="1"/>
    <col min="12041" max="12041" width="8.875" style="184" customWidth="1"/>
    <col min="12042" max="12042" width="11.125" style="184" customWidth="1"/>
    <col min="12043" max="12043" width="8.875" style="184" customWidth="1"/>
    <col min="12044" max="12044" width="11.125" style="184" customWidth="1"/>
    <col min="12045" max="12045" width="8.875" style="184" customWidth="1"/>
    <col min="12046" max="12279" width="9.75" style="184" customWidth="1"/>
    <col min="12280" max="12287" width="9.75" style="184"/>
    <col min="12288" max="12288" width="3.25" style="184" customWidth="1"/>
    <col min="12289" max="12289" width="3.75" style="184" customWidth="1"/>
    <col min="12290" max="12290" width="19.875" style="184" customWidth="1"/>
    <col min="12291" max="12291" width="15.5" style="184" customWidth="1"/>
    <col min="12292" max="12292" width="11.125" style="184" customWidth="1"/>
    <col min="12293" max="12293" width="8.875" style="184" customWidth="1"/>
    <col min="12294" max="12294" width="11.125" style="184" customWidth="1"/>
    <col min="12295" max="12295" width="8.875" style="184" customWidth="1"/>
    <col min="12296" max="12296" width="11.125" style="184" customWidth="1"/>
    <col min="12297" max="12297" width="8.875" style="184" customWidth="1"/>
    <col min="12298" max="12298" width="11.125" style="184" customWidth="1"/>
    <col min="12299" max="12299" width="8.875" style="184" customWidth="1"/>
    <col min="12300" max="12300" width="11.125" style="184" customWidth="1"/>
    <col min="12301" max="12301" width="8.875" style="184" customWidth="1"/>
    <col min="12302" max="12535" width="9.75" style="184" customWidth="1"/>
    <col min="12536" max="12543" width="9.75" style="184"/>
    <col min="12544" max="12544" width="3.25" style="184" customWidth="1"/>
    <col min="12545" max="12545" width="3.75" style="184" customWidth="1"/>
    <col min="12546" max="12546" width="19.875" style="184" customWidth="1"/>
    <col min="12547" max="12547" width="15.5" style="184" customWidth="1"/>
    <col min="12548" max="12548" width="11.125" style="184" customWidth="1"/>
    <col min="12549" max="12549" width="8.875" style="184" customWidth="1"/>
    <col min="12550" max="12550" width="11.125" style="184" customWidth="1"/>
    <col min="12551" max="12551" width="8.875" style="184" customWidth="1"/>
    <col min="12552" max="12552" width="11.125" style="184" customWidth="1"/>
    <col min="12553" max="12553" width="8.875" style="184" customWidth="1"/>
    <col min="12554" max="12554" width="11.125" style="184" customWidth="1"/>
    <col min="12555" max="12555" width="8.875" style="184" customWidth="1"/>
    <col min="12556" max="12556" width="11.125" style="184" customWidth="1"/>
    <col min="12557" max="12557" width="8.875" style="184" customWidth="1"/>
    <col min="12558" max="12791" width="9.75" style="184" customWidth="1"/>
    <col min="12792" max="12799" width="9.75" style="184"/>
    <col min="12800" max="12800" width="3.25" style="184" customWidth="1"/>
    <col min="12801" max="12801" width="3.75" style="184" customWidth="1"/>
    <col min="12802" max="12802" width="19.875" style="184" customWidth="1"/>
    <col min="12803" max="12803" width="15.5" style="184" customWidth="1"/>
    <col min="12804" max="12804" width="11.125" style="184" customWidth="1"/>
    <col min="12805" max="12805" width="8.875" style="184" customWidth="1"/>
    <col min="12806" max="12806" width="11.125" style="184" customWidth="1"/>
    <col min="12807" max="12807" width="8.875" style="184" customWidth="1"/>
    <col min="12808" max="12808" width="11.125" style="184" customWidth="1"/>
    <col min="12809" max="12809" width="8.875" style="184" customWidth="1"/>
    <col min="12810" max="12810" width="11.125" style="184" customWidth="1"/>
    <col min="12811" max="12811" width="8.875" style="184" customWidth="1"/>
    <col min="12812" max="12812" width="11.125" style="184" customWidth="1"/>
    <col min="12813" max="12813" width="8.875" style="184" customWidth="1"/>
    <col min="12814" max="13047" width="9.75" style="184" customWidth="1"/>
    <col min="13048" max="13055" width="9.75" style="184"/>
    <col min="13056" max="13056" width="3.25" style="184" customWidth="1"/>
    <col min="13057" max="13057" width="3.75" style="184" customWidth="1"/>
    <col min="13058" max="13058" width="19.875" style="184" customWidth="1"/>
    <col min="13059" max="13059" width="15.5" style="184" customWidth="1"/>
    <col min="13060" max="13060" width="11.125" style="184" customWidth="1"/>
    <col min="13061" max="13061" width="8.875" style="184" customWidth="1"/>
    <col min="13062" max="13062" width="11.125" style="184" customWidth="1"/>
    <col min="13063" max="13063" width="8.875" style="184" customWidth="1"/>
    <col min="13064" max="13064" width="11.125" style="184" customWidth="1"/>
    <col min="13065" max="13065" width="8.875" style="184" customWidth="1"/>
    <col min="13066" max="13066" width="11.125" style="184" customWidth="1"/>
    <col min="13067" max="13067" width="8.875" style="184" customWidth="1"/>
    <col min="13068" max="13068" width="11.125" style="184" customWidth="1"/>
    <col min="13069" max="13069" width="8.875" style="184" customWidth="1"/>
    <col min="13070" max="13303" width="9.75" style="184" customWidth="1"/>
    <col min="13304" max="13311" width="9.75" style="184"/>
    <col min="13312" max="13312" width="3.25" style="184" customWidth="1"/>
    <col min="13313" max="13313" width="3.75" style="184" customWidth="1"/>
    <col min="13314" max="13314" width="19.875" style="184" customWidth="1"/>
    <col min="13315" max="13315" width="15.5" style="184" customWidth="1"/>
    <col min="13316" max="13316" width="11.125" style="184" customWidth="1"/>
    <col min="13317" max="13317" width="8.875" style="184" customWidth="1"/>
    <col min="13318" max="13318" width="11.125" style="184" customWidth="1"/>
    <col min="13319" max="13319" width="8.875" style="184" customWidth="1"/>
    <col min="13320" max="13320" width="11.125" style="184" customWidth="1"/>
    <col min="13321" max="13321" width="8.875" style="184" customWidth="1"/>
    <col min="13322" max="13322" width="11.125" style="184" customWidth="1"/>
    <col min="13323" max="13323" width="8.875" style="184" customWidth="1"/>
    <col min="13324" max="13324" width="11.125" style="184" customWidth="1"/>
    <col min="13325" max="13325" width="8.875" style="184" customWidth="1"/>
    <col min="13326" max="13559" width="9.75" style="184" customWidth="1"/>
    <col min="13560" max="13567" width="9.75" style="184"/>
    <col min="13568" max="13568" width="3.25" style="184" customWidth="1"/>
    <col min="13569" max="13569" width="3.75" style="184" customWidth="1"/>
    <col min="13570" max="13570" width="19.875" style="184" customWidth="1"/>
    <col min="13571" max="13571" width="15.5" style="184" customWidth="1"/>
    <col min="13572" max="13572" width="11.125" style="184" customWidth="1"/>
    <col min="13573" max="13573" width="8.875" style="184" customWidth="1"/>
    <col min="13574" max="13574" width="11.125" style="184" customWidth="1"/>
    <col min="13575" max="13575" width="8.875" style="184" customWidth="1"/>
    <col min="13576" max="13576" width="11.125" style="184" customWidth="1"/>
    <col min="13577" max="13577" width="8.875" style="184" customWidth="1"/>
    <col min="13578" max="13578" width="11.125" style="184" customWidth="1"/>
    <col min="13579" max="13579" width="8.875" style="184" customWidth="1"/>
    <col min="13580" max="13580" width="11.125" style="184" customWidth="1"/>
    <col min="13581" max="13581" width="8.875" style="184" customWidth="1"/>
    <col min="13582" max="13815" width="9.75" style="184" customWidth="1"/>
    <col min="13816" max="13823" width="9.75" style="184"/>
    <col min="13824" max="13824" width="3.25" style="184" customWidth="1"/>
    <col min="13825" max="13825" width="3.75" style="184" customWidth="1"/>
    <col min="13826" max="13826" width="19.875" style="184" customWidth="1"/>
    <col min="13827" max="13827" width="15.5" style="184" customWidth="1"/>
    <col min="13828" max="13828" width="11.125" style="184" customWidth="1"/>
    <col min="13829" max="13829" width="8.875" style="184" customWidth="1"/>
    <col min="13830" max="13830" width="11.125" style="184" customWidth="1"/>
    <col min="13831" max="13831" width="8.875" style="184" customWidth="1"/>
    <col min="13832" max="13832" width="11.125" style="184" customWidth="1"/>
    <col min="13833" max="13833" width="8.875" style="184" customWidth="1"/>
    <col min="13834" max="13834" width="11.125" style="184" customWidth="1"/>
    <col min="13835" max="13835" width="8.875" style="184" customWidth="1"/>
    <col min="13836" max="13836" width="11.125" style="184" customWidth="1"/>
    <col min="13837" max="13837" width="8.875" style="184" customWidth="1"/>
    <col min="13838" max="14071" width="9.75" style="184" customWidth="1"/>
    <col min="14072" max="14079" width="9.75" style="184"/>
    <col min="14080" max="14080" width="3.25" style="184" customWidth="1"/>
    <col min="14081" max="14081" width="3.75" style="184" customWidth="1"/>
    <col min="14082" max="14082" width="19.875" style="184" customWidth="1"/>
    <col min="14083" max="14083" width="15.5" style="184" customWidth="1"/>
    <col min="14084" max="14084" width="11.125" style="184" customWidth="1"/>
    <col min="14085" max="14085" width="8.875" style="184" customWidth="1"/>
    <col min="14086" max="14086" width="11.125" style="184" customWidth="1"/>
    <col min="14087" max="14087" width="8.875" style="184" customWidth="1"/>
    <col min="14088" max="14088" width="11.125" style="184" customWidth="1"/>
    <col min="14089" max="14089" width="8.875" style="184" customWidth="1"/>
    <col min="14090" max="14090" width="11.125" style="184" customWidth="1"/>
    <col min="14091" max="14091" width="8.875" style="184" customWidth="1"/>
    <col min="14092" max="14092" width="11.125" style="184" customWidth="1"/>
    <col min="14093" max="14093" width="8.875" style="184" customWidth="1"/>
    <col min="14094" max="14327" width="9.75" style="184" customWidth="1"/>
    <col min="14328" max="14335" width="9.75" style="184"/>
    <col min="14336" max="14336" width="3.25" style="184" customWidth="1"/>
    <col min="14337" max="14337" width="3.75" style="184" customWidth="1"/>
    <col min="14338" max="14338" width="19.875" style="184" customWidth="1"/>
    <col min="14339" max="14339" width="15.5" style="184" customWidth="1"/>
    <col min="14340" max="14340" width="11.125" style="184" customWidth="1"/>
    <col min="14341" max="14341" width="8.875" style="184" customWidth="1"/>
    <col min="14342" max="14342" width="11.125" style="184" customWidth="1"/>
    <col min="14343" max="14343" width="8.875" style="184" customWidth="1"/>
    <col min="14344" max="14344" width="11.125" style="184" customWidth="1"/>
    <col min="14345" max="14345" width="8.875" style="184" customWidth="1"/>
    <col min="14346" max="14346" width="11.125" style="184" customWidth="1"/>
    <col min="14347" max="14347" width="8.875" style="184" customWidth="1"/>
    <col min="14348" max="14348" width="11.125" style="184" customWidth="1"/>
    <col min="14349" max="14349" width="8.875" style="184" customWidth="1"/>
    <col min="14350" max="14583" width="9.75" style="184" customWidth="1"/>
    <col min="14584" max="14591" width="9.75" style="184"/>
    <col min="14592" max="14592" width="3.25" style="184" customWidth="1"/>
    <col min="14593" max="14593" width="3.75" style="184" customWidth="1"/>
    <col min="14594" max="14594" width="19.875" style="184" customWidth="1"/>
    <col min="14595" max="14595" width="15.5" style="184" customWidth="1"/>
    <col min="14596" max="14596" width="11.125" style="184" customWidth="1"/>
    <col min="14597" max="14597" width="8.875" style="184" customWidth="1"/>
    <col min="14598" max="14598" width="11.125" style="184" customWidth="1"/>
    <col min="14599" max="14599" width="8.875" style="184" customWidth="1"/>
    <col min="14600" max="14600" width="11.125" style="184" customWidth="1"/>
    <col min="14601" max="14601" width="8.875" style="184" customWidth="1"/>
    <col min="14602" max="14602" width="11.125" style="184" customWidth="1"/>
    <col min="14603" max="14603" width="8.875" style="184" customWidth="1"/>
    <col min="14604" max="14604" width="11.125" style="184" customWidth="1"/>
    <col min="14605" max="14605" width="8.875" style="184" customWidth="1"/>
    <col min="14606" max="14839" width="9.75" style="184" customWidth="1"/>
    <col min="14840" max="14847" width="9.75" style="184"/>
    <col min="14848" max="14848" width="3.25" style="184" customWidth="1"/>
    <col min="14849" max="14849" width="3.75" style="184" customWidth="1"/>
    <col min="14850" max="14850" width="19.875" style="184" customWidth="1"/>
    <col min="14851" max="14851" width="15.5" style="184" customWidth="1"/>
    <col min="14852" max="14852" width="11.125" style="184" customWidth="1"/>
    <col min="14853" max="14853" width="8.875" style="184" customWidth="1"/>
    <col min="14854" max="14854" width="11.125" style="184" customWidth="1"/>
    <col min="14855" max="14855" width="8.875" style="184" customWidth="1"/>
    <col min="14856" max="14856" width="11.125" style="184" customWidth="1"/>
    <col min="14857" max="14857" width="8.875" style="184" customWidth="1"/>
    <col min="14858" max="14858" width="11.125" style="184" customWidth="1"/>
    <col min="14859" max="14859" width="8.875" style="184" customWidth="1"/>
    <col min="14860" max="14860" width="11.125" style="184" customWidth="1"/>
    <col min="14861" max="14861" width="8.875" style="184" customWidth="1"/>
    <col min="14862" max="15095" width="9.75" style="184" customWidth="1"/>
    <col min="15096" max="15103" width="9.75" style="184"/>
    <col min="15104" max="15104" width="3.25" style="184" customWidth="1"/>
    <col min="15105" max="15105" width="3.75" style="184" customWidth="1"/>
    <col min="15106" max="15106" width="19.875" style="184" customWidth="1"/>
    <col min="15107" max="15107" width="15.5" style="184" customWidth="1"/>
    <col min="15108" max="15108" width="11.125" style="184" customWidth="1"/>
    <col min="15109" max="15109" width="8.875" style="184" customWidth="1"/>
    <col min="15110" max="15110" width="11.125" style="184" customWidth="1"/>
    <col min="15111" max="15111" width="8.875" style="184" customWidth="1"/>
    <col min="15112" max="15112" width="11.125" style="184" customWidth="1"/>
    <col min="15113" max="15113" width="8.875" style="184" customWidth="1"/>
    <col min="15114" max="15114" width="11.125" style="184" customWidth="1"/>
    <col min="15115" max="15115" width="8.875" style="184" customWidth="1"/>
    <col min="15116" max="15116" width="11.125" style="184" customWidth="1"/>
    <col min="15117" max="15117" width="8.875" style="184" customWidth="1"/>
    <col min="15118" max="15351" width="9.75" style="184" customWidth="1"/>
    <col min="15352" max="15359" width="9.75" style="184"/>
    <col min="15360" max="15360" width="3.25" style="184" customWidth="1"/>
    <col min="15361" max="15361" width="3.75" style="184" customWidth="1"/>
    <col min="15362" max="15362" width="19.875" style="184" customWidth="1"/>
    <col min="15363" max="15363" width="15.5" style="184" customWidth="1"/>
    <col min="15364" max="15364" width="11.125" style="184" customWidth="1"/>
    <col min="15365" max="15365" width="8.875" style="184" customWidth="1"/>
    <col min="15366" max="15366" width="11.125" style="184" customWidth="1"/>
    <col min="15367" max="15367" width="8.875" style="184" customWidth="1"/>
    <col min="15368" max="15368" width="11.125" style="184" customWidth="1"/>
    <col min="15369" max="15369" width="8.875" style="184" customWidth="1"/>
    <col min="15370" max="15370" width="11.125" style="184" customWidth="1"/>
    <col min="15371" max="15371" width="8.875" style="184" customWidth="1"/>
    <col min="15372" max="15372" width="11.125" style="184" customWidth="1"/>
    <col min="15373" max="15373" width="8.875" style="184" customWidth="1"/>
    <col min="15374" max="15607" width="9.75" style="184" customWidth="1"/>
    <col min="15608" max="15615" width="9.75" style="184"/>
    <col min="15616" max="15616" width="3.25" style="184" customWidth="1"/>
    <col min="15617" max="15617" width="3.75" style="184" customWidth="1"/>
    <col min="15618" max="15618" width="19.875" style="184" customWidth="1"/>
    <col min="15619" max="15619" width="15.5" style="184" customWidth="1"/>
    <col min="15620" max="15620" width="11.125" style="184" customWidth="1"/>
    <col min="15621" max="15621" width="8.875" style="184" customWidth="1"/>
    <col min="15622" max="15622" width="11.125" style="184" customWidth="1"/>
    <col min="15623" max="15623" width="8.875" style="184" customWidth="1"/>
    <col min="15624" max="15624" width="11.125" style="184" customWidth="1"/>
    <col min="15625" max="15625" width="8.875" style="184" customWidth="1"/>
    <col min="15626" max="15626" width="11.125" style="184" customWidth="1"/>
    <col min="15627" max="15627" width="8.875" style="184" customWidth="1"/>
    <col min="15628" max="15628" width="11.125" style="184" customWidth="1"/>
    <col min="15629" max="15629" width="8.875" style="184" customWidth="1"/>
    <col min="15630" max="15863" width="9.75" style="184" customWidth="1"/>
    <col min="15864" max="15871" width="9.75" style="184"/>
    <col min="15872" max="15872" width="3.25" style="184" customWidth="1"/>
    <col min="15873" max="15873" width="3.75" style="184" customWidth="1"/>
    <col min="15874" max="15874" width="19.875" style="184" customWidth="1"/>
    <col min="15875" max="15875" width="15.5" style="184" customWidth="1"/>
    <col min="15876" max="15876" width="11.125" style="184" customWidth="1"/>
    <col min="15877" max="15877" width="8.875" style="184" customWidth="1"/>
    <col min="15878" max="15878" width="11.125" style="184" customWidth="1"/>
    <col min="15879" max="15879" width="8.875" style="184" customWidth="1"/>
    <col min="15880" max="15880" width="11.125" style="184" customWidth="1"/>
    <col min="15881" max="15881" width="8.875" style="184" customWidth="1"/>
    <col min="15882" max="15882" width="11.125" style="184" customWidth="1"/>
    <col min="15883" max="15883" width="8.875" style="184" customWidth="1"/>
    <col min="15884" max="15884" width="11.125" style="184" customWidth="1"/>
    <col min="15885" max="15885" width="8.875" style="184" customWidth="1"/>
    <col min="15886" max="16119" width="9.75" style="184" customWidth="1"/>
    <col min="16120" max="16127" width="9.75" style="184"/>
    <col min="16128" max="16128" width="3.25" style="184" customWidth="1"/>
    <col min="16129" max="16129" width="3.75" style="184" customWidth="1"/>
    <col min="16130" max="16130" width="19.875" style="184" customWidth="1"/>
    <col min="16131" max="16131" width="15.5" style="184" customWidth="1"/>
    <col min="16132" max="16132" width="11.125" style="184" customWidth="1"/>
    <col min="16133" max="16133" width="8.875" style="184" customWidth="1"/>
    <col min="16134" max="16134" width="11.125" style="184" customWidth="1"/>
    <col min="16135" max="16135" width="8.875" style="184" customWidth="1"/>
    <col min="16136" max="16136" width="11.125" style="184" customWidth="1"/>
    <col min="16137" max="16137" width="8.875" style="184" customWidth="1"/>
    <col min="16138" max="16138" width="11.125" style="184" customWidth="1"/>
    <col min="16139" max="16139" width="8.875" style="184" customWidth="1"/>
    <col min="16140" max="16140" width="11.125" style="184" customWidth="1"/>
    <col min="16141" max="16141" width="8.875" style="184" customWidth="1"/>
    <col min="16142" max="16375" width="9.75" style="184" customWidth="1"/>
    <col min="16376" max="16384" width="9.75" style="184"/>
  </cols>
  <sheetData>
    <row r="1" spans="1:20" ht="17.25" customHeight="1">
      <c r="A1" s="6" t="s">
        <v>276</v>
      </c>
    </row>
    <row r="2" spans="1:20" ht="13.15" customHeight="1" thickBot="1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20" ht="18.75" customHeight="1">
      <c r="A3" s="186"/>
      <c r="B3" s="187"/>
      <c r="C3" s="188" t="s">
        <v>133</v>
      </c>
      <c r="D3" s="319" t="s">
        <v>134</v>
      </c>
      <c r="E3" s="329" t="s">
        <v>135</v>
      </c>
      <c r="F3" s="329"/>
      <c r="G3" s="329" t="s">
        <v>136</v>
      </c>
      <c r="H3" s="319"/>
      <c r="I3" s="319" t="s">
        <v>137</v>
      </c>
      <c r="J3" s="320"/>
      <c r="K3" s="320" t="s">
        <v>138</v>
      </c>
      <c r="L3" s="320"/>
      <c r="M3" s="319" t="s">
        <v>139</v>
      </c>
      <c r="N3" s="320"/>
      <c r="O3" s="319" t="s">
        <v>140</v>
      </c>
      <c r="P3" s="320"/>
      <c r="Q3" s="319" t="s">
        <v>141</v>
      </c>
      <c r="R3" s="320"/>
    </row>
    <row r="4" spans="1:20" ht="18.75" customHeight="1">
      <c r="A4" s="189" t="s">
        <v>142</v>
      </c>
      <c r="B4" s="190"/>
      <c r="C4" s="189"/>
      <c r="D4" s="321"/>
      <c r="E4" s="330"/>
      <c r="F4" s="330"/>
      <c r="G4" s="330"/>
      <c r="H4" s="321"/>
      <c r="I4" s="321"/>
      <c r="J4" s="322"/>
      <c r="K4" s="322"/>
      <c r="L4" s="322"/>
      <c r="M4" s="321"/>
      <c r="N4" s="322"/>
      <c r="O4" s="321"/>
      <c r="P4" s="322"/>
      <c r="Q4" s="321"/>
      <c r="R4" s="322"/>
    </row>
    <row r="5" spans="1:20" ht="18.75" customHeight="1">
      <c r="A5" s="292"/>
      <c r="B5" s="191"/>
      <c r="C5" s="191"/>
      <c r="D5" s="192"/>
      <c r="E5" s="193" t="s">
        <v>144</v>
      </c>
      <c r="F5" s="193" t="s">
        <v>144</v>
      </c>
      <c r="G5" s="193" t="s">
        <v>144</v>
      </c>
      <c r="H5" s="193" t="s">
        <v>144</v>
      </c>
      <c r="I5" s="193" t="s">
        <v>144</v>
      </c>
      <c r="J5" s="193" t="s">
        <v>144</v>
      </c>
      <c r="K5" s="193" t="s">
        <v>144</v>
      </c>
      <c r="L5" s="193" t="s">
        <v>144</v>
      </c>
      <c r="M5" s="193" t="s">
        <v>144</v>
      </c>
      <c r="N5" s="193" t="s">
        <v>144</v>
      </c>
      <c r="O5" s="193" t="s">
        <v>144</v>
      </c>
      <c r="P5" s="193" t="s">
        <v>144</v>
      </c>
      <c r="Q5" s="193" t="s">
        <v>144</v>
      </c>
      <c r="R5" s="193" t="s">
        <v>144</v>
      </c>
    </row>
    <row r="6" spans="1:20" ht="18.75" customHeight="1">
      <c r="A6" s="328" t="s">
        <v>143</v>
      </c>
      <c r="B6" s="191"/>
      <c r="C6" s="194" t="s">
        <v>145</v>
      </c>
      <c r="D6" s="195" t="s">
        <v>146</v>
      </c>
      <c r="E6" s="196">
        <v>1849</v>
      </c>
      <c r="F6" s="197">
        <v>26</v>
      </c>
      <c r="G6" s="196">
        <v>2021</v>
      </c>
      <c r="H6" s="197">
        <v>28.1</v>
      </c>
      <c r="I6" s="196">
        <v>2102</v>
      </c>
      <c r="J6" s="197">
        <v>29.6</v>
      </c>
      <c r="K6" s="196">
        <v>2431</v>
      </c>
      <c r="L6" s="197">
        <v>33.799999999999997</v>
      </c>
      <c r="M6" s="196">
        <v>1909</v>
      </c>
      <c r="N6" s="197">
        <v>25.1</v>
      </c>
      <c r="O6" s="196">
        <v>618</v>
      </c>
      <c r="P6" s="197">
        <v>8.6999999999999993</v>
      </c>
      <c r="Q6" s="196">
        <v>946</v>
      </c>
      <c r="R6" s="197">
        <v>13.1</v>
      </c>
      <c r="T6" s="200"/>
    </row>
    <row r="7" spans="1:20" ht="18.75" customHeight="1">
      <c r="A7" s="328"/>
      <c r="B7" s="191"/>
      <c r="C7" s="194" t="s">
        <v>13</v>
      </c>
      <c r="D7" s="195" t="s">
        <v>147</v>
      </c>
      <c r="E7" s="196">
        <v>1615</v>
      </c>
      <c r="F7" s="197">
        <v>22.7</v>
      </c>
      <c r="G7" s="196">
        <v>1729</v>
      </c>
      <c r="H7" s="197">
        <v>24</v>
      </c>
      <c r="I7" s="196">
        <v>1744</v>
      </c>
      <c r="J7" s="197">
        <v>24.6</v>
      </c>
      <c r="K7" s="196">
        <v>1809</v>
      </c>
      <c r="L7" s="197">
        <v>25.1</v>
      </c>
      <c r="M7" s="196">
        <v>1693</v>
      </c>
      <c r="N7" s="197">
        <v>22.3</v>
      </c>
      <c r="O7" s="196">
        <v>404</v>
      </c>
      <c r="P7" s="197">
        <v>5.7</v>
      </c>
      <c r="Q7" s="196">
        <v>771</v>
      </c>
      <c r="R7" s="197">
        <v>10.7</v>
      </c>
      <c r="T7" s="200"/>
    </row>
    <row r="8" spans="1:20" ht="18.75" customHeight="1">
      <c r="A8" s="328"/>
      <c r="B8" s="201" t="s">
        <v>148</v>
      </c>
      <c r="C8" s="194" t="s">
        <v>4</v>
      </c>
      <c r="D8" s="195" t="s">
        <v>149</v>
      </c>
      <c r="E8" s="196">
        <v>2905</v>
      </c>
      <c r="F8" s="197">
        <v>40.9</v>
      </c>
      <c r="G8" s="196">
        <v>3133</v>
      </c>
      <c r="H8" s="197">
        <v>43.5</v>
      </c>
      <c r="I8" s="196">
        <v>3126</v>
      </c>
      <c r="J8" s="197">
        <v>44</v>
      </c>
      <c r="K8" s="196">
        <v>3629</v>
      </c>
      <c r="L8" s="197">
        <v>50.4</v>
      </c>
      <c r="M8" s="196">
        <v>3286</v>
      </c>
      <c r="N8" s="197">
        <v>43.2</v>
      </c>
      <c r="O8" s="196">
        <v>805</v>
      </c>
      <c r="P8" s="197">
        <v>11.3</v>
      </c>
      <c r="Q8" s="196">
        <v>1261</v>
      </c>
      <c r="R8" s="197">
        <v>17.5</v>
      </c>
      <c r="T8" s="200"/>
    </row>
    <row r="9" spans="1:20" ht="18.75" customHeight="1">
      <c r="A9" s="328"/>
      <c r="B9" s="201" t="s">
        <v>150</v>
      </c>
      <c r="C9" s="194" t="s">
        <v>12</v>
      </c>
      <c r="D9" s="195" t="s">
        <v>151</v>
      </c>
      <c r="E9" s="196">
        <v>1605</v>
      </c>
      <c r="F9" s="197">
        <v>22.6</v>
      </c>
      <c r="G9" s="196">
        <v>1674</v>
      </c>
      <c r="H9" s="197">
        <v>23.3</v>
      </c>
      <c r="I9" s="196">
        <v>1738</v>
      </c>
      <c r="J9" s="197">
        <v>24.5</v>
      </c>
      <c r="K9" s="196">
        <v>1878</v>
      </c>
      <c r="L9" s="197">
        <v>26.1</v>
      </c>
      <c r="M9" s="196">
        <v>1638</v>
      </c>
      <c r="N9" s="197">
        <v>21.6</v>
      </c>
      <c r="O9" s="196">
        <v>378</v>
      </c>
      <c r="P9" s="197">
        <v>5.3</v>
      </c>
      <c r="Q9" s="196">
        <v>530</v>
      </c>
      <c r="R9" s="197">
        <v>7.4</v>
      </c>
      <c r="T9" s="200"/>
    </row>
    <row r="10" spans="1:20" ht="18.75" customHeight="1">
      <c r="A10" s="328"/>
      <c r="B10" s="201" t="s">
        <v>152</v>
      </c>
      <c r="C10" s="194" t="s">
        <v>153</v>
      </c>
      <c r="D10" s="195" t="s">
        <v>154</v>
      </c>
      <c r="E10" s="196">
        <v>7041</v>
      </c>
      <c r="F10" s="197">
        <v>99.2</v>
      </c>
      <c r="G10" s="196">
        <v>7251</v>
      </c>
      <c r="H10" s="197">
        <v>100.7</v>
      </c>
      <c r="I10" s="196">
        <v>7349</v>
      </c>
      <c r="J10" s="197">
        <v>103.5</v>
      </c>
      <c r="K10" s="196">
        <v>7823</v>
      </c>
      <c r="L10" s="197">
        <v>108.7</v>
      </c>
      <c r="M10" s="196">
        <v>7636</v>
      </c>
      <c r="N10" s="197">
        <v>100.5</v>
      </c>
      <c r="O10" s="196">
        <v>2168</v>
      </c>
      <c r="P10" s="197">
        <v>30.5</v>
      </c>
      <c r="Q10" s="196">
        <v>4042</v>
      </c>
      <c r="R10" s="197">
        <v>56.1</v>
      </c>
      <c r="T10" s="200"/>
    </row>
    <row r="11" spans="1:20" ht="18.75" customHeight="1">
      <c r="A11" s="328"/>
      <c r="B11" s="191"/>
      <c r="C11" s="194" t="s">
        <v>155</v>
      </c>
      <c r="D11" s="195" t="s">
        <v>156</v>
      </c>
      <c r="E11" s="196">
        <v>2247</v>
      </c>
      <c r="F11" s="197">
        <v>31.6</v>
      </c>
      <c r="G11" s="196">
        <v>2449</v>
      </c>
      <c r="H11" s="197">
        <v>34</v>
      </c>
      <c r="I11" s="196">
        <v>2654</v>
      </c>
      <c r="J11" s="197">
        <v>37.4</v>
      </c>
      <c r="K11" s="196">
        <v>2888</v>
      </c>
      <c r="L11" s="197">
        <v>40.1</v>
      </c>
      <c r="M11" s="196">
        <v>2624</v>
      </c>
      <c r="N11" s="197">
        <v>34.5</v>
      </c>
      <c r="O11" s="196">
        <v>725</v>
      </c>
      <c r="P11" s="197">
        <v>10.199999999999999</v>
      </c>
      <c r="Q11" s="196">
        <v>932</v>
      </c>
      <c r="R11" s="197">
        <v>12.9</v>
      </c>
      <c r="T11" s="200"/>
    </row>
    <row r="12" spans="1:20" ht="18.75" customHeight="1">
      <c r="A12" s="328"/>
      <c r="B12" s="201" t="s">
        <v>157</v>
      </c>
      <c r="C12" s="194" t="s">
        <v>158</v>
      </c>
      <c r="D12" s="195" t="s">
        <v>159</v>
      </c>
      <c r="E12" s="196">
        <v>1197</v>
      </c>
      <c r="F12" s="197">
        <v>16.899999999999999</v>
      </c>
      <c r="G12" s="196">
        <v>1216</v>
      </c>
      <c r="H12" s="197">
        <v>16.899999999999999</v>
      </c>
      <c r="I12" s="196">
        <v>1284</v>
      </c>
      <c r="J12" s="197">
        <v>18.100000000000001</v>
      </c>
      <c r="K12" s="196">
        <v>1439</v>
      </c>
      <c r="L12" s="197">
        <v>20</v>
      </c>
      <c r="M12" s="196">
        <v>1312</v>
      </c>
      <c r="N12" s="197">
        <v>17.3</v>
      </c>
      <c r="O12" s="196">
        <v>337</v>
      </c>
      <c r="P12" s="197">
        <v>4.7</v>
      </c>
      <c r="Q12" s="196">
        <v>636</v>
      </c>
      <c r="R12" s="197">
        <v>8.8000000000000007</v>
      </c>
      <c r="T12" s="200"/>
    </row>
    <row r="13" spans="1:20" ht="18.75" customHeight="1">
      <c r="A13" s="328"/>
      <c r="B13" s="191"/>
      <c r="C13" s="194" t="s">
        <v>160</v>
      </c>
      <c r="D13" s="195" t="s">
        <v>161</v>
      </c>
      <c r="E13" s="196">
        <v>4448</v>
      </c>
      <c r="F13" s="197">
        <v>62.6</v>
      </c>
      <c r="G13" s="196">
        <v>4527</v>
      </c>
      <c r="H13" s="197">
        <v>62.9</v>
      </c>
      <c r="I13" s="196">
        <v>4773</v>
      </c>
      <c r="J13" s="197">
        <v>67.2</v>
      </c>
      <c r="K13" s="196">
        <v>4695</v>
      </c>
      <c r="L13" s="197">
        <v>65.2</v>
      </c>
      <c r="M13" s="196">
        <v>4419</v>
      </c>
      <c r="N13" s="197">
        <v>58.1</v>
      </c>
      <c r="O13" s="196">
        <v>1046</v>
      </c>
      <c r="P13" s="197">
        <v>14.7</v>
      </c>
      <c r="Q13" s="196">
        <v>1718</v>
      </c>
      <c r="R13" s="197">
        <v>23.9</v>
      </c>
      <c r="T13" s="200"/>
    </row>
    <row r="14" spans="1:20" ht="18.75" customHeight="1">
      <c r="A14" s="328"/>
      <c r="B14" s="201" t="s">
        <v>162</v>
      </c>
      <c r="C14" s="194" t="s">
        <v>163</v>
      </c>
      <c r="D14" s="195" t="s">
        <v>164</v>
      </c>
      <c r="E14" s="196">
        <v>3018</v>
      </c>
      <c r="F14" s="197">
        <v>42.5</v>
      </c>
      <c r="G14" s="196">
        <v>3361</v>
      </c>
      <c r="H14" s="197">
        <v>46.7</v>
      </c>
      <c r="I14" s="196">
        <v>3696</v>
      </c>
      <c r="J14" s="197">
        <v>52.06</v>
      </c>
      <c r="K14" s="196">
        <v>4054</v>
      </c>
      <c r="L14" s="197">
        <v>56.3</v>
      </c>
      <c r="M14" s="196">
        <v>3621</v>
      </c>
      <c r="N14" s="197">
        <v>47.6</v>
      </c>
      <c r="O14" s="196">
        <v>791</v>
      </c>
      <c r="P14" s="197">
        <v>11.1</v>
      </c>
      <c r="Q14" s="196">
        <v>1521</v>
      </c>
      <c r="R14" s="197">
        <v>21.1</v>
      </c>
      <c r="T14" s="200"/>
    </row>
    <row r="15" spans="1:20" ht="18.75" customHeight="1">
      <c r="A15" s="328"/>
      <c r="B15" s="201" t="s">
        <v>150</v>
      </c>
      <c r="C15" s="194" t="s">
        <v>165</v>
      </c>
      <c r="D15" s="195" t="s">
        <v>166</v>
      </c>
      <c r="E15" s="196">
        <v>2056</v>
      </c>
      <c r="F15" s="197">
        <v>29</v>
      </c>
      <c r="G15" s="196">
        <v>2170</v>
      </c>
      <c r="H15" s="197">
        <v>30.1</v>
      </c>
      <c r="I15" s="196">
        <v>2178</v>
      </c>
      <c r="J15" s="197">
        <v>30.7</v>
      </c>
      <c r="K15" s="196">
        <v>2288</v>
      </c>
      <c r="L15" s="197">
        <v>31.8</v>
      </c>
      <c r="M15" s="196">
        <v>2052</v>
      </c>
      <c r="N15" s="197">
        <v>27</v>
      </c>
      <c r="O15" s="196">
        <v>578</v>
      </c>
      <c r="P15" s="197">
        <v>8.1</v>
      </c>
      <c r="Q15" s="196">
        <v>847</v>
      </c>
      <c r="R15" s="197">
        <v>11.8</v>
      </c>
      <c r="T15" s="200"/>
    </row>
    <row r="16" spans="1:20" ht="18.75" customHeight="1">
      <c r="A16" s="328"/>
      <c r="B16" s="201" t="s">
        <v>167</v>
      </c>
      <c r="C16" s="194" t="s">
        <v>168</v>
      </c>
      <c r="D16" s="195" t="s">
        <v>169</v>
      </c>
      <c r="E16" s="196">
        <v>3663</v>
      </c>
      <c r="F16" s="197">
        <v>51.6</v>
      </c>
      <c r="G16" s="196">
        <v>3565</v>
      </c>
      <c r="H16" s="197">
        <v>49.5</v>
      </c>
      <c r="I16" s="196">
        <v>3945</v>
      </c>
      <c r="J16" s="197">
        <v>55.6</v>
      </c>
      <c r="K16" s="196">
        <v>3958</v>
      </c>
      <c r="L16" s="197">
        <v>55</v>
      </c>
      <c r="M16" s="196">
        <v>3606</v>
      </c>
      <c r="N16" s="197">
        <v>47.4</v>
      </c>
      <c r="O16" s="196">
        <v>779</v>
      </c>
      <c r="P16" s="197">
        <v>11</v>
      </c>
      <c r="Q16" s="196">
        <v>1341</v>
      </c>
      <c r="R16" s="197">
        <v>18.600000000000001</v>
      </c>
      <c r="T16" s="200"/>
    </row>
    <row r="17" spans="1:20" ht="18.75" customHeight="1">
      <c r="A17" s="328"/>
      <c r="B17" s="191"/>
      <c r="C17" s="194" t="s">
        <v>170</v>
      </c>
      <c r="D17" s="195" t="s">
        <v>171</v>
      </c>
      <c r="E17" s="196">
        <v>3543</v>
      </c>
      <c r="F17" s="197">
        <v>49.9</v>
      </c>
      <c r="G17" s="196">
        <v>3567</v>
      </c>
      <c r="H17" s="197">
        <v>49.5</v>
      </c>
      <c r="I17" s="196">
        <v>3797</v>
      </c>
      <c r="J17" s="197">
        <v>53.5</v>
      </c>
      <c r="K17" s="196">
        <v>4056</v>
      </c>
      <c r="L17" s="197">
        <v>56.3</v>
      </c>
      <c r="M17" s="196">
        <v>3576</v>
      </c>
      <c r="N17" s="197">
        <v>47.1</v>
      </c>
      <c r="O17" s="196">
        <v>876</v>
      </c>
      <c r="P17" s="197">
        <v>12.3</v>
      </c>
      <c r="Q17" s="196">
        <v>1669</v>
      </c>
      <c r="R17" s="197">
        <v>23.2</v>
      </c>
      <c r="T17" s="200"/>
    </row>
    <row r="18" spans="1:20" ht="18.75" customHeight="1">
      <c r="A18" s="328"/>
      <c r="B18" s="201" t="s">
        <v>152</v>
      </c>
      <c r="C18" s="194" t="s">
        <v>172</v>
      </c>
      <c r="D18" s="195" t="s">
        <v>173</v>
      </c>
      <c r="E18" s="196">
        <v>3917</v>
      </c>
      <c r="F18" s="197">
        <v>55.2</v>
      </c>
      <c r="G18" s="196">
        <v>3915</v>
      </c>
      <c r="H18" s="197">
        <v>54.4</v>
      </c>
      <c r="I18" s="196">
        <v>3733</v>
      </c>
      <c r="J18" s="197">
        <v>52.6</v>
      </c>
      <c r="K18" s="196">
        <v>4868</v>
      </c>
      <c r="L18" s="197">
        <v>67.599999999999994</v>
      </c>
      <c r="M18" s="196">
        <v>4362</v>
      </c>
      <c r="N18" s="197">
        <v>57.4</v>
      </c>
      <c r="O18" s="198">
        <v>758</v>
      </c>
      <c r="P18" s="199">
        <v>10.7</v>
      </c>
      <c r="Q18" s="196">
        <v>926</v>
      </c>
      <c r="R18" s="197">
        <v>12.9</v>
      </c>
      <c r="T18" s="200"/>
    </row>
    <row r="19" spans="1:20" ht="18.75" customHeight="1">
      <c r="A19" s="328"/>
      <c r="B19" s="191"/>
      <c r="C19" s="194" t="s">
        <v>15</v>
      </c>
      <c r="D19" s="195" t="s">
        <v>174</v>
      </c>
      <c r="E19" s="196">
        <v>5581</v>
      </c>
      <c r="F19" s="197">
        <v>78.599999999999994</v>
      </c>
      <c r="G19" s="196">
        <v>6231</v>
      </c>
      <c r="H19" s="197">
        <v>86.5</v>
      </c>
      <c r="I19" s="196">
        <v>6625</v>
      </c>
      <c r="J19" s="197">
        <v>93.3</v>
      </c>
      <c r="K19" s="196">
        <v>6830</v>
      </c>
      <c r="L19" s="197">
        <v>94.9</v>
      </c>
      <c r="M19" s="196">
        <v>6443</v>
      </c>
      <c r="N19" s="197">
        <v>84.8</v>
      </c>
      <c r="O19" s="196">
        <v>1774</v>
      </c>
      <c r="P19" s="197">
        <v>25</v>
      </c>
      <c r="Q19" s="196">
        <v>2318</v>
      </c>
      <c r="R19" s="197">
        <v>32.200000000000003</v>
      </c>
      <c r="T19" s="200"/>
    </row>
    <row r="20" spans="1:20" ht="18.75" customHeight="1">
      <c r="A20" s="328"/>
      <c r="B20" s="201" t="s">
        <v>150</v>
      </c>
      <c r="C20" s="202" t="s">
        <v>5</v>
      </c>
      <c r="D20" s="203" t="s">
        <v>175</v>
      </c>
      <c r="E20" s="196">
        <v>2203</v>
      </c>
      <c r="F20" s="197">
        <v>31</v>
      </c>
      <c r="G20" s="196">
        <v>2058</v>
      </c>
      <c r="H20" s="197">
        <v>28.6</v>
      </c>
      <c r="I20" s="196">
        <v>2621</v>
      </c>
      <c r="J20" s="197">
        <v>36.9</v>
      </c>
      <c r="K20" s="196">
        <v>3029</v>
      </c>
      <c r="L20" s="197">
        <v>42.1</v>
      </c>
      <c r="M20" s="196">
        <v>2799</v>
      </c>
      <c r="N20" s="197">
        <v>36.799999999999997</v>
      </c>
      <c r="O20" s="196">
        <v>653</v>
      </c>
      <c r="P20" s="197">
        <v>9.1999999999999993</v>
      </c>
      <c r="Q20" s="196">
        <v>1001</v>
      </c>
      <c r="R20" s="197">
        <v>13.9</v>
      </c>
      <c r="T20" s="200"/>
    </row>
    <row r="21" spans="1:20" ht="18.75" customHeight="1">
      <c r="A21" s="328"/>
      <c r="B21" s="204" t="s">
        <v>176</v>
      </c>
      <c r="C21" s="190"/>
      <c r="D21" s="205"/>
      <c r="E21" s="206">
        <v>46888</v>
      </c>
      <c r="F21" s="207">
        <v>44</v>
      </c>
      <c r="G21" s="206">
        <v>48867</v>
      </c>
      <c r="H21" s="197">
        <v>45.3</v>
      </c>
      <c r="I21" s="206">
        <v>51365</v>
      </c>
      <c r="J21" s="197">
        <v>48.2</v>
      </c>
      <c r="K21" s="206">
        <v>55675</v>
      </c>
      <c r="L21" s="197">
        <v>51.6</v>
      </c>
      <c r="M21" s="206">
        <v>50976</v>
      </c>
      <c r="N21" s="197">
        <v>44.7</v>
      </c>
      <c r="O21" s="208">
        <v>12690</v>
      </c>
      <c r="P21" s="199">
        <v>11.9</v>
      </c>
      <c r="Q21" s="206">
        <v>20459</v>
      </c>
      <c r="R21" s="197">
        <v>18.899999999999999</v>
      </c>
      <c r="T21" s="200"/>
    </row>
    <row r="22" spans="1:20" ht="18.75" customHeight="1">
      <c r="A22" s="328"/>
      <c r="B22" s="204" t="s">
        <v>177</v>
      </c>
      <c r="C22" s="209"/>
      <c r="D22" s="210" t="s">
        <v>154</v>
      </c>
      <c r="E22" s="196">
        <v>1993</v>
      </c>
      <c r="F22" s="197">
        <v>28.1</v>
      </c>
      <c r="G22" s="196">
        <v>1786</v>
      </c>
      <c r="H22" s="197">
        <v>24.8</v>
      </c>
      <c r="I22" s="196">
        <v>1624</v>
      </c>
      <c r="J22" s="197">
        <v>22.9</v>
      </c>
      <c r="K22" s="196">
        <v>1661</v>
      </c>
      <c r="L22" s="197">
        <v>23.4</v>
      </c>
      <c r="M22" s="196">
        <v>1596</v>
      </c>
      <c r="N22" s="197">
        <v>21</v>
      </c>
      <c r="O22" s="196">
        <v>901</v>
      </c>
      <c r="P22" s="197">
        <v>12.7</v>
      </c>
      <c r="Q22" s="196">
        <v>900</v>
      </c>
      <c r="R22" s="197">
        <v>12.5</v>
      </c>
      <c r="T22" s="200"/>
    </row>
    <row r="23" spans="1:20" ht="18.75" customHeight="1">
      <c r="A23" s="328"/>
      <c r="B23" s="204" t="s">
        <v>178</v>
      </c>
      <c r="C23" s="209"/>
      <c r="D23" s="203" t="s">
        <v>154</v>
      </c>
      <c r="E23" s="196">
        <v>4709</v>
      </c>
      <c r="F23" s="197">
        <v>66.3</v>
      </c>
      <c r="G23" s="196">
        <v>4531</v>
      </c>
      <c r="H23" s="197">
        <v>62.9</v>
      </c>
      <c r="I23" s="196">
        <v>4551</v>
      </c>
      <c r="J23" s="197">
        <v>64.099999999999994</v>
      </c>
      <c r="K23" s="196">
        <v>4838</v>
      </c>
      <c r="L23" s="197">
        <v>68.099999999999994</v>
      </c>
      <c r="M23" s="196">
        <v>4914</v>
      </c>
      <c r="N23" s="197">
        <v>64.7</v>
      </c>
      <c r="O23" s="196">
        <v>2094</v>
      </c>
      <c r="P23" s="197">
        <v>29.5</v>
      </c>
      <c r="Q23" s="196">
        <v>2516</v>
      </c>
      <c r="R23" s="197">
        <v>34.9</v>
      </c>
      <c r="T23" s="200"/>
    </row>
    <row r="24" spans="1:20" ht="18.75" customHeight="1">
      <c r="A24" s="328"/>
      <c r="B24" s="204" t="s">
        <v>179</v>
      </c>
      <c r="C24" s="209"/>
      <c r="D24" s="211">
        <v>43576</v>
      </c>
      <c r="E24" s="212">
        <v>0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196">
        <v>1870</v>
      </c>
      <c r="N24" s="197">
        <v>24.61</v>
      </c>
      <c r="O24" s="196">
        <v>1645</v>
      </c>
      <c r="P24" s="197">
        <v>23.2</v>
      </c>
      <c r="Q24" s="196">
        <v>1802</v>
      </c>
      <c r="R24" s="197">
        <v>25</v>
      </c>
      <c r="T24" s="200"/>
    </row>
    <row r="25" spans="1:20" ht="18.75" customHeight="1">
      <c r="A25" s="328"/>
      <c r="B25" s="323" t="s">
        <v>180</v>
      </c>
      <c r="C25" s="213" t="s">
        <v>181</v>
      </c>
      <c r="D25" s="214" t="s">
        <v>182</v>
      </c>
      <c r="E25" s="196">
        <v>552</v>
      </c>
      <c r="F25" s="197">
        <v>7.6</v>
      </c>
      <c r="G25" s="196">
        <v>494</v>
      </c>
      <c r="H25" s="197">
        <v>6.9</v>
      </c>
      <c r="I25" s="196">
        <v>498</v>
      </c>
      <c r="J25" s="197">
        <v>7</v>
      </c>
      <c r="K25" s="196">
        <v>541</v>
      </c>
      <c r="L25" s="197">
        <v>7.5</v>
      </c>
      <c r="M25" s="196">
        <v>696</v>
      </c>
      <c r="N25" s="197">
        <v>9.1999999999999993</v>
      </c>
      <c r="O25" s="196">
        <v>376</v>
      </c>
      <c r="P25" s="197">
        <v>5.3</v>
      </c>
      <c r="Q25" s="196">
        <v>409</v>
      </c>
      <c r="R25" s="197">
        <v>5.8</v>
      </c>
      <c r="T25" s="200"/>
    </row>
    <row r="26" spans="1:20" ht="18.75" customHeight="1">
      <c r="A26" s="328"/>
      <c r="B26" s="324"/>
      <c r="C26" s="202" t="s">
        <v>183</v>
      </c>
      <c r="D26" s="203" t="s">
        <v>184</v>
      </c>
      <c r="E26" s="196">
        <v>917</v>
      </c>
      <c r="F26" s="197">
        <v>12.4</v>
      </c>
      <c r="G26" s="196">
        <v>677</v>
      </c>
      <c r="H26" s="197">
        <v>9.4</v>
      </c>
      <c r="I26" s="196">
        <v>694</v>
      </c>
      <c r="J26" s="197">
        <v>9.8000000000000007</v>
      </c>
      <c r="K26" s="196">
        <v>667</v>
      </c>
      <c r="L26" s="197">
        <v>9.3000000000000007</v>
      </c>
      <c r="M26" s="196">
        <v>898</v>
      </c>
      <c r="N26" s="197">
        <v>11.8</v>
      </c>
      <c r="O26" s="196">
        <v>606</v>
      </c>
      <c r="P26" s="197">
        <v>8.5</v>
      </c>
      <c r="Q26" s="196">
        <v>587</v>
      </c>
      <c r="R26" s="197">
        <v>8.3000000000000007</v>
      </c>
      <c r="T26" s="200"/>
    </row>
    <row r="27" spans="1:20" ht="18.75" customHeight="1">
      <c r="A27" s="328"/>
      <c r="B27" s="321"/>
      <c r="C27" s="189" t="s">
        <v>185</v>
      </c>
      <c r="D27" s="205"/>
      <c r="E27" s="206">
        <v>1469</v>
      </c>
      <c r="F27" s="207">
        <v>10</v>
      </c>
      <c r="G27" s="206">
        <v>1171</v>
      </c>
      <c r="H27" s="197">
        <v>8.1</v>
      </c>
      <c r="I27" s="206">
        <v>1192</v>
      </c>
      <c r="J27" s="197">
        <v>8.4</v>
      </c>
      <c r="K27" s="206">
        <v>1208</v>
      </c>
      <c r="L27" s="197">
        <v>8.4</v>
      </c>
      <c r="M27" s="206">
        <v>1594</v>
      </c>
      <c r="N27" s="197">
        <v>10.5</v>
      </c>
      <c r="O27" s="206">
        <v>982</v>
      </c>
      <c r="P27" s="197">
        <v>6.9</v>
      </c>
      <c r="Q27" s="206">
        <v>996</v>
      </c>
      <c r="R27" s="197">
        <v>6.9</v>
      </c>
      <c r="T27" s="200"/>
    </row>
    <row r="28" spans="1:20" ht="18.75" customHeight="1">
      <c r="A28" s="189" t="s">
        <v>186</v>
      </c>
      <c r="B28" s="190"/>
      <c r="C28" s="190"/>
      <c r="D28" s="209"/>
      <c r="E28" s="206">
        <v>55059</v>
      </c>
      <c r="F28" s="215"/>
      <c r="G28" s="206">
        <v>56355</v>
      </c>
      <c r="H28" s="215"/>
      <c r="I28" s="206">
        <v>58732</v>
      </c>
      <c r="J28" s="215"/>
      <c r="K28" s="206">
        <v>63382</v>
      </c>
      <c r="L28" s="215"/>
      <c r="M28" s="206">
        <v>60950</v>
      </c>
      <c r="N28" s="215"/>
      <c r="O28" s="208">
        <v>18312</v>
      </c>
      <c r="P28" s="215"/>
      <c r="Q28" s="206">
        <v>26673</v>
      </c>
      <c r="R28" s="215"/>
      <c r="T28" s="200"/>
    </row>
    <row r="29" spans="1:20" ht="18.75" customHeight="1">
      <c r="A29" s="216"/>
      <c r="B29" s="325" t="s">
        <v>187</v>
      </c>
      <c r="C29" s="217" t="s">
        <v>188</v>
      </c>
      <c r="D29" s="210" t="s">
        <v>189</v>
      </c>
      <c r="E29" s="196">
        <v>675</v>
      </c>
      <c r="F29" s="197">
        <v>2.8</v>
      </c>
      <c r="G29" s="196">
        <v>751</v>
      </c>
      <c r="H29" s="197">
        <v>3.1</v>
      </c>
      <c r="I29" s="196">
        <v>623</v>
      </c>
      <c r="J29" s="197">
        <v>2.6</v>
      </c>
      <c r="K29" s="196">
        <v>632</v>
      </c>
      <c r="L29" s="197">
        <v>2.6</v>
      </c>
      <c r="M29" s="196">
        <v>483</v>
      </c>
      <c r="N29" s="197">
        <v>2</v>
      </c>
      <c r="O29" s="196">
        <v>145</v>
      </c>
      <c r="P29" s="197">
        <v>0.6</v>
      </c>
      <c r="Q29" s="196">
        <v>206</v>
      </c>
      <c r="R29" s="197">
        <v>0.9</v>
      </c>
      <c r="T29" s="200"/>
    </row>
    <row r="30" spans="1:20" ht="18.75" customHeight="1">
      <c r="A30" s="218" t="s">
        <v>190</v>
      </c>
      <c r="B30" s="326"/>
      <c r="C30" s="219" t="s">
        <v>191</v>
      </c>
      <c r="D30" s="220" t="s">
        <v>192</v>
      </c>
      <c r="E30" s="196">
        <v>1142</v>
      </c>
      <c r="F30" s="197">
        <v>4.7</v>
      </c>
      <c r="G30" s="196">
        <v>1211</v>
      </c>
      <c r="H30" s="197">
        <v>5</v>
      </c>
      <c r="I30" s="196">
        <v>1070</v>
      </c>
      <c r="J30" s="197">
        <v>4.4000000000000004</v>
      </c>
      <c r="K30" s="196">
        <v>1078</v>
      </c>
      <c r="L30" s="197">
        <v>4.4000000000000004</v>
      </c>
      <c r="M30" s="196">
        <v>911</v>
      </c>
      <c r="N30" s="197">
        <v>3.8</v>
      </c>
      <c r="O30" s="196">
        <v>296</v>
      </c>
      <c r="P30" s="197">
        <v>1.2</v>
      </c>
      <c r="Q30" s="196">
        <v>434</v>
      </c>
      <c r="R30" s="197">
        <v>1.8</v>
      </c>
      <c r="T30" s="200"/>
    </row>
    <row r="31" spans="1:20" ht="18.75" customHeight="1">
      <c r="A31" s="216"/>
      <c r="B31" s="327"/>
      <c r="C31" s="219" t="s">
        <v>193</v>
      </c>
      <c r="D31" s="220" t="s">
        <v>192</v>
      </c>
      <c r="E31" s="196">
        <v>926</v>
      </c>
      <c r="F31" s="197">
        <v>3.8</v>
      </c>
      <c r="G31" s="196">
        <v>1054</v>
      </c>
      <c r="H31" s="197">
        <v>4.3</v>
      </c>
      <c r="I31" s="196">
        <v>905</v>
      </c>
      <c r="J31" s="197">
        <v>3.7</v>
      </c>
      <c r="K31" s="196">
        <v>1130</v>
      </c>
      <c r="L31" s="197">
        <v>4.5999999999999996</v>
      </c>
      <c r="M31" s="196">
        <v>906</v>
      </c>
      <c r="N31" s="197">
        <v>3.8</v>
      </c>
      <c r="O31" s="196">
        <v>293</v>
      </c>
      <c r="P31" s="197">
        <v>1.2</v>
      </c>
      <c r="Q31" s="196">
        <v>294</v>
      </c>
      <c r="R31" s="197">
        <v>1.2</v>
      </c>
      <c r="T31" s="200"/>
    </row>
    <row r="32" spans="1:20" ht="18.75" customHeight="1">
      <c r="A32" s="218"/>
      <c r="B32" s="221" t="s">
        <v>194</v>
      </c>
      <c r="C32" s="190"/>
      <c r="D32" s="210" t="s">
        <v>195</v>
      </c>
      <c r="E32" s="196">
        <v>7589</v>
      </c>
      <c r="F32" s="197">
        <v>62.7</v>
      </c>
      <c r="G32" s="196">
        <v>7937</v>
      </c>
      <c r="H32" s="197">
        <v>65.099999999999994</v>
      </c>
      <c r="I32" s="196">
        <v>7799</v>
      </c>
      <c r="J32" s="197">
        <v>65</v>
      </c>
      <c r="K32" s="196">
        <v>8029</v>
      </c>
      <c r="L32" s="197">
        <v>66.400000000000006</v>
      </c>
      <c r="M32" s="196">
        <v>7820</v>
      </c>
      <c r="N32" s="197">
        <v>65.2</v>
      </c>
      <c r="O32" s="196">
        <v>1954</v>
      </c>
      <c r="P32" s="197">
        <v>16.100000000000001</v>
      </c>
      <c r="Q32" s="196">
        <v>3493</v>
      </c>
      <c r="R32" s="197">
        <v>57</v>
      </c>
      <c r="T32" s="200"/>
    </row>
    <row r="33" spans="1:20" ht="18.75" customHeight="1">
      <c r="A33" s="218" t="s">
        <v>196</v>
      </c>
      <c r="B33" s="221" t="s">
        <v>197</v>
      </c>
      <c r="C33" s="190"/>
      <c r="D33" s="210" t="s">
        <v>198</v>
      </c>
      <c r="E33" s="196">
        <v>680</v>
      </c>
      <c r="F33" s="197">
        <v>9.6999999999999993</v>
      </c>
      <c r="G33" s="196">
        <v>541</v>
      </c>
      <c r="H33" s="197">
        <v>7.5</v>
      </c>
      <c r="I33" s="196">
        <v>525</v>
      </c>
      <c r="J33" s="197">
        <v>7.4</v>
      </c>
      <c r="K33" s="196">
        <v>524</v>
      </c>
      <c r="L33" s="197">
        <v>7.3</v>
      </c>
      <c r="M33" s="196">
        <v>569</v>
      </c>
      <c r="N33" s="197">
        <v>7.5</v>
      </c>
      <c r="O33" s="196">
        <v>336</v>
      </c>
      <c r="P33" s="197">
        <v>4.7</v>
      </c>
      <c r="Q33" s="196">
        <v>359</v>
      </c>
      <c r="R33" s="197">
        <v>5</v>
      </c>
      <c r="T33" s="200"/>
    </row>
    <row r="34" spans="1:20" ht="18.75" customHeight="1">
      <c r="A34" s="218"/>
      <c r="B34" s="221" t="s">
        <v>199</v>
      </c>
      <c r="C34" s="190"/>
      <c r="D34" s="210" t="s">
        <v>198</v>
      </c>
      <c r="E34" s="196">
        <v>1383</v>
      </c>
      <c r="F34" s="197">
        <v>19.8</v>
      </c>
      <c r="G34" s="196">
        <v>1254</v>
      </c>
      <c r="H34" s="197">
        <v>17.399999999999999</v>
      </c>
      <c r="I34" s="196">
        <v>1320</v>
      </c>
      <c r="J34" s="197">
        <v>18.600000000000001</v>
      </c>
      <c r="K34" s="196">
        <v>1367</v>
      </c>
      <c r="L34" s="197">
        <v>19</v>
      </c>
      <c r="M34" s="196">
        <v>1445</v>
      </c>
      <c r="N34" s="197">
        <v>19</v>
      </c>
      <c r="O34" s="198">
        <v>534</v>
      </c>
      <c r="P34" s="197">
        <v>7.5</v>
      </c>
      <c r="Q34" s="196">
        <v>562</v>
      </c>
      <c r="R34" s="197">
        <v>7.8</v>
      </c>
      <c r="T34" s="200"/>
    </row>
    <row r="35" spans="1:20" ht="18.75" customHeight="1">
      <c r="A35" s="189" t="s">
        <v>186</v>
      </c>
      <c r="B35" s="190"/>
      <c r="C35" s="190"/>
      <c r="D35" s="205"/>
      <c r="E35" s="206">
        <v>12395</v>
      </c>
      <c r="F35" s="207"/>
      <c r="G35" s="206">
        <v>12748</v>
      </c>
      <c r="H35" s="207"/>
      <c r="I35" s="206">
        <v>12242</v>
      </c>
      <c r="J35" s="207"/>
      <c r="K35" s="206">
        <v>12760</v>
      </c>
      <c r="L35" s="207"/>
      <c r="M35" s="206">
        <v>12134</v>
      </c>
      <c r="N35" s="207"/>
      <c r="O35" s="208">
        <v>3558</v>
      </c>
      <c r="P35" s="207"/>
      <c r="Q35" s="206">
        <v>5348</v>
      </c>
      <c r="R35" s="207"/>
      <c r="T35" s="200"/>
    </row>
    <row r="36" spans="1:20" ht="18.75" customHeight="1">
      <c r="A36" s="189" t="s">
        <v>200</v>
      </c>
      <c r="B36" s="190"/>
      <c r="C36" s="190"/>
      <c r="D36" s="210" t="s">
        <v>201</v>
      </c>
      <c r="E36" s="196">
        <v>10812</v>
      </c>
      <c r="F36" s="197">
        <v>29.5</v>
      </c>
      <c r="G36" s="196">
        <v>10636</v>
      </c>
      <c r="H36" s="197">
        <v>29.1</v>
      </c>
      <c r="I36" s="196">
        <v>10495</v>
      </c>
      <c r="J36" s="197">
        <v>28.8</v>
      </c>
      <c r="K36" s="196">
        <v>11431</v>
      </c>
      <c r="L36" s="197">
        <v>31.3</v>
      </c>
      <c r="M36" s="196">
        <v>10802</v>
      </c>
      <c r="N36" s="197">
        <v>29.5</v>
      </c>
      <c r="O36" s="196">
        <v>3267</v>
      </c>
      <c r="P36" s="197">
        <v>8.6</v>
      </c>
      <c r="Q36" s="196">
        <v>4125</v>
      </c>
      <c r="R36" s="197">
        <v>11.3</v>
      </c>
      <c r="T36" s="200"/>
    </row>
    <row r="37" spans="1:20" ht="18.75" customHeight="1" thickBot="1">
      <c r="A37" s="222" t="s">
        <v>202</v>
      </c>
      <c r="B37" s="185"/>
      <c r="C37" s="185"/>
      <c r="D37" s="223"/>
      <c r="E37" s="224">
        <v>78266</v>
      </c>
      <c r="F37" s="225"/>
      <c r="G37" s="224">
        <v>79739</v>
      </c>
      <c r="H37" s="225"/>
      <c r="I37" s="224">
        <v>81469</v>
      </c>
      <c r="J37" s="225"/>
      <c r="K37" s="224">
        <v>87573</v>
      </c>
      <c r="L37" s="225"/>
      <c r="M37" s="224">
        <v>83886</v>
      </c>
      <c r="N37" s="225"/>
      <c r="O37" s="226">
        <v>25137</v>
      </c>
      <c r="P37" s="225"/>
      <c r="Q37" s="224">
        <v>36146</v>
      </c>
      <c r="R37" s="225"/>
      <c r="T37" s="200"/>
    </row>
    <row r="38" spans="1:20" ht="18.75" customHeight="1">
      <c r="A38" s="303" t="s">
        <v>203</v>
      </c>
      <c r="Q38" s="183"/>
      <c r="R38" s="183"/>
    </row>
  </sheetData>
  <mergeCells count="11">
    <mergeCell ref="O3:P4"/>
    <mergeCell ref="Q3:R4"/>
    <mergeCell ref="B25:B27"/>
    <mergeCell ref="B29:B31"/>
    <mergeCell ref="A6:A27"/>
    <mergeCell ref="D3:D4"/>
    <mergeCell ref="E3:F4"/>
    <mergeCell ref="G3:H4"/>
    <mergeCell ref="I3:J4"/>
    <mergeCell ref="K3:L4"/>
    <mergeCell ref="M3:N4"/>
  </mergeCells>
  <phoneticPr fontId="2"/>
  <pageMargins left="0.59055118110236227" right="0.59055118110236227" top="0.98425196850393704" bottom="0.59055118110236227" header="0.31496062992125984" footer="0.31496062992125984"/>
  <pageSetup paperSize="9" scale="98" fitToWidth="2" fitToHeight="0" orientation="portrait" blackAndWhite="1" r:id="rId1"/>
  <headerFooter alignWithMargins="0"/>
  <colBreaks count="1" manualBreakCount="1">
    <brk id="10" max="37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N87"/>
  <sheetViews>
    <sheetView showGridLines="0" view="pageBreakPreview" zoomScale="110" zoomScaleNormal="100" zoomScaleSheetLayoutView="110" workbookViewId="0">
      <pane xSplit="1" ySplit="5" topLeftCell="B6" activePane="bottomRight" state="frozen"/>
      <selection activeCell="B29" sqref="B29:B31"/>
      <selection pane="topRight" activeCell="B29" sqref="B29:B31"/>
      <selection pane="bottomLeft" activeCell="B29" sqref="B29:B31"/>
      <selection pane="bottomRight"/>
    </sheetView>
  </sheetViews>
  <sheetFormatPr defaultColWidth="9.75" defaultRowHeight="13.5"/>
  <cols>
    <col min="1" max="1" width="16.5" style="227" customWidth="1"/>
    <col min="2" max="2" width="14.125" style="227" customWidth="1"/>
    <col min="3" max="3" width="14" style="227" customWidth="1"/>
    <col min="4" max="7" width="10.625" style="227" customWidth="1"/>
    <col min="8" max="8" width="1.5" style="227" customWidth="1"/>
    <col min="9" max="13" width="10.625" style="227" customWidth="1"/>
    <col min="14" max="16384" width="9.75" style="228"/>
  </cols>
  <sheetData>
    <row r="1" spans="1:14" ht="15" customHeight="1">
      <c r="A1" s="6" t="s">
        <v>275</v>
      </c>
      <c r="M1" s="228"/>
    </row>
    <row r="2" spans="1:14" ht="15" customHeight="1" thickBot="1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8"/>
    </row>
    <row r="3" spans="1:14" s="232" customFormat="1" ht="23.25" customHeight="1">
      <c r="A3" s="230"/>
      <c r="B3" s="332" t="s">
        <v>204</v>
      </c>
      <c r="C3" s="332" t="s">
        <v>205</v>
      </c>
      <c r="D3" s="335" t="s">
        <v>206</v>
      </c>
      <c r="E3" s="336"/>
      <c r="F3" s="231"/>
      <c r="G3" s="337" t="s">
        <v>207</v>
      </c>
      <c r="H3" s="337"/>
      <c r="I3" s="337"/>
      <c r="J3" s="337"/>
      <c r="K3" s="337"/>
      <c r="L3" s="337"/>
    </row>
    <row r="4" spans="1:14" s="238" customFormat="1" ht="12" customHeight="1">
      <c r="A4" s="233" t="s">
        <v>208</v>
      </c>
      <c r="B4" s="333"/>
      <c r="C4" s="333"/>
      <c r="D4" s="234" t="s">
        <v>209</v>
      </c>
      <c r="E4" s="234" t="s">
        <v>210</v>
      </c>
      <c r="F4" s="235" t="s">
        <v>211</v>
      </c>
      <c r="G4" s="235" t="s">
        <v>212</v>
      </c>
      <c r="H4" s="235" t="s">
        <v>213</v>
      </c>
      <c r="I4" s="236" t="s">
        <v>214</v>
      </c>
      <c r="J4" s="237" t="s">
        <v>215</v>
      </c>
      <c r="K4" s="237" t="s">
        <v>216</v>
      </c>
      <c r="L4" s="234" t="s">
        <v>217</v>
      </c>
    </row>
    <row r="5" spans="1:14" s="238" customFormat="1" ht="12" customHeight="1">
      <c r="A5" s="29"/>
      <c r="B5" s="334"/>
      <c r="C5" s="239" t="s">
        <v>218</v>
      </c>
      <c r="D5" s="240" t="s">
        <v>218</v>
      </c>
      <c r="E5" s="240" t="s">
        <v>218</v>
      </c>
      <c r="F5" s="240" t="s">
        <v>218</v>
      </c>
      <c r="G5" s="240" t="s">
        <v>218</v>
      </c>
      <c r="H5" s="240" t="s">
        <v>218</v>
      </c>
      <c r="I5" s="241" t="s">
        <v>218</v>
      </c>
      <c r="J5" s="239" t="s">
        <v>218</v>
      </c>
      <c r="K5" s="239" t="s">
        <v>218</v>
      </c>
      <c r="L5" s="240" t="s">
        <v>218</v>
      </c>
    </row>
    <row r="6" spans="1:14" ht="12" customHeight="1">
      <c r="A6" s="338" t="s">
        <v>219</v>
      </c>
      <c r="B6" s="242">
        <v>58</v>
      </c>
      <c r="C6" s="243">
        <v>147983</v>
      </c>
      <c r="D6" s="243">
        <v>27951</v>
      </c>
      <c r="E6" s="243">
        <v>120032</v>
      </c>
      <c r="F6" s="243">
        <v>60508</v>
      </c>
      <c r="G6" s="243">
        <v>31315</v>
      </c>
      <c r="H6" s="243">
        <v>9460</v>
      </c>
      <c r="I6" s="243">
        <v>3979</v>
      </c>
      <c r="J6" s="243">
        <v>1636</v>
      </c>
      <c r="K6" s="243">
        <v>7791</v>
      </c>
      <c r="L6" s="243">
        <v>33294</v>
      </c>
      <c r="M6" s="244"/>
      <c r="N6" s="244"/>
    </row>
    <row r="7" spans="1:14" ht="12" customHeight="1">
      <c r="A7" s="339"/>
      <c r="B7" s="245"/>
      <c r="C7" s="246">
        <v>65597</v>
      </c>
      <c r="D7" s="246">
        <v>14075</v>
      </c>
      <c r="E7" s="246">
        <v>51522</v>
      </c>
      <c r="F7" s="246">
        <v>29066</v>
      </c>
      <c r="G7" s="246">
        <v>12702</v>
      </c>
      <c r="H7" s="246">
        <v>3366</v>
      </c>
      <c r="I7" s="246">
        <v>1741</v>
      </c>
      <c r="J7" s="246">
        <v>437</v>
      </c>
      <c r="K7" s="246">
        <v>2795</v>
      </c>
      <c r="L7" s="246">
        <v>15490</v>
      </c>
      <c r="M7" s="244"/>
      <c r="N7" s="244"/>
    </row>
    <row r="8" spans="1:14" ht="12" customHeight="1">
      <c r="A8" s="331" t="s">
        <v>220</v>
      </c>
      <c r="B8" s="242">
        <v>11</v>
      </c>
      <c r="C8" s="243">
        <v>33728</v>
      </c>
      <c r="D8" s="243">
        <v>6937</v>
      </c>
      <c r="E8" s="243">
        <v>26791</v>
      </c>
      <c r="F8" s="243">
        <v>13390</v>
      </c>
      <c r="G8" s="243">
        <v>4915</v>
      </c>
      <c r="H8" s="243">
        <v>2151</v>
      </c>
      <c r="I8" s="243">
        <v>1270</v>
      </c>
      <c r="J8" s="243">
        <v>344</v>
      </c>
      <c r="K8" s="243">
        <v>2238</v>
      </c>
      <c r="L8" s="243">
        <v>9420</v>
      </c>
      <c r="M8" s="244"/>
      <c r="N8" s="244"/>
    </row>
    <row r="9" spans="1:14" ht="12" customHeight="1">
      <c r="A9" s="316"/>
      <c r="B9" s="245"/>
      <c r="C9" s="246">
        <v>12782</v>
      </c>
      <c r="D9" s="246">
        <v>2998</v>
      </c>
      <c r="E9" s="246">
        <v>9784</v>
      </c>
      <c r="F9" s="246">
        <v>5187</v>
      </c>
      <c r="G9" s="246">
        <v>1943</v>
      </c>
      <c r="H9" s="246">
        <v>655</v>
      </c>
      <c r="I9" s="246">
        <v>546</v>
      </c>
      <c r="J9" s="246">
        <v>125</v>
      </c>
      <c r="K9" s="246">
        <v>851</v>
      </c>
      <c r="L9" s="246">
        <v>3475</v>
      </c>
      <c r="M9" s="244"/>
      <c r="N9" s="244"/>
    </row>
    <row r="10" spans="1:14" ht="12" customHeight="1">
      <c r="A10" s="331" t="s">
        <v>221</v>
      </c>
      <c r="B10" s="242">
        <v>14</v>
      </c>
      <c r="C10" s="243">
        <v>28712</v>
      </c>
      <c r="D10" s="243">
        <v>8297</v>
      </c>
      <c r="E10" s="243">
        <v>20415</v>
      </c>
      <c r="F10" s="243">
        <v>14714</v>
      </c>
      <c r="G10" s="243">
        <v>3842</v>
      </c>
      <c r="H10" s="243">
        <v>2634</v>
      </c>
      <c r="I10" s="243">
        <v>864</v>
      </c>
      <c r="J10" s="243">
        <v>625</v>
      </c>
      <c r="K10" s="243">
        <v>845</v>
      </c>
      <c r="L10" s="243">
        <v>5188</v>
      </c>
      <c r="M10" s="244"/>
      <c r="N10" s="244"/>
    </row>
    <row r="11" spans="1:14" ht="12" customHeight="1">
      <c r="A11" s="316"/>
      <c r="B11" s="245"/>
      <c r="C11" s="246">
        <v>10541</v>
      </c>
      <c r="D11" s="246">
        <v>3513</v>
      </c>
      <c r="E11" s="246">
        <v>7028</v>
      </c>
      <c r="F11" s="246">
        <v>6082</v>
      </c>
      <c r="G11" s="246">
        <v>970</v>
      </c>
      <c r="H11" s="246">
        <v>891</v>
      </c>
      <c r="I11" s="246">
        <v>266</v>
      </c>
      <c r="J11" s="246">
        <v>65</v>
      </c>
      <c r="K11" s="246">
        <v>171</v>
      </c>
      <c r="L11" s="246">
        <v>2096</v>
      </c>
      <c r="M11" s="244"/>
      <c r="N11" s="244"/>
    </row>
    <row r="12" spans="1:14" ht="12" customHeight="1">
      <c r="A12" s="331" t="s">
        <v>222</v>
      </c>
      <c r="B12" s="242">
        <v>17</v>
      </c>
      <c r="C12" s="243">
        <v>50379</v>
      </c>
      <c r="D12" s="243">
        <v>6137</v>
      </c>
      <c r="E12" s="243">
        <v>44242</v>
      </c>
      <c r="F12" s="243">
        <v>19775</v>
      </c>
      <c r="G12" s="243">
        <v>14725</v>
      </c>
      <c r="H12" s="243">
        <v>2304</v>
      </c>
      <c r="I12" s="243">
        <v>532</v>
      </c>
      <c r="J12" s="243">
        <v>521</v>
      </c>
      <c r="K12" s="243">
        <v>1766</v>
      </c>
      <c r="L12" s="243">
        <v>10756</v>
      </c>
      <c r="M12" s="244"/>
      <c r="N12" s="244"/>
    </row>
    <row r="13" spans="1:14" ht="12" customHeight="1">
      <c r="A13" s="316"/>
      <c r="B13" s="245"/>
      <c r="C13" s="246">
        <v>26419</v>
      </c>
      <c r="D13" s="246">
        <v>3805</v>
      </c>
      <c r="E13" s="246">
        <v>22614</v>
      </c>
      <c r="F13" s="246">
        <v>11359</v>
      </c>
      <c r="G13" s="246">
        <v>6954</v>
      </c>
      <c r="H13" s="246">
        <v>966</v>
      </c>
      <c r="I13" s="246">
        <v>317</v>
      </c>
      <c r="J13" s="246">
        <v>180</v>
      </c>
      <c r="K13" s="246">
        <v>778</v>
      </c>
      <c r="L13" s="246">
        <v>5865</v>
      </c>
      <c r="M13" s="244"/>
      <c r="N13" s="244"/>
    </row>
    <row r="14" spans="1:14" ht="12" customHeight="1">
      <c r="A14" s="331" t="s">
        <v>223</v>
      </c>
      <c r="B14" s="242">
        <v>16</v>
      </c>
      <c r="C14" s="243">
        <v>35164</v>
      </c>
      <c r="D14" s="243">
        <v>6580</v>
      </c>
      <c r="E14" s="243">
        <v>28584</v>
      </c>
      <c r="F14" s="243">
        <v>12629</v>
      </c>
      <c r="G14" s="243">
        <v>7833</v>
      </c>
      <c r="H14" s="243">
        <v>2371</v>
      </c>
      <c r="I14" s="243">
        <v>1313</v>
      </c>
      <c r="J14" s="243">
        <v>146</v>
      </c>
      <c r="K14" s="243">
        <v>2942</v>
      </c>
      <c r="L14" s="243">
        <v>7930</v>
      </c>
      <c r="M14" s="244"/>
      <c r="N14" s="244"/>
    </row>
    <row r="15" spans="1:14" ht="12" customHeight="1">
      <c r="A15" s="340"/>
      <c r="B15" s="245"/>
      <c r="C15" s="246">
        <v>15855</v>
      </c>
      <c r="D15" s="246">
        <v>3759</v>
      </c>
      <c r="E15" s="246">
        <v>12096</v>
      </c>
      <c r="F15" s="246">
        <v>6438</v>
      </c>
      <c r="G15" s="246">
        <v>2835</v>
      </c>
      <c r="H15" s="246">
        <v>854</v>
      </c>
      <c r="I15" s="246">
        <v>612</v>
      </c>
      <c r="J15" s="246">
        <v>67</v>
      </c>
      <c r="K15" s="246">
        <v>995</v>
      </c>
      <c r="L15" s="246">
        <v>4054</v>
      </c>
      <c r="M15" s="244"/>
      <c r="N15" s="244"/>
    </row>
    <row r="16" spans="1:14" ht="12" customHeight="1">
      <c r="A16" s="341" t="s">
        <v>224</v>
      </c>
      <c r="B16" s="247">
        <v>58</v>
      </c>
      <c r="C16" s="248">
        <v>143920</v>
      </c>
      <c r="D16" s="248">
        <v>28084</v>
      </c>
      <c r="E16" s="248">
        <v>115836</v>
      </c>
      <c r="F16" s="248">
        <v>60549</v>
      </c>
      <c r="G16" s="248">
        <v>27455</v>
      </c>
      <c r="H16" s="248">
        <v>12102</v>
      </c>
      <c r="I16" s="248">
        <v>4019</v>
      </c>
      <c r="J16" s="248">
        <v>1395</v>
      </c>
      <c r="K16" s="248">
        <v>6932</v>
      </c>
      <c r="L16" s="248">
        <v>31468</v>
      </c>
      <c r="M16" s="249"/>
      <c r="N16" s="244"/>
    </row>
    <row r="17" spans="1:14" ht="12" customHeight="1">
      <c r="A17" s="339"/>
      <c r="B17" s="245"/>
      <c r="C17" s="246">
        <v>64124</v>
      </c>
      <c r="D17" s="246">
        <v>14179</v>
      </c>
      <c r="E17" s="246">
        <v>49945</v>
      </c>
      <c r="F17" s="246">
        <v>28327</v>
      </c>
      <c r="G17" s="246">
        <v>11340</v>
      </c>
      <c r="H17" s="246">
        <v>4850</v>
      </c>
      <c r="I17" s="246">
        <v>1884</v>
      </c>
      <c r="J17" s="246">
        <v>390</v>
      </c>
      <c r="K17" s="246">
        <v>2418</v>
      </c>
      <c r="L17" s="246">
        <v>14915</v>
      </c>
      <c r="M17" s="249"/>
      <c r="N17" s="244"/>
    </row>
    <row r="18" spans="1:14" ht="12" customHeight="1">
      <c r="A18" s="331" t="s">
        <v>220</v>
      </c>
      <c r="B18" s="242">
        <v>12</v>
      </c>
      <c r="C18" s="243">
        <v>33949</v>
      </c>
      <c r="D18" s="243">
        <v>7177</v>
      </c>
      <c r="E18" s="243">
        <v>26772</v>
      </c>
      <c r="F18" s="243">
        <v>13476</v>
      </c>
      <c r="G18" s="243">
        <v>4404</v>
      </c>
      <c r="H18" s="243">
        <v>2232</v>
      </c>
      <c r="I18" s="243">
        <v>1319</v>
      </c>
      <c r="J18" s="243">
        <v>372</v>
      </c>
      <c r="K18" s="243">
        <v>2106</v>
      </c>
      <c r="L18" s="243">
        <v>10040</v>
      </c>
      <c r="M18" s="244"/>
      <c r="N18" s="244"/>
    </row>
    <row r="19" spans="1:14" ht="12" customHeight="1">
      <c r="A19" s="316"/>
      <c r="B19" s="245"/>
      <c r="C19" s="246">
        <v>12750</v>
      </c>
      <c r="D19" s="246">
        <v>3116</v>
      </c>
      <c r="E19" s="246">
        <v>9634</v>
      </c>
      <c r="F19" s="246">
        <v>4908</v>
      </c>
      <c r="G19" s="246">
        <v>1851</v>
      </c>
      <c r="H19" s="246">
        <v>692</v>
      </c>
      <c r="I19" s="246">
        <v>629</v>
      </c>
      <c r="J19" s="246">
        <v>123</v>
      </c>
      <c r="K19" s="246">
        <v>765</v>
      </c>
      <c r="L19" s="246">
        <v>3782</v>
      </c>
      <c r="M19" s="244"/>
      <c r="N19" s="244"/>
    </row>
    <row r="20" spans="1:14" ht="12" customHeight="1">
      <c r="A20" s="331" t="s">
        <v>221</v>
      </c>
      <c r="B20" s="242">
        <v>14</v>
      </c>
      <c r="C20" s="243">
        <v>27657</v>
      </c>
      <c r="D20" s="243">
        <v>8173</v>
      </c>
      <c r="E20" s="243">
        <v>19484</v>
      </c>
      <c r="F20" s="243">
        <v>15184</v>
      </c>
      <c r="G20" s="243">
        <v>3063</v>
      </c>
      <c r="H20" s="243">
        <v>2165</v>
      </c>
      <c r="I20" s="243">
        <v>868</v>
      </c>
      <c r="J20" s="243">
        <v>476</v>
      </c>
      <c r="K20" s="243">
        <v>663</v>
      </c>
      <c r="L20" s="243">
        <v>5238</v>
      </c>
      <c r="M20" s="244"/>
      <c r="N20" s="244"/>
    </row>
    <row r="21" spans="1:14" ht="12" customHeight="1">
      <c r="A21" s="316"/>
      <c r="B21" s="245"/>
      <c r="C21" s="246">
        <v>11304</v>
      </c>
      <c r="D21" s="246">
        <v>3457</v>
      </c>
      <c r="E21" s="246">
        <v>7847</v>
      </c>
      <c r="F21" s="246">
        <v>6544</v>
      </c>
      <c r="G21" s="246">
        <v>973</v>
      </c>
      <c r="H21" s="246">
        <v>893</v>
      </c>
      <c r="I21" s="246">
        <v>259</v>
      </c>
      <c r="J21" s="246">
        <v>77</v>
      </c>
      <c r="K21" s="246">
        <v>126</v>
      </c>
      <c r="L21" s="246">
        <v>2432</v>
      </c>
      <c r="M21" s="244"/>
      <c r="N21" s="244"/>
    </row>
    <row r="22" spans="1:14" ht="12" customHeight="1">
      <c r="A22" s="331" t="s">
        <v>222</v>
      </c>
      <c r="B22" s="242">
        <v>17</v>
      </c>
      <c r="C22" s="243">
        <v>47302</v>
      </c>
      <c r="D22" s="243">
        <v>5906</v>
      </c>
      <c r="E22" s="243">
        <v>41396</v>
      </c>
      <c r="F22" s="243">
        <v>19292</v>
      </c>
      <c r="G22" s="243">
        <v>12905</v>
      </c>
      <c r="H22" s="243">
        <v>5285</v>
      </c>
      <c r="I22" s="243">
        <v>467</v>
      </c>
      <c r="J22" s="243">
        <v>449</v>
      </c>
      <c r="K22" s="243">
        <v>1308</v>
      </c>
      <c r="L22" s="243">
        <v>7596</v>
      </c>
      <c r="M22" s="244"/>
      <c r="N22" s="244"/>
    </row>
    <row r="23" spans="1:14" ht="12" customHeight="1">
      <c r="A23" s="316"/>
      <c r="B23" s="245"/>
      <c r="C23" s="246">
        <v>23537</v>
      </c>
      <c r="D23" s="246">
        <v>3527</v>
      </c>
      <c r="E23" s="246">
        <v>20010</v>
      </c>
      <c r="F23" s="246">
        <v>10248</v>
      </c>
      <c r="G23" s="246">
        <v>6019</v>
      </c>
      <c r="H23" s="246">
        <v>2387</v>
      </c>
      <c r="I23" s="246">
        <v>282</v>
      </c>
      <c r="J23" s="246">
        <v>132</v>
      </c>
      <c r="K23" s="246">
        <v>498</v>
      </c>
      <c r="L23" s="246">
        <v>3971</v>
      </c>
      <c r="M23" s="244"/>
      <c r="N23" s="244"/>
    </row>
    <row r="24" spans="1:14" ht="12" customHeight="1">
      <c r="A24" s="331" t="s">
        <v>223</v>
      </c>
      <c r="B24" s="242">
        <v>15</v>
      </c>
      <c r="C24" s="243">
        <v>35012</v>
      </c>
      <c r="D24" s="243">
        <v>6828</v>
      </c>
      <c r="E24" s="243">
        <v>28184</v>
      </c>
      <c r="F24" s="243">
        <v>12597</v>
      </c>
      <c r="G24" s="243">
        <v>7083</v>
      </c>
      <c r="H24" s="243">
        <v>2420</v>
      </c>
      <c r="I24" s="243">
        <v>1365</v>
      </c>
      <c r="J24" s="243">
        <v>98</v>
      </c>
      <c r="K24" s="243">
        <v>2855</v>
      </c>
      <c r="L24" s="243">
        <v>8594</v>
      </c>
      <c r="M24" s="244"/>
      <c r="N24" s="244"/>
    </row>
    <row r="25" spans="1:14" ht="12" customHeight="1">
      <c r="A25" s="340"/>
      <c r="B25" s="245"/>
      <c r="C25" s="246">
        <v>16533</v>
      </c>
      <c r="D25" s="246">
        <v>4079</v>
      </c>
      <c r="E25" s="246">
        <v>12454</v>
      </c>
      <c r="F25" s="246">
        <v>6627</v>
      </c>
      <c r="G25" s="246">
        <v>2497</v>
      </c>
      <c r="H25" s="246">
        <v>878</v>
      </c>
      <c r="I25" s="246">
        <v>714</v>
      </c>
      <c r="J25" s="246">
        <v>58</v>
      </c>
      <c r="K25" s="246">
        <v>1029</v>
      </c>
      <c r="L25" s="246">
        <v>4730</v>
      </c>
      <c r="M25" s="244"/>
      <c r="N25" s="244"/>
    </row>
    <row r="26" spans="1:14" ht="12" customHeight="1">
      <c r="A26" s="341" t="s">
        <v>225</v>
      </c>
      <c r="B26" s="247">
        <v>58</v>
      </c>
      <c r="C26" s="248">
        <v>142559</v>
      </c>
      <c r="D26" s="248">
        <v>29122</v>
      </c>
      <c r="E26" s="248">
        <v>113437</v>
      </c>
      <c r="F26" s="248">
        <v>59474</v>
      </c>
      <c r="G26" s="248">
        <v>28382</v>
      </c>
      <c r="H26" s="248">
        <v>13569</v>
      </c>
      <c r="I26" s="248">
        <v>4068</v>
      </c>
      <c r="J26" s="248">
        <v>1139</v>
      </c>
      <c r="K26" s="248">
        <v>7264</v>
      </c>
      <c r="L26" s="248">
        <v>28663</v>
      </c>
      <c r="M26" s="244"/>
      <c r="N26" s="244"/>
    </row>
    <row r="27" spans="1:14" ht="12" customHeight="1">
      <c r="A27" s="339"/>
      <c r="B27" s="245"/>
      <c r="C27" s="246">
        <v>63825</v>
      </c>
      <c r="D27" s="246">
        <v>14936</v>
      </c>
      <c r="E27" s="246">
        <v>48889</v>
      </c>
      <c r="F27" s="246">
        <v>27873</v>
      </c>
      <c r="G27" s="246">
        <v>12645</v>
      </c>
      <c r="H27" s="246">
        <v>5823</v>
      </c>
      <c r="I27" s="246">
        <v>1747</v>
      </c>
      <c r="J27" s="246">
        <v>357</v>
      </c>
      <c r="K27" s="246">
        <v>2328</v>
      </c>
      <c r="L27" s="246">
        <v>13052</v>
      </c>
      <c r="M27" s="244"/>
      <c r="N27" s="244"/>
    </row>
    <row r="28" spans="1:14" ht="12" customHeight="1">
      <c r="A28" s="331" t="s">
        <v>220</v>
      </c>
      <c r="B28" s="242">
        <v>12</v>
      </c>
      <c r="C28" s="243">
        <v>32768</v>
      </c>
      <c r="D28" s="243">
        <v>7245</v>
      </c>
      <c r="E28" s="243">
        <v>25523</v>
      </c>
      <c r="F28" s="243">
        <v>12905</v>
      </c>
      <c r="G28" s="243">
        <v>4181</v>
      </c>
      <c r="H28" s="243">
        <v>2137</v>
      </c>
      <c r="I28" s="243">
        <v>1358</v>
      </c>
      <c r="J28" s="243">
        <v>297</v>
      </c>
      <c r="K28" s="243">
        <v>2277</v>
      </c>
      <c r="L28" s="243">
        <v>9613</v>
      </c>
      <c r="M28" s="244"/>
      <c r="N28" s="244"/>
    </row>
    <row r="29" spans="1:14" ht="12" customHeight="1">
      <c r="A29" s="316"/>
      <c r="B29" s="245"/>
      <c r="C29" s="246">
        <v>13420</v>
      </c>
      <c r="D29" s="246">
        <v>3148</v>
      </c>
      <c r="E29" s="246">
        <v>10272</v>
      </c>
      <c r="F29" s="246">
        <v>4910</v>
      </c>
      <c r="G29" s="246">
        <v>2714</v>
      </c>
      <c r="H29" s="246">
        <v>701</v>
      </c>
      <c r="I29" s="246">
        <v>567</v>
      </c>
      <c r="J29" s="246">
        <v>103</v>
      </c>
      <c r="K29" s="246">
        <v>825</v>
      </c>
      <c r="L29" s="246">
        <v>3600</v>
      </c>
      <c r="M29" s="244"/>
      <c r="N29" s="244"/>
    </row>
    <row r="30" spans="1:14" ht="12" customHeight="1">
      <c r="A30" s="331" t="s">
        <v>221</v>
      </c>
      <c r="B30" s="242">
        <v>14</v>
      </c>
      <c r="C30" s="243">
        <v>27400</v>
      </c>
      <c r="D30" s="243">
        <v>8297</v>
      </c>
      <c r="E30" s="243">
        <v>19103</v>
      </c>
      <c r="F30" s="243">
        <v>15589</v>
      </c>
      <c r="G30" s="243">
        <v>3061</v>
      </c>
      <c r="H30" s="243">
        <v>1887</v>
      </c>
      <c r="I30" s="243">
        <v>940</v>
      </c>
      <c r="J30" s="243">
        <v>382</v>
      </c>
      <c r="K30" s="243">
        <v>655</v>
      </c>
      <c r="L30" s="243">
        <v>4886</v>
      </c>
      <c r="M30" s="244"/>
      <c r="N30" s="244"/>
    </row>
    <row r="31" spans="1:14" ht="12" customHeight="1">
      <c r="A31" s="316"/>
      <c r="B31" s="245"/>
      <c r="C31" s="246">
        <v>11835</v>
      </c>
      <c r="D31" s="246">
        <v>3932</v>
      </c>
      <c r="E31" s="246">
        <v>7903</v>
      </c>
      <c r="F31" s="246">
        <v>7093</v>
      </c>
      <c r="G31" s="246">
        <v>988</v>
      </c>
      <c r="H31" s="246">
        <v>907</v>
      </c>
      <c r="I31" s="246">
        <v>309</v>
      </c>
      <c r="J31" s="246">
        <v>104</v>
      </c>
      <c r="K31" s="246">
        <v>155</v>
      </c>
      <c r="L31" s="246">
        <v>2279</v>
      </c>
      <c r="M31" s="244"/>
      <c r="N31" s="244"/>
    </row>
    <row r="32" spans="1:14" ht="12" customHeight="1">
      <c r="A32" s="331" t="s">
        <v>222</v>
      </c>
      <c r="B32" s="242">
        <v>17</v>
      </c>
      <c r="C32" s="243">
        <v>47903</v>
      </c>
      <c r="D32" s="243">
        <v>6920</v>
      </c>
      <c r="E32" s="243">
        <v>40983</v>
      </c>
      <c r="F32" s="243">
        <v>18437</v>
      </c>
      <c r="G32" s="243">
        <v>13754</v>
      </c>
      <c r="H32" s="243">
        <v>6937</v>
      </c>
      <c r="I32" s="243">
        <v>469</v>
      </c>
      <c r="J32" s="243">
        <v>355</v>
      </c>
      <c r="K32" s="243">
        <v>1386</v>
      </c>
      <c r="L32" s="243">
        <v>6565</v>
      </c>
      <c r="M32" s="244"/>
      <c r="N32" s="244"/>
    </row>
    <row r="33" spans="1:14" ht="12" customHeight="1">
      <c r="A33" s="316"/>
      <c r="B33" s="245"/>
      <c r="C33" s="246">
        <v>23762</v>
      </c>
      <c r="D33" s="246">
        <v>4072</v>
      </c>
      <c r="E33" s="246">
        <v>19690</v>
      </c>
      <c r="F33" s="246">
        <v>9710</v>
      </c>
      <c r="G33" s="246">
        <v>6310</v>
      </c>
      <c r="H33" s="246">
        <v>3282</v>
      </c>
      <c r="I33" s="246">
        <v>279</v>
      </c>
      <c r="J33" s="246">
        <v>93</v>
      </c>
      <c r="K33" s="246">
        <v>488</v>
      </c>
      <c r="L33" s="246">
        <v>3600</v>
      </c>
      <c r="M33" s="244"/>
      <c r="N33" s="244"/>
    </row>
    <row r="34" spans="1:14" ht="12" customHeight="1">
      <c r="A34" s="331" t="s">
        <v>223</v>
      </c>
      <c r="B34" s="242">
        <v>15</v>
      </c>
      <c r="C34" s="243">
        <v>34488</v>
      </c>
      <c r="D34" s="243">
        <v>6660</v>
      </c>
      <c r="E34" s="243">
        <v>27828</v>
      </c>
      <c r="F34" s="243">
        <v>12543</v>
      </c>
      <c r="G34" s="243">
        <v>7386</v>
      </c>
      <c r="H34" s="243">
        <v>2608</v>
      </c>
      <c r="I34" s="243">
        <v>1301</v>
      </c>
      <c r="J34" s="243">
        <v>105</v>
      </c>
      <c r="K34" s="243">
        <v>2946</v>
      </c>
      <c r="L34" s="243">
        <v>7599</v>
      </c>
      <c r="M34" s="244"/>
      <c r="N34" s="244"/>
    </row>
    <row r="35" spans="1:14" ht="12" customHeight="1">
      <c r="A35" s="340"/>
      <c r="B35" s="245"/>
      <c r="C35" s="246">
        <v>14808</v>
      </c>
      <c r="D35" s="246">
        <v>3784</v>
      </c>
      <c r="E35" s="246">
        <v>11024</v>
      </c>
      <c r="F35" s="246">
        <v>6160</v>
      </c>
      <c r="G35" s="246">
        <v>2633</v>
      </c>
      <c r="H35" s="246">
        <v>933</v>
      </c>
      <c r="I35" s="246">
        <v>592</v>
      </c>
      <c r="J35" s="246">
        <v>57</v>
      </c>
      <c r="K35" s="246">
        <v>860</v>
      </c>
      <c r="L35" s="246">
        <v>3573</v>
      </c>
      <c r="M35" s="244"/>
      <c r="N35" s="244"/>
    </row>
    <row r="36" spans="1:14" ht="12" customHeight="1">
      <c r="A36" s="341" t="s">
        <v>226</v>
      </c>
      <c r="B36" s="247">
        <v>57</v>
      </c>
      <c r="C36" s="248">
        <v>141388</v>
      </c>
      <c r="D36" s="248">
        <v>28696</v>
      </c>
      <c r="E36" s="248">
        <v>112692</v>
      </c>
      <c r="F36" s="248">
        <v>59860</v>
      </c>
      <c r="G36" s="248">
        <v>27032</v>
      </c>
      <c r="H36" s="248">
        <v>12213</v>
      </c>
      <c r="I36" s="248">
        <v>3962</v>
      </c>
      <c r="J36" s="248">
        <v>1158</v>
      </c>
      <c r="K36" s="248">
        <v>7278</v>
      </c>
      <c r="L36" s="248">
        <v>29885</v>
      </c>
      <c r="M36" s="249"/>
      <c r="N36" s="244"/>
    </row>
    <row r="37" spans="1:14" ht="12" customHeight="1">
      <c r="A37" s="339"/>
      <c r="B37" s="245"/>
      <c r="C37" s="246">
        <v>63949</v>
      </c>
      <c r="D37" s="246">
        <v>14746</v>
      </c>
      <c r="E37" s="246">
        <v>49203</v>
      </c>
      <c r="F37" s="246">
        <v>28334</v>
      </c>
      <c r="G37" s="246">
        <v>11554</v>
      </c>
      <c r="H37" s="246">
        <v>5409</v>
      </c>
      <c r="I37" s="246">
        <v>1795</v>
      </c>
      <c r="J37" s="246">
        <v>397</v>
      </c>
      <c r="K37" s="246">
        <v>2386</v>
      </c>
      <c r="L37" s="246">
        <v>14074</v>
      </c>
      <c r="M37" s="249"/>
      <c r="N37" s="244"/>
    </row>
    <row r="38" spans="1:14" ht="12" customHeight="1">
      <c r="A38" s="331" t="s">
        <v>220</v>
      </c>
      <c r="B38" s="242">
        <v>11</v>
      </c>
      <c r="C38" s="243">
        <v>32909</v>
      </c>
      <c r="D38" s="243">
        <v>7227</v>
      </c>
      <c r="E38" s="243">
        <v>25682</v>
      </c>
      <c r="F38" s="243">
        <v>12744</v>
      </c>
      <c r="G38" s="243">
        <v>4141</v>
      </c>
      <c r="H38" s="243">
        <v>1924</v>
      </c>
      <c r="I38" s="243">
        <v>1434</v>
      </c>
      <c r="J38" s="243">
        <v>316</v>
      </c>
      <c r="K38" s="243">
        <v>2387</v>
      </c>
      <c r="L38" s="243">
        <v>9963</v>
      </c>
      <c r="M38" s="249"/>
      <c r="N38" s="244"/>
    </row>
    <row r="39" spans="1:14" ht="12" customHeight="1">
      <c r="A39" s="316"/>
      <c r="B39" s="245"/>
      <c r="C39" s="246">
        <v>12883</v>
      </c>
      <c r="D39" s="246">
        <v>3143</v>
      </c>
      <c r="E39" s="246">
        <v>9740</v>
      </c>
      <c r="F39" s="246">
        <v>5053</v>
      </c>
      <c r="G39" s="246">
        <v>1756</v>
      </c>
      <c r="H39" s="246">
        <v>767</v>
      </c>
      <c r="I39" s="246">
        <v>647</v>
      </c>
      <c r="J39" s="246">
        <v>122</v>
      </c>
      <c r="K39" s="246">
        <v>810</v>
      </c>
      <c r="L39" s="246">
        <v>3728</v>
      </c>
      <c r="M39" s="244"/>
      <c r="N39" s="244"/>
    </row>
    <row r="40" spans="1:14" ht="12" customHeight="1">
      <c r="A40" s="331" t="s">
        <v>221</v>
      </c>
      <c r="B40" s="242">
        <v>15</v>
      </c>
      <c r="C40" s="243">
        <v>27946</v>
      </c>
      <c r="D40" s="243">
        <v>8534</v>
      </c>
      <c r="E40" s="243">
        <v>19412</v>
      </c>
      <c r="F40" s="243">
        <v>16295</v>
      </c>
      <c r="G40" s="243">
        <v>3151</v>
      </c>
      <c r="H40" s="243">
        <v>1883</v>
      </c>
      <c r="I40" s="243">
        <v>907</v>
      </c>
      <c r="J40" s="243">
        <v>359</v>
      </c>
      <c r="K40" s="243">
        <v>534</v>
      </c>
      <c r="L40" s="243">
        <v>4817</v>
      </c>
      <c r="M40" s="244"/>
      <c r="N40" s="244"/>
    </row>
    <row r="41" spans="1:14" ht="12" customHeight="1">
      <c r="A41" s="316"/>
      <c r="B41" s="245"/>
      <c r="C41" s="246">
        <v>12064</v>
      </c>
      <c r="D41" s="246">
        <v>3961</v>
      </c>
      <c r="E41" s="246">
        <v>8103</v>
      </c>
      <c r="F41" s="246">
        <v>7272</v>
      </c>
      <c r="G41" s="246">
        <v>1078</v>
      </c>
      <c r="H41" s="246">
        <v>864</v>
      </c>
      <c r="I41" s="246">
        <v>344</v>
      </c>
      <c r="J41" s="246">
        <v>108</v>
      </c>
      <c r="K41" s="246">
        <v>124</v>
      </c>
      <c r="L41" s="246">
        <v>2274</v>
      </c>
      <c r="M41" s="244"/>
      <c r="N41" s="244"/>
    </row>
    <row r="42" spans="1:14" ht="12" customHeight="1">
      <c r="A42" s="331" t="s">
        <v>222</v>
      </c>
      <c r="B42" s="242">
        <v>17</v>
      </c>
      <c r="C42" s="243">
        <v>46590</v>
      </c>
      <c r="D42" s="243">
        <v>6297</v>
      </c>
      <c r="E42" s="243">
        <v>40293</v>
      </c>
      <c r="F42" s="243">
        <v>19087</v>
      </c>
      <c r="G42" s="243">
        <v>12419</v>
      </c>
      <c r="H42" s="243">
        <v>5770</v>
      </c>
      <c r="I42" s="243">
        <v>395</v>
      </c>
      <c r="J42" s="243">
        <v>375</v>
      </c>
      <c r="K42" s="243">
        <v>1404</v>
      </c>
      <c r="L42" s="243">
        <v>7140</v>
      </c>
      <c r="M42" s="244"/>
      <c r="N42" s="244"/>
    </row>
    <row r="43" spans="1:14" ht="12" customHeight="1">
      <c r="A43" s="316"/>
      <c r="B43" s="245"/>
      <c r="C43" s="246">
        <v>24919</v>
      </c>
      <c r="D43" s="246">
        <v>3934</v>
      </c>
      <c r="E43" s="246">
        <v>20985</v>
      </c>
      <c r="F43" s="246">
        <v>10587</v>
      </c>
      <c r="G43" s="246">
        <v>6312</v>
      </c>
      <c r="H43" s="246">
        <v>2795</v>
      </c>
      <c r="I43" s="246">
        <v>235</v>
      </c>
      <c r="J43" s="246">
        <v>117</v>
      </c>
      <c r="K43" s="246">
        <v>686</v>
      </c>
      <c r="L43" s="246">
        <v>4187</v>
      </c>
      <c r="M43" s="244"/>
      <c r="N43" s="244"/>
    </row>
    <row r="44" spans="1:14" ht="12" customHeight="1">
      <c r="A44" s="331" t="s">
        <v>223</v>
      </c>
      <c r="B44" s="242">
        <v>14</v>
      </c>
      <c r="C44" s="243">
        <v>33943</v>
      </c>
      <c r="D44" s="243">
        <v>6638</v>
      </c>
      <c r="E44" s="243">
        <v>27305</v>
      </c>
      <c r="F44" s="243">
        <v>11734</v>
      </c>
      <c r="G44" s="243">
        <v>7321</v>
      </c>
      <c r="H44" s="243">
        <v>2636</v>
      </c>
      <c r="I44" s="243">
        <v>1226</v>
      </c>
      <c r="J44" s="243">
        <v>108</v>
      </c>
      <c r="K44" s="243">
        <v>2953</v>
      </c>
      <c r="L44" s="243">
        <v>7965</v>
      </c>
      <c r="M44" s="244"/>
      <c r="N44" s="244"/>
    </row>
    <row r="45" spans="1:14" ht="12" customHeight="1">
      <c r="A45" s="340"/>
      <c r="B45" s="245"/>
      <c r="C45" s="246">
        <v>14083</v>
      </c>
      <c r="D45" s="246">
        <v>3708</v>
      </c>
      <c r="E45" s="246">
        <v>10375</v>
      </c>
      <c r="F45" s="246">
        <v>5422</v>
      </c>
      <c r="G45" s="246">
        <v>2408</v>
      </c>
      <c r="H45" s="246">
        <v>983</v>
      </c>
      <c r="I45" s="246">
        <v>569</v>
      </c>
      <c r="J45" s="246">
        <v>50</v>
      </c>
      <c r="K45" s="246">
        <v>766</v>
      </c>
      <c r="L45" s="246">
        <v>3885</v>
      </c>
      <c r="M45" s="244"/>
      <c r="N45" s="244"/>
    </row>
    <row r="46" spans="1:14" ht="12" customHeight="1">
      <c r="A46" s="341" t="s">
        <v>227</v>
      </c>
      <c r="B46" s="247">
        <v>55</v>
      </c>
      <c r="C46" s="248">
        <v>135044</v>
      </c>
      <c r="D46" s="248">
        <v>28167</v>
      </c>
      <c r="E46" s="248">
        <v>106877</v>
      </c>
      <c r="F46" s="248">
        <v>57870</v>
      </c>
      <c r="G46" s="248">
        <v>24710</v>
      </c>
      <c r="H46" s="248">
        <v>12283</v>
      </c>
      <c r="I46" s="248">
        <v>3885</v>
      </c>
      <c r="J46" s="248">
        <v>1114</v>
      </c>
      <c r="K46" s="248">
        <v>7013</v>
      </c>
      <c r="L46" s="248">
        <v>28169</v>
      </c>
      <c r="M46" s="249"/>
      <c r="N46" s="244"/>
    </row>
    <row r="47" spans="1:14" ht="12" customHeight="1">
      <c r="A47" s="339"/>
      <c r="B47" s="245"/>
      <c r="C47" s="246">
        <v>61634</v>
      </c>
      <c r="D47" s="246">
        <v>14451</v>
      </c>
      <c r="E47" s="246">
        <v>47183</v>
      </c>
      <c r="F47" s="246">
        <v>27907</v>
      </c>
      <c r="G47" s="246">
        <v>10326</v>
      </c>
      <c r="H47" s="246">
        <v>5348</v>
      </c>
      <c r="I47" s="246">
        <v>1710</v>
      </c>
      <c r="J47" s="246">
        <v>376</v>
      </c>
      <c r="K47" s="246">
        <v>2395</v>
      </c>
      <c r="L47" s="246">
        <v>13572</v>
      </c>
      <c r="M47" s="249"/>
      <c r="N47" s="244"/>
    </row>
    <row r="48" spans="1:14" ht="12" customHeight="1">
      <c r="A48" s="331" t="s">
        <v>220</v>
      </c>
      <c r="B48" s="242">
        <v>11</v>
      </c>
      <c r="C48" s="243">
        <v>29694</v>
      </c>
      <c r="D48" s="243">
        <v>6628</v>
      </c>
      <c r="E48" s="243">
        <v>23066</v>
      </c>
      <c r="F48" s="243">
        <v>11679</v>
      </c>
      <c r="G48" s="243">
        <v>3727</v>
      </c>
      <c r="H48" s="243">
        <v>1961</v>
      </c>
      <c r="I48" s="243">
        <v>1315</v>
      </c>
      <c r="J48" s="243">
        <v>262</v>
      </c>
      <c r="K48" s="243">
        <v>2038</v>
      </c>
      <c r="L48" s="243">
        <v>8712</v>
      </c>
      <c r="M48" s="249"/>
      <c r="N48" s="244"/>
    </row>
    <row r="49" spans="1:14" ht="12" customHeight="1">
      <c r="A49" s="316"/>
      <c r="B49" s="245"/>
      <c r="C49" s="246">
        <v>11651</v>
      </c>
      <c r="D49" s="246">
        <v>2866</v>
      </c>
      <c r="E49" s="246">
        <v>8785</v>
      </c>
      <c r="F49" s="246">
        <v>4628</v>
      </c>
      <c r="G49" s="246">
        <v>1609</v>
      </c>
      <c r="H49" s="246">
        <v>790</v>
      </c>
      <c r="I49" s="246">
        <v>551</v>
      </c>
      <c r="J49" s="246">
        <v>83</v>
      </c>
      <c r="K49" s="246">
        <v>719</v>
      </c>
      <c r="L49" s="246">
        <v>3271</v>
      </c>
      <c r="M49" s="244"/>
      <c r="N49" s="244"/>
    </row>
    <row r="50" spans="1:14" ht="12" customHeight="1">
      <c r="A50" s="331" t="s">
        <v>221</v>
      </c>
      <c r="B50" s="242">
        <v>13</v>
      </c>
      <c r="C50" s="243">
        <v>27396</v>
      </c>
      <c r="D50" s="243">
        <v>8503</v>
      </c>
      <c r="E50" s="243">
        <v>18893</v>
      </c>
      <c r="F50" s="243">
        <v>16320</v>
      </c>
      <c r="G50" s="243">
        <v>2850</v>
      </c>
      <c r="H50" s="243">
        <v>1778</v>
      </c>
      <c r="I50" s="243">
        <v>948</v>
      </c>
      <c r="J50" s="243">
        <v>323</v>
      </c>
      <c r="K50" s="243">
        <v>489</v>
      </c>
      <c r="L50" s="243">
        <v>4688</v>
      </c>
      <c r="M50" s="244"/>
      <c r="N50" s="244"/>
    </row>
    <row r="51" spans="1:14" ht="12" customHeight="1">
      <c r="A51" s="316"/>
      <c r="B51" s="245"/>
      <c r="C51" s="246">
        <v>11997</v>
      </c>
      <c r="D51" s="246">
        <v>3919</v>
      </c>
      <c r="E51" s="246">
        <v>8078</v>
      </c>
      <c r="F51" s="246">
        <v>7290</v>
      </c>
      <c r="G51" s="246">
        <v>1022</v>
      </c>
      <c r="H51" s="246">
        <v>799</v>
      </c>
      <c r="I51" s="246">
        <v>305</v>
      </c>
      <c r="J51" s="246">
        <v>105</v>
      </c>
      <c r="K51" s="246">
        <v>131</v>
      </c>
      <c r="L51" s="246">
        <v>2345</v>
      </c>
      <c r="M51" s="244"/>
      <c r="N51" s="244"/>
    </row>
    <row r="52" spans="1:14" ht="12" customHeight="1">
      <c r="A52" s="331" t="s">
        <v>222</v>
      </c>
      <c r="B52" s="242">
        <v>17</v>
      </c>
      <c r="C52" s="243">
        <v>44488</v>
      </c>
      <c r="D52" s="243">
        <v>6468</v>
      </c>
      <c r="E52" s="243">
        <v>38020</v>
      </c>
      <c r="F52" s="243">
        <v>18430</v>
      </c>
      <c r="G52" s="243">
        <v>11145</v>
      </c>
      <c r="H52" s="243">
        <v>5860</v>
      </c>
      <c r="I52" s="243">
        <v>376</v>
      </c>
      <c r="J52" s="243">
        <v>414</v>
      </c>
      <c r="K52" s="243">
        <v>1501</v>
      </c>
      <c r="L52" s="243">
        <v>6762</v>
      </c>
      <c r="M52" s="244"/>
      <c r="N52" s="244"/>
    </row>
    <row r="53" spans="1:14" ht="12" customHeight="1">
      <c r="A53" s="316"/>
      <c r="B53" s="245"/>
      <c r="C53" s="246">
        <v>24162</v>
      </c>
      <c r="D53" s="246">
        <v>4046</v>
      </c>
      <c r="E53" s="246">
        <v>20116</v>
      </c>
      <c r="F53" s="246">
        <v>10726</v>
      </c>
      <c r="G53" s="246">
        <v>5385</v>
      </c>
      <c r="H53" s="246">
        <v>2728</v>
      </c>
      <c r="I53" s="246">
        <v>268</v>
      </c>
      <c r="J53" s="246">
        <v>127</v>
      </c>
      <c r="K53" s="246">
        <v>751</v>
      </c>
      <c r="L53" s="246">
        <v>4177</v>
      </c>
      <c r="M53" s="244"/>
      <c r="N53" s="244"/>
    </row>
    <row r="54" spans="1:14" ht="12" customHeight="1">
      <c r="A54" s="331" t="s">
        <v>223</v>
      </c>
      <c r="B54" s="242">
        <v>14</v>
      </c>
      <c r="C54" s="243">
        <v>33466</v>
      </c>
      <c r="D54" s="243">
        <v>6568</v>
      </c>
      <c r="E54" s="243">
        <v>26898</v>
      </c>
      <c r="F54" s="243">
        <v>11441</v>
      </c>
      <c r="G54" s="243">
        <v>6988</v>
      </c>
      <c r="H54" s="243">
        <v>2684</v>
      </c>
      <c r="I54" s="243">
        <v>1246</v>
      </c>
      <c r="J54" s="243">
        <v>115</v>
      </c>
      <c r="K54" s="243">
        <v>2985</v>
      </c>
      <c r="L54" s="243">
        <v>8007</v>
      </c>
      <c r="M54" s="244"/>
      <c r="N54" s="244"/>
    </row>
    <row r="55" spans="1:14" ht="12" customHeight="1">
      <c r="A55" s="340"/>
      <c r="B55" s="245"/>
      <c r="C55" s="246">
        <v>13824</v>
      </c>
      <c r="D55" s="246">
        <v>3620</v>
      </c>
      <c r="E55" s="246">
        <v>10204</v>
      </c>
      <c r="F55" s="246">
        <v>5263</v>
      </c>
      <c r="G55" s="246">
        <v>2310</v>
      </c>
      <c r="H55" s="246">
        <v>1031</v>
      </c>
      <c r="I55" s="246">
        <v>586</v>
      </c>
      <c r="J55" s="246">
        <v>61</v>
      </c>
      <c r="K55" s="246">
        <v>794</v>
      </c>
      <c r="L55" s="246">
        <v>3779</v>
      </c>
      <c r="M55" s="244"/>
      <c r="N55" s="244"/>
    </row>
    <row r="56" spans="1:14" ht="12" customHeight="1">
      <c r="A56" s="341" t="s">
        <v>228</v>
      </c>
      <c r="B56" s="247">
        <v>53</v>
      </c>
      <c r="C56" s="248">
        <v>91430</v>
      </c>
      <c r="D56" s="248">
        <v>23541</v>
      </c>
      <c r="E56" s="248">
        <v>67889</v>
      </c>
      <c r="F56" s="248">
        <v>41385</v>
      </c>
      <c r="G56" s="248">
        <v>10857</v>
      </c>
      <c r="H56" s="248">
        <v>9549</v>
      </c>
      <c r="I56" s="248">
        <v>3347</v>
      </c>
      <c r="J56" s="248">
        <v>782</v>
      </c>
      <c r="K56" s="248">
        <v>3846</v>
      </c>
      <c r="L56" s="248">
        <v>21664</v>
      </c>
      <c r="M56" s="249"/>
      <c r="N56" s="244"/>
    </row>
    <row r="57" spans="1:14" ht="12" customHeight="1">
      <c r="A57" s="339"/>
      <c r="B57" s="245"/>
      <c r="C57" s="246">
        <v>45262</v>
      </c>
      <c r="D57" s="246">
        <v>12337</v>
      </c>
      <c r="E57" s="246">
        <v>32925</v>
      </c>
      <c r="F57" s="246">
        <v>20586</v>
      </c>
      <c r="G57" s="246">
        <v>5212</v>
      </c>
      <c r="H57" s="246">
        <v>4518</v>
      </c>
      <c r="I57" s="246">
        <v>1450</v>
      </c>
      <c r="J57" s="246">
        <v>292</v>
      </c>
      <c r="K57" s="246">
        <v>1552</v>
      </c>
      <c r="L57" s="246">
        <v>11652</v>
      </c>
      <c r="M57" s="249"/>
      <c r="N57" s="244"/>
    </row>
    <row r="58" spans="1:14" ht="12" customHeight="1">
      <c r="A58" s="331" t="s">
        <v>220</v>
      </c>
      <c r="B58" s="242">
        <v>10</v>
      </c>
      <c r="C58" s="243">
        <v>20121</v>
      </c>
      <c r="D58" s="243">
        <v>5445</v>
      </c>
      <c r="E58" s="243">
        <v>14676</v>
      </c>
      <c r="F58" s="243">
        <v>8226</v>
      </c>
      <c r="G58" s="243">
        <v>1784</v>
      </c>
      <c r="H58" s="243">
        <v>1511</v>
      </c>
      <c r="I58" s="243">
        <v>987</v>
      </c>
      <c r="J58" s="243">
        <v>217</v>
      </c>
      <c r="K58" s="243">
        <v>1198</v>
      </c>
      <c r="L58" s="243">
        <v>6198</v>
      </c>
      <c r="M58" s="249"/>
      <c r="N58" s="244"/>
    </row>
    <row r="59" spans="1:14" ht="12" customHeight="1">
      <c r="A59" s="316"/>
      <c r="B59" s="245"/>
      <c r="C59" s="246">
        <v>8658</v>
      </c>
      <c r="D59" s="246">
        <v>2451</v>
      </c>
      <c r="E59" s="246">
        <v>6207</v>
      </c>
      <c r="F59" s="246">
        <v>3398</v>
      </c>
      <c r="G59" s="246">
        <v>845</v>
      </c>
      <c r="H59" s="246">
        <v>713</v>
      </c>
      <c r="I59" s="246">
        <v>444</v>
      </c>
      <c r="J59" s="246">
        <v>71</v>
      </c>
      <c r="K59" s="246">
        <v>477</v>
      </c>
      <c r="L59" s="246">
        <v>2710</v>
      </c>
      <c r="M59" s="244"/>
      <c r="N59" s="244"/>
    </row>
    <row r="60" spans="1:14" ht="12" customHeight="1">
      <c r="A60" s="331" t="s">
        <v>221</v>
      </c>
      <c r="B60" s="242">
        <v>13</v>
      </c>
      <c r="C60" s="243">
        <v>21237</v>
      </c>
      <c r="D60" s="243">
        <v>7566</v>
      </c>
      <c r="E60" s="243">
        <v>13671</v>
      </c>
      <c r="F60" s="243">
        <v>13474</v>
      </c>
      <c r="G60" s="243">
        <v>1294</v>
      </c>
      <c r="H60" s="243">
        <v>1891</v>
      </c>
      <c r="I60" s="243">
        <v>732</v>
      </c>
      <c r="J60" s="243">
        <v>267</v>
      </c>
      <c r="K60" s="243">
        <v>243</v>
      </c>
      <c r="L60" s="243">
        <v>3336</v>
      </c>
      <c r="M60" s="244"/>
      <c r="N60" s="244"/>
    </row>
    <row r="61" spans="1:14" ht="12" customHeight="1">
      <c r="A61" s="316"/>
      <c r="B61" s="245"/>
      <c r="C61" s="246">
        <v>9116</v>
      </c>
      <c r="D61" s="246">
        <v>3316</v>
      </c>
      <c r="E61" s="246">
        <v>5800</v>
      </c>
      <c r="F61" s="246">
        <v>5655</v>
      </c>
      <c r="G61" s="246">
        <v>509</v>
      </c>
      <c r="H61" s="246">
        <v>798</v>
      </c>
      <c r="I61" s="246">
        <v>180</v>
      </c>
      <c r="J61" s="246">
        <v>90</v>
      </c>
      <c r="K61" s="246">
        <v>68</v>
      </c>
      <c r="L61" s="246">
        <v>1816</v>
      </c>
      <c r="M61" s="244"/>
      <c r="N61" s="244"/>
    </row>
    <row r="62" spans="1:14" ht="12" customHeight="1">
      <c r="A62" s="331" t="s">
        <v>222</v>
      </c>
      <c r="B62" s="242">
        <v>16</v>
      </c>
      <c r="C62" s="243">
        <v>28383</v>
      </c>
      <c r="D62" s="243">
        <v>5108</v>
      </c>
      <c r="E62" s="243">
        <v>23275</v>
      </c>
      <c r="F62" s="243">
        <v>12829</v>
      </c>
      <c r="G62" s="243">
        <v>4265</v>
      </c>
      <c r="H62" s="243">
        <v>4143</v>
      </c>
      <c r="I62" s="243">
        <v>297</v>
      </c>
      <c r="J62" s="243">
        <v>238</v>
      </c>
      <c r="K62" s="243">
        <v>827</v>
      </c>
      <c r="L62" s="243">
        <v>5784</v>
      </c>
      <c r="M62" s="244"/>
      <c r="N62" s="244"/>
    </row>
    <row r="63" spans="1:14" ht="12" customHeight="1">
      <c r="A63" s="316"/>
      <c r="B63" s="245"/>
      <c r="C63" s="246">
        <v>16707</v>
      </c>
      <c r="D63" s="246">
        <v>3310</v>
      </c>
      <c r="E63" s="246">
        <v>13397</v>
      </c>
      <c r="F63" s="246">
        <v>7876</v>
      </c>
      <c r="G63" s="246">
        <v>2317</v>
      </c>
      <c r="H63" s="246">
        <v>2131</v>
      </c>
      <c r="I63" s="246">
        <v>204</v>
      </c>
      <c r="J63" s="246">
        <v>93</v>
      </c>
      <c r="K63" s="246">
        <v>482</v>
      </c>
      <c r="L63" s="246">
        <v>3604</v>
      </c>
      <c r="M63" s="244"/>
      <c r="N63" s="244"/>
    </row>
    <row r="64" spans="1:14" ht="12" customHeight="1">
      <c r="A64" s="331" t="s">
        <v>223</v>
      </c>
      <c r="B64" s="242">
        <v>14</v>
      </c>
      <c r="C64" s="243">
        <v>21689</v>
      </c>
      <c r="D64" s="243">
        <v>5422</v>
      </c>
      <c r="E64" s="243">
        <v>16267</v>
      </c>
      <c r="F64" s="243">
        <v>6856</v>
      </c>
      <c r="G64" s="243">
        <v>3514</v>
      </c>
      <c r="H64" s="243">
        <v>2004</v>
      </c>
      <c r="I64" s="243">
        <v>1331</v>
      </c>
      <c r="J64" s="243">
        <v>60</v>
      </c>
      <c r="K64" s="243">
        <v>1578</v>
      </c>
      <c r="L64" s="243">
        <v>6346</v>
      </c>
      <c r="M64" s="244"/>
      <c r="N64" s="244"/>
    </row>
    <row r="65" spans="1:14" ht="12" customHeight="1">
      <c r="A65" s="340"/>
      <c r="B65" s="245"/>
      <c r="C65" s="246">
        <v>10781</v>
      </c>
      <c r="D65" s="246">
        <v>3260</v>
      </c>
      <c r="E65" s="246">
        <v>7521</v>
      </c>
      <c r="F65" s="246">
        <v>3657</v>
      </c>
      <c r="G65" s="246">
        <v>1541</v>
      </c>
      <c r="H65" s="246">
        <v>876</v>
      </c>
      <c r="I65" s="246">
        <v>622</v>
      </c>
      <c r="J65" s="246">
        <v>38</v>
      </c>
      <c r="K65" s="246">
        <v>525</v>
      </c>
      <c r="L65" s="246">
        <v>3522</v>
      </c>
      <c r="M65" s="244"/>
      <c r="N65" s="244"/>
    </row>
    <row r="66" spans="1:14" ht="12" customHeight="1">
      <c r="A66" s="343" t="s">
        <v>229</v>
      </c>
      <c r="B66" s="247">
        <v>53</v>
      </c>
      <c r="C66" s="248">
        <v>96464</v>
      </c>
      <c r="D66" s="248">
        <v>23972</v>
      </c>
      <c r="E66" s="248">
        <v>72492</v>
      </c>
      <c r="F66" s="248">
        <v>44306</v>
      </c>
      <c r="G66" s="248">
        <v>15129</v>
      </c>
      <c r="H66" s="248">
        <v>9292</v>
      </c>
      <c r="I66" s="248">
        <v>3188</v>
      </c>
      <c r="J66" s="248">
        <v>758</v>
      </c>
      <c r="K66" s="248">
        <v>3171</v>
      </c>
      <c r="L66" s="248">
        <v>20620</v>
      </c>
      <c r="M66" s="249"/>
      <c r="N66" s="244"/>
    </row>
    <row r="67" spans="1:14" ht="12" customHeight="1">
      <c r="A67" s="344"/>
      <c r="B67" s="245"/>
      <c r="C67" s="246">
        <v>44953</v>
      </c>
      <c r="D67" s="246">
        <v>11769</v>
      </c>
      <c r="E67" s="246">
        <v>33184</v>
      </c>
      <c r="F67" s="246">
        <v>21121</v>
      </c>
      <c r="G67" s="246">
        <v>7233</v>
      </c>
      <c r="H67" s="246">
        <v>4116</v>
      </c>
      <c r="I67" s="246">
        <v>1336</v>
      </c>
      <c r="J67" s="246">
        <v>240</v>
      </c>
      <c r="K67" s="246">
        <v>1302</v>
      </c>
      <c r="L67" s="246">
        <v>9605</v>
      </c>
      <c r="M67" s="249"/>
      <c r="N67" s="244"/>
    </row>
    <row r="68" spans="1:14" ht="12" customHeight="1">
      <c r="A68" s="331" t="s">
        <v>220</v>
      </c>
      <c r="B68" s="242">
        <v>10</v>
      </c>
      <c r="C68" s="243">
        <v>24088</v>
      </c>
      <c r="D68" s="243">
        <v>6451</v>
      </c>
      <c r="E68" s="243">
        <v>17637</v>
      </c>
      <c r="F68" s="243">
        <v>9725</v>
      </c>
      <c r="G68" s="243">
        <v>2851</v>
      </c>
      <c r="H68" s="243">
        <v>1566</v>
      </c>
      <c r="I68" s="243">
        <v>1032</v>
      </c>
      <c r="J68" s="243">
        <v>252</v>
      </c>
      <c r="K68" s="243">
        <v>1207</v>
      </c>
      <c r="L68" s="243">
        <v>7455</v>
      </c>
      <c r="M68" s="249"/>
      <c r="N68" s="244"/>
    </row>
    <row r="69" spans="1:14" ht="12" customHeight="1">
      <c r="A69" s="316"/>
      <c r="B69" s="245"/>
      <c r="C69" s="246">
        <v>9997</v>
      </c>
      <c r="D69" s="246">
        <v>2752</v>
      </c>
      <c r="E69" s="246">
        <v>7245</v>
      </c>
      <c r="F69" s="246">
        <v>4154</v>
      </c>
      <c r="G69" s="246">
        <v>1413</v>
      </c>
      <c r="H69" s="246">
        <v>692</v>
      </c>
      <c r="I69" s="246">
        <v>468</v>
      </c>
      <c r="J69" s="246">
        <v>91</v>
      </c>
      <c r="K69" s="246">
        <v>431</v>
      </c>
      <c r="L69" s="246">
        <v>2748</v>
      </c>
      <c r="M69" s="244"/>
      <c r="N69" s="244"/>
    </row>
    <row r="70" spans="1:14" ht="12" customHeight="1">
      <c r="A70" s="331" t="s">
        <v>221</v>
      </c>
      <c r="B70" s="242">
        <v>13</v>
      </c>
      <c r="C70" s="243">
        <v>22295</v>
      </c>
      <c r="D70" s="243">
        <v>7677</v>
      </c>
      <c r="E70" s="243">
        <v>14618</v>
      </c>
      <c r="F70" s="243">
        <v>14254</v>
      </c>
      <c r="G70" s="243">
        <v>1736</v>
      </c>
      <c r="H70" s="243">
        <v>1892</v>
      </c>
      <c r="I70" s="243">
        <v>758</v>
      </c>
      <c r="J70" s="243">
        <v>252</v>
      </c>
      <c r="K70" s="243">
        <v>271</v>
      </c>
      <c r="L70" s="243">
        <v>3132</v>
      </c>
      <c r="M70" s="244"/>
      <c r="N70" s="244"/>
    </row>
    <row r="71" spans="1:14" ht="12" customHeight="1">
      <c r="A71" s="316"/>
      <c r="B71" s="245"/>
      <c r="C71" s="246">
        <v>8991</v>
      </c>
      <c r="D71" s="246">
        <v>3128</v>
      </c>
      <c r="E71" s="246">
        <v>5863</v>
      </c>
      <c r="F71" s="246">
        <v>5655</v>
      </c>
      <c r="G71" s="246">
        <v>611</v>
      </c>
      <c r="H71" s="246">
        <v>762</v>
      </c>
      <c r="I71" s="246">
        <v>156</v>
      </c>
      <c r="J71" s="246">
        <v>62</v>
      </c>
      <c r="K71" s="246">
        <v>86</v>
      </c>
      <c r="L71" s="246">
        <v>1659</v>
      </c>
      <c r="M71" s="244"/>
      <c r="N71" s="244"/>
    </row>
    <row r="72" spans="1:14" ht="12" customHeight="1">
      <c r="A72" s="331" t="s">
        <v>222</v>
      </c>
      <c r="B72" s="242">
        <v>16</v>
      </c>
      <c r="C72" s="243">
        <v>29833</v>
      </c>
      <c r="D72" s="243">
        <v>4566</v>
      </c>
      <c r="E72" s="243">
        <v>25267</v>
      </c>
      <c r="F72" s="243">
        <v>13972</v>
      </c>
      <c r="G72" s="243">
        <v>6197</v>
      </c>
      <c r="H72" s="243">
        <v>3721</v>
      </c>
      <c r="I72" s="243">
        <v>180</v>
      </c>
      <c r="J72" s="243">
        <v>206</v>
      </c>
      <c r="K72" s="243">
        <v>862</v>
      </c>
      <c r="L72" s="243">
        <v>4695</v>
      </c>
      <c r="M72" s="244"/>
      <c r="N72" s="244"/>
    </row>
    <row r="73" spans="1:14" ht="12" customHeight="1">
      <c r="A73" s="316"/>
      <c r="B73" s="245"/>
      <c r="C73" s="246">
        <v>15797</v>
      </c>
      <c r="D73" s="246">
        <v>2720</v>
      </c>
      <c r="E73" s="246">
        <v>13077</v>
      </c>
      <c r="F73" s="246">
        <v>7972</v>
      </c>
      <c r="G73" s="246">
        <v>3192</v>
      </c>
      <c r="H73" s="246">
        <v>1784</v>
      </c>
      <c r="I73" s="246">
        <v>88</v>
      </c>
      <c r="J73" s="246">
        <v>61</v>
      </c>
      <c r="K73" s="246">
        <v>397</v>
      </c>
      <c r="L73" s="246">
        <v>2303</v>
      </c>
      <c r="M73" s="244"/>
      <c r="N73" s="244"/>
    </row>
    <row r="74" spans="1:14" ht="12" customHeight="1">
      <c r="A74" s="331" t="s">
        <v>223</v>
      </c>
      <c r="B74" s="242">
        <v>14</v>
      </c>
      <c r="C74" s="243">
        <v>20248</v>
      </c>
      <c r="D74" s="243">
        <v>5278</v>
      </c>
      <c r="E74" s="243">
        <v>14970</v>
      </c>
      <c r="F74" s="243">
        <v>6355</v>
      </c>
      <c r="G74" s="243">
        <v>4345</v>
      </c>
      <c r="H74" s="243">
        <v>2113</v>
      </c>
      <c r="I74" s="243">
        <v>1218</v>
      </c>
      <c r="J74" s="243">
        <v>48</v>
      </c>
      <c r="K74" s="243">
        <v>831</v>
      </c>
      <c r="L74" s="243">
        <v>5338</v>
      </c>
      <c r="M74" s="244"/>
      <c r="N74" s="244"/>
    </row>
    <row r="75" spans="1:14" ht="12" customHeight="1" thickBot="1">
      <c r="A75" s="342"/>
      <c r="B75" s="250"/>
      <c r="C75" s="251">
        <v>10168</v>
      </c>
      <c r="D75" s="251">
        <v>3169</v>
      </c>
      <c r="E75" s="251">
        <v>6999</v>
      </c>
      <c r="F75" s="251">
        <v>3340</v>
      </c>
      <c r="G75" s="251">
        <v>2017</v>
      </c>
      <c r="H75" s="251">
        <v>878</v>
      </c>
      <c r="I75" s="251">
        <v>624</v>
      </c>
      <c r="J75" s="251">
        <v>26</v>
      </c>
      <c r="K75" s="251">
        <v>388</v>
      </c>
      <c r="L75" s="251">
        <v>2895</v>
      </c>
      <c r="M75" s="244"/>
      <c r="N75" s="244"/>
    </row>
    <row r="76" spans="1:14" ht="16.5" customHeight="1">
      <c r="A76" s="304" t="s">
        <v>274</v>
      </c>
      <c r="B76" s="293"/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</row>
    <row r="77" spans="1:14">
      <c r="M77" s="228"/>
    </row>
    <row r="78" spans="1:14">
      <c r="M78" s="228"/>
    </row>
    <row r="79" spans="1:14">
      <c r="M79" s="228"/>
    </row>
    <row r="80" spans="1:14">
      <c r="E80" s="252" t="s">
        <v>230</v>
      </c>
      <c r="F80" s="252" t="s">
        <v>230</v>
      </c>
      <c r="G80" s="252" t="s">
        <v>230</v>
      </c>
      <c r="H80" s="252" t="s">
        <v>230</v>
      </c>
      <c r="I80" s="252" t="s">
        <v>230</v>
      </c>
      <c r="J80" s="252" t="s">
        <v>230</v>
      </c>
      <c r="K80" s="252" t="s">
        <v>230</v>
      </c>
      <c r="L80" s="252" t="s">
        <v>230</v>
      </c>
      <c r="M80" s="252" t="s">
        <v>230</v>
      </c>
    </row>
    <row r="81" spans="5:13">
      <c r="E81" s="253" t="s">
        <v>230</v>
      </c>
      <c r="F81" s="253" t="s">
        <v>230</v>
      </c>
      <c r="G81" s="253" t="s">
        <v>230</v>
      </c>
      <c r="H81" s="253" t="s">
        <v>230</v>
      </c>
      <c r="I81" s="253" t="s">
        <v>230</v>
      </c>
      <c r="J81" s="253" t="s">
        <v>230</v>
      </c>
      <c r="K81" s="253" t="s">
        <v>230</v>
      </c>
      <c r="L81" s="253" t="s">
        <v>230</v>
      </c>
      <c r="M81" s="253" t="s">
        <v>230</v>
      </c>
    </row>
    <row r="82" spans="5:13">
      <c r="E82" s="252" t="s">
        <v>230</v>
      </c>
      <c r="F82" s="252" t="s">
        <v>230</v>
      </c>
      <c r="G82" s="252" t="s">
        <v>230</v>
      </c>
      <c r="H82" s="252" t="s">
        <v>230</v>
      </c>
      <c r="I82" s="252" t="s">
        <v>230</v>
      </c>
      <c r="J82" s="252" t="s">
        <v>230</v>
      </c>
      <c r="K82" s="252" t="s">
        <v>230</v>
      </c>
      <c r="L82" s="252" t="s">
        <v>230</v>
      </c>
      <c r="M82" s="252" t="s">
        <v>230</v>
      </c>
    </row>
    <row r="83" spans="5:13">
      <c r="E83" s="253" t="s">
        <v>230</v>
      </c>
      <c r="F83" s="253" t="s">
        <v>230</v>
      </c>
      <c r="G83" s="253" t="s">
        <v>230</v>
      </c>
      <c r="H83" s="253" t="s">
        <v>230</v>
      </c>
      <c r="I83" s="253" t="s">
        <v>230</v>
      </c>
      <c r="J83" s="253" t="s">
        <v>230</v>
      </c>
      <c r="K83" s="253" t="s">
        <v>230</v>
      </c>
      <c r="L83" s="253" t="s">
        <v>230</v>
      </c>
      <c r="M83" s="253" t="s">
        <v>230</v>
      </c>
    </row>
    <row r="84" spans="5:13">
      <c r="E84" s="252" t="s">
        <v>230</v>
      </c>
      <c r="F84" s="252" t="s">
        <v>230</v>
      </c>
      <c r="G84" s="252" t="s">
        <v>230</v>
      </c>
      <c r="H84" s="252" t="s">
        <v>230</v>
      </c>
      <c r="I84" s="252" t="s">
        <v>230</v>
      </c>
      <c r="J84" s="252" t="s">
        <v>230</v>
      </c>
      <c r="K84" s="252" t="s">
        <v>230</v>
      </c>
      <c r="L84" s="252" t="s">
        <v>230</v>
      </c>
      <c r="M84" s="252" t="s">
        <v>230</v>
      </c>
    </row>
    <row r="85" spans="5:13">
      <c r="E85" s="253" t="s">
        <v>230</v>
      </c>
      <c r="F85" s="253" t="s">
        <v>230</v>
      </c>
      <c r="G85" s="253" t="s">
        <v>230</v>
      </c>
      <c r="H85" s="253" t="s">
        <v>230</v>
      </c>
      <c r="I85" s="253" t="s">
        <v>230</v>
      </c>
      <c r="J85" s="253" t="s">
        <v>230</v>
      </c>
      <c r="K85" s="253" t="s">
        <v>230</v>
      </c>
      <c r="L85" s="253" t="s">
        <v>230</v>
      </c>
      <c r="M85" s="253" t="s">
        <v>230</v>
      </c>
    </row>
    <row r="86" spans="5:13">
      <c r="E86" s="252" t="s">
        <v>230</v>
      </c>
      <c r="F86" s="252" t="s">
        <v>230</v>
      </c>
      <c r="G86" s="252" t="s">
        <v>230</v>
      </c>
      <c r="H86" s="252" t="s">
        <v>230</v>
      </c>
      <c r="I86" s="252" t="s">
        <v>230</v>
      </c>
      <c r="J86" s="252" t="s">
        <v>230</v>
      </c>
      <c r="K86" s="252" t="s">
        <v>230</v>
      </c>
      <c r="L86" s="252" t="s">
        <v>230</v>
      </c>
      <c r="M86" s="252" t="s">
        <v>230</v>
      </c>
    </row>
    <row r="87" spans="5:13">
      <c r="E87" s="253" t="s">
        <v>230</v>
      </c>
      <c r="F87" s="253" t="s">
        <v>230</v>
      </c>
      <c r="G87" s="253" t="s">
        <v>230</v>
      </c>
      <c r="H87" s="253" t="s">
        <v>230</v>
      </c>
      <c r="I87" s="253" t="s">
        <v>230</v>
      </c>
      <c r="J87" s="253" t="s">
        <v>230</v>
      </c>
      <c r="K87" s="253" t="s">
        <v>230</v>
      </c>
      <c r="L87" s="253" t="s">
        <v>230</v>
      </c>
      <c r="M87" s="253" t="s">
        <v>230</v>
      </c>
    </row>
  </sheetData>
  <mergeCells count="39">
    <mergeCell ref="A70:A71"/>
    <mergeCell ref="A72:A73"/>
    <mergeCell ref="A74:A75"/>
    <mergeCell ref="A58:A59"/>
    <mergeCell ref="A60:A61"/>
    <mergeCell ref="A62:A63"/>
    <mergeCell ref="A64:A65"/>
    <mergeCell ref="A66:A67"/>
    <mergeCell ref="A68:A69"/>
    <mergeCell ref="A56:A57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32:A33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8:A9"/>
    <mergeCell ref="B3:B5"/>
    <mergeCell ref="C3:C4"/>
    <mergeCell ref="D3:E3"/>
    <mergeCell ref="G3:L3"/>
    <mergeCell ref="A6:A7"/>
  </mergeCells>
  <phoneticPr fontId="2"/>
  <pageMargins left="0.78740157480314965" right="0.78740157480314965" top="0.98425196850393704" bottom="0.59055118110236227" header="0.31496062992125984" footer="0.31496062992125984"/>
  <pageSetup paperSize="9" scale="85" fitToWidth="2" orientation="portrait" blackAndWhite="1" r:id="rId1"/>
  <headerFooter alignWithMargins="0"/>
  <colBreaks count="1" manualBreakCount="1">
    <brk id="7" max="7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AE51"/>
  <sheetViews>
    <sheetView showGridLines="0" view="pageBreakPreview" topLeftCell="A22" zoomScaleNormal="100" zoomScaleSheetLayoutView="100" workbookViewId="0"/>
  </sheetViews>
  <sheetFormatPr defaultColWidth="6.75" defaultRowHeight="13.5"/>
  <cols>
    <col min="1" max="1" width="13" style="255" customWidth="1"/>
    <col min="2" max="2" width="12" style="255" customWidth="1"/>
    <col min="3" max="6" width="12.375" style="255" customWidth="1"/>
    <col min="7" max="7" width="7" style="255" customWidth="1"/>
    <col min="8" max="8" width="6.75" style="255" customWidth="1"/>
    <col min="9" max="9" width="10.25" style="256" bestFit="1" customWidth="1"/>
    <col min="10" max="10" width="8" style="255" customWidth="1"/>
    <col min="11" max="14" width="6.75" style="255"/>
    <col min="15" max="15" width="7.625" style="255" bestFit="1" customWidth="1"/>
    <col min="16" max="16" width="6.75" style="255"/>
    <col min="17" max="17" width="13" style="255" customWidth="1"/>
    <col min="18" max="18" width="12" style="255" customWidth="1"/>
    <col min="19" max="22" width="12.375" style="255" customWidth="1"/>
    <col min="23" max="23" width="7" style="255" customWidth="1"/>
    <col min="24" max="24" width="6.75" style="255" customWidth="1"/>
    <col min="25" max="25" width="10.25" style="256" bestFit="1" customWidth="1"/>
    <col min="26" max="26" width="8" style="255" customWidth="1"/>
    <col min="27" max="16384" width="6.75" style="255"/>
  </cols>
  <sheetData>
    <row r="1" spans="1:25" ht="18.75" customHeight="1">
      <c r="A1" s="254" t="s">
        <v>231</v>
      </c>
      <c r="Q1" s="254" t="s">
        <v>231</v>
      </c>
    </row>
    <row r="2" spans="1:25" s="232" customFormat="1" ht="15" customHeight="1" thickBot="1">
      <c r="A2" s="257"/>
      <c r="B2" s="257"/>
      <c r="C2" s="257"/>
      <c r="D2" s="257"/>
      <c r="E2" s="257"/>
      <c r="F2" s="258" t="s">
        <v>232</v>
      </c>
      <c r="I2" s="259"/>
      <c r="Q2" s="257"/>
      <c r="R2" s="257"/>
      <c r="S2" s="257"/>
      <c r="T2" s="257"/>
      <c r="U2" s="257"/>
      <c r="V2" s="258" t="s">
        <v>233</v>
      </c>
      <c r="Y2" s="259"/>
    </row>
    <row r="3" spans="1:25" s="232" customFormat="1" ht="15" customHeight="1">
      <c r="A3" s="347" t="s">
        <v>234</v>
      </c>
      <c r="B3" s="336"/>
      <c r="C3" s="172" t="s">
        <v>235</v>
      </c>
      <c r="D3" s="260" t="s">
        <v>236</v>
      </c>
      <c r="E3" s="261" t="s">
        <v>237</v>
      </c>
      <c r="F3" s="173" t="s">
        <v>238</v>
      </c>
      <c r="I3" s="259" t="s">
        <v>239</v>
      </c>
      <c r="Q3" s="347" t="s">
        <v>234</v>
      </c>
      <c r="R3" s="336"/>
      <c r="S3" s="172" t="s">
        <v>235</v>
      </c>
      <c r="T3" s="260" t="s">
        <v>236</v>
      </c>
      <c r="U3" s="261" t="s">
        <v>237</v>
      </c>
      <c r="V3" s="173" t="s">
        <v>238</v>
      </c>
      <c r="Y3" s="259" t="s">
        <v>239</v>
      </c>
    </row>
    <row r="4" spans="1:25" s="232" customFormat="1" ht="15" customHeight="1">
      <c r="B4" s="4" t="s">
        <v>240</v>
      </c>
      <c r="C4" s="264">
        <v>8456</v>
      </c>
      <c r="D4" s="265">
        <v>48</v>
      </c>
      <c r="E4" s="266">
        <v>8504</v>
      </c>
      <c r="F4" s="296">
        <v>1.3420000000000001</v>
      </c>
      <c r="I4" s="262">
        <v>6336</v>
      </c>
      <c r="K4" s="263">
        <f>E4/I4</f>
        <v>1.3421717171717171</v>
      </c>
      <c r="R4" s="4" t="s">
        <v>240</v>
      </c>
      <c r="S4" s="264">
        <v>6267</v>
      </c>
      <c r="T4" s="265">
        <v>69</v>
      </c>
      <c r="U4" s="266">
        <v>6336</v>
      </c>
      <c r="V4" s="267">
        <v>0.95299999999999996</v>
      </c>
      <c r="Y4" s="262">
        <v>6649</v>
      </c>
    </row>
    <row r="5" spans="1:25" s="232" customFormat="1" ht="15" customHeight="1">
      <c r="B5" s="4" t="s">
        <v>3</v>
      </c>
      <c r="C5" s="294">
        <v>4747</v>
      </c>
      <c r="D5" s="269">
        <v>39</v>
      </c>
      <c r="E5" s="295">
        <v>4786</v>
      </c>
      <c r="F5" s="296">
        <v>1.387</v>
      </c>
      <c r="I5" s="262">
        <v>3451</v>
      </c>
      <c r="K5" s="263">
        <f t="shared" ref="K5:K22" si="0">E5/I5</f>
        <v>1.3868443929295857</v>
      </c>
      <c r="R5" s="4" t="s">
        <v>3</v>
      </c>
      <c r="S5" s="268">
        <v>3404</v>
      </c>
      <c r="T5" s="269">
        <v>47</v>
      </c>
      <c r="U5" s="270">
        <v>3451</v>
      </c>
      <c r="V5" s="267">
        <v>0.80700000000000005</v>
      </c>
      <c r="Y5" s="262">
        <v>4277</v>
      </c>
    </row>
    <row r="6" spans="1:25" s="232" customFormat="1" ht="15" customHeight="1">
      <c r="B6" s="4" t="s">
        <v>4</v>
      </c>
      <c r="C6" s="294">
        <v>8223</v>
      </c>
      <c r="D6" s="269">
        <v>81</v>
      </c>
      <c r="E6" s="295">
        <v>8304</v>
      </c>
      <c r="F6" s="296">
        <v>1.3180000000000001</v>
      </c>
      <c r="I6" s="262">
        <v>6301</v>
      </c>
      <c r="K6" s="263">
        <f t="shared" si="0"/>
        <v>1.3178860498333598</v>
      </c>
      <c r="R6" s="4" t="s">
        <v>4</v>
      </c>
      <c r="S6" s="268">
        <v>6229</v>
      </c>
      <c r="T6" s="269">
        <v>72</v>
      </c>
      <c r="U6" s="270">
        <v>6301</v>
      </c>
      <c r="V6" s="267">
        <v>0.85899999999999999</v>
      </c>
      <c r="Y6" s="262">
        <v>7336</v>
      </c>
    </row>
    <row r="7" spans="1:25" s="232" customFormat="1" ht="15" customHeight="1">
      <c r="B7" s="4" t="s">
        <v>5</v>
      </c>
      <c r="C7" s="294">
        <v>5276</v>
      </c>
      <c r="D7" s="269">
        <v>43</v>
      </c>
      <c r="E7" s="295">
        <v>5319</v>
      </c>
      <c r="F7" s="296">
        <v>1.2150000000000001</v>
      </c>
      <c r="I7" s="262">
        <v>4377</v>
      </c>
      <c r="K7" s="263">
        <f t="shared" si="0"/>
        <v>1.2152159013022619</v>
      </c>
      <c r="R7" s="4" t="s">
        <v>5</v>
      </c>
      <c r="S7" s="268">
        <v>4339</v>
      </c>
      <c r="T7" s="269">
        <v>38</v>
      </c>
      <c r="U7" s="270">
        <v>4377</v>
      </c>
      <c r="V7" s="267">
        <v>0.89100000000000001</v>
      </c>
      <c r="Y7" s="262">
        <v>4914</v>
      </c>
    </row>
    <row r="8" spans="1:25" s="232" customFormat="1" ht="15" customHeight="1">
      <c r="B8" s="4" t="s">
        <v>241</v>
      </c>
      <c r="C8" s="294">
        <v>6181</v>
      </c>
      <c r="D8" s="269">
        <v>61</v>
      </c>
      <c r="E8" s="295">
        <v>6242</v>
      </c>
      <c r="F8" s="296">
        <v>1.323</v>
      </c>
      <c r="I8" s="262">
        <v>4719</v>
      </c>
      <c r="K8" s="263">
        <f t="shared" si="0"/>
        <v>1.3227378681924136</v>
      </c>
      <c r="R8" s="4" t="s">
        <v>241</v>
      </c>
      <c r="S8" s="268">
        <v>4648</v>
      </c>
      <c r="T8" s="269">
        <v>71</v>
      </c>
      <c r="U8" s="270">
        <v>4719</v>
      </c>
      <c r="V8" s="267">
        <v>0.96299999999999997</v>
      </c>
      <c r="Y8" s="262">
        <v>4898</v>
      </c>
    </row>
    <row r="9" spans="1:25" s="232" customFormat="1" ht="15" customHeight="1">
      <c r="B9" s="4" t="s">
        <v>7</v>
      </c>
      <c r="C9" s="294">
        <v>7755</v>
      </c>
      <c r="D9" s="269">
        <v>44</v>
      </c>
      <c r="E9" s="295">
        <v>7799</v>
      </c>
      <c r="F9" s="296">
        <v>1.2789999999999999</v>
      </c>
      <c r="I9" s="262">
        <v>6098</v>
      </c>
      <c r="K9" s="263">
        <f t="shared" si="0"/>
        <v>1.2789439160380454</v>
      </c>
      <c r="R9" s="4" t="s">
        <v>7</v>
      </c>
      <c r="S9" s="268">
        <v>6025</v>
      </c>
      <c r="T9" s="269">
        <v>73</v>
      </c>
      <c r="U9" s="270">
        <v>6098</v>
      </c>
      <c r="V9" s="267">
        <v>0.96599999999999997</v>
      </c>
      <c r="Y9" s="262">
        <v>6313</v>
      </c>
    </row>
    <row r="10" spans="1:25" s="232" customFormat="1" ht="15" customHeight="1">
      <c r="B10" s="4" t="s">
        <v>242</v>
      </c>
      <c r="C10" s="294">
        <v>2854</v>
      </c>
      <c r="D10" s="269">
        <v>31</v>
      </c>
      <c r="E10" s="295">
        <v>2885</v>
      </c>
      <c r="F10" s="296">
        <v>1.244</v>
      </c>
      <c r="I10" s="262">
        <v>2319</v>
      </c>
      <c r="K10" s="263">
        <f t="shared" si="0"/>
        <v>1.2440707201379906</v>
      </c>
      <c r="R10" s="4" t="s">
        <v>242</v>
      </c>
      <c r="S10" s="268">
        <v>2290</v>
      </c>
      <c r="T10" s="269">
        <v>29</v>
      </c>
      <c r="U10" s="270">
        <v>2319</v>
      </c>
      <c r="V10" s="267">
        <v>0.98699999999999999</v>
      </c>
      <c r="Y10" s="262">
        <v>2350</v>
      </c>
    </row>
    <row r="11" spans="1:25" s="232" customFormat="1" ht="15" customHeight="1">
      <c r="B11" s="4" t="s">
        <v>243</v>
      </c>
      <c r="C11" s="294">
        <v>2849</v>
      </c>
      <c r="D11" s="269">
        <v>7</v>
      </c>
      <c r="E11" s="295">
        <v>2856</v>
      </c>
      <c r="F11" s="296">
        <v>1.2929999999999999</v>
      </c>
      <c r="I11" s="262">
        <v>2208</v>
      </c>
      <c r="K11" s="263">
        <f t="shared" si="0"/>
        <v>1.2934782608695652</v>
      </c>
      <c r="R11" s="4" t="s">
        <v>243</v>
      </c>
      <c r="S11" s="268">
        <v>2196</v>
      </c>
      <c r="T11" s="269">
        <v>12</v>
      </c>
      <c r="U11" s="270">
        <v>2208</v>
      </c>
      <c r="V11" s="267">
        <v>0.86499999999999999</v>
      </c>
      <c r="Y11" s="262">
        <v>2553</v>
      </c>
    </row>
    <row r="12" spans="1:25" s="232" customFormat="1" ht="15" customHeight="1">
      <c r="A12" s="271" t="s">
        <v>244</v>
      </c>
      <c r="B12" s="4" t="s">
        <v>245</v>
      </c>
      <c r="C12" s="294">
        <v>1959</v>
      </c>
      <c r="D12" s="269">
        <v>30</v>
      </c>
      <c r="E12" s="295">
        <v>1989</v>
      </c>
      <c r="F12" s="296">
        <v>1.4890000000000001</v>
      </c>
      <c r="I12" s="262">
        <v>1336</v>
      </c>
      <c r="K12" s="263">
        <f t="shared" si="0"/>
        <v>1.4887724550898203</v>
      </c>
      <c r="Q12" s="271" t="s">
        <v>244</v>
      </c>
      <c r="R12" s="4" t="s">
        <v>245</v>
      </c>
      <c r="S12" s="268">
        <v>1286</v>
      </c>
      <c r="T12" s="269">
        <v>50</v>
      </c>
      <c r="U12" s="270">
        <v>1336</v>
      </c>
      <c r="V12" s="267">
        <v>0.89700000000000002</v>
      </c>
      <c r="Y12" s="262">
        <v>1489</v>
      </c>
    </row>
    <row r="13" spans="1:25" s="232" customFormat="1" ht="15" customHeight="1">
      <c r="B13" s="4" t="s">
        <v>246</v>
      </c>
      <c r="C13" s="294">
        <v>5961</v>
      </c>
      <c r="D13" s="269">
        <v>37</v>
      </c>
      <c r="E13" s="295">
        <v>5998</v>
      </c>
      <c r="F13" s="296">
        <v>1.431</v>
      </c>
      <c r="I13" s="262">
        <v>4192</v>
      </c>
      <c r="K13" s="263">
        <f t="shared" si="0"/>
        <v>1.4308206106870229</v>
      </c>
      <c r="R13" s="4" t="s">
        <v>246</v>
      </c>
      <c r="S13" s="268">
        <v>4153</v>
      </c>
      <c r="T13" s="269">
        <v>39</v>
      </c>
      <c r="U13" s="270">
        <v>4192</v>
      </c>
      <c r="V13" s="267">
        <v>0.997</v>
      </c>
      <c r="Y13" s="262">
        <v>4205</v>
      </c>
    </row>
    <row r="14" spans="1:25" s="232" customFormat="1" ht="15" customHeight="1">
      <c r="B14" s="4" t="s">
        <v>12</v>
      </c>
      <c r="C14" s="294">
        <v>2715</v>
      </c>
      <c r="D14" s="269">
        <v>18</v>
      </c>
      <c r="E14" s="295">
        <v>2733</v>
      </c>
      <c r="F14" s="296">
        <v>1.5209999999999999</v>
      </c>
      <c r="I14" s="262">
        <v>1797</v>
      </c>
      <c r="K14" s="263">
        <f t="shared" si="0"/>
        <v>1.5208681135225375</v>
      </c>
      <c r="R14" s="4" t="s">
        <v>12</v>
      </c>
      <c r="S14" s="268">
        <v>1773</v>
      </c>
      <c r="T14" s="269">
        <v>24</v>
      </c>
      <c r="U14" s="270">
        <v>1797</v>
      </c>
      <c r="V14" s="267">
        <v>0.85199999999999998</v>
      </c>
      <c r="Y14" s="262">
        <v>2108</v>
      </c>
    </row>
    <row r="15" spans="1:25" s="232" customFormat="1" ht="15" customHeight="1">
      <c r="B15" s="4" t="s">
        <v>13</v>
      </c>
      <c r="C15" s="294">
        <v>2053</v>
      </c>
      <c r="D15" s="269">
        <v>15</v>
      </c>
      <c r="E15" s="295">
        <v>2068</v>
      </c>
      <c r="F15" s="296">
        <v>1.266</v>
      </c>
      <c r="I15" s="262">
        <v>1634</v>
      </c>
      <c r="K15" s="263">
        <f t="shared" si="0"/>
        <v>1.2656058751529988</v>
      </c>
      <c r="R15" s="4" t="s">
        <v>13</v>
      </c>
      <c r="S15" s="268">
        <v>1615</v>
      </c>
      <c r="T15" s="269">
        <v>19</v>
      </c>
      <c r="U15" s="270">
        <v>1634</v>
      </c>
      <c r="V15" s="267">
        <v>0.94599999999999995</v>
      </c>
      <c r="Y15" s="262">
        <v>1727</v>
      </c>
    </row>
    <row r="16" spans="1:25" s="232" customFormat="1" ht="15" customHeight="1">
      <c r="B16" s="4" t="s">
        <v>247</v>
      </c>
      <c r="C16" s="294">
        <v>5093</v>
      </c>
      <c r="D16" s="269">
        <v>22</v>
      </c>
      <c r="E16" s="295">
        <v>5115</v>
      </c>
      <c r="F16" s="296">
        <v>1.2330000000000001</v>
      </c>
      <c r="I16" s="262">
        <v>4150</v>
      </c>
      <c r="K16" s="263">
        <f t="shared" si="0"/>
        <v>1.2325301204819277</v>
      </c>
      <c r="R16" s="4" t="s">
        <v>247</v>
      </c>
      <c r="S16" s="268">
        <v>4128</v>
      </c>
      <c r="T16" s="269">
        <v>22</v>
      </c>
      <c r="U16" s="270">
        <v>4150</v>
      </c>
      <c r="V16" s="267">
        <v>0.76300000000000001</v>
      </c>
      <c r="Y16" s="262">
        <v>5440</v>
      </c>
    </row>
    <row r="17" spans="1:31" s="232" customFormat="1" ht="15" customHeight="1">
      <c r="B17" s="4" t="s">
        <v>15</v>
      </c>
      <c r="C17" s="294">
        <v>4535</v>
      </c>
      <c r="D17" s="269">
        <v>16</v>
      </c>
      <c r="E17" s="295">
        <v>4551</v>
      </c>
      <c r="F17" s="296">
        <v>1.18</v>
      </c>
      <c r="I17" s="262">
        <v>3857</v>
      </c>
      <c r="K17" s="263">
        <f t="shared" si="0"/>
        <v>1.1799325900959294</v>
      </c>
      <c r="R17" s="4" t="s">
        <v>15</v>
      </c>
      <c r="S17" s="268">
        <v>3837</v>
      </c>
      <c r="T17" s="269">
        <v>20</v>
      </c>
      <c r="U17" s="270">
        <v>3857</v>
      </c>
      <c r="V17" s="267">
        <v>0.76200000000000001</v>
      </c>
      <c r="Y17" s="262">
        <v>5064</v>
      </c>
    </row>
    <row r="18" spans="1:31" s="232" customFormat="1" ht="15" customHeight="1">
      <c r="B18" s="4" t="s">
        <v>248</v>
      </c>
      <c r="C18" s="294">
        <v>4261</v>
      </c>
      <c r="D18" s="269">
        <v>16</v>
      </c>
      <c r="E18" s="295">
        <v>4277</v>
      </c>
      <c r="F18" s="296">
        <v>1.1339999999999999</v>
      </c>
      <c r="I18" s="262">
        <v>3770</v>
      </c>
      <c r="K18" s="263">
        <f t="shared" si="0"/>
        <v>1.1344827586206896</v>
      </c>
      <c r="R18" s="4" t="s">
        <v>248</v>
      </c>
      <c r="S18" s="268">
        <v>3751</v>
      </c>
      <c r="T18" s="269">
        <v>19</v>
      </c>
      <c r="U18" s="270">
        <v>3770</v>
      </c>
      <c r="V18" s="267">
        <v>0.83399999999999996</v>
      </c>
      <c r="Y18" s="262">
        <v>4520</v>
      </c>
    </row>
    <row r="19" spans="1:31" s="232" customFormat="1" ht="15" customHeight="1">
      <c r="B19" s="4" t="s">
        <v>249</v>
      </c>
      <c r="C19" s="294">
        <v>3024</v>
      </c>
      <c r="D19" s="269">
        <v>16</v>
      </c>
      <c r="E19" s="295">
        <v>3040</v>
      </c>
      <c r="F19" s="296">
        <v>1.1439999999999999</v>
      </c>
      <c r="I19" s="262">
        <v>2658</v>
      </c>
      <c r="K19" s="263">
        <f t="shared" si="0"/>
        <v>1.143717080511663</v>
      </c>
      <c r="R19" s="4" t="s">
        <v>249</v>
      </c>
      <c r="S19" s="268">
        <v>2628</v>
      </c>
      <c r="T19" s="269">
        <v>30</v>
      </c>
      <c r="U19" s="270">
        <v>2658</v>
      </c>
      <c r="V19" s="267">
        <v>0.94</v>
      </c>
      <c r="Y19" s="262">
        <v>2827</v>
      </c>
    </row>
    <row r="20" spans="1:31" s="232" customFormat="1" ht="15" customHeight="1">
      <c r="A20" s="272"/>
      <c r="B20" s="4" t="s">
        <v>237</v>
      </c>
      <c r="C20" s="294">
        <v>75942</v>
      </c>
      <c r="D20" s="300">
        <v>524</v>
      </c>
      <c r="E20" s="295">
        <v>76466</v>
      </c>
      <c r="F20" s="296">
        <v>1.292</v>
      </c>
      <c r="I20" s="262">
        <v>59203</v>
      </c>
      <c r="K20" s="263">
        <f t="shared" si="0"/>
        <v>1.2915899532118305</v>
      </c>
      <c r="Q20" s="272"/>
      <c r="R20" s="4" t="s">
        <v>237</v>
      </c>
      <c r="S20" s="268">
        <v>58569</v>
      </c>
      <c r="T20" s="273">
        <v>634</v>
      </c>
      <c r="U20" s="270">
        <v>59203</v>
      </c>
      <c r="V20" s="267">
        <v>0.88800000000000001</v>
      </c>
      <c r="Y20" s="262">
        <v>66670</v>
      </c>
    </row>
    <row r="21" spans="1:31" s="232" customFormat="1" ht="15" customHeight="1">
      <c r="A21" s="348" t="s">
        <v>250</v>
      </c>
      <c r="B21" s="349"/>
      <c r="C21" s="294">
        <v>87066</v>
      </c>
      <c r="D21" s="269">
        <v>232</v>
      </c>
      <c r="E21" s="295">
        <v>87298</v>
      </c>
      <c r="F21" s="296">
        <v>1.373</v>
      </c>
      <c r="I21" s="262">
        <v>63579</v>
      </c>
      <c r="K21" s="263">
        <f t="shared" si="0"/>
        <v>1.3730634328945093</v>
      </c>
      <c r="Q21" s="348" t="s">
        <v>250</v>
      </c>
      <c r="R21" s="349"/>
      <c r="S21" s="268">
        <v>63290</v>
      </c>
      <c r="T21" s="269">
        <v>289</v>
      </c>
      <c r="U21" s="270">
        <v>63579</v>
      </c>
      <c r="V21" s="267">
        <v>0.81899999999999995</v>
      </c>
      <c r="Y21" s="262">
        <v>77670</v>
      </c>
    </row>
    <row r="22" spans="1:31" s="232" customFormat="1" ht="15" customHeight="1" thickBot="1">
      <c r="A22" s="350" t="s">
        <v>251</v>
      </c>
      <c r="B22" s="351"/>
      <c r="C22" s="297">
        <v>163008</v>
      </c>
      <c r="D22" s="301">
        <v>756</v>
      </c>
      <c r="E22" s="302">
        <v>163764</v>
      </c>
      <c r="F22" s="296">
        <v>1.3340000000000001</v>
      </c>
      <c r="I22" s="269">
        <v>122782</v>
      </c>
      <c r="K22" s="263">
        <f t="shared" si="0"/>
        <v>1.3337785668909123</v>
      </c>
      <c r="Q22" s="350" t="s">
        <v>251</v>
      </c>
      <c r="R22" s="351"/>
      <c r="S22" s="274">
        <v>121859</v>
      </c>
      <c r="T22" s="275">
        <v>923</v>
      </c>
      <c r="U22" s="276">
        <v>122782</v>
      </c>
      <c r="V22" s="267">
        <v>0.85099999999999998</v>
      </c>
      <c r="Y22" s="269">
        <v>144340</v>
      </c>
    </row>
    <row r="23" spans="1:31" s="232" customFormat="1" ht="15" customHeight="1">
      <c r="A23" s="345"/>
      <c r="B23" s="345"/>
      <c r="C23" s="345"/>
      <c r="D23" s="345"/>
      <c r="E23" s="345"/>
      <c r="F23" s="345"/>
      <c r="I23" s="259"/>
      <c r="Q23" s="345"/>
      <c r="R23" s="345"/>
      <c r="S23" s="345"/>
      <c r="T23" s="345"/>
      <c r="U23" s="345"/>
      <c r="V23" s="345"/>
      <c r="Y23" s="259"/>
    </row>
    <row r="24" spans="1:31" s="232" customFormat="1" ht="12">
      <c r="A24" s="346"/>
      <c r="B24" s="346"/>
      <c r="C24" s="346"/>
      <c r="D24" s="346"/>
      <c r="E24" s="346"/>
      <c r="F24" s="346"/>
      <c r="I24" s="259"/>
      <c r="Q24" s="346"/>
      <c r="R24" s="346"/>
      <c r="S24" s="346"/>
      <c r="T24" s="346"/>
      <c r="U24" s="346"/>
      <c r="V24" s="346"/>
      <c r="Y24" s="259"/>
    </row>
    <row r="25" spans="1:31" s="232" customFormat="1" ht="15" customHeight="1">
      <c r="B25" s="277"/>
      <c r="C25" s="262"/>
      <c r="D25" s="262"/>
      <c r="E25" s="262"/>
      <c r="F25" s="278"/>
      <c r="I25" s="259"/>
      <c r="R25" s="277"/>
      <c r="S25" s="262"/>
      <c r="T25" s="262"/>
      <c r="U25" s="262"/>
      <c r="V25" s="278"/>
      <c r="Y25" s="259"/>
    </row>
    <row r="26" spans="1:31" s="232" customFormat="1" ht="15" customHeight="1">
      <c r="A26" s="254" t="s">
        <v>252</v>
      </c>
      <c r="C26" s="262"/>
      <c r="D26" s="262"/>
      <c r="E26" s="262"/>
      <c r="F26" s="278"/>
      <c r="I26" s="259"/>
      <c r="Q26" s="254" t="s">
        <v>252</v>
      </c>
      <c r="S26" s="262"/>
      <c r="T26" s="262"/>
      <c r="U26" s="262"/>
      <c r="V26" s="278"/>
      <c r="Y26" s="259"/>
    </row>
    <row r="27" spans="1:31" s="232" customFormat="1" ht="15" customHeight="1">
      <c r="E27" s="5"/>
      <c r="I27" s="259"/>
      <c r="U27" s="5"/>
      <c r="Y27" s="259"/>
    </row>
    <row r="28" spans="1:31" s="232" customFormat="1" ht="15" customHeight="1">
      <c r="A28" s="134" t="s">
        <v>253</v>
      </c>
      <c r="B28" s="4" t="s">
        <v>254</v>
      </c>
      <c r="C28" s="23" t="s">
        <v>255</v>
      </c>
      <c r="F28" s="5"/>
      <c r="I28" s="259"/>
      <c r="Q28" s="134" t="s">
        <v>253</v>
      </c>
      <c r="R28" s="4" t="s">
        <v>254</v>
      </c>
      <c r="S28" s="23" t="s">
        <v>255</v>
      </c>
      <c r="V28" s="5"/>
      <c r="Y28" s="259"/>
    </row>
    <row r="29" spans="1:31" s="232" customFormat="1" ht="15" customHeight="1">
      <c r="A29" s="134" t="s">
        <v>256</v>
      </c>
      <c r="B29" s="298">
        <v>33643</v>
      </c>
      <c r="C29" s="282">
        <v>0.20499999999999999</v>
      </c>
      <c r="I29" s="4" t="s">
        <v>256</v>
      </c>
      <c r="J29" s="279">
        <v>33643</v>
      </c>
      <c r="K29" s="280">
        <v>0.20543587113162845</v>
      </c>
      <c r="M29" s="263"/>
      <c r="O29" s="281">
        <f>B29/163764</f>
        <v>0.20543587113162845</v>
      </c>
      <c r="Q29" s="134" t="s">
        <v>256</v>
      </c>
      <c r="R29" s="279">
        <v>20524</v>
      </c>
      <c r="S29" s="282">
        <v>0.16700000000000001</v>
      </c>
      <c r="Y29" s="4" t="s">
        <v>256</v>
      </c>
      <c r="Z29" s="283">
        <v>20524</v>
      </c>
      <c r="AA29" s="284">
        <v>0.16715805248326301</v>
      </c>
      <c r="AC29" s="263"/>
      <c r="AE29" s="281">
        <v>0.16715805248326301</v>
      </c>
    </row>
    <row r="30" spans="1:31" s="232" customFormat="1" ht="15" customHeight="1">
      <c r="A30" s="134" t="s">
        <v>257</v>
      </c>
      <c r="B30" s="298">
        <v>67954</v>
      </c>
      <c r="C30" s="282">
        <v>0.41499999999999998</v>
      </c>
      <c r="I30" s="4" t="s">
        <v>257</v>
      </c>
      <c r="J30" s="279">
        <v>67954</v>
      </c>
      <c r="K30" s="280">
        <v>0.41495078283383408</v>
      </c>
      <c r="M30" s="263"/>
      <c r="O30" s="281">
        <f t="shared" ref="O30:O47" si="1">B30/163764</f>
        <v>0.41495078283383408</v>
      </c>
      <c r="Q30" s="134" t="s">
        <v>257</v>
      </c>
      <c r="R30" s="279">
        <v>39124</v>
      </c>
      <c r="S30" s="282">
        <v>0.31900000000000001</v>
      </c>
      <c r="Y30" s="4" t="s">
        <v>257</v>
      </c>
      <c r="Z30" s="283">
        <v>39124</v>
      </c>
      <c r="AA30" s="284">
        <v>0.31864605561075726</v>
      </c>
      <c r="AC30" s="263"/>
      <c r="AE30" s="281">
        <v>0.31864605561075726</v>
      </c>
    </row>
    <row r="31" spans="1:31" s="232" customFormat="1" ht="15" customHeight="1">
      <c r="A31" s="134" t="s">
        <v>258</v>
      </c>
      <c r="B31" s="298">
        <v>14333</v>
      </c>
      <c r="C31" s="282">
        <v>8.7999999999999995E-2</v>
      </c>
      <c r="I31" s="4" t="s">
        <v>258</v>
      </c>
      <c r="J31" s="279">
        <v>14333</v>
      </c>
      <c r="K31" s="280">
        <v>8.752228817078235E-2</v>
      </c>
      <c r="M31" s="263"/>
      <c r="O31" s="281">
        <f t="shared" si="1"/>
        <v>8.752228817078235E-2</v>
      </c>
      <c r="Q31" s="134" t="s">
        <v>258</v>
      </c>
      <c r="R31" s="279">
        <v>14653</v>
      </c>
      <c r="S31" s="282">
        <v>0.11899999999999999</v>
      </c>
      <c r="Y31" s="4" t="s">
        <v>258</v>
      </c>
      <c r="Z31" s="283">
        <v>14653</v>
      </c>
      <c r="AA31" s="284">
        <v>0.1193415973025362</v>
      </c>
      <c r="AC31" s="263"/>
      <c r="AE31" s="281">
        <v>0.1193415973025362</v>
      </c>
    </row>
    <row r="32" spans="1:31" s="232" customFormat="1" ht="15" customHeight="1">
      <c r="A32" s="134" t="s">
        <v>216</v>
      </c>
      <c r="B32" s="298">
        <v>6213</v>
      </c>
      <c r="C32" s="282">
        <v>3.7999999999999999E-2</v>
      </c>
      <c r="I32" s="4" t="s">
        <v>216</v>
      </c>
      <c r="J32" s="279">
        <v>6213</v>
      </c>
      <c r="K32" s="280">
        <v>3.7938741115263429E-2</v>
      </c>
      <c r="M32" s="263"/>
      <c r="O32" s="281">
        <f t="shared" si="1"/>
        <v>3.7938741115263429E-2</v>
      </c>
      <c r="Q32" s="134" t="s">
        <v>216</v>
      </c>
      <c r="R32" s="279">
        <v>5979</v>
      </c>
      <c r="S32" s="282">
        <v>4.9000000000000002E-2</v>
      </c>
      <c r="Y32" s="4" t="s">
        <v>216</v>
      </c>
      <c r="Z32" s="283">
        <v>5979</v>
      </c>
      <c r="AA32" s="284">
        <v>4.8696062940821946E-2</v>
      </c>
      <c r="AC32" s="263"/>
      <c r="AE32" s="281">
        <v>4.8696062940821946E-2</v>
      </c>
    </row>
    <row r="33" spans="1:31" s="232" customFormat="1" ht="15" customHeight="1">
      <c r="A33" s="134" t="s">
        <v>259</v>
      </c>
      <c r="B33" s="298">
        <v>8100</v>
      </c>
      <c r="C33" s="282">
        <v>4.9000000000000002E-2</v>
      </c>
      <c r="I33" s="4" t="s">
        <v>259</v>
      </c>
      <c r="J33" s="279">
        <v>8100</v>
      </c>
      <c r="K33" s="280">
        <v>4.9461420092327985E-2</v>
      </c>
      <c r="M33" s="263"/>
      <c r="O33" s="281">
        <f t="shared" si="1"/>
        <v>4.9461420092327985E-2</v>
      </c>
      <c r="Q33" s="134" t="s">
        <v>259</v>
      </c>
      <c r="R33" s="279">
        <v>8265</v>
      </c>
      <c r="S33" s="282">
        <v>6.7000000000000004E-2</v>
      </c>
      <c r="Y33" s="4" t="s">
        <v>259</v>
      </c>
      <c r="Z33" s="283">
        <v>8265</v>
      </c>
      <c r="AA33" s="284">
        <v>6.7314427196168813E-2</v>
      </c>
      <c r="AC33" s="263"/>
      <c r="AE33" s="281">
        <v>6.7314427196168813E-2</v>
      </c>
    </row>
    <row r="34" spans="1:31" s="232" customFormat="1" ht="15" customHeight="1">
      <c r="A34" s="134" t="s">
        <v>260</v>
      </c>
      <c r="B34" s="298">
        <v>9388</v>
      </c>
      <c r="C34" s="282">
        <v>5.7000000000000002E-2</v>
      </c>
      <c r="I34" s="4" t="s">
        <v>260</v>
      </c>
      <c r="J34" s="279">
        <v>9388</v>
      </c>
      <c r="K34" s="280">
        <v>5.7326396521824086E-2</v>
      </c>
      <c r="M34" s="263"/>
      <c r="O34" s="281">
        <f t="shared" si="1"/>
        <v>5.7326396521824086E-2</v>
      </c>
      <c r="Q34" s="134" t="s">
        <v>260</v>
      </c>
      <c r="R34" s="279">
        <v>9014</v>
      </c>
      <c r="S34" s="282">
        <v>7.3999999999999996E-2</v>
      </c>
      <c r="Y34" s="4" t="s">
        <v>260</v>
      </c>
      <c r="Z34" s="283">
        <v>9014</v>
      </c>
      <c r="AA34" s="285">
        <v>7.3999999999999996E-2</v>
      </c>
      <c r="AC34" s="263"/>
      <c r="AE34" s="286">
        <v>7.3999999999999996E-2</v>
      </c>
    </row>
    <row r="35" spans="1:31" s="232" customFormat="1" ht="15" customHeight="1">
      <c r="A35" s="134" t="s">
        <v>261</v>
      </c>
      <c r="B35" s="298">
        <v>5020</v>
      </c>
      <c r="C35" s="282">
        <v>3.1E-2</v>
      </c>
      <c r="I35" s="4" t="s">
        <v>262</v>
      </c>
      <c r="J35" s="287">
        <v>24133</v>
      </c>
      <c r="K35" s="280">
        <v>0.14699999999999999</v>
      </c>
      <c r="M35" s="263"/>
      <c r="O35" s="281">
        <f t="shared" si="1"/>
        <v>3.0653867760924255E-2</v>
      </c>
      <c r="Q35" s="134" t="s">
        <v>261</v>
      </c>
      <c r="R35" s="279">
        <v>5660</v>
      </c>
      <c r="S35" s="282">
        <v>4.5999999999999999E-2</v>
      </c>
      <c r="Y35" s="4" t="s">
        <v>262</v>
      </c>
      <c r="Z35" s="288">
        <v>25223</v>
      </c>
      <c r="AA35" s="284">
        <v>0.20499999999999999</v>
      </c>
      <c r="AC35" s="263"/>
      <c r="AE35" s="281">
        <v>4.6097962242022443E-2</v>
      </c>
    </row>
    <row r="36" spans="1:31" s="232" customFormat="1" ht="15" customHeight="1">
      <c r="A36" s="134" t="s">
        <v>263</v>
      </c>
      <c r="B36" s="298">
        <v>4447</v>
      </c>
      <c r="C36" s="282">
        <v>2.7E-2</v>
      </c>
      <c r="I36" s="289" t="s">
        <v>264</v>
      </c>
      <c r="J36" s="290">
        <v>163764</v>
      </c>
      <c r="K36" s="280">
        <v>1</v>
      </c>
      <c r="O36" s="281">
        <f t="shared" si="1"/>
        <v>2.7154930265504019E-2</v>
      </c>
      <c r="Q36" s="134" t="s">
        <v>263</v>
      </c>
      <c r="R36" s="279">
        <v>5176</v>
      </c>
      <c r="S36" s="282">
        <v>4.2000000000000003E-2</v>
      </c>
      <c r="Y36" s="289" t="s">
        <v>264</v>
      </c>
      <c r="Z36" s="291">
        <v>122782</v>
      </c>
      <c r="AA36" s="284">
        <v>1</v>
      </c>
      <c r="AE36" s="281">
        <v>4.2156016354188725E-2</v>
      </c>
    </row>
    <row r="37" spans="1:31" s="232" customFormat="1" ht="15" customHeight="1">
      <c r="A37" s="134" t="s">
        <v>265</v>
      </c>
      <c r="B37" s="298">
        <v>1946</v>
      </c>
      <c r="C37" s="282">
        <v>1.2E-2</v>
      </c>
      <c r="I37" s="259"/>
      <c r="O37" s="281">
        <f t="shared" si="1"/>
        <v>1.1882953518477809E-2</v>
      </c>
      <c r="Q37" s="134" t="s">
        <v>265</v>
      </c>
      <c r="R37" s="279">
        <v>2129</v>
      </c>
      <c r="S37" s="282">
        <v>1.7000000000000001E-2</v>
      </c>
      <c r="Y37" s="259"/>
      <c r="AE37" s="281">
        <v>1.7339675196690069E-2</v>
      </c>
    </row>
    <row r="38" spans="1:31" s="232" customFormat="1" ht="15" customHeight="1">
      <c r="A38" s="134" t="s">
        <v>61</v>
      </c>
      <c r="B38" s="298">
        <v>3598</v>
      </c>
      <c r="C38" s="282">
        <v>2.1999999999999999E-2</v>
      </c>
      <c r="I38" s="259"/>
      <c r="O38" s="281">
        <f t="shared" si="1"/>
        <v>2.1970640678048901E-2</v>
      </c>
      <c r="Q38" s="134" t="s">
        <v>61</v>
      </c>
      <c r="R38" s="279">
        <v>2860</v>
      </c>
      <c r="S38" s="282">
        <v>2.3E-2</v>
      </c>
      <c r="Y38" s="259"/>
      <c r="AE38" s="281">
        <v>2.3293316609926538E-2</v>
      </c>
    </row>
    <row r="39" spans="1:31" s="232" customFormat="1" ht="15" customHeight="1">
      <c r="A39" s="134" t="s">
        <v>266</v>
      </c>
      <c r="B39" s="298">
        <v>2259</v>
      </c>
      <c r="C39" s="282">
        <v>1.4E-2</v>
      </c>
      <c r="I39" s="259"/>
      <c r="O39" s="281">
        <f t="shared" si="1"/>
        <v>1.3794240492415916E-2</v>
      </c>
      <c r="Q39" s="134" t="s">
        <v>266</v>
      </c>
      <c r="R39" s="279">
        <v>2291</v>
      </c>
      <c r="S39" s="282">
        <v>1.9E-2</v>
      </c>
      <c r="Y39" s="259"/>
      <c r="AE39" s="281">
        <v>1.8659086836832761E-2</v>
      </c>
    </row>
    <row r="40" spans="1:31" s="232" customFormat="1" ht="15" customHeight="1">
      <c r="A40" s="134" t="s">
        <v>267</v>
      </c>
      <c r="B40" s="298">
        <v>1411</v>
      </c>
      <c r="C40" s="282">
        <v>8.9999999999999993E-3</v>
      </c>
      <c r="I40" s="259"/>
      <c r="O40" s="281">
        <f t="shared" si="1"/>
        <v>8.616057253120344E-3</v>
      </c>
      <c r="Q40" s="134" t="s">
        <v>267</v>
      </c>
      <c r="R40" s="279">
        <v>1587</v>
      </c>
      <c r="S40" s="282">
        <v>1.2999999999999999E-2</v>
      </c>
      <c r="Y40" s="259"/>
      <c r="AE40" s="281">
        <v>1.2925347363620075E-2</v>
      </c>
    </row>
    <row r="41" spans="1:31" s="232" customFormat="1" ht="15" customHeight="1">
      <c r="A41" s="134" t="s">
        <v>214</v>
      </c>
      <c r="B41" s="298">
        <v>1454</v>
      </c>
      <c r="C41" s="282">
        <v>8.9999999999999993E-3</v>
      </c>
      <c r="O41" s="281">
        <f t="shared" si="1"/>
        <v>8.8786302239808497E-3</v>
      </c>
      <c r="Q41" s="134" t="s">
        <v>214</v>
      </c>
      <c r="R41" s="279">
        <v>1472</v>
      </c>
      <c r="S41" s="282">
        <v>1.2E-2</v>
      </c>
      <c r="AE41" s="281">
        <v>1.1988727989444706E-2</v>
      </c>
    </row>
    <row r="42" spans="1:31" s="232" customFormat="1" ht="15" customHeight="1">
      <c r="A42" s="134" t="s">
        <v>268</v>
      </c>
      <c r="B42" s="298">
        <v>875</v>
      </c>
      <c r="C42" s="282">
        <v>5.0000000000000001E-3</v>
      </c>
      <c r="O42" s="281">
        <f t="shared" si="1"/>
        <v>5.343054639603332E-3</v>
      </c>
      <c r="Q42" s="134" t="s">
        <v>268</v>
      </c>
      <c r="R42" s="279">
        <v>904</v>
      </c>
      <c r="S42" s="282">
        <v>8.0000000000000002E-3</v>
      </c>
      <c r="AE42" s="286">
        <v>8.0000000000000002E-3</v>
      </c>
    </row>
    <row r="43" spans="1:31" s="232" customFormat="1" ht="15" customHeight="1">
      <c r="A43" s="134" t="s">
        <v>269</v>
      </c>
      <c r="B43" s="298">
        <v>858</v>
      </c>
      <c r="C43" s="282">
        <v>5.0000000000000001E-3</v>
      </c>
      <c r="O43" s="281">
        <f t="shared" si="1"/>
        <v>5.2392467208910382E-3</v>
      </c>
      <c r="Q43" s="134" t="s">
        <v>269</v>
      </c>
      <c r="R43" s="279">
        <v>765</v>
      </c>
      <c r="S43" s="282">
        <v>6.0000000000000001E-3</v>
      </c>
      <c r="AE43" s="281">
        <v>6.23055496734049E-3</v>
      </c>
    </row>
    <row r="44" spans="1:31" s="232" customFormat="1" ht="15" customHeight="1">
      <c r="A44" s="134" t="s">
        <v>270</v>
      </c>
      <c r="B44" s="298">
        <v>417</v>
      </c>
      <c r="C44" s="282">
        <v>3.0000000000000001E-3</v>
      </c>
      <c r="O44" s="281">
        <f t="shared" si="1"/>
        <v>2.5463471825309591E-3</v>
      </c>
      <c r="Q44" s="134" t="s">
        <v>270</v>
      </c>
      <c r="R44" s="279">
        <v>476</v>
      </c>
      <c r="S44" s="282">
        <v>4.0000000000000001E-3</v>
      </c>
      <c r="AE44" s="281">
        <v>3.8767897574563046E-3</v>
      </c>
    </row>
    <row r="45" spans="1:31" s="232" customFormat="1" ht="15" customHeight="1">
      <c r="A45" s="134" t="s">
        <v>271</v>
      </c>
      <c r="B45" s="298">
        <v>653</v>
      </c>
      <c r="C45" s="282">
        <v>4.0000000000000001E-3</v>
      </c>
      <c r="O45" s="281">
        <f t="shared" si="1"/>
        <v>3.9874453481839722E-3</v>
      </c>
      <c r="Q45" s="134" t="s">
        <v>271</v>
      </c>
      <c r="R45" s="279">
        <v>646</v>
      </c>
      <c r="S45" s="282">
        <v>5.0000000000000001E-3</v>
      </c>
      <c r="AE45" s="281">
        <v>5.2613575279764138E-3</v>
      </c>
    </row>
    <row r="46" spans="1:31" s="232" customFormat="1" ht="15" customHeight="1">
      <c r="A46" s="134" t="s">
        <v>272</v>
      </c>
      <c r="B46" s="298">
        <v>332</v>
      </c>
      <c r="C46" s="282">
        <v>2E-3</v>
      </c>
      <c r="O46" s="281">
        <f t="shared" si="1"/>
        <v>2.0273075889694929E-3</v>
      </c>
      <c r="Q46" s="134" t="s">
        <v>272</v>
      </c>
      <c r="R46" s="279">
        <v>283</v>
      </c>
      <c r="S46" s="282">
        <v>2E-3</v>
      </c>
      <c r="AE46" s="281">
        <v>2.3048981121011223E-3</v>
      </c>
    </row>
    <row r="47" spans="1:31" s="232" customFormat="1" ht="15" customHeight="1">
      <c r="A47" s="134" t="s">
        <v>262</v>
      </c>
      <c r="B47" s="298">
        <v>863</v>
      </c>
      <c r="C47" s="282">
        <v>5.0000000000000001E-3</v>
      </c>
      <c r="O47" s="281">
        <f t="shared" si="1"/>
        <v>5.2697784616887716E-3</v>
      </c>
      <c r="Q47" s="134" t="s">
        <v>262</v>
      </c>
      <c r="R47" s="279">
        <v>974</v>
      </c>
      <c r="S47" s="282">
        <v>8.0000000000000002E-3</v>
      </c>
      <c r="AE47" s="281">
        <v>7.9327588734505062E-3</v>
      </c>
    </row>
    <row r="48" spans="1:31" s="232" customFormat="1" ht="15" customHeight="1">
      <c r="A48" s="134" t="s">
        <v>273</v>
      </c>
      <c r="B48" s="299">
        <v>163764</v>
      </c>
      <c r="C48" s="282">
        <v>1</v>
      </c>
      <c r="I48" s="259"/>
      <c r="O48" s="281"/>
      <c r="Q48" s="134" t="s">
        <v>273</v>
      </c>
      <c r="R48" s="290">
        <v>122782</v>
      </c>
      <c r="S48" s="282">
        <v>1</v>
      </c>
      <c r="Y48" s="259"/>
      <c r="AE48" s="281"/>
    </row>
    <row r="49" spans="9:25" s="232" customFormat="1" ht="15" customHeight="1">
      <c r="I49" s="259"/>
      <c r="Y49" s="259"/>
    </row>
    <row r="50" spans="9:25" s="232" customFormat="1" ht="12">
      <c r="I50" s="259"/>
      <c r="Y50" s="259"/>
    </row>
    <row r="51" spans="9:25" s="232" customFormat="1" ht="12">
      <c r="I51" s="259"/>
      <c r="Y51" s="259"/>
    </row>
  </sheetData>
  <mergeCells count="8">
    <mergeCell ref="A23:F24"/>
    <mergeCell ref="Q23:V24"/>
    <mergeCell ref="A3:B3"/>
    <mergeCell ref="Q3:R3"/>
    <mergeCell ref="A21:B21"/>
    <mergeCell ref="Q21:R21"/>
    <mergeCell ref="A22:B22"/>
    <mergeCell ref="Q22:R22"/>
  </mergeCells>
  <phoneticPr fontId="2"/>
  <pageMargins left="0.98425196850393704" right="0.78740157480314965" top="0.98425196850393704" bottom="0.19685039370078741" header="1.3385826771653544" footer="0.51181102362204722"/>
  <pageSetup paperSize="9" fitToWidth="0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19-1</vt:lpstr>
      <vt:lpstr>19-2～10</vt:lpstr>
      <vt:lpstr>19-11～13</vt:lpstr>
      <vt:lpstr>19-14～16</vt:lpstr>
      <vt:lpstr>19-17</vt:lpstr>
      <vt:lpstr>19-18</vt:lpstr>
      <vt:lpstr>19-19、20</vt:lpstr>
      <vt:lpstr>'19-1'!Print_Area</vt:lpstr>
      <vt:lpstr>'19-11～13'!Print_Area</vt:lpstr>
      <vt:lpstr>'19-14～16'!Print_Area</vt:lpstr>
      <vt:lpstr>'19-17'!Print_Area</vt:lpstr>
      <vt:lpstr>'19-18'!Print_Area</vt:lpstr>
      <vt:lpstr>'19-19、20'!Print_Area</vt:lpstr>
      <vt:lpstr>'19-2～10'!Print_Area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2022-07-30T02:53:33Z</dcterms:created>
  <dcterms:modified xsi:type="dcterms:W3CDTF">2022-11-15T02:08:27Z</dcterms:modified>
</cp:coreProperties>
</file>