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activeTab="2"/>
  </bookViews>
  <sheets>
    <sheet name="対象人件費等計算書" sheetId="1" r:id="rId1"/>
    <sheet name="対象人件費等計算書 (記載例)" sheetId="4" r:id="rId2"/>
    <sheet name="事務の流れ" sheetId="5" r:id="rId3"/>
  </sheets>
  <definedNames>
    <definedName name="_xlnm.Print_Area" localSheetId="0">対象人件費等計算書!$A$1:$I$135</definedName>
    <definedName name="_xlnm.Print_Area" localSheetId="1">'対象人件費等計算書 (記載例)'!$A$2:$I$135</definedName>
  </definedNames>
  <calcPr calcId="162913"/>
</workbook>
</file>

<file path=xl/calcChain.xml><?xml version="1.0" encoding="utf-8"?>
<calcChain xmlns="http://schemas.openxmlformats.org/spreadsheetml/2006/main">
  <c r="H50" i="4" l="1"/>
  <c r="G50" i="4"/>
  <c r="F50" i="4"/>
  <c r="E50" i="4"/>
  <c r="D50" i="4"/>
  <c r="H49" i="4"/>
  <c r="G49" i="4"/>
  <c r="F49" i="4"/>
  <c r="E49" i="4"/>
  <c r="D49" i="4"/>
  <c r="H48" i="4"/>
  <c r="G48" i="4"/>
  <c r="F48" i="4"/>
  <c r="E48" i="4"/>
  <c r="D48" i="4"/>
  <c r="E36" i="4"/>
  <c r="E38" i="4" s="1"/>
  <c r="H33" i="4"/>
  <c r="G33" i="4"/>
  <c r="F33" i="4"/>
  <c r="E33" i="4"/>
  <c r="D33" i="4"/>
  <c r="E24" i="4"/>
  <c r="H21" i="4"/>
  <c r="G21" i="4"/>
  <c r="F21" i="4"/>
  <c r="E21" i="4"/>
  <c r="D21" i="4"/>
  <c r="E12" i="4"/>
  <c r="E14" i="4" s="1"/>
  <c r="H6" i="4"/>
  <c r="E55" i="4" s="1"/>
  <c r="H6" i="1"/>
  <c r="E51" i="4" l="1"/>
  <c r="E16" i="4"/>
  <c r="E15" i="4"/>
  <c r="E40" i="4"/>
  <c r="E39" i="4"/>
  <c r="E26" i="4"/>
  <c r="E28" i="4" l="1"/>
  <c r="E27" i="4"/>
  <c r="F12" i="4"/>
  <c r="F36" i="4"/>
  <c r="E52" i="4"/>
  <c r="E48" i="1"/>
  <c r="F24" i="4" l="1"/>
  <c r="F38" i="4"/>
  <c r="F39" i="4" s="1"/>
  <c r="F14" i="4"/>
  <c r="F16" i="4" s="1"/>
  <c r="E53" i="4"/>
  <c r="H48" i="1"/>
  <c r="G48" i="1"/>
  <c r="F48" i="1"/>
  <c r="D48" i="1"/>
  <c r="H33" i="1"/>
  <c r="G33" i="1"/>
  <c r="F33" i="1"/>
  <c r="E33" i="1"/>
  <c r="D33" i="1"/>
  <c r="H21" i="1"/>
  <c r="G21" i="1"/>
  <c r="F21" i="1"/>
  <c r="E21" i="1"/>
  <c r="D21" i="1"/>
  <c r="E56" i="4" l="1"/>
  <c r="E57" i="4" s="1"/>
  <c r="E54" i="4"/>
  <c r="G36" i="4"/>
  <c r="F26" i="4"/>
  <c r="F27" i="4" s="1"/>
  <c r="F15" i="4"/>
  <c r="F51" i="4"/>
  <c r="F40" i="4"/>
  <c r="H50" i="1"/>
  <c r="G50" i="1"/>
  <c r="F50" i="1"/>
  <c r="E58" i="4" l="1"/>
  <c r="E59" i="4" s="1"/>
  <c r="F53" i="4"/>
  <c r="G12" i="4"/>
  <c r="G24" i="4"/>
  <c r="G38" i="4"/>
  <c r="G39" i="4" s="1"/>
  <c r="F52" i="4"/>
  <c r="F28" i="4"/>
  <c r="E55" i="1"/>
  <c r="G40" i="4" l="1"/>
  <c r="H36" i="4"/>
  <c r="G26" i="4"/>
  <c r="G27" i="4" s="1"/>
  <c r="G14" i="4"/>
  <c r="G51" i="4"/>
  <c r="F56" i="4"/>
  <c r="F57" i="4" s="1"/>
  <c r="F54" i="4"/>
  <c r="G49" i="1"/>
  <c r="F58" i="4" l="1"/>
  <c r="F59" i="4" s="1"/>
  <c r="G52" i="4"/>
  <c r="G15" i="4"/>
  <c r="H24" i="4"/>
  <c r="H38" i="4"/>
  <c r="H39" i="4" s="1"/>
  <c r="G16" i="4"/>
  <c r="G28" i="4"/>
  <c r="E36" i="1"/>
  <c r="E38" i="1" s="1"/>
  <c r="E24" i="1"/>
  <c r="E26" i="1" s="1"/>
  <c r="H26" i="4" l="1"/>
  <c r="H27" i="4" s="1"/>
  <c r="G53" i="4"/>
  <c r="H12" i="4"/>
  <c r="H40" i="4"/>
  <c r="E40" i="1"/>
  <c r="E39" i="1"/>
  <c r="E28" i="1"/>
  <c r="E27" i="1"/>
  <c r="F24" i="1" s="1"/>
  <c r="F26" i="1" s="1"/>
  <c r="D49" i="1"/>
  <c r="E50" i="1"/>
  <c r="H49" i="1"/>
  <c r="F49" i="1"/>
  <c r="E49" i="1"/>
  <c r="D50" i="1"/>
  <c r="E12" i="1"/>
  <c r="E14" i="1" s="1"/>
  <c r="H51" i="4" l="1"/>
  <c r="H14" i="4"/>
  <c r="H16" i="4" s="1"/>
  <c r="G56" i="4"/>
  <c r="G57" i="4" s="1"/>
  <c r="G54" i="4"/>
  <c r="H28" i="4"/>
  <c r="E51" i="1"/>
  <c r="E16" i="1"/>
  <c r="E15" i="1"/>
  <c r="E53" i="1" s="1"/>
  <c r="E52" i="1"/>
  <c r="F36" i="1"/>
  <c r="F27" i="1"/>
  <c r="G24" i="1" s="1"/>
  <c r="G26" i="1" s="1"/>
  <c r="G58" i="4" l="1"/>
  <c r="G59" i="4" s="1"/>
  <c r="F38" i="1"/>
  <c r="F39" i="1" s="1"/>
  <c r="G36" i="1" s="1"/>
  <c r="G38" i="1" s="1"/>
  <c r="H52" i="4"/>
  <c r="H15" i="4"/>
  <c r="H53" i="4" s="1"/>
  <c r="E54" i="1"/>
  <c r="E56" i="1"/>
  <c r="E57" i="1" s="1"/>
  <c r="E58" i="1" s="1"/>
  <c r="E59" i="1" s="1"/>
  <c r="F12" i="1"/>
  <c r="F14" i="1" s="1"/>
  <c r="F28" i="1"/>
  <c r="F40" i="1" l="1"/>
  <c r="H56" i="4"/>
  <c r="H57" i="4" s="1"/>
  <c r="H54" i="4"/>
  <c r="F51" i="1"/>
  <c r="G27" i="1"/>
  <c r="G39" i="1"/>
  <c r="H58" i="4" l="1"/>
  <c r="H59" i="4" s="1"/>
  <c r="H36" i="1"/>
  <c r="H38" i="1" s="1"/>
  <c r="G40" i="1"/>
  <c r="G28" i="1"/>
  <c r="H24" i="1"/>
  <c r="F52" i="1"/>
  <c r="F15" i="1"/>
  <c r="F16" i="1"/>
  <c r="H26" i="1" l="1"/>
  <c r="H27" i="1" s="1"/>
  <c r="H39" i="1"/>
  <c r="G12" i="1"/>
  <c r="G14" i="1" s="1"/>
  <c r="F53" i="1"/>
  <c r="H28" i="1" l="1"/>
  <c r="G51" i="1"/>
  <c r="G16" i="1"/>
  <c r="H40" i="1"/>
  <c r="F56" i="1"/>
  <c r="F57" i="1" s="1"/>
  <c r="F58" i="1" s="1"/>
  <c r="F59" i="1" s="1"/>
  <c r="F54" i="1"/>
  <c r="G52" i="1" l="1"/>
  <c r="G15" i="1"/>
  <c r="G53" i="1" l="1"/>
  <c r="H12" i="1"/>
  <c r="H14" i="1" s="1"/>
  <c r="H51" i="1" l="1"/>
  <c r="G56" i="1"/>
  <c r="G57" i="1" s="1"/>
  <c r="G58" i="1" s="1"/>
  <c r="G59" i="1" s="1"/>
  <c r="G54" i="1"/>
  <c r="H52" i="1" l="1"/>
  <c r="H15" i="1"/>
  <c r="H16" i="1"/>
  <c r="H53" i="1" l="1"/>
  <c r="H56" i="1" l="1"/>
  <c r="H57" i="1" s="1"/>
  <c r="H58" i="1" s="1"/>
  <c r="H59" i="1" s="1"/>
  <c r="H54" i="1"/>
</calcChain>
</file>

<file path=xl/sharedStrings.xml><?xml version="1.0" encoding="utf-8"?>
<sst xmlns="http://schemas.openxmlformats.org/spreadsheetml/2006/main" count="338" uniqueCount="140">
  <si>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</si>
  <si>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</si>
  <si>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</si>
  <si>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</si>
  <si>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</si>
  <si>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</si>
  <si>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</si>
  <si>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</si>
  <si>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</si>
  <si>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</si>
  <si>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</si>
  <si>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</si>
  <si>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</si>
  <si>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</si>
  <si>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</si>
  <si>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</si>
  <si>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</si>
  <si>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</si>
  <si>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</si>
  <si>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</si>
  <si>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</si>
  <si>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</si>
  <si>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</si>
  <si>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</si>
  <si>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</si>
  <si>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</si>
  <si>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</si>
  <si>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</si>
  <si>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</si>
  <si>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</si>
  <si>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</si>
  <si>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</si>
  <si>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</si>
  <si>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</si>
  <si>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</si>
  <si>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</si>
  <si>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</si>
  <si>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</si>
  <si>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</si>
  <si>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</si>
  <si>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</si>
  <si>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</si>
  <si>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</si>
  <si>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</si>
  <si>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</si>
  <si>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</si>
  <si>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</si>
  <si>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</si>
  <si>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</si>
  <si>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</si>
  <si>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</si>
  <si>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</si>
  <si>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</si>
  <si>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</si>
  <si>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</si>
  <si>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</si>
  <si>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</si>
  <si>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</si>
  <si>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</si>
  <si>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</si>
  <si>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</si>
  <si>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</si>
  <si>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</si>
  <si>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</si>
  <si>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</si>
  <si>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</si>
  <si>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</si>
  <si>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</si>
  <si>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</si>
  <si>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</si>
  <si>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</si>
  <si>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</si>
  <si>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</si>
  <si>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</si>
  <si>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</si>
  <si>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</si>
  <si>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</si>
  <si>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</si>
  <si>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</si>
  <si>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</si>
  <si>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</si>
  <si>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</si>
  <si>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</si>
  <si>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</si>
  <si>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</si>
  <si>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</si>
  <si>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</si>
  <si>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</si>
  <si>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</si>
  <si>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</si>
  <si>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</si>
  <si>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</si>
  <si>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</si>
  <si>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</si>
  <si>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</si>
  <si>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</si>
  <si>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</si>
  <si>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</si>
  <si>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</si>
  <si>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</si>
  <si>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</si>
  <si>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</si>
  <si>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</si>
  <si>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</si>
  <si>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</si>
  <si>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</si>
  <si>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</si>
  <si>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</si>
  <si>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</si>
  <si>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</si>
  <si>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</si>
  <si>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</si>
  <si>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</si>
  <si>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</si>
  <si>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</si>
  <si>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</si>
  <si>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</si>
  <si>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</si>
  <si>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</si>
  <si>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</si>
  <si>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</si>
  <si>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</si>
  <si>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</si>
  <si>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</si>
  <si>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</si>
  <si>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</si>
  <si>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</si>
  <si>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</si>
  <si>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</si>
  <si>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</si>
  <si>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</si>
  <si>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</si>
  <si>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</si>
  <si>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</si>
  <si>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</si>
  <si>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指定期間：令和5年度～令和9年度</t>
    <rPh sb="2" eb="4">
      <t>キカン</t>
    </rPh>
    <rPh sb="5" eb="7">
      <t>レイワ</t>
    </rPh>
    <rPh sb="8" eb="9">
      <t>ネン</t>
    </rPh>
    <rPh sb="9" eb="10">
      <t>ド</t>
    </rPh>
    <rPh sb="11" eb="13">
      <t>レイワ</t>
    </rPh>
    <rPh sb="14" eb="16">
      <t>ネンド</t>
    </rPh>
    <phoneticPr fontId="1"/>
  </si>
  <si>
    <t>令和9年度予算算定用</t>
    <rPh sb="0" eb="2">
      <t>レイワ</t>
    </rPh>
    <rPh sb="3" eb="5">
      <t>ネンド</t>
    </rPh>
    <rPh sb="5" eb="7">
      <t>ヨサン</t>
    </rPh>
    <rPh sb="7" eb="9">
      <t>サンテイ</t>
    </rPh>
    <rPh sb="9" eb="10">
      <t>ヨウ</t>
    </rPh>
    <phoneticPr fontId="1"/>
  </si>
  <si>
    <t>【様式第 9】</t>
    <rPh sb="1" eb="3">
      <t>ヨウシキ</t>
    </rPh>
    <rPh sb="3" eb="4">
      <t>ダイ</t>
    </rPh>
    <phoneticPr fontId="1"/>
  </si>
  <si>
    <t>【様式第 9】</t>
    <rPh sb="1" eb="3">
      <t>ヨウシキ</t>
    </rPh>
    <rPh sb="3" eb="4">
      <t>ダイ</t>
    </rPh>
    <phoneticPr fontId="1"/>
  </si>
  <si>
    <t>(2)
・対象人件費等計算書への必要事項入力、市への提出（申請団体すべて）</t>
    <rPh sb="23" eb="2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</si>
</sst>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5" borderId="17" xfId="0" applyFont="1" applyFill="1" applyBorder="1" applyAlignment="1">
      <alignment horizontal="center" vertical="center" wrapText="1"/>
    </xf>
    <xf numFmtId="176" fontId="5" fillId="5" borderId="19" xfId="0" applyNumberFormat="1" applyFont="1" applyFill="1" applyBorder="1" applyAlignment="1">
      <alignment vertical="center"/>
    </xf>
    <xf numFmtId="176" fontId="5" fillId="5"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6"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5" borderId="27" xfId="0" applyFont="1" applyFill="1" applyBorder="1" applyAlignment="1">
      <alignment horizontal="center" vertical="center" wrapText="1"/>
    </xf>
    <xf numFmtId="176" fontId="5" fillId="5" borderId="28" xfId="0" applyNumberFormat="1" applyFont="1" applyFill="1" applyBorder="1" applyAlignment="1">
      <alignment vertical="center"/>
    </xf>
    <xf numFmtId="176" fontId="2" fillId="5"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7" borderId="0" xfId="0" applyFont="1" applyFill="1" applyAlignment="1" applyProtection="1">
      <alignment vertical="center"/>
      <protection locked="0"/>
    </xf>
    <xf numFmtId="0" fontId="8" fillId="7" borderId="1" xfId="0" applyFont="1" applyFill="1" applyBorder="1" applyAlignment="1" applyProtection="1">
      <alignment horizontal="center" vertical="center" wrapText="1"/>
      <protection locked="0"/>
    </xf>
    <xf numFmtId="0" fontId="2" fillId="8" borderId="0" xfId="0" applyFont="1" applyFill="1" applyAlignment="1">
      <alignment vertical="center"/>
    </xf>
    <xf numFmtId="0" fontId="23" fillId="8" borderId="0" xfId="0" applyFont="1" applyFill="1" applyAlignment="1" applyProtection="1">
      <alignment horizontal="right" vertical="center"/>
      <protection locked="0"/>
    </xf>
    <xf numFmtId="0" fontId="2" fillId="8" borderId="0" xfId="0" applyFont="1" applyFill="1" applyAlignment="1" applyProtection="1">
      <alignment horizontal="right" vertical="center"/>
      <protection locked="0"/>
    </xf>
    <xf numFmtId="0" fontId="2" fillId="9" borderId="0" xfId="0" applyFont="1" applyFill="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44</xdr:row>
      <xdr:rowOff>0</xdr:rowOff>
    </xdr:from>
    <xdr:to>
      <xdr:col>8</xdr:col>
      <xdr:colOff>314325</xdr:colOff>
      <xdr:row>60</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44</xdr:row>
      <xdr:rowOff>0</xdr:rowOff>
    </xdr:from>
    <xdr:to>
      <xdr:col>8</xdr:col>
      <xdr:colOff>314325</xdr:colOff>
      <xdr:row>60</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view="pageBreakPreview" zoomScaleNormal="100" zoomScaleSheetLayoutView="100" workbookViewId="0"/>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5" customWidth="1"/>
    <col min="10" max="10" width="14.625" style="1" customWidth="1"/>
    <col min="11" max="11" width="9" style="1"/>
    <col min="12" max="15" width="12.25" style="1" bestFit="1" customWidth="1"/>
    <col min="16" max="16384" width="9" style="1"/>
  </cols>
  <sheetData>
    <row r="1" spans="1:18" x14ac:dyDescent="0.15">
      <c r="B1" s="14" t="s">
        <v>35</v>
      </c>
      <c r="G1" s="130"/>
      <c r="H1" s="132" t="s">
        <v>138</v>
      </c>
      <c r="I1" s="30"/>
      <c r="J1" s="8" t="s">
        <v>126</v>
      </c>
    </row>
    <row r="2" spans="1:18" x14ac:dyDescent="0.15">
      <c r="B2" s="14"/>
      <c r="G2" s="130"/>
      <c r="H2" s="132"/>
      <c r="I2" s="30"/>
      <c r="J2" s="8"/>
    </row>
    <row r="3" spans="1:18" ht="15" thickBot="1" x14ac:dyDescent="0.2">
      <c r="G3" s="13"/>
      <c r="H3" s="63" t="s">
        <v>136</v>
      </c>
    </row>
    <row r="4" spans="1:18" ht="15" thickBot="1" x14ac:dyDescent="0.2">
      <c r="C4" s="128" t="s">
        <v>43</v>
      </c>
      <c r="D4" s="38" t="s">
        <v>31</v>
      </c>
      <c r="E4" s="60" t="s">
        <v>33</v>
      </c>
      <c r="F4" s="61"/>
      <c r="G4" s="45"/>
      <c r="H4" s="96"/>
      <c r="I4" s="44"/>
      <c r="J4" s="16" t="s">
        <v>41</v>
      </c>
      <c r="R4" s="3"/>
    </row>
    <row r="5" spans="1:18" x14ac:dyDescent="0.15">
      <c r="C5" s="128" t="s">
        <v>135</v>
      </c>
      <c r="E5" s="65" t="s">
        <v>59</v>
      </c>
      <c r="F5" s="61"/>
      <c r="G5" s="45"/>
      <c r="H5" s="55" t="s">
        <v>30</v>
      </c>
      <c r="I5" s="29"/>
      <c r="J5" s="8" t="s">
        <v>96</v>
      </c>
      <c r="K5" s="4"/>
      <c r="M5" s="3"/>
      <c r="N5" s="3"/>
      <c r="O5" s="3"/>
      <c r="P5" s="3"/>
      <c r="Q5" s="3"/>
      <c r="R5" s="3"/>
    </row>
    <row r="6" spans="1:18" x14ac:dyDescent="0.15">
      <c r="C6" s="64" t="s">
        <v>42</v>
      </c>
      <c r="D6" s="38" t="s">
        <v>116</v>
      </c>
      <c r="E6" s="2" t="s">
        <v>32</v>
      </c>
      <c r="H6" s="22">
        <f>ROUND(H4*1%,0)</f>
        <v>0</v>
      </c>
      <c r="J6" s="16" t="s">
        <v>41</v>
      </c>
      <c r="K6" s="4"/>
      <c r="M6" s="3"/>
      <c r="N6" s="3"/>
      <c r="O6" s="3"/>
      <c r="P6" s="3"/>
      <c r="Q6" s="3"/>
      <c r="R6" s="3"/>
    </row>
    <row r="7" spans="1:18" x14ac:dyDescent="0.15">
      <c r="C7" s="2"/>
      <c r="D7" s="2"/>
      <c r="E7" s="2"/>
      <c r="J7" s="2"/>
      <c r="K7" s="4"/>
      <c r="M7" s="3"/>
      <c r="N7" s="3"/>
      <c r="O7" s="3"/>
      <c r="P7" s="3"/>
      <c r="Q7" s="3"/>
      <c r="R7" s="3"/>
    </row>
    <row r="8" spans="1:18" x14ac:dyDescent="0.15">
      <c r="D8" s="133" t="s">
        <v>27</v>
      </c>
      <c r="H8" s="133" t="s">
        <v>20</v>
      </c>
      <c r="I8" s="46"/>
    </row>
    <row r="9" spans="1:18" ht="29.25" customHeight="1" thickBot="1" x14ac:dyDescent="0.2">
      <c r="B9" s="140" t="s">
        <v>0</v>
      </c>
      <c r="C9" s="10" t="s">
        <v>3</v>
      </c>
      <c r="D9" s="129" t="s">
        <v>131</v>
      </c>
      <c r="E9" s="129" t="s">
        <v>133</v>
      </c>
      <c r="F9" s="129" t="s">
        <v>62</v>
      </c>
      <c r="G9" s="129" t="s">
        <v>132</v>
      </c>
      <c r="H9" s="129" t="s">
        <v>134</v>
      </c>
      <c r="I9" s="43"/>
      <c r="J9" s="8" t="s">
        <v>96</v>
      </c>
    </row>
    <row r="10" spans="1:18" s="6" customFormat="1" ht="26.25" thickBot="1" x14ac:dyDescent="0.2">
      <c r="A10" s="42"/>
      <c r="B10" s="140"/>
      <c r="C10" s="12" t="s">
        <v>60</v>
      </c>
      <c r="D10" s="66"/>
      <c r="E10" s="67"/>
      <c r="F10" s="67"/>
      <c r="G10" s="67"/>
      <c r="H10" s="68"/>
      <c r="I10" s="47"/>
      <c r="J10" s="16" t="s">
        <v>41</v>
      </c>
    </row>
    <row r="11" spans="1:18" ht="26.25" thickBot="1" x14ac:dyDescent="0.2">
      <c r="B11" s="140"/>
      <c r="C11" s="11" t="s">
        <v>61</v>
      </c>
      <c r="D11" s="69"/>
      <c r="E11" s="70"/>
      <c r="F11" s="70"/>
      <c r="G11" s="70"/>
      <c r="H11" s="71"/>
      <c r="I11" s="48"/>
      <c r="J11" s="16" t="s">
        <v>41</v>
      </c>
    </row>
    <row r="12" spans="1:18" ht="28.5" x14ac:dyDescent="0.15">
      <c r="B12" s="140"/>
      <c r="C12" s="19" t="s">
        <v>48</v>
      </c>
      <c r="D12" s="23"/>
      <c r="E12" s="20">
        <f>E11</f>
        <v>0</v>
      </c>
      <c r="F12" s="20">
        <f>F11+E15</f>
        <v>0</v>
      </c>
      <c r="G12" s="20">
        <f>G11+F15</f>
        <v>0</v>
      </c>
      <c r="H12" s="20">
        <f>H11+G15</f>
        <v>0</v>
      </c>
      <c r="I12" s="49"/>
    </row>
    <row r="13" spans="1:18" ht="25.5" x14ac:dyDescent="0.15">
      <c r="B13" s="140"/>
      <c r="C13" s="73" t="s">
        <v>106</v>
      </c>
      <c r="D13" s="126"/>
      <c r="E13" s="127"/>
      <c r="F13" s="127"/>
      <c r="G13" s="127"/>
      <c r="H13" s="127"/>
      <c r="I13" s="72"/>
      <c r="J13" s="8" t="s">
        <v>126</v>
      </c>
    </row>
    <row r="14" spans="1:18" ht="28.5" x14ac:dyDescent="0.15">
      <c r="B14" s="140"/>
      <c r="C14" s="39" t="s">
        <v>117</v>
      </c>
      <c r="D14" s="40"/>
      <c r="E14" s="41">
        <f>ROUND(E12*E13,0)</f>
        <v>0</v>
      </c>
      <c r="F14" s="41">
        <f>ROUND(F12*F13,0)</f>
        <v>0</v>
      </c>
      <c r="G14" s="41">
        <f>ROUND(G12*G13,0)</f>
        <v>0</v>
      </c>
      <c r="H14" s="41">
        <f>ROUND(H12*H13,0)</f>
        <v>0</v>
      </c>
      <c r="I14" s="49"/>
    </row>
    <row r="15" spans="1:18" s="16" customFormat="1" x14ac:dyDescent="0.15">
      <c r="B15" s="140"/>
      <c r="C15" s="31" t="s">
        <v>28</v>
      </c>
      <c r="D15" s="32"/>
      <c r="E15" s="33">
        <f>E14</f>
        <v>0</v>
      </c>
      <c r="F15" s="33">
        <f>E15+F14</f>
        <v>0</v>
      </c>
      <c r="G15" s="33">
        <f>F15+G14</f>
        <v>0</v>
      </c>
      <c r="H15" s="33">
        <f>G15+H14</f>
        <v>0</v>
      </c>
      <c r="I15" s="49"/>
    </row>
    <row r="16" spans="1:18" ht="15" thickBot="1" x14ac:dyDescent="0.2">
      <c r="B16" s="140"/>
      <c r="C16" s="21" t="s">
        <v>23</v>
      </c>
      <c r="D16" s="57"/>
      <c r="E16" s="98">
        <f>E11+E14</f>
        <v>0</v>
      </c>
      <c r="F16" s="98">
        <f>F12+F14</f>
        <v>0</v>
      </c>
      <c r="G16" s="98">
        <f>G12+G14</f>
        <v>0</v>
      </c>
      <c r="H16" s="98">
        <f>H12+H14</f>
        <v>0</v>
      </c>
      <c r="I16" s="49"/>
      <c r="J16" s="8"/>
    </row>
    <row r="17" spans="1:10" ht="26.25" thickBot="1" x14ac:dyDescent="0.2">
      <c r="B17" s="140"/>
      <c r="C17" s="97" t="s">
        <v>97</v>
      </c>
      <c r="D17" s="134"/>
      <c r="E17" s="135"/>
      <c r="F17" s="135"/>
      <c r="G17" s="135"/>
      <c r="H17" s="136"/>
      <c r="J17" s="16" t="s">
        <v>41</v>
      </c>
    </row>
    <row r="18" spans="1:10" ht="26.25" thickBot="1" x14ac:dyDescent="0.2">
      <c r="B18" s="140"/>
      <c r="C18" s="97" t="s">
        <v>130</v>
      </c>
      <c r="D18" s="137"/>
      <c r="E18" s="138"/>
      <c r="F18" s="138"/>
      <c r="G18" s="138"/>
      <c r="H18" s="139"/>
      <c r="J18" s="16" t="s">
        <v>41</v>
      </c>
    </row>
    <row r="19" spans="1:10" x14ac:dyDescent="0.15">
      <c r="D19" s="59"/>
    </row>
    <row r="20" spans="1:10" x14ac:dyDescent="0.15">
      <c r="D20" s="133" t="s">
        <v>27</v>
      </c>
      <c r="H20" s="133" t="s">
        <v>20</v>
      </c>
      <c r="I20" s="46"/>
    </row>
    <row r="21" spans="1:10" ht="29.25" thickBot="1" x14ac:dyDescent="0.2">
      <c r="B21" s="140" t="s">
        <v>1</v>
      </c>
      <c r="C21" s="10" t="s">
        <v>3</v>
      </c>
      <c r="D21" s="9" t="str">
        <f>D$9</f>
        <v>令和5年度
予算算定</v>
      </c>
      <c r="E21" s="9" t="str">
        <f t="shared" ref="E21:H21" si="0">E$9</f>
        <v>令和6年度
予算算定</v>
      </c>
      <c r="F21" s="9" t="str">
        <f t="shared" si="0"/>
        <v>令和7年度
予算算定</v>
      </c>
      <c r="G21" s="9" t="str">
        <f t="shared" si="0"/>
        <v>令和8年度
予算算定</v>
      </c>
      <c r="H21" s="15" t="str">
        <f t="shared" si="0"/>
        <v>令和9年度
予算算定</v>
      </c>
      <c r="I21" s="43"/>
      <c r="J21" s="5"/>
    </row>
    <row r="22" spans="1:10" s="6" customFormat="1" ht="26.25" thickBot="1" x14ac:dyDescent="0.2">
      <c r="A22" s="42"/>
      <c r="B22" s="140"/>
      <c r="C22" s="12" t="s">
        <v>60</v>
      </c>
      <c r="D22" s="66"/>
      <c r="E22" s="67"/>
      <c r="F22" s="67"/>
      <c r="G22" s="67"/>
      <c r="H22" s="68"/>
      <c r="I22" s="47"/>
      <c r="J22" s="16" t="s">
        <v>41</v>
      </c>
    </row>
    <row r="23" spans="1:10" ht="26.25" thickBot="1" x14ac:dyDescent="0.2">
      <c r="B23" s="140"/>
      <c r="C23" s="11" t="s">
        <v>61</v>
      </c>
      <c r="D23" s="69"/>
      <c r="E23" s="70"/>
      <c r="F23" s="70"/>
      <c r="G23" s="70"/>
      <c r="H23" s="71"/>
      <c r="I23" s="48"/>
      <c r="J23" s="16" t="s">
        <v>41</v>
      </c>
    </row>
    <row r="24" spans="1:10" ht="28.5" x14ac:dyDescent="0.15">
      <c r="B24" s="140"/>
      <c r="C24" s="19" t="s">
        <v>48</v>
      </c>
      <c r="D24" s="23"/>
      <c r="E24" s="20">
        <f>E23</f>
        <v>0</v>
      </c>
      <c r="F24" s="20">
        <f>F23+E27</f>
        <v>0</v>
      </c>
      <c r="G24" s="20">
        <f>G23+F27</f>
        <v>0</v>
      </c>
      <c r="H24" s="20">
        <f>H23+G27</f>
        <v>0</v>
      </c>
      <c r="I24" s="49"/>
    </row>
    <row r="25" spans="1:10" ht="25.5" x14ac:dyDescent="0.15">
      <c r="B25" s="140"/>
      <c r="C25" s="73" t="s">
        <v>106</v>
      </c>
      <c r="D25" s="126"/>
      <c r="E25" s="127"/>
      <c r="F25" s="127"/>
      <c r="G25" s="127"/>
      <c r="H25" s="127"/>
      <c r="I25" s="72"/>
      <c r="J25" s="8" t="s">
        <v>126</v>
      </c>
    </row>
    <row r="26" spans="1:10" ht="28.5" x14ac:dyDescent="0.15">
      <c r="B26" s="140"/>
      <c r="C26" s="39" t="s">
        <v>118</v>
      </c>
      <c r="D26" s="40"/>
      <c r="E26" s="41">
        <f>ROUND(E24*E25,0)</f>
        <v>0</v>
      </c>
      <c r="F26" s="41">
        <f>ROUND(F24*F25,0)</f>
        <v>0</v>
      </c>
      <c r="G26" s="41">
        <f>ROUND(G24*G25,0)</f>
        <v>0</v>
      </c>
      <c r="H26" s="41">
        <f>ROUND(H24*H25,0)</f>
        <v>0</v>
      </c>
      <c r="I26" s="49"/>
    </row>
    <row r="27" spans="1:10" s="16" customFormat="1" x14ac:dyDescent="0.15">
      <c r="B27" s="140"/>
      <c r="C27" s="31" t="s">
        <v>28</v>
      </c>
      <c r="D27" s="32"/>
      <c r="E27" s="33">
        <f>E26</f>
        <v>0</v>
      </c>
      <c r="F27" s="33">
        <f>E27+F26</f>
        <v>0</v>
      </c>
      <c r="G27" s="33">
        <f>F27+G26</f>
        <v>0</v>
      </c>
      <c r="H27" s="33">
        <f>G27+H26</f>
        <v>0</v>
      </c>
      <c r="I27" s="49"/>
    </row>
    <row r="28" spans="1:10" ht="15" thickBot="1" x14ac:dyDescent="0.2">
      <c r="B28" s="140"/>
      <c r="C28" s="21" t="s">
        <v>23</v>
      </c>
      <c r="D28" s="57"/>
      <c r="E28" s="98">
        <f>E23+E26</f>
        <v>0</v>
      </c>
      <c r="F28" s="98">
        <f>F24+F26</f>
        <v>0</v>
      </c>
      <c r="G28" s="98">
        <f>G24+G26</f>
        <v>0</v>
      </c>
      <c r="H28" s="98">
        <f>H24+H26</f>
        <v>0</v>
      </c>
      <c r="I28" s="49"/>
    </row>
    <row r="29" spans="1:10" ht="26.25" thickBot="1" x14ac:dyDescent="0.2">
      <c r="B29" s="140"/>
      <c r="C29" s="97" t="s">
        <v>97</v>
      </c>
      <c r="D29" s="134"/>
      <c r="E29" s="135"/>
      <c r="F29" s="135"/>
      <c r="G29" s="135"/>
      <c r="H29" s="136"/>
      <c r="I29" s="49"/>
      <c r="J29" s="16" t="s">
        <v>41</v>
      </c>
    </row>
    <row r="30" spans="1:10" ht="26.25" thickBot="1" x14ac:dyDescent="0.2">
      <c r="B30" s="140"/>
      <c r="C30" s="97" t="s">
        <v>130</v>
      </c>
      <c r="D30" s="134"/>
      <c r="E30" s="135"/>
      <c r="F30" s="135"/>
      <c r="G30" s="135"/>
      <c r="H30" s="136"/>
      <c r="I30" s="49"/>
      <c r="J30" s="16" t="s">
        <v>41</v>
      </c>
    </row>
    <row r="32" spans="1:10" x14ac:dyDescent="0.15">
      <c r="D32" s="133" t="s">
        <v>27</v>
      </c>
      <c r="H32" s="133" t="s">
        <v>20</v>
      </c>
      <c r="I32" s="46"/>
    </row>
    <row r="33" spans="1:17" ht="29.25" thickBot="1" x14ac:dyDescent="0.2">
      <c r="B33" s="140" t="s">
        <v>2</v>
      </c>
      <c r="C33" s="10" t="s">
        <v>3</v>
      </c>
      <c r="D33" s="9" t="str">
        <f>D$9</f>
        <v>令和5年度
予算算定</v>
      </c>
      <c r="E33" s="9" t="str">
        <f t="shared" ref="E33:H33" si="1">E$9</f>
        <v>令和6年度
予算算定</v>
      </c>
      <c r="F33" s="9" t="str">
        <f t="shared" si="1"/>
        <v>令和7年度
予算算定</v>
      </c>
      <c r="G33" s="9" t="str">
        <f t="shared" si="1"/>
        <v>令和8年度
予算算定</v>
      </c>
      <c r="H33" s="15" t="str">
        <f t="shared" si="1"/>
        <v>令和9年度
予算算定</v>
      </c>
      <c r="I33" s="43"/>
      <c r="J33" s="5"/>
    </row>
    <row r="34" spans="1:17" s="6" customFormat="1" ht="26.25" thickBot="1" x14ac:dyDescent="0.2">
      <c r="A34" s="42"/>
      <c r="B34" s="140"/>
      <c r="C34" s="12" t="s">
        <v>60</v>
      </c>
      <c r="D34" s="66"/>
      <c r="E34" s="67"/>
      <c r="F34" s="67"/>
      <c r="G34" s="67"/>
      <c r="H34" s="68"/>
      <c r="I34" s="47"/>
      <c r="J34" s="16" t="s">
        <v>41</v>
      </c>
    </row>
    <row r="35" spans="1:17" ht="26.25" thickBot="1" x14ac:dyDescent="0.2">
      <c r="B35" s="140"/>
      <c r="C35" s="11" t="s">
        <v>61</v>
      </c>
      <c r="D35" s="69"/>
      <c r="E35" s="70"/>
      <c r="F35" s="70"/>
      <c r="G35" s="70"/>
      <c r="H35" s="71"/>
      <c r="I35" s="48"/>
      <c r="J35" s="16" t="s">
        <v>41</v>
      </c>
    </row>
    <row r="36" spans="1:17" ht="28.5" x14ac:dyDescent="0.15">
      <c r="B36" s="140"/>
      <c r="C36" s="19" t="s">
        <v>48</v>
      </c>
      <c r="D36" s="23"/>
      <c r="E36" s="20">
        <f>E35</f>
        <v>0</v>
      </c>
      <c r="F36" s="20">
        <f>F35+E39</f>
        <v>0</v>
      </c>
      <c r="G36" s="20">
        <f>G35+F39</f>
        <v>0</v>
      </c>
      <c r="H36" s="20">
        <f>H35+G39</f>
        <v>0</v>
      </c>
      <c r="I36" s="49"/>
    </row>
    <row r="37" spans="1:17" ht="25.5" x14ac:dyDescent="0.15">
      <c r="B37" s="140"/>
      <c r="C37" s="73" t="s">
        <v>106</v>
      </c>
      <c r="D37" s="126"/>
      <c r="E37" s="127"/>
      <c r="F37" s="127"/>
      <c r="G37" s="127"/>
      <c r="H37" s="127"/>
      <c r="I37" s="50"/>
      <c r="J37" s="8" t="s">
        <v>126</v>
      </c>
    </row>
    <row r="38" spans="1:17" ht="28.5" x14ac:dyDescent="0.15">
      <c r="B38" s="140"/>
      <c r="C38" s="39" t="s">
        <v>119</v>
      </c>
      <c r="D38" s="40"/>
      <c r="E38" s="41">
        <f>ROUND(E36*E37,0)</f>
        <v>0</v>
      </c>
      <c r="F38" s="41">
        <f>ROUND(F36*F37,0)</f>
        <v>0</v>
      </c>
      <c r="G38" s="41">
        <f>ROUND(G36*G37,0)</f>
        <v>0</v>
      </c>
      <c r="H38" s="41">
        <f>ROUND(H36*H37,0)</f>
        <v>0</v>
      </c>
      <c r="I38" s="49"/>
    </row>
    <row r="39" spans="1:17" s="16" customFormat="1" x14ac:dyDescent="0.15">
      <c r="B39" s="140"/>
      <c r="C39" s="31" t="s">
        <v>28</v>
      </c>
      <c r="D39" s="32"/>
      <c r="E39" s="33">
        <f>E38</f>
        <v>0</v>
      </c>
      <c r="F39" s="33">
        <f>E39+F38</f>
        <v>0</v>
      </c>
      <c r="G39" s="33">
        <f>F39+G38</f>
        <v>0</v>
      </c>
      <c r="H39" s="33">
        <f>G39+H38</f>
        <v>0</v>
      </c>
      <c r="I39" s="49"/>
    </row>
    <row r="40" spans="1:17" ht="15" thickBot="1" x14ac:dyDescent="0.2">
      <c r="B40" s="140"/>
      <c r="C40" s="21" t="s">
        <v>23</v>
      </c>
      <c r="D40" s="57"/>
      <c r="E40" s="98">
        <f>E35+E38</f>
        <v>0</v>
      </c>
      <c r="F40" s="98">
        <f>F36+F38</f>
        <v>0</v>
      </c>
      <c r="G40" s="98">
        <f>G36+G38</f>
        <v>0</v>
      </c>
      <c r="H40" s="98">
        <f>H36+H38</f>
        <v>0</v>
      </c>
      <c r="I40" s="49"/>
    </row>
    <row r="41" spans="1:17" ht="26.25" thickBot="1" x14ac:dyDescent="0.2">
      <c r="B41" s="140"/>
      <c r="C41" s="97" t="s">
        <v>97</v>
      </c>
      <c r="D41" s="134"/>
      <c r="E41" s="135"/>
      <c r="F41" s="135"/>
      <c r="G41" s="135"/>
      <c r="H41" s="136"/>
      <c r="I41" s="49"/>
      <c r="J41" s="16" t="s">
        <v>41</v>
      </c>
    </row>
    <row r="42" spans="1:17" ht="26.25" thickBot="1" x14ac:dyDescent="0.2">
      <c r="B42" s="140"/>
      <c r="C42" s="97" t="s">
        <v>130</v>
      </c>
      <c r="D42" s="137"/>
      <c r="E42" s="138"/>
      <c r="F42" s="138"/>
      <c r="G42" s="138"/>
      <c r="H42" s="139"/>
      <c r="I42" s="49"/>
      <c r="J42" s="16" t="s">
        <v>41</v>
      </c>
    </row>
    <row r="43" spans="1:17" s="45" customFormat="1" x14ac:dyDescent="0.15"/>
    <row r="45" spans="1:17" x14ac:dyDescent="0.15">
      <c r="C45" s="53" t="s">
        <v>87</v>
      </c>
    </row>
    <row r="47" spans="1:17" x14ac:dyDescent="0.15">
      <c r="D47" s="133" t="s">
        <v>27</v>
      </c>
      <c r="H47" s="133" t="s">
        <v>20</v>
      </c>
      <c r="I47" s="46"/>
    </row>
    <row r="48" spans="1:17" ht="28.5" x14ac:dyDescent="0.15">
      <c r="B48" s="144" t="s">
        <v>22</v>
      </c>
      <c r="C48" s="25" t="s">
        <v>3</v>
      </c>
      <c r="D48" s="9" t="str">
        <f>D$9</f>
        <v>令和5年度
予算算定</v>
      </c>
      <c r="E48" s="9" t="str">
        <f t="shared" ref="E48:H48" si="2">E$9</f>
        <v>令和6年度
予算算定</v>
      </c>
      <c r="F48" s="9" t="str">
        <f t="shared" si="2"/>
        <v>令和7年度
予算算定</v>
      </c>
      <c r="G48" s="9" t="str">
        <f t="shared" si="2"/>
        <v>令和8年度
予算算定</v>
      </c>
      <c r="H48" s="15" t="str">
        <f t="shared" si="2"/>
        <v>令和9年度
予算算定</v>
      </c>
      <c r="I48" s="43"/>
      <c r="J48" s="5"/>
      <c r="L48" s="76"/>
      <c r="M48" s="76"/>
      <c r="N48" s="76"/>
      <c r="O48" s="76"/>
      <c r="Q48" s="84"/>
    </row>
    <row r="49" spans="2:17" x14ac:dyDescent="0.15">
      <c r="B49" s="145"/>
      <c r="C49" s="26" t="s">
        <v>24</v>
      </c>
      <c r="D49" s="27">
        <f t="shared" ref="D49:H50" si="3">D10+D22+D34</f>
        <v>0</v>
      </c>
      <c r="E49" s="27">
        <f t="shared" si="3"/>
        <v>0</v>
      </c>
      <c r="F49" s="27">
        <f t="shared" si="3"/>
        <v>0</v>
      </c>
      <c r="G49" s="27">
        <f t="shared" si="3"/>
        <v>0</v>
      </c>
      <c r="H49" s="27">
        <f t="shared" si="3"/>
        <v>0</v>
      </c>
      <c r="I49" s="51"/>
      <c r="J49" s="75"/>
      <c r="K49" s="16"/>
      <c r="L49" s="74"/>
      <c r="M49" s="74"/>
      <c r="N49" s="74"/>
      <c r="O49" s="74"/>
      <c r="Q49" s="77"/>
    </row>
    <row r="50" spans="2:17" x14ac:dyDescent="0.15">
      <c r="B50" s="145"/>
      <c r="C50" s="17" t="s">
        <v>25</v>
      </c>
      <c r="D50" s="18">
        <f t="shared" si="3"/>
        <v>0</v>
      </c>
      <c r="E50" s="18">
        <f t="shared" si="3"/>
        <v>0</v>
      </c>
      <c r="F50" s="18">
        <f t="shared" si="3"/>
        <v>0</v>
      </c>
      <c r="G50" s="18">
        <f t="shared" si="3"/>
        <v>0</v>
      </c>
      <c r="H50" s="18">
        <f t="shared" si="3"/>
        <v>0</v>
      </c>
      <c r="I50" s="44"/>
      <c r="J50" s="75"/>
      <c r="L50" s="74"/>
      <c r="M50" s="74"/>
      <c r="N50" s="74"/>
      <c r="O50" s="74"/>
      <c r="Q50" s="77"/>
    </row>
    <row r="51" spans="2:17" ht="28.5" x14ac:dyDescent="0.15">
      <c r="B51" s="145"/>
      <c r="C51" s="81" t="s">
        <v>58</v>
      </c>
      <c r="D51" s="82"/>
      <c r="E51" s="83">
        <f>E12+E24+E36</f>
        <v>0</v>
      </c>
      <c r="F51" s="83">
        <f>F12+F24+F36</f>
        <v>0</v>
      </c>
      <c r="G51" s="83">
        <f>G12+G24+G36</f>
        <v>0</v>
      </c>
      <c r="H51" s="83">
        <f>H12+H24+H36</f>
        <v>0</v>
      </c>
      <c r="I51" s="44"/>
      <c r="J51" s="1" t="s">
        <v>49</v>
      </c>
      <c r="L51" s="74"/>
      <c r="M51" s="74"/>
      <c r="N51" s="74"/>
      <c r="O51" s="74"/>
    </row>
    <row r="52" spans="2:17" x14ac:dyDescent="0.15">
      <c r="B52" s="145"/>
      <c r="C52" s="78" t="s">
        <v>120</v>
      </c>
      <c r="D52" s="79"/>
      <c r="E52" s="80">
        <f t="shared" ref="E52:H53" si="4">SUM(E14,E26,E38)</f>
        <v>0</v>
      </c>
      <c r="F52" s="80">
        <f t="shared" si="4"/>
        <v>0</v>
      </c>
      <c r="G52" s="80">
        <f t="shared" si="4"/>
        <v>0</v>
      </c>
      <c r="H52" s="80">
        <f t="shared" si="4"/>
        <v>0</v>
      </c>
      <c r="I52" s="44"/>
      <c r="J52" s="1" t="s">
        <v>51</v>
      </c>
    </row>
    <row r="53" spans="2:17" s="16" customFormat="1" x14ac:dyDescent="0.15">
      <c r="B53" s="145"/>
      <c r="C53" s="31" t="s">
        <v>29</v>
      </c>
      <c r="D53" s="28"/>
      <c r="E53" s="33">
        <f t="shared" si="4"/>
        <v>0</v>
      </c>
      <c r="F53" s="33">
        <f t="shared" si="4"/>
        <v>0</v>
      </c>
      <c r="G53" s="33">
        <f t="shared" si="4"/>
        <v>0</v>
      </c>
      <c r="H53" s="33">
        <f t="shared" si="4"/>
        <v>0</v>
      </c>
      <c r="I53" s="49"/>
      <c r="J53" s="85" t="s">
        <v>52</v>
      </c>
    </row>
    <row r="54" spans="2:17" x14ac:dyDescent="0.15">
      <c r="B54" s="145"/>
      <c r="C54" s="21" t="s">
        <v>26</v>
      </c>
      <c r="D54" s="24"/>
      <c r="E54" s="22">
        <f>SUM(E50,E53)</f>
        <v>0</v>
      </c>
      <c r="F54" s="22">
        <f t="shared" ref="F54:H54" si="5">SUM(F50,F53)</f>
        <v>0</v>
      </c>
      <c r="G54" s="22">
        <f t="shared" si="5"/>
        <v>0</v>
      </c>
      <c r="H54" s="22">
        <f t="shared" si="5"/>
        <v>0</v>
      </c>
      <c r="I54" s="49"/>
      <c r="J54" s="75"/>
    </row>
    <row r="55" spans="2:17" ht="28.5" x14ac:dyDescent="0.15">
      <c r="B55" s="145"/>
      <c r="C55" s="56" t="s">
        <v>121</v>
      </c>
      <c r="D55" s="57"/>
      <c r="E55" s="141">
        <f>$H$6</f>
        <v>0</v>
      </c>
      <c r="F55" s="142"/>
      <c r="G55" s="142"/>
      <c r="H55" s="143"/>
      <c r="I55" s="49"/>
    </row>
    <row r="56" spans="2:17" ht="29.25" thickBot="1" x14ac:dyDescent="0.2">
      <c r="B56" s="145"/>
      <c r="C56" s="56" t="s">
        <v>95</v>
      </c>
      <c r="D56" s="57"/>
      <c r="E56" s="98">
        <f>E53-$E$55</f>
        <v>0</v>
      </c>
      <c r="F56" s="98">
        <f>F53-$E$55</f>
        <v>0</v>
      </c>
      <c r="G56" s="98">
        <f>G53-$E$55</f>
        <v>0</v>
      </c>
      <c r="H56" s="98">
        <f>H53-$E$55</f>
        <v>0</v>
      </c>
      <c r="I56" s="49"/>
      <c r="J56" s="1" t="s">
        <v>50</v>
      </c>
    </row>
    <row r="57" spans="2:17" ht="28.5" customHeight="1" x14ac:dyDescent="0.15">
      <c r="B57" s="145"/>
      <c r="C57" s="117" t="s">
        <v>107</v>
      </c>
      <c r="D57" s="118"/>
      <c r="E57" s="119">
        <f>MAX(E56,0)</f>
        <v>0</v>
      </c>
      <c r="F57" s="119">
        <f>MAX(F56-E57,0)</f>
        <v>0</v>
      </c>
      <c r="G57" s="119">
        <f>MAX(G56-E57-F57,0)</f>
        <v>0</v>
      </c>
      <c r="H57" s="120">
        <f>MAX(H56-E57-F57-G57,0)</f>
        <v>0</v>
      </c>
      <c r="I57" s="52"/>
      <c r="J57" s="1" t="s">
        <v>50</v>
      </c>
    </row>
    <row r="58" spans="2:17" ht="29.25" thickBot="1" x14ac:dyDescent="0.2">
      <c r="B58" s="145"/>
      <c r="C58" s="121" t="s">
        <v>108</v>
      </c>
      <c r="D58" s="122"/>
      <c r="E58" s="123">
        <f>ROUNDDOWN(E57*0.1,0)</f>
        <v>0</v>
      </c>
      <c r="F58" s="123">
        <f t="shared" ref="F58:H58" si="6">ROUNDDOWN(F57*0.1,0)</f>
        <v>0</v>
      </c>
      <c r="G58" s="123">
        <f t="shared" si="6"/>
        <v>0</v>
      </c>
      <c r="H58" s="124">
        <f t="shared" si="6"/>
        <v>0</v>
      </c>
      <c r="I58" s="52"/>
      <c r="J58" s="1" t="s">
        <v>50</v>
      </c>
    </row>
    <row r="59" spans="2:17" ht="29.25" thickBot="1" x14ac:dyDescent="0.2">
      <c r="B59" s="146"/>
      <c r="C59" s="99" t="s">
        <v>109</v>
      </c>
      <c r="D59" s="100"/>
      <c r="E59" s="101">
        <f>E57+E58</f>
        <v>0</v>
      </c>
      <c r="F59" s="101">
        <f t="shared" ref="F59:H59" si="7">F57+F58</f>
        <v>0</v>
      </c>
      <c r="G59" s="101">
        <f t="shared" si="7"/>
        <v>0</v>
      </c>
      <c r="H59" s="102">
        <f t="shared" si="7"/>
        <v>0</v>
      </c>
      <c r="I59" s="52"/>
      <c r="J59" s="1" t="s">
        <v>50</v>
      </c>
    </row>
    <row r="60" spans="2:17" x14ac:dyDescent="0.15">
      <c r="B60" s="34"/>
      <c r="C60" s="35"/>
      <c r="D60" s="36"/>
      <c r="E60" s="36"/>
      <c r="F60" s="36"/>
      <c r="G60" s="36"/>
      <c r="H60" s="36"/>
      <c r="I60" s="52"/>
    </row>
    <row r="61" spans="2:17" x14ac:dyDescent="0.15">
      <c r="B61" s="34"/>
      <c r="C61" s="35"/>
      <c r="D61" s="36"/>
      <c r="E61" s="36"/>
      <c r="F61" s="36"/>
      <c r="G61" s="36"/>
      <c r="H61" s="36"/>
      <c r="I61" s="52"/>
    </row>
    <row r="62" spans="2:17" x14ac:dyDescent="0.15">
      <c r="B62" s="34"/>
      <c r="C62" s="95" t="s">
        <v>88</v>
      </c>
      <c r="D62" s="36"/>
      <c r="E62" s="36"/>
      <c r="F62" s="36"/>
      <c r="G62" s="36"/>
      <c r="H62" s="36"/>
      <c r="I62" s="52"/>
    </row>
    <row r="63" spans="2:17" x14ac:dyDescent="0.15">
      <c r="B63" s="34"/>
      <c r="C63" s="35"/>
      <c r="D63" s="36"/>
      <c r="E63" s="36"/>
      <c r="F63" s="36"/>
      <c r="G63" s="36"/>
      <c r="H63" s="36"/>
      <c r="I63" s="52"/>
    </row>
    <row r="64" spans="2:17" x14ac:dyDescent="0.15">
      <c r="B64" s="37" t="s">
        <v>89</v>
      </c>
      <c r="C64" s="35"/>
      <c r="D64" s="36"/>
      <c r="E64" s="36"/>
      <c r="F64" s="36"/>
      <c r="G64" s="36"/>
      <c r="H64" s="36"/>
      <c r="I64" s="52"/>
      <c r="K64" s="3"/>
    </row>
    <row r="65" spans="2:11" x14ac:dyDescent="0.15">
      <c r="B65" s="37"/>
      <c r="C65" s="35"/>
      <c r="D65" s="36"/>
      <c r="E65" s="36"/>
      <c r="F65" s="36"/>
      <c r="G65" s="36"/>
      <c r="H65" s="36"/>
      <c r="I65" s="52"/>
      <c r="K65" s="3"/>
    </row>
    <row r="66" spans="2:11" x14ac:dyDescent="0.15">
      <c r="B66" s="37"/>
      <c r="C66" s="35"/>
      <c r="D66" s="36"/>
      <c r="E66" s="36"/>
      <c r="F66" s="36"/>
      <c r="G66" s="36"/>
      <c r="H66" s="36"/>
      <c r="I66" s="52"/>
      <c r="K66" s="3"/>
    </row>
    <row r="67" spans="2:11" x14ac:dyDescent="0.15">
      <c r="B67" s="37" t="s">
        <v>65</v>
      </c>
      <c r="C67" s="35"/>
      <c r="D67" s="36"/>
      <c r="E67" s="36"/>
      <c r="F67" s="36"/>
      <c r="G67" s="36"/>
      <c r="H67" s="36"/>
      <c r="I67" s="52"/>
      <c r="K67" s="3"/>
    </row>
    <row r="68" spans="2:11" x14ac:dyDescent="0.15">
      <c r="B68" s="3" t="s">
        <v>104</v>
      </c>
      <c r="C68" s="35"/>
      <c r="D68" s="36"/>
      <c r="E68" s="36"/>
      <c r="F68" s="36"/>
      <c r="G68" s="36"/>
      <c r="H68" s="36"/>
      <c r="I68" s="52"/>
      <c r="K68" s="3"/>
    </row>
    <row r="69" spans="2:11" x14ac:dyDescent="0.15">
      <c r="B69" s="62" t="s">
        <v>103</v>
      </c>
      <c r="C69" s="35"/>
      <c r="D69" s="36"/>
      <c r="E69" s="36"/>
      <c r="F69" s="36"/>
      <c r="G69" s="36"/>
      <c r="H69" s="36"/>
      <c r="I69" s="52"/>
    </row>
    <row r="70" spans="2:11" x14ac:dyDescent="0.15">
      <c r="B70" s="62"/>
      <c r="C70" s="35"/>
      <c r="D70" s="36"/>
      <c r="E70" s="36"/>
      <c r="F70" s="36"/>
      <c r="G70" s="36"/>
      <c r="H70" s="36"/>
      <c r="I70" s="52"/>
    </row>
    <row r="71" spans="2:11" x14ac:dyDescent="0.15">
      <c r="B71" s="3" t="s">
        <v>68</v>
      </c>
      <c r="C71" s="35"/>
      <c r="D71" s="36"/>
      <c r="E71" s="36"/>
      <c r="F71" s="36"/>
      <c r="G71" s="36"/>
      <c r="H71" s="36"/>
      <c r="I71" s="52"/>
    </row>
    <row r="72" spans="2:11" x14ac:dyDescent="0.15">
      <c r="B72" s="3" t="s">
        <v>111</v>
      </c>
      <c r="C72" s="35"/>
      <c r="D72" s="36"/>
      <c r="E72" s="36"/>
      <c r="F72" s="36"/>
      <c r="G72" s="36"/>
      <c r="H72" s="36"/>
      <c r="I72" s="52"/>
    </row>
    <row r="73" spans="2:11" x14ac:dyDescent="0.15">
      <c r="B73" s="3" t="s">
        <v>110</v>
      </c>
      <c r="C73" s="35"/>
      <c r="D73" s="36"/>
      <c r="E73" s="36"/>
      <c r="F73" s="36"/>
      <c r="G73" s="36"/>
      <c r="H73" s="36"/>
      <c r="I73" s="52"/>
    </row>
    <row r="74" spans="2:11" x14ac:dyDescent="0.15">
      <c r="B74" s="3" t="s">
        <v>34</v>
      </c>
      <c r="C74" s="35"/>
      <c r="D74" s="36"/>
      <c r="E74" s="36"/>
      <c r="F74" s="36"/>
      <c r="G74" s="36"/>
      <c r="H74" s="36"/>
      <c r="I74" s="52"/>
    </row>
    <row r="75" spans="2:11" x14ac:dyDescent="0.15">
      <c r="B75" s="58" t="s">
        <v>54</v>
      </c>
      <c r="C75" s="35"/>
      <c r="D75" s="36"/>
      <c r="E75" s="36"/>
      <c r="F75" s="36"/>
      <c r="G75" s="36"/>
      <c r="H75" s="36"/>
      <c r="I75" s="52"/>
    </row>
    <row r="76" spans="2:11" x14ac:dyDescent="0.15">
      <c r="B76" s="58" t="s">
        <v>53</v>
      </c>
      <c r="C76" s="35"/>
      <c r="D76" s="36"/>
      <c r="E76" s="36"/>
      <c r="F76" s="36"/>
      <c r="G76" s="36"/>
      <c r="H76" s="36"/>
      <c r="I76" s="52"/>
    </row>
    <row r="77" spans="2:11" x14ac:dyDescent="0.15">
      <c r="B77" s="58"/>
      <c r="C77" s="35"/>
      <c r="D77" s="36"/>
      <c r="E77" s="36"/>
      <c r="F77" s="36"/>
      <c r="G77" s="36"/>
      <c r="H77" s="36"/>
      <c r="I77" s="52"/>
    </row>
    <row r="78" spans="2:11" x14ac:dyDescent="0.15">
      <c r="B78" s="3" t="s">
        <v>83</v>
      </c>
      <c r="C78" s="35"/>
      <c r="D78" s="36"/>
      <c r="E78" s="36"/>
      <c r="F78" s="36"/>
      <c r="G78" s="36"/>
      <c r="H78" s="36"/>
      <c r="I78" s="52"/>
    </row>
    <row r="79" spans="2:11" x14ac:dyDescent="0.15">
      <c r="B79" s="58" t="s">
        <v>98</v>
      </c>
      <c r="C79" s="35"/>
      <c r="D79" s="36"/>
      <c r="E79" s="36"/>
      <c r="F79" s="36"/>
      <c r="G79" s="36"/>
      <c r="H79" s="36"/>
      <c r="I79" s="52"/>
    </row>
    <row r="80" spans="2:11" x14ac:dyDescent="0.15">
      <c r="B80" s="58"/>
      <c r="C80" s="35"/>
      <c r="D80" s="36"/>
      <c r="E80" s="36"/>
      <c r="F80" s="36"/>
      <c r="G80" s="36"/>
      <c r="H80" s="36"/>
      <c r="I80" s="52"/>
    </row>
    <row r="81" spans="2:9" x14ac:dyDescent="0.15">
      <c r="B81" s="58"/>
      <c r="C81" s="35"/>
      <c r="D81" s="36"/>
      <c r="E81" s="36"/>
      <c r="F81" s="36"/>
      <c r="G81" s="36"/>
      <c r="H81" s="36"/>
      <c r="I81" s="52"/>
    </row>
    <row r="82" spans="2:9" x14ac:dyDescent="0.15">
      <c r="B82" s="37" t="s">
        <v>66</v>
      </c>
      <c r="C82" s="35"/>
      <c r="D82" s="36"/>
      <c r="E82" s="36"/>
      <c r="F82" s="36"/>
      <c r="G82" s="36"/>
      <c r="H82" s="36"/>
      <c r="I82" s="52"/>
    </row>
    <row r="83" spans="2:9" x14ac:dyDescent="0.15">
      <c r="B83" s="3" t="s">
        <v>85</v>
      </c>
      <c r="C83" s="35"/>
      <c r="D83" s="36"/>
      <c r="E83" s="36"/>
      <c r="F83" s="36"/>
      <c r="G83" s="36"/>
      <c r="H83" s="36"/>
      <c r="I83" s="52"/>
    </row>
    <row r="84" spans="2:9" x14ac:dyDescent="0.15">
      <c r="B84" s="3" t="s">
        <v>127</v>
      </c>
      <c r="C84" s="35"/>
      <c r="D84" s="36"/>
      <c r="E84" s="36"/>
      <c r="F84" s="36"/>
      <c r="G84" s="36"/>
      <c r="H84" s="36"/>
      <c r="I84" s="52"/>
    </row>
    <row r="85" spans="2:9" x14ac:dyDescent="0.15">
      <c r="B85" s="3" t="s">
        <v>112</v>
      </c>
      <c r="C85" s="35"/>
      <c r="D85" s="36"/>
      <c r="E85" s="36"/>
      <c r="F85" s="36"/>
      <c r="G85" s="36"/>
      <c r="H85" s="36"/>
      <c r="I85" s="52"/>
    </row>
    <row r="86" spans="2:9" x14ac:dyDescent="0.15">
      <c r="B86" s="3" t="s">
        <v>122</v>
      </c>
      <c r="C86" s="35"/>
      <c r="D86" s="36"/>
      <c r="E86" s="36"/>
      <c r="F86" s="36"/>
      <c r="G86" s="36"/>
      <c r="H86" s="36"/>
      <c r="I86" s="52"/>
    </row>
    <row r="87" spans="2:9" x14ac:dyDescent="0.15">
      <c r="B87" s="3" t="s">
        <v>123</v>
      </c>
      <c r="C87" s="35"/>
      <c r="D87" s="36"/>
      <c r="E87" s="36"/>
      <c r="F87" s="36"/>
      <c r="G87" s="36"/>
      <c r="H87" s="36"/>
      <c r="I87" s="52"/>
    </row>
    <row r="88" spans="2:9" x14ac:dyDescent="0.15">
      <c r="B88" s="3" t="s">
        <v>124</v>
      </c>
      <c r="C88" s="35"/>
      <c r="D88" s="36"/>
      <c r="E88" s="36"/>
      <c r="F88" s="36"/>
      <c r="G88" s="36"/>
      <c r="H88" s="36"/>
      <c r="I88" s="52"/>
    </row>
    <row r="89" spans="2:9" x14ac:dyDescent="0.15">
      <c r="B89" s="3" t="s">
        <v>113</v>
      </c>
      <c r="C89" s="35"/>
      <c r="D89" s="36"/>
      <c r="E89" s="36"/>
      <c r="F89" s="36"/>
      <c r="G89" s="36"/>
      <c r="H89" s="36"/>
      <c r="I89" s="52"/>
    </row>
    <row r="90" spans="2:9" x14ac:dyDescent="0.15">
      <c r="B90" s="54" t="s">
        <v>114</v>
      </c>
      <c r="C90" s="35"/>
      <c r="D90" s="36"/>
      <c r="E90" s="36"/>
      <c r="F90" s="36"/>
      <c r="G90" s="36"/>
      <c r="H90" s="36"/>
      <c r="I90" s="52"/>
    </row>
    <row r="91" spans="2:9" x14ac:dyDescent="0.15">
      <c r="B91" s="54"/>
      <c r="C91" s="35"/>
      <c r="D91" s="36"/>
      <c r="E91" s="36"/>
      <c r="F91" s="36"/>
      <c r="G91" s="36"/>
      <c r="H91" s="36"/>
      <c r="I91" s="52"/>
    </row>
    <row r="92" spans="2:9" x14ac:dyDescent="0.15">
      <c r="B92" s="54" t="s">
        <v>99</v>
      </c>
      <c r="C92" s="35"/>
      <c r="D92" s="36"/>
      <c r="E92" s="36"/>
      <c r="F92" s="36"/>
      <c r="G92" s="36"/>
      <c r="H92" s="36"/>
      <c r="I92" s="52"/>
    </row>
    <row r="93" spans="2:9" x14ac:dyDescent="0.15">
      <c r="B93" s="54"/>
      <c r="C93" s="35"/>
      <c r="D93" s="36"/>
      <c r="E93" s="36"/>
      <c r="F93" s="36"/>
      <c r="G93" s="36"/>
      <c r="H93" s="36"/>
      <c r="I93" s="52"/>
    </row>
    <row r="94" spans="2:9" x14ac:dyDescent="0.15">
      <c r="B94" s="54" t="s">
        <v>69</v>
      </c>
      <c r="C94" s="35"/>
      <c r="D94" s="36"/>
      <c r="E94" s="36"/>
      <c r="F94" s="36"/>
      <c r="G94" s="36"/>
      <c r="H94" s="36"/>
      <c r="I94" s="52"/>
    </row>
    <row r="95" spans="2:9" x14ac:dyDescent="0.15">
      <c r="B95" s="54" t="s">
        <v>115</v>
      </c>
      <c r="C95" s="35"/>
      <c r="D95" s="36"/>
      <c r="E95" s="36"/>
      <c r="F95" s="36"/>
      <c r="G95" s="36"/>
      <c r="H95" s="36"/>
      <c r="I95" s="52"/>
    </row>
    <row r="96" spans="2:9" x14ac:dyDescent="0.15">
      <c r="B96" s="54"/>
      <c r="C96" s="35"/>
      <c r="D96" s="36"/>
      <c r="E96" s="36"/>
      <c r="F96" s="36"/>
      <c r="G96" s="36"/>
      <c r="H96" s="36"/>
      <c r="I96" s="52"/>
    </row>
    <row r="97" spans="2:9" x14ac:dyDescent="0.15">
      <c r="B97" s="54"/>
      <c r="C97" s="35"/>
      <c r="D97" s="36"/>
      <c r="E97" s="36"/>
      <c r="F97" s="36"/>
      <c r="G97" s="36"/>
      <c r="H97" s="36"/>
      <c r="I97" s="52"/>
    </row>
    <row r="98" spans="2:9" x14ac:dyDescent="0.15">
      <c r="B98" s="37" t="s">
        <v>67</v>
      </c>
      <c r="C98" s="35"/>
      <c r="D98" s="36"/>
      <c r="E98" s="36"/>
      <c r="F98" s="36"/>
      <c r="G98" s="36"/>
      <c r="H98" s="36"/>
      <c r="I98" s="52"/>
    </row>
    <row r="99" spans="2:9" x14ac:dyDescent="0.15">
      <c r="B99" s="3" t="s">
        <v>93</v>
      </c>
      <c r="C99" s="35"/>
      <c r="D99" s="36"/>
      <c r="E99" s="36"/>
      <c r="F99" s="36"/>
      <c r="G99" s="36"/>
      <c r="H99" s="36"/>
      <c r="I99" s="52"/>
    </row>
    <row r="100" spans="2:9" x14ac:dyDescent="0.15">
      <c r="B100" s="54"/>
      <c r="C100" s="35"/>
      <c r="D100" s="36"/>
      <c r="E100" s="36"/>
      <c r="F100" s="36"/>
      <c r="G100" s="36"/>
      <c r="H100" s="36"/>
      <c r="I100" s="52"/>
    </row>
    <row r="101" spans="2:9" x14ac:dyDescent="0.15">
      <c r="B101" s="14" t="s">
        <v>21</v>
      </c>
    </row>
    <row r="102" spans="2:9" x14ac:dyDescent="0.15">
      <c r="B102" s="14"/>
    </row>
    <row r="103" spans="2:9" x14ac:dyDescent="0.15">
      <c r="B103" s="7" t="s">
        <v>100</v>
      </c>
    </row>
    <row r="104" spans="2:9" x14ac:dyDescent="0.15">
      <c r="B104" s="7"/>
    </row>
    <row r="105" spans="2:9" x14ac:dyDescent="0.15">
      <c r="B105" s="7" t="s">
        <v>40</v>
      </c>
    </row>
    <row r="106" spans="2:9" x14ac:dyDescent="0.15">
      <c r="B106" s="7"/>
    </row>
    <row r="107" spans="2:9" x14ac:dyDescent="0.15">
      <c r="B107" s="7" t="s">
        <v>4</v>
      </c>
      <c r="C107" s="7"/>
    </row>
    <row r="108" spans="2:9" x14ac:dyDescent="0.15">
      <c r="B108" s="75" t="s">
        <v>56</v>
      </c>
      <c r="C108" s="7"/>
    </row>
    <row r="109" spans="2:9" x14ac:dyDescent="0.15">
      <c r="B109" s="75" t="s">
        <v>55</v>
      </c>
      <c r="C109" s="7"/>
    </row>
    <row r="110" spans="2:9" x14ac:dyDescent="0.15">
      <c r="C110" s="86" t="s">
        <v>5</v>
      </c>
      <c r="D110" s="87"/>
      <c r="E110" s="87"/>
      <c r="F110" s="87"/>
      <c r="G110" s="88"/>
    </row>
    <row r="111" spans="2:9" x14ac:dyDescent="0.15">
      <c r="C111" s="89" t="s">
        <v>15</v>
      </c>
      <c r="D111" s="3"/>
      <c r="E111" s="3"/>
      <c r="F111" s="3"/>
      <c r="G111" s="90"/>
    </row>
    <row r="112" spans="2:9" x14ac:dyDescent="0.15">
      <c r="C112" s="89" t="s">
        <v>6</v>
      </c>
      <c r="D112" s="3"/>
      <c r="E112" s="3"/>
      <c r="F112" s="3"/>
      <c r="G112" s="90"/>
    </row>
    <row r="113" spans="2:7" x14ac:dyDescent="0.15">
      <c r="C113" s="89" t="s">
        <v>16</v>
      </c>
      <c r="D113" s="3"/>
      <c r="E113" s="3"/>
      <c r="F113" s="3"/>
      <c r="G113" s="90"/>
    </row>
    <row r="114" spans="2:7" x14ac:dyDescent="0.15">
      <c r="C114" s="89" t="s">
        <v>7</v>
      </c>
      <c r="D114" s="3"/>
      <c r="E114" s="3"/>
      <c r="F114" s="3"/>
      <c r="G114" s="90"/>
    </row>
    <row r="115" spans="2:7" x14ac:dyDescent="0.15">
      <c r="C115" s="91" t="s">
        <v>17</v>
      </c>
      <c r="D115" s="92"/>
      <c r="E115" s="92"/>
      <c r="F115" s="92"/>
      <c r="G115" s="93"/>
    </row>
    <row r="116" spans="2:7" x14ac:dyDescent="0.15">
      <c r="C116" s="58"/>
      <c r="D116" s="3"/>
      <c r="E116" s="3"/>
      <c r="F116" s="3"/>
    </row>
    <row r="117" spans="2:7" x14ac:dyDescent="0.15">
      <c r="B117" s="7" t="s">
        <v>18</v>
      </c>
      <c r="C117" s="7"/>
    </row>
    <row r="118" spans="2:7" x14ac:dyDescent="0.15">
      <c r="B118" s="75" t="s">
        <v>8</v>
      </c>
      <c r="C118" s="7"/>
    </row>
    <row r="119" spans="2:7" x14ac:dyDescent="0.15">
      <c r="B119" s="75" t="s">
        <v>47</v>
      </c>
      <c r="C119" s="7"/>
    </row>
    <row r="120" spans="2:7" x14ac:dyDescent="0.15">
      <c r="B120" s="75" t="s">
        <v>46</v>
      </c>
      <c r="C120" s="7"/>
    </row>
    <row r="121" spans="2:7" x14ac:dyDescent="0.15">
      <c r="C121" s="86" t="s">
        <v>9</v>
      </c>
      <c r="D121" s="87"/>
      <c r="E121" s="87"/>
      <c r="F121" s="87"/>
      <c r="G121" s="88"/>
    </row>
    <row r="122" spans="2:7" x14ac:dyDescent="0.15">
      <c r="C122" s="89" t="s">
        <v>10</v>
      </c>
      <c r="D122" s="3"/>
      <c r="E122" s="3"/>
      <c r="F122" s="3"/>
      <c r="G122" s="90"/>
    </row>
    <row r="123" spans="2:7" x14ac:dyDescent="0.15">
      <c r="C123" s="89" t="s">
        <v>11</v>
      </c>
      <c r="D123" s="3"/>
      <c r="E123" s="3"/>
      <c r="F123" s="3"/>
      <c r="G123" s="90"/>
    </row>
    <row r="124" spans="2:7" x14ac:dyDescent="0.15">
      <c r="C124" s="91" t="s">
        <v>12</v>
      </c>
      <c r="D124" s="92"/>
      <c r="E124" s="92"/>
      <c r="F124" s="92"/>
      <c r="G124" s="93"/>
    </row>
    <row r="125" spans="2:7" x14ac:dyDescent="0.15">
      <c r="B125" s="75" t="s">
        <v>19</v>
      </c>
      <c r="C125" s="7"/>
      <c r="G125" s="3"/>
    </row>
    <row r="126" spans="2:7" x14ac:dyDescent="0.15">
      <c r="B126" s="75"/>
      <c r="C126" s="7"/>
      <c r="G126" s="3"/>
    </row>
    <row r="127" spans="2:7" x14ac:dyDescent="0.15">
      <c r="B127" s="7" t="s">
        <v>101</v>
      </c>
      <c r="C127" s="7"/>
      <c r="G127" s="3"/>
    </row>
    <row r="128" spans="2:7" x14ac:dyDescent="0.15">
      <c r="B128" s="7" t="s">
        <v>45</v>
      </c>
      <c r="C128" s="7"/>
      <c r="G128" s="3"/>
    </row>
    <row r="129" spans="2:7" x14ac:dyDescent="0.15">
      <c r="B129" s="7" t="s">
        <v>44</v>
      </c>
      <c r="C129" s="7"/>
      <c r="G129" s="3"/>
    </row>
    <row r="130" spans="2:7" x14ac:dyDescent="0.15">
      <c r="C130" s="86" t="s">
        <v>13</v>
      </c>
      <c r="D130" s="87"/>
      <c r="E130" s="87"/>
      <c r="F130" s="87"/>
      <c r="G130" s="88"/>
    </row>
    <row r="131" spans="2:7" x14ac:dyDescent="0.15">
      <c r="C131" s="91" t="s">
        <v>14</v>
      </c>
      <c r="D131" s="92"/>
      <c r="E131" s="92"/>
      <c r="F131" s="92"/>
      <c r="G131" s="93"/>
    </row>
    <row r="132" spans="2:7" x14ac:dyDescent="0.15">
      <c r="B132" s="75" t="s">
        <v>57</v>
      </c>
      <c r="C132" s="7"/>
    </row>
    <row r="133" spans="2:7" x14ac:dyDescent="0.15">
      <c r="B133" s="75"/>
      <c r="C133" s="7"/>
    </row>
    <row r="134" spans="2:7" x14ac:dyDescent="0.15">
      <c r="B134" s="7" t="s">
        <v>128</v>
      </c>
      <c r="C134" s="7"/>
    </row>
    <row r="135" spans="2:7" x14ac:dyDescent="0.15">
      <c r="B135" s="7" t="s">
        <v>94</v>
      </c>
    </row>
  </sheetData>
  <mergeCells count="11">
    <mergeCell ref="B33:B42"/>
    <mergeCell ref="E55:H55"/>
    <mergeCell ref="D41:H41"/>
    <mergeCell ref="D42:H42"/>
    <mergeCell ref="B48:B59"/>
    <mergeCell ref="D17:H17"/>
    <mergeCell ref="D18:H18"/>
    <mergeCell ref="B9:B18"/>
    <mergeCell ref="D29:H29"/>
    <mergeCell ref="D30:H30"/>
    <mergeCell ref="B21:B30"/>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9" max="8" man="1"/>
    <brk id="31" max="8" man="1"/>
    <brk id="43" max="8" man="1"/>
    <brk id="63" max="8" man="1"/>
    <brk id="10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5"/>
  <sheetViews>
    <sheetView view="pageBreakPreview" zoomScaleNormal="100" zoomScaleSheetLayoutView="100" workbookViewId="0">
      <selection activeCell="H47" sqref="H47"/>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5" customWidth="1"/>
    <col min="10" max="10" width="14.625" style="1" customWidth="1"/>
    <col min="11" max="11" width="9" style="1"/>
    <col min="12" max="15" width="12.25" style="1" bestFit="1" customWidth="1"/>
    <col min="16" max="16384" width="9" style="1"/>
  </cols>
  <sheetData>
    <row r="1" spans="2:18" ht="9" customHeight="1" x14ac:dyDescent="0.15"/>
    <row r="2" spans="2:18" ht="20.25" customHeight="1" x14ac:dyDescent="0.15">
      <c r="B2" s="14" t="s">
        <v>35</v>
      </c>
      <c r="G2" s="130"/>
      <c r="H2" s="131" t="s">
        <v>137</v>
      </c>
      <c r="I2" s="30"/>
      <c r="J2" s="8" t="s">
        <v>125</v>
      </c>
    </row>
    <row r="3" spans="2:18" ht="15" thickBot="1" x14ac:dyDescent="0.2">
      <c r="G3" s="13"/>
      <c r="H3" s="63" t="s">
        <v>136</v>
      </c>
    </row>
    <row r="4" spans="2:18" ht="15" thickBot="1" x14ac:dyDescent="0.2">
      <c r="C4" s="128" t="s">
        <v>86</v>
      </c>
      <c r="D4" s="38" t="s">
        <v>31</v>
      </c>
      <c r="E4" s="60" t="s">
        <v>33</v>
      </c>
      <c r="F4" s="61"/>
      <c r="G4" s="45"/>
      <c r="H4" s="96">
        <v>10000000</v>
      </c>
      <c r="I4" s="44"/>
      <c r="J4" s="16" t="s">
        <v>41</v>
      </c>
      <c r="R4" s="3"/>
    </row>
    <row r="5" spans="2:18" x14ac:dyDescent="0.15">
      <c r="C5" s="128" t="s">
        <v>135</v>
      </c>
      <c r="E5" s="65" t="s">
        <v>59</v>
      </c>
      <c r="F5" s="61"/>
      <c r="G5" s="45"/>
      <c r="H5" s="94" t="s">
        <v>30</v>
      </c>
      <c r="I5" s="29"/>
      <c r="J5" s="8" t="s">
        <v>96</v>
      </c>
      <c r="K5" s="4"/>
      <c r="M5" s="3"/>
      <c r="N5" s="3"/>
      <c r="O5" s="3"/>
      <c r="P5" s="3"/>
      <c r="Q5" s="3"/>
      <c r="R5" s="3"/>
    </row>
    <row r="6" spans="2:18" x14ac:dyDescent="0.15">
      <c r="C6" s="64" t="s">
        <v>63</v>
      </c>
      <c r="D6" s="38" t="s">
        <v>116</v>
      </c>
      <c r="E6" s="2" t="s">
        <v>32</v>
      </c>
      <c r="H6" s="22">
        <f>ROUND(H4*1%,0)</f>
        <v>100000</v>
      </c>
      <c r="J6" s="16" t="s">
        <v>41</v>
      </c>
      <c r="K6" s="4"/>
      <c r="M6" s="3"/>
      <c r="N6" s="3"/>
      <c r="O6" s="3"/>
      <c r="P6" s="3"/>
      <c r="Q6" s="3"/>
      <c r="R6" s="3"/>
    </row>
    <row r="7" spans="2:18" x14ac:dyDescent="0.15">
      <c r="C7" s="2"/>
      <c r="D7" s="2"/>
      <c r="E7" s="2"/>
      <c r="J7" s="2"/>
      <c r="K7" s="4"/>
      <c r="M7" s="3"/>
      <c r="N7" s="3"/>
      <c r="O7" s="3"/>
      <c r="P7" s="3"/>
      <c r="Q7" s="3"/>
      <c r="R7" s="3"/>
    </row>
    <row r="8" spans="2:18" x14ac:dyDescent="0.15">
      <c r="D8" s="133" t="s">
        <v>27</v>
      </c>
      <c r="H8" s="133" t="s">
        <v>20</v>
      </c>
      <c r="I8" s="46"/>
    </row>
    <row r="9" spans="2:18" ht="29.25" customHeight="1" thickBot="1" x14ac:dyDescent="0.2">
      <c r="B9" s="140" t="s">
        <v>0</v>
      </c>
      <c r="C9" s="10" t="s">
        <v>3</v>
      </c>
      <c r="D9" s="129" t="s">
        <v>131</v>
      </c>
      <c r="E9" s="129" t="s">
        <v>133</v>
      </c>
      <c r="F9" s="129" t="s">
        <v>62</v>
      </c>
      <c r="G9" s="129" t="s">
        <v>132</v>
      </c>
      <c r="H9" s="129" t="s">
        <v>134</v>
      </c>
      <c r="I9" s="43"/>
      <c r="J9" s="8" t="s">
        <v>96</v>
      </c>
    </row>
    <row r="10" spans="2:18" s="94" customFormat="1" ht="26.25" thickBot="1" x14ac:dyDescent="0.2">
      <c r="B10" s="140"/>
      <c r="C10" s="12" t="s">
        <v>60</v>
      </c>
      <c r="D10" s="66">
        <v>1</v>
      </c>
      <c r="E10" s="67">
        <v>1</v>
      </c>
      <c r="F10" s="67">
        <v>1</v>
      </c>
      <c r="G10" s="67">
        <v>1</v>
      </c>
      <c r="H10" s="68">
        <v>1</v>
      </c>
      <c r="I10" s="47"/>
      <c r="J10" s="16" t="s">
        <v>41</v>
      </c>
    </row>
    <row r="11" spans="2:18" ht="26.25" thickBot="1" x14ac:dyDescent="0.2">
      <c r="B11" s="140"/>
      <c r="C11" s="11" t="s">
        <v>61</v>
      </c>
      <c r="D11" s="69">
        <v>4000000</v>
      </c>
      <c r="E11" s="70">
        <v>4000000</v>
      </c>
      <c r="F11" s="70">
        <v>4000000</v>
      </c>
      <c r="G11" s="70">
        <v>4000000</v>
      </c>
      <c r="H11" s="71">
        <v>4000000</v>
      </c>
      <c r="I11" s="48"/>
      <c r="J11" s="16" t="s">
        <v>41</v>
      </c>
    </row>
    <row r="12" spans="2:18" ht="28.5" x14ac:dyDescent="0.15">
      <c r="B12" s="140"/>
      <c r="C12" s="19" t="s">
        <v>48</v>
      </c>
      <c r="D12" s="23"/>
      <c r="E12" s="20">
        <f>E11</f>
        <v>4000000</v>
      </c>
      <c r="F12" s="20">
        <f>F11+E15</f>
        <v>4012000</v>
      </c>
      <c r="G12" s="20">
        <f>G11+F15</f>
        <v>4024036</v>
      </c>
      <c r="H12" s="20">
        <f>H11+G15</f>
        <v>4036108</v>
      </c>
      <c r="I12" s="49"/>
    </row>
    <row r="13" spans="2:18" ht="25.5" x14ac:dyDescent="0.15">
      <c r="B13" s="140"/>
      <c r="C13" s="73" t="s">
        <v>106</v>
      </c>
      <c r="D13" s="126"/>
      <c r="E13" s="127">
        <v>3.0000000000000001E-3</v>
      </c>
      <c r="F13" s="127">
        <v>3.0000000000000001E-3</v>
      </c>
      <c r="G13" s="127">
        <v>3.0000000000000001E-3</v>
      </c>
      <c r="H13" s="127">
        <v>3.0000000000000001E-3</v>
      </c>
      <c r="I13" s="72"/>
      <c r="J13" s="8" t="s">
        <v>125</v>
      </c>
    </row>
    <row r="14" spans="2:18" ht="28.5" x14ac:dyDescent="0.15">
      <c r="B14" s="140"/>
      <c r="C14" s="39" t="s">
        <v>117</v>
      </c>
      <c r="D14" s="40"/>
      <c r="E14" s="41">
        <f>ROUND(E12*E13,0)</f>
        <v>12000</v>
      </c>
      <c r="F14" s="41">
        <f>ROUND(F12*F13,0)</f>
        <v>12036</v>
      </c>
      <c r="G14" s="41">
        <f>ROUND(G12*G13,0)</f>
        <v>12072</v>
      </c>
      <c r="H14" s="41">
        <f>ROUND(H12*H13,0)</f>
        <v>12108</v>
      </c>
      <c r="I14" s="49"/>
    </row>
    <row r="15" spans="2:18" s="16" customFormat="1" x14ac:dyDescent="0.15">
      <c r="B15" s="140"/>
      <c r="C15" s="31" t="s">
        <v>28</v>
      </c>
      <c r="D15" s="32"/>
      <c r="E15" s="33">
        <f>E14</f>
        <v>12000</v>
      </c>
      <c r="F15" s="33">
        <f>E15+F14</f>
        <v>24036</v>
      </c>
      <c r="G15" s="33">
        <f>F15+G14</f>
        <v>36108</v>
      </c>
      <c r="H15" s="33">
        <f>G15+H14</f>
        <v>48216</v>
      </c>
      <c r="I15" s="49"/>
    </row>
    <row r="16" spans="2:18" ht="15" thickBot="1" x14ac:dyDescent="0.2">
      <c r="B16" s="140"/>
      <c r="C16" s="21" t="s">
        <v>23</v>
      </c>
      <c r="D16" s="57"/>
      <c r="E16" s="98">
        <f>E11+E14</f>
        <v>4012000</v>
      </c>
      <c r="F16" s="98">
        <f>F12+F14</f>
        <v>4024036</v>
      </c>
      <c r="G16" s="98">
        <f>G12+G14</f>
        <v>4036108</v>
      </c>
      <c r="H16" s="98">
        <f>H12+H14</f>
        <v>4048216</v>
      </c>
      <c r="I16" s="49"/>
      <c r="J16" s="8"/>
    </row>
    <row r="17" spans="2:10" ht="26.25" thickBot="1" x14ac:dyDescent="0.2">
      <c r="B17" s="140"/>
      <c r="C17" s="97" t="s">
        <v>97</v>
      </c>
      <c r="D17" s="134" t="s">
        <v>37</v>
      </c>
      <c r="E17" s="135"/>
      <c r="F17" s="135"/>
      <c r="G17" s="135"/>
      <c r="H17" s="136"/>
      <c r="J17" s="16" t="s">
        <v>41</v>
      </c>
    </row>
    <row r="18" spans="2:10" ht="26.25" thickBot="1" x14ac:dyDescent="0.2">
      <c r="B18" s="140"/>
      <c r="C18" s="97" t="s">
        <v>130</v>
      </c>
      <c r="D18" s="137" t="s">
        <v>36</v>
      </c>
      <c r="E18" s="138"/>
      <c r="F18" s="138"/>
      <c r="G18" s="138"/>
      <c r="H18" s="139"/>
      <c r="J18" s="16" t="s">
        <v>41</v>
      </c>
    </row>
    <row r="19" spans="2:10" ht="5.25" customHeight="1" x14ac:dyDescent="0.15">
      <c r="D19" s="59"/>
    </row>
    <row r="20" spans="2:10" x14ac:dyDescent="0.15">
      <c r="D20" s="133" t="s">
        <v>27</v>
      </c>
      <c r="H20" s="133" t="s">
        <v>20</v>
      </c>
      <c r="I20" s="46"/>
    </row>
    <row r="21" spans="2:10" ht="29.25" thickBot="1" x14ac:dyDescent="0.2">
      <c r="B21" s="140" t="s">
        <v>1</v>
      </c>
      <c r="C21" s="10" t="s">
        <v>3</v>
      </c>
      <c r="D21" s="9" t="str">
        <f>D$9</f>
        <v>令和5年度
予算算定</v>
      </c>
      <c r="E21" s="9" t="str">
        <f t="shared" ref="E21:H21" si="0">E$9</f>
        <v>令和6年度
予算算定</v>
      </c>
      <c r="F21" s="9" t="str">
        <f t="shared" si="0"/>
        <v>令和7年度
予算算定</v>
      </c>
      <c r="G21" s="9" t="str">
        <f t="shared" si="0"/>
        <v>令和8年度
予算算定</v>
      </c>
      <c r="H21" s="15" t="str">
        <f t="shared" si="0"/>
        <v>令和9年度
予算算定</v>
      </c>
      <c r="I21" s="43"/>
      <c r="J21" s="5"/>
    </row>
    <row r="22" spans="2:10" s="94" customFormat="1" ht="26.25" thickBot="1" x14ac:dyDescent="0.2">
      <c r="B22" s="140"/>
      <c r="C22" s="12" t="s">
        <v>60</v>
      </c>
      <c r="D22" s="66">
        <v>1</v>
      </c>
      <c r="E22" s="67">
        <v>1</v>
      </c>
      <c r="F22" s="67">
        <v>1</v>
      </c>
      <c r="G22" s="67">
        <v>1</v>
      </c>
      <c r="H22" s="68">
        <v>1</v>
      </c>
      <c r="I22" s="47"/>
      <c r="J22" s="16" t="s">
        <v>41</v>
      </c>
    </row>
    <row r="23" spans="2:10" ht="26.25" thickBot="1" x14ac:dyDescent="0.2">
      <c r="B23" s="140"/>
      <c r="C23" s="11" t="s">
        <v>61</v>
      </c>
      <c r="D23" s="69">
        <v>2000000</v>
      </c>
      <c r="E23" s="70">
        <v>2000000</v>
      </c>
      <c r="F23" s="70">
        <v>2000000</v>
      </c>
      <c r="G23" s="70">
        <v>2000000</v>
      </c>
      <c r="H23" s="71">
        <v>2000000</v>
      </c>
      <c r="I23" s="48"/>
      <c r="J23" s="16" t="s">
        <v>41</v>
      </c>
    </row>
    <row r="24" spans="2:10" ht="28.5" x14ac:dyDescent="0.15">
      <c r="B24" s="140"/>
      <c r="C24" s="19" t="s">
        <v>48</v>
      </c>
      <c r="D24" s="23"/>
      <c r="E24" s="20">
        <f>E23</f>
        <v>2000000</v>
      </c>
      <c r="F24" s="20">
        <f>F23+E27</f>
        <v>2006000</v>
      </c>
      <c r="G24" s="20">
        <f>G23+F27</f>
        <v>2012018</v>
      </c>
      <c r="H24" s="20">
        <f>H23+G27</f>
        <v>2018054</v>
      </c>
      <c r="I24" s="49"/>
    </row>
    <row r="25" spans="2:10" ht="25.5" x14ac:dyDescent="0.15">
      <c r="B25" s="140"/>
      <c r="C25" s="73" t="s">
        <v>106</v>
      </c>
      <c r="D25" s="126"/>
      <c r="E25" s="127">
        <v>3.0000000000000001E-3</v>
      </c>
      <c r="F25" s="127">
        <v>3.0000000000000001E-3</v>
      </c>
      <c r="G25" s="127">
        <v>3.0000000000000001E-3</v>
      </c>
      <c r="H25" s="127">
        <v>3.0000000000000001E-3</v>
      </c>
      <c r="I25" s="72"/>
      <c r="J25" s="8" t="s">
        <v>125</v>
      </c>
    </row>
    <row r="26" spans="2:10" ht="28.5" x14ac:dyDescent="0.15">
      <c r="B26" s="140"/>
      <c r="C26" s="39" t="s">
        <v>118</v>
      </c>
      <c r="D26" s="40"/>
      <c r="E26" s="41">
        <f>ROUND(E24*E25,0)</f>
        <v>6000</v>
      </c>
      <c r="F26" s="41">
        <f>ROUND(F24*F25,0)</f>
        <v>6018</v>
      </c>
      <c r="G26" s="41">
        <f>ROUND(G24*G25,0)</f>
        <v>6036</v>
      </c>
      <c r="H26" s="41">
        <f>ROUND(H24*H25,0)</f>
        <v>6054</v>
      </c>
      <c r="I26" s="49"/>
    </row>
    <row r="27" spans="2:10" s="16" customFormat="1" x14ac:dyDescent="0.15">
      <c r="B27" s="140"/>
      <c r="C27" s="31" t="s">
        <v>28</v>
      </c>
      <c r="D27" s="32"/>
      <c r="E27" s="33">
        <f>E26</f>
        <v>6000</v>
      </c>
      <c r="F27" s="33">
        <f>E27+F26</f>
        <v>12018</v>
      </c>
      <c r="G27" s="33">
        <f>F27+G26</f>
        <v>18054</v>
      </c>
      <c r="H27" s="33">
        <f>G27+H26</f>
        <v>24108</v>
      </c>
      <c r="I27" s="49"/>
    </row>
    <row r="28" spans="2:10" ht="15" thickBot="1" x14ac:dyDescent="0.2">
      <c r="B28" s="140"/>
      <c r="C28" s="21" t="s">
        <v>23</v>
      </c>
      <c r="D28" s="57"/>
      <c r="E28" s="98">
        <f>E23+E26</f>
        <v>2006000</v>
      </c>
      <c r="F28" s="98">
        <f>F24+F26</f>
        <v>2012018</v>
      </c>
      <c r="G28" s="98">
        <f>G24+G26</f>
        <v>2018054</v>
      </c>
      <c r="H28" s="98">
        <f>H24+H26</f>
        <v>2024108</v>
      </c>
      <c r="I28" s="49"/>
    </row>
    <row r="29" spans="2:10" ht="26.25" thickBot="1" x14ac:dyDescent="0.2">
      <c r="B29" s="140"/>
      <c r="C29" s="97" t="s">
        <v>97</v>
      </c>
      <c r="D29" s="134" t="s">
        <v>37</v>
      </c>
      <c r="E29" s="135"/>
      <c r="F29" s="135"/>
      <c r="G29" s="135"/>
      <c r="H29" s="136"/>
      <c r="I29" s="49"/>
      <c r="J29" s="16" t="s">
        <v>41</v>
      </c>
    </row>
    <row r="30" spans="2:10" ht="26.25" thickBot="1" x14ac:dyDescent="0.2">
      <c r="B30" s="140"/>
      <c r="C30" s="97" t="s">
        <v>130</v>
      </c>
      <c r="D30" s="137" t="s">
        <v>36</v>
      </c>
      <c r="E30" s="138"/>
      <c r="F30" s="138"/>
      <c r="G30" s="138"/>
      <c r="H30" s="139"/>
      <c r="I30" s="49"/>
      <c r="J30" s="16" t="s">
        <v>41</v>
      </c>
    </row>
    <row r="32" spans="2:10" x14ac:dyDescent="0.15">
      <c r="D32" s="133" t="s">
        <v>27</v>
      </c>
      <c r="H32" s="133" t="s">
        <v>20</v>
      </c>
      <c r="I32" s="46"/>
    </row>
    <row r="33" spans="2:17" ht="29.25" thickBot="1" x14ac:dyDescent="0.2">
      <c r="B33" s="140" t="s">
        <v>2</v>
      </c>
      <c r="C33" s="10" t="s">
        <v>3</v>
      </c>
      <c r="D33" s="9" t="str">
        <f>D$9</f>
        <v>令和5年度
予算算定</v>
      </c>
      <c r="E33" s="9" t="str">
        <f t="shared" ref="E33:H33" si="1">E$9</f>
        <v>令和6年度
予算算定</v>
      </c>
      <c r="F33" s="9" t="str">
        <f t="shared" si="1"/>
        <v>令和7年度
予算算定</v>
      </c>
      <c r="G33" s="9" t="str">
        <f t="shared" si="1"/>
        <v>令和8年度
予算算定</v>
      </c>
      <c r="H33" s="15" t="str">
        <f t="shared" si="1"/>
        <v>令和9年度
予算算定</v>
      </c>
      <c r="I33" s="43"/>
      <c r="J33" s="5"/>
    </row>
    <row r="34" spans="2:17" s="94" customFormat="1" ht="26.25" thickBot="1" x14ac:dyDescent="0.2">
      <c r="B34" s="140"/>
      <c r="C34" s="12" t="s">
        <v>60</v>
      </c>
      <c r="D34" s="66">
        <v>3</v>
      </c>
      <c r="E34" s="67">
        <v>3</v>
      </c>
      <c r="F34" s="67">
        <v>3</v>
      </c>
      <c r="G34" s="67">
        <v>3</v>
      </c>
      <c r="H34" s="68">
        <v>3</v>
      </c>
      <c r="I34" s="47"/>
      <c r="J34" s="16" t="s">
        <v>41</v>
      </c>
    </row>
    <row r="35" spans="2:17" ht="26.25" thickBot="1" x14ac:dyDescent="0.2">
      <c r="B35" s="140"/>
      <c r="C35" s="11" t="s">
        <v>61</v>
      </c>
      <c r="D35" s="69">
        <v>2500000</v>
      </c>
      <c r="E35" s="70">
        <v>2500000</v>
      </c>
      <c r="F35" s="70">
        <v>2500000</v>
      </c>
      <c r="G35" s="70">
        <v>2500000</v>
      </c>
      <c r="H35" s="71">
        <v>2500000</v>
      </c>
      <c r="I35" s="48"/>
      <c r="J35" s="16" t="s">
        <v>41</v>
      </c>
    </row>
    <row r="36" spans="2:17" ht="28.5" x14ac:dyDescent="0.15">
      <c r="B36" s="140"/>
      <c r="C36" s="19" t="s">
        <v>48</v>
      </c>
      <c r="D36" s="23"/>
      <c r="E36" s="20">
        <f>E35</f>
        <v>2500000</v>
      </c>
      <c r="F36" s="20">
        <f>F35+E39</f>
        <v>2575000</v>
      </c>
      <c r="G36" s="20">
        <f>G35+F39</f>
        <v>2652250</v>
      </c>
      <c r="H36" s="20">
        <f>H35+G39</f>
        <v>2731818</v>
      </c>
      <c r="I36" s="49"/>
    </row>
    <row r="37" spans="2:17" ht="25.5" x14ac:dyDescent="0.15">
      <c r="B37" s="140"/>
      <c r="C37" s="73" t="s">
        <v>106</v>
      </c>
      <c r="D37" s="126"/>
      <c r="E37" s="127">
        <v>0.03</v>
      </c>
      <c r="F37" s="127">
        <v>0.03</v>
      </c>
      <c r="G37" s="127">
        <v>0.03</v>
      </c>
      <c r="H37" s="127">
        <v>0.03</v>
      </c>
      <c r="I37" s="50"/>
      <c r="J37" s="8" t="s">
        <v>125</v>
      </c>
    </row>
    <row r="38" spans="2:17" ht="28.5" x14ac:dyDescent="0.15">
      <c r="B38" s="140"/>
      <c r="C38" s="39" t="s">
        <v>119</v>
      </c>
      <c r="D38" s="40"/>
      <c r="E38" s="41">
        <f>ROUND(E36*E37,0)</f>
        <v>75000</v>
      </c>
      <c r="F38" s="41">
        <f>ROUND(F36*F37,0)</f>
        <v>77250</v>
      </c>
      <c r="G38" s="41">
        <f>ROUND(G36*G37,0)</f>
        <v>79568</v>
      </c>
      <c r="H38" s="41">
        <f>ROUND(H36*H37,0)</f>
        <v>81955</v>
      </c>
      <c r="I38" s="49"/>
    </row>
    <row r="39" spans="2:17" s="16" customFormat="1" x14ac:dyDescent="0.15">
      <c r="B39" s="140"/>
      <c r="C39" s="31" t="s">
        <v>28</v>
      </c>
      <c r="D39" s="32"/>
      <c r="E39" s="33">
        <f>E38</f>
        <v>75000</v>
      </c>
      <c r="F39" s="33">
        <f>E39+F38</f>
        <v>152250</v>
      </c>
      <c r="G39" s="33">
        <f>F39+G38</f>
        <v>231818</v>
      </c>
      <c r="H39" s="33">
        <f>G39+H38</f>
        <v>313773</v>
      </c>
      <c r="I39" s="49"/>
    </row>
    <row r="40" spans="2:17" ht="15" thickBot="1" x14ac:dyDescent="0.2">
      <c r="B40" s="140"/>
      <c r="C40" s="21" t="s">
        <v>23</v>
      </c>
      <c r="D40" s="57"/>
      <c r="E40" s="98">
        <f>E35+E38</f>
        <v>2575000</v>
      </c>
      <c r="F40" s="98">
        <f>F36+F38</f>
        <v>2652250</v>
      </c>
      <c r="G40" s="98">
        <f>G36+G38</f>
        <v>2731818</v>
      </c>
      <c r="H40" s="98">
        <f>H36+H38</f>
        <v>2813773</v>
      </c>
      <c r="I40" s="49"/>
    </row>
    <row r="41" spans="2:17" ht="26.25" thickBot="1" x14ac:dyDescent="0.2">
      <c r="B41" s="140"/>
      <c r="C41" s="97" t="s">
        <v>97</v>
      </c>
      <c r="D41" s="134" t="s">
        <v>38</v>
      </c>
      <c r="E41" s="135"/>
      <c r="F41" s="135"/>
      <c r="G41" s="135"/>
      <c r="H41" s="136"/>
      <c r="I41" s="49"/>
      <c r="J41" s="16" t="s">
        <v>41</v>
      </c>
    </row>
    <row r="42" spans="2:17" ht="26.25" thickBot="1" x14ac:dyDescent="0.2">
      <c r="B42" s="140"/>
      <c r="C42" s="97" t="s">
        <v>130</v>
      </c>
      <c r="D42" s="137" t="s">
        <v>39</v>
      </c>
      <c r="E42" s="138"/>
      <c r="F42" s="138"/>
      <c r="G42" s="138"/>
      <c r="H42" s="139"/>
      <c r="I42" s="49"/>
      <c r="J42" s="16" t="s">
        <v>41</v>
      </c>
    </row>
    <row r="43" spans="2:17" s="45" customFormat="1" x14ac:dyDescent="0.15"/>
    <row r="45" spans="2:17" x14ac:dyDescent="0.15">
      <c r="C45" s="53" t="s">
        <v>87</v>
      </c>
    </row>
    <row r="47" spans="2:17" x14ac:dyDescent="0.15">
      <c r="D47" s="133" t="s">
        <v>27</v>
      </c>
      <c r="H47" s="133" t="s">
        <v>20</v>
      </c>
      <c r="I47" s="46"/>
    </row>
    <row r="48" spans="2:17" ht="28.5" x14ac:dyDescent="0.15">
      <c r="B48" s="144" t="s">
        <v>22</v>
      </c>
      <c r="C48" s="125" t="s">
        <v>3</v>
      </c>
      <c r="D48" s="9" t="str">
        <f>D$9</f>
        <v>令和5年度
予算算定</v>
      </c>
      <c r="E48" s="9" t="str">
        <f t="shared" ref="E48:H48" si="2">E$9</f>
        <v>令和6年度
予算算定</v>
      </c>
      <c r="F48" s="9" t="str">
        <f t="shared" si="2"/>
        <v>令和7年度
予算算定</v>
      </c>
      <c r="G48" s="9" t="str">
        <f t="shared" si="2"/>
        <v>令和8年度
予算算定</v>
      </c>
      <c r="H48" s="15" t="str">
        <f t="shared" si="2"/>
        <v>令和9年度
予算算定</v>
      </c>
      <c r="I48" s="43"/>
      <c r="J48" s="5"/>
      <c r="L48" s="76"/>
      <c r="M48" s="76"/>
      <c r="N48" s="76"/>
      <c r="O48" s="76"/>
      <c r="Q48" s="84"/>
    </row>
    <row r="49" spans="2:17" x14ac:dyDescent="0.15">
      <c r="B49" s="145"/>
      <c r="C49" s="26" t="s">
        <v>24</v>
      </c>
      <c r="D49" s="27">
        <f t="shared" ref="D49:H50" si="3">D10+D22+D34</f>
        <v>5</v>
      </c>
      <c r="E49" s="27">
        <f t="shared" si="3"/>
        <v>5</v>
      </c>
      <c r="F49" s="27">
        <f t="shared" si="3"/>
        <v>5</v>
      </c>
      <c r="G49" s="27">
        <f t="shared" si="3"/>
        <v>5</v>
      </c>
      <c r="H49" s="27">
        <f t="shared" si="3"/>
        <v>5</v>
      </c>
      <c r="I49" s="51"/>
      <c r="J49" s="75"/>
      <c r="K49" s="16"/>
      <c r="L49" s="74"/>
      <c r="M49" s="74"/>
      <c r="N49" s="74"/>
      <c r="O49" s="74"/>
      <c r="Q49" s="77"/>
    </row>
    <row r="50" spans="2:17" x14ac:dyDescent="0.15">
      <c r="B50" s="145"/>
      <c r="C50" s="17" t="s">
        <v>25</v>
      </c>
      <c r="D50" s="18">
        <f t="shared" si="3"/>
        <v>8500000</v>
      </c>
      <c r="E50" s="18">
        <f t="shared" si="3"/>
        <v>8500000</v>
      </c>
      <c r="F50" s="18">
        <f t="shared" si="3"/>
        <v>8500000</v>
      </c>
      <c r="G50" s="18">
        <f t="shared" si="3"/>
        <v>8500000</v>
      </c>
      <c r="H50" s="18">
        <f t="shared" si="3"/>
        <v>8500000</v>
      </c>
      <c r="I50" s="44"/>
      <c r="J50" s="75"/>
      <c r="L50" s="74"/>
      <c r="M50" s="74"/>
      <c r="N50" s="74"/>
      <c r="O50" s="74"/>
      <c r="Q50" s="77"/>
    </row>
    <row r="51" spans="2:17" ht="28.5" x14ac:dyDescent="0.15">
      <c r="B51" s="145"/>
      <c r="C51" s="81" t="s">
        <v>58</v>
      </c>
      <c r="D51" s="82"/>
      <c r="E51" s="83">
        <f>E12+E24+E36</f>
        <v>8500000</v>
      </c>
      <c r="F51" s="83">
        <f>F12+F24+F36</f>
        <v>8593000</v>
      </c>
      <c r="G51" s="83">
        <f>G12+G24+G36</f>
        <v>8688304</v>
      </c>
      <c r="H51" s="83">
        <f>H12+H24+H36</f>
        <v>8785980</v>
      </c>
      <c r="I51" s="44"/>
      <c r="J51" s="1" t="s">
        <v>49</v>
      </c>
      <c r="L51" s="74"/>
      <c r="M51" s="74"/>
      <c r="N51" s="74"/>
      <c r="O51" s="74"/>
    </row>
    <row r="52" spans="2:17" x14ac:dyDescent="0.15">
      <c r="B52" s="145"/>
      <c r="C52" s="78" t="s">
        <v>120</v>
      </c>
      <c r="D52" s="79"/>
      <c r="E52" s="80">
        <f t="shared" ref="E52:H53" si="4">SUM(E14,E26,E38)</f>
        <v>93000</v>
      </c>
      <c r="F52" s="80">
        <f t="shared" si="4"/>
        <v>95304</v>
      </c>
      <c r="G52" s="80">
        <f t="shared" si="4"/>
        <v>97676</v>
      </c>
      <c r="H52" s="80">
        <f t="shared" si="4"/>
        <v>100117</v>
      </c>
      <c r="I52" s="44"/>
      <c r="J52" s="1" t="s">
        <v>51</v>
      </c>
    </row>
    <row r="53" spans="2:17" s="16" customFormat="1" x14ac:dyDescent="0.15">
      <c r="B53" s="145"/>
      <c r="C53" s="31" t="s">
        <v>29</v>
      </c>
      <c r="D53" s="28"/>
      <c r="E53" s="33">
        <f t="shared" si="4"/>
        <v>93000</v>
      </c>
      <c r="F53" s="33">
        <f t="shared" si="4"/>
        <v>188304</v>
      </c>
      <c r="G53" s="33">
        <f t="shared" si="4"/>
        <v>285980</v>
      </c>
      <c r="H53" s="33">
        <f t="shared" si="4"/>
        <v>386097</v>
      </c>
      <c r="I53" s="49"/>
      <c r="J53" s="85" t="s">
        <v>52</v>
      </c>
    </row>
    <row r="54" spans="2:17" x14ac:dyDescent="0.15">
      <c r="B54" s="145"/>
      <c r="C54" s="21" t="s">
        <v>26</v>
      </c>
      <c r="D54" s="24"/>
      <c r="E54" s="22">
        <f>SUM(E50,E53)</f>
        <v>8593000</v>
      </c>
      <c r="F54" s="22">
        <f t="shared" ref="F54:H54" si="5">SUM(F50,F53)</f>
        <v>8688304</v>
      </c>
      <c r="G54" s="22">
        <f t="shared" si="5"/>
        <v>8785980</v>
      </c>
      <c r="H54" s="22">
        <f t="shared" si="5"/>
        <v>8886097</v>
      </c>
      <c r="I54" s="49"/>
      <c r="J54" s="75"/>
    </row>
    <row r="55" spans="2:17" ht="28.5" x14ac:dyDescent="0.15">
      <c r="B55" s="145"/>
      <c r="C55" s="56" t="s">
        <v>121</v>
      </c>
      <c r="D55" s="57"/>
      <c r="E55" s="141">
        <f>$H$6</f>
        <v>100000</v>
      </c>
      <c r="F55" s="142"/>
      <c r="G55" s="142"/>
      <c r="H55" s="143"/>
      <c r="I55" s="49"/>
    </row>
    <row r="56" spans="2:17" ht="29.25" thickBot="1" x14ac:dyDescent="0.2">
      <c r="B56" s="145"/>
      <c r="C56" s="56" t="s">
        <v>95</v>
      </c>
      <c r="D56" s="57"/>
      <c r="E56" s="98">
        <f>E53-$E$55</f>
        <v>-7000</v>
      </c>
      <c r="F56" s="98">
        <f>F53-$E$55</f>
        <v>88304</v>
      </c>
      <c r="G56" s="98">
        <f>G53-$E$55</f>
        <v>185980</v>
      </c>
      <c r="H56" s="98">
        <f>H53-$E$55</f>
        <v>286097</v>
      </c>
      <c r="I56" s="49"/>
      <c r="J56" s="1" t="s">
        <v>50</v>
      </c>
    </row>
    <row r="57" spans="2:17" ht="28.5" customHeight="1" x14ac:dyDescent="0.15">
      <c r="B57" s="145"/>
      <c r="C57" s="117" t="s">
        <v>107</v>
      </c>
      <c r="D57" s="118"/>
      <c r="E57" s="119">
        <f>MAX(E56,0)</f>
        <v>0</v>
      </c>
      <c r="F57" s="119">
        <f>MAX(F56-E57,0)</f>
        <v>88304</v>
      </c>
      <c r="G57" s="119">
        <f>MAX(G56-E57-F57,0)</f>
        <v>97676</v>
      </c>
      <c r="H57" s="120">
        <f>MAX(H56-E57-F57-G57,0)</f>
        <v>100117</v>
      </c>
      <c r="I57" s="52"/>
      <c r="J57" s="1" t="s">
        <v>50</v>
      </c>
    </row>
    <row r="58" spans="2:17" ht="29.25" thickBot="1" x14ac:dyDescent="0.2">
      <c r="B58" s="145"/>
      <c r="C58" s="121" t="s">
        <v>108</v>
      </c>
      <c r="D58" s="122"/>
      <c r="E58" s="123">
        <f>ROUNDDOWN(E57*0.1,0)</f>
        <v>0</v>
      </c>
      <c r="F58" s="123">
        <f t="shared" ref="F58:H58" si="6">ROUNDDOWN(F57*0.1,0)</f>
        <v>8830</v>
      </c>
      <c r="G58" s="123">
        <f t="shared" si="6"/>
        <v>9767</v>
      </c>
      <c r="H58" s="124">
        <f t="shared" si="6"/>
        <v>10011</v>
      </c>
      <c r="I58" s="52"/>
      <c r="J58" s="1" t="s">
        <v>50</v>
      </c>
    </row>
    <row r="59" spans="2:17" ht="29.25" thickBot="1" x14ac:dyDescent="0.2">
      <c r="B59" s="146"/>
      <c r="C59" s="99" t="s">
        <v>109</v>
      </c>
      <c r="D59" s="100"/>
      <c r="E59" s="101">
        <f>E57+E58</f>
        <v>0</v>
      </c>
      <c r="F59" s="101">
        <f t="shared" ref="F59:H59" si="7">F57+F58</f>
        <v>97134</v>
      </c>
      <c r="G59" s="101">
        <f t="shared" si="7"/>
        <v>107443</v>
      </c>
      <c r="H59" s="102">
        <f t="shared" si="7"/>
        <v>110128</v>
      </c>
      <c r="I59" s="52"/>
      <c r="J59" s="1" t="s">
        <v>50</v>
      </c>
    </row>
    <row r="60" spans="2:17" x14ac:dyDescent="0.15">
      <c r="B60" s="34"/>
      <c r="C60" s="35"/>
      <c r="D60" s="36"/>
      <c r="E60" s="36"/>
      <c r="F60" s="36"/>
      <c r="G60" s="36"/>
      <c r="H60" s="36"/>
      <c r="I60" s="52"/>
    </row>
    <row r="61" spans="2:17" x14ac:dyDescent="0.15">
      <c r="B61" s="34"/>
      <c r="C61" s="35"/>
      <c r="D61" s="36"/>
      <c r="E61" s="36"/>
      <c r="F61" s="36"/>
      <c r="G61" s="36"/>
      <c r="H61" s="36"/>
      <c r="I61" s="52"/>
    </row>
    <row r="62" spans="2:17" x14ac:dyDescent="0.15">
      <c r="B62" s="34"/>
      <c r="C62" s="95" t="s">
        <v>88</v>
      </c>
      <c r="D62" s="36"/>
      <c r="E62" s="36"/>
      <c r="F62" s="36"/>
      <c r="G62" s="36"/>
      <c r="H62" s="36"/>
      <c r="I62" s="52"/>
    </row>
    <row r="63" spans="2:17" x14ac:dyDescent="0.15">
      <c r="B63" s="34"/>
      <c r="C63" s="35"/>
      <c r="D63" s="36"/>
      <c r="E63" s="36"/>
      <c r="F63" s="36"/>
      <c r="G63" s="36"/>
      <c r="H63" s="36"/>
      <c r="I63" s="52"/>
    </row>
    <row r="64" spans="2:17" x14ac:dyDescent="0.15">
      <c r="B64" s="37" t="s">
        <v>89</v>
      </c>
      <c r="C64" s="35"/>
      <c r="D64" s="36"/>
      <c r="E64" s="36"/>
      <c r="F64" s="36"/>
      <c r="G64" s="36"/>
      <c r="H64" s="36"/>
      <c r="I64" s="52"/>
      <c r="K64" s="3"/>
    </row>
    <row r="65" spans="2:11" x14ac:dyDescent="0.15">
      <c r="B65" s="37"/>
      <c r="C65" s="35"/>
      <c r="D65" s="36"/>
      <c r="E65" s="36"/>
      <c r="F65" s="36"/>
      <c r="G65" s="36"/>
      <c r="H65" s="36"/>
      <c r="I65" s="52"/>
      <c r="K65" s="3"/>
    </row>
    <row r="66" spans="2:11" x14ac:dyDescent="0.15">
      <c r="B66" s="37"/>
      <c r="C66" s="35"/>
      <c r="D66" s="36"/>
      <c r="E66" s="36"/>
      <c r="F66" s="36"/>
      <c r="G66" s="36"/>
      <c r="H66" s="36"/>
      <c r="I66" s="52"/>
      <c r="K66" s="3"/>
    </row>
    <row r="67" spans="2:11" x14ac:dyDescent="0.15">
      <c r="B67" s="37" t="s">
        <v>65</v>
      </c>
      <c r="C67" s="35"/>
      <c r="D67" s="36"/>
      <c r="E67" s="36"/>
      <c r="F67" s="36"/>
      <c r="G67" s="36"/>
      <c r="H67" s="36"/>
      <c r="I67" s="52"/>
      <c r="K67" s="3"/>
    </row>
    <row r="68" spans="2:11" x14ac:dyDescent="0.15">
      <c r="B68" s="3" t="s">
        <v>104</v>
      </c>
      <c r="C68" s="35"/>
      <c r="D68" s="36"/>
      <c r="E68" s="36"/>
      <c r="F68" s="36"/>
      <c r="G68" s="36"/>
      <c r="H68" s="36"/>
      <c r="I68" s="52"/>
      <c r="K68" s="3"/>
    </row>
    <row r="69" spans="2:11" x14ac:dyDescent="0.15">
      <c r="B69" s="62" t="s">
        <v>103</v>
      </c>
      <c r="C69" s="35"/>
      <c r="D69" s="36"/>
      <c r="E69" s="36"/>
      <c r="F69" s="36"/>
      <c r="G69" s="36"/>
      <c r="H69" s="36"/>
      <c r="I69" s="52"/>
    </row>
    <row r="70" spans="2:11" x14ac:dyDescent="0.15">
      <c r="B70" s="62"/>
      <c r="C70" s="35"/>
      <c r="D70" s="36"/>
      <c r="E70" s="36"/>
      <c r="F70" s="36"/>
      <c r="G70" s="36"/>
      <c r="H70" s="36"/>
      <c r="I70" s="52"/>
    </row>
    <row r="71" spans="2:11" x14ac:dyDescent="0.15">
      <c r="B71" s="3" t="s">
        <v>68</v>
      </c>
      <c r="C71" s="35"/>
      <c r="D71" s="36"/>
      <c r="E71" s="36"/>
      <c r="F71" s="36"/>
      <c r="G71" s="36"/>
      <c r="H71" s="36"/>
      <c r="I71" s="52"/>
    </row>
    <row r="72" spans="2:11" x14ac:dyDescent="0.15">
      <c r="B72" s="3" t="s">
        <v>111</v>
      </c>
      <c r="C72" s="35"/>
      <c r="D72" s="36"/>
      <c r="E72" s="36"/>
      <c r="F72" s="36"/>
      <c r="G72" s="36"/>
      <c r="H72" s="36"/>
      <c r="I72" s="52"/>
    </row>
    <row r="73" spans="2:11" x14ac:dyDescent="0.15">
      <c r="B73" s="3" t="s">
        <v>110</v>
      </c>
      <c r="C73" s="35"/>
      <c r="D73" s="36"/>
      <c r="E73" s="36"/>
      <c r="F73" s="36"/>
      <c r="G73" s="36"/>
      <c r="H73" s="36"/>
      <c r="I73" s="52"/>
    </row>
    <row r="74" spans="2:11" x14ac:dyDescent="0.15">
      <c r="B74" s="3" t="s">
        <v>34</v>
      </c>
      <c r="C74" s="35"/>
      <c r="D74" s="36"/>
      <c r="E74" s="36"/>
      <c r="F74" s="36"/>
      <c r="G74" s="36"/>
      <c r="H74" s="36"/>
      <c r="I74" s="52"/>
    </row>
    <row r="75" spans="2:11" x14ac:dyDescent="0.15">
      <c r="B75" s="58" t="s">
        <v>54</v>
      </c>
      <c r="C75" s="35"/>
      <c r="D75" s="36"/>
      <c r="E75" s="36"/>
      <c r="F75" s="36"/>
      <c r="G75" s="36"/>
      <c r="H75" s="36"/>
      <c r="I75" s="52"/>
    </row>
    <row r="76" spans="2:11" x14ac:dyDescent="0.15">
      <c r="B76" s="58" t="s">
        <v>53</v>
      </c>
      <c r="C76" s="35"/>
      <c r="D76" s="36"/>
      <c r="E76" s="36"/>
      <c r="F76" s="36"/>
      <c r="G76" s="36"/>
      <c r="H76" s="36"/>
      <c r="I76" s="52"/>
    </row>
    <row r="77" spans="2:11" x14ac:dyDescent="0.15">
      <c r="B77" s="58"/>
      <c r="C77" s="35"/>
      <c r="D77" s="36"/>
      <c r="E77" s="36"/>
      <c r="F77" s="36"/>
      <c r="G77" s="36"/>
      <c r="H77" s="36"/>
      <c r="I77" s="52"/>
    </row>
    <row r="78" spans="2:11" x14ac:dyDescent="0.15">
      <c r="B78" s="3" t="s">
        <v>83</v>
      </c>
      <c r="C78" s="35"/>
      <c r="D78" s="36"/>
      <c r="E78" s="36"/>
      <c r="F78" s="36"/>
      <c r="G78" s="36"/>
      <c r="H78" s="36"/>
      <c r="I78" s="52"/>
    </row>
    <row r="79" spans="2:11" x14ac:dyDescent="0.15">
      <c r="B79" s="58" t="s">
        <v>98</v>
      </c>
      <c r="C79" s="35"/>
      <c r="D79" s="36"/>
      <c r="E79" s="36"/>
      <c r="F79" s="36"/>
      <c r="G79" s="36"/>
      <c r="H79" s="36"/>
      <c r="I79" s="52"/>
    </row>
    <row r="80" spans="2:11" x14ac:dyDescent="0.15">
      <c r="B80" s="58"/>
      <c r="C80" s="35"/>
      <c r="D80" s="36"/>
      <c r="E80" s="36"/>
      <c r="F80" s="36"/>
      <c r="G80" s="36"/>
      <c r="H80" s="36"/>
      <c r="I80" s="52"/>
    </row>
    <row r="81" spans="2:9" x14ac:dyDescent="0.15">
      <c r="B81" s="58"/>
      <c r="C81" s="35"/>
      <c r="D81" s="36"/>
      <c r="E81" s="36"/>
      <c r="F81" s="36"/>
      <c r="G81" s="36"/>
      <c r="H81" s="36"/>
      <c r="I81" s="52"/>
    </row>
    <row r="82" spans="2:9" x14ac:dyDescent="0.15">
      <c r="B82" s="37" t="s">
        <v>66</v>
      </c>
      <c r="C82" s="35"/>
      <c r="D82" s="36"/>
      <c r="E82" s="36"/>
      <c r="F82" s="36"/>
      <c r="G82" s="36"/>
      <c r="H82" s="36"/>
      <c r="I82" s="52"/>
    </row>
    <row r="83" spans="2:9" x14ac:dyDescent="0.15">
      <c r="B83" s="3" t="s">
        <v>85</v>
      </c>
      <c r="C83" s="35"/>
      <c r="D83" s="36"/>
      <c r="E83" s="36"/>
      <c r="F83" s="36"/>
      <c r="G83" s="36"/>
      <c r="H83" s="36"/>
      <c r="I83" s="52"/>
    </row>
    <row r="84" spans="2:9" x14ac:dyDescent="0.15">
      <c r="B84" s="3" t="s">
        <v>129</v>
      </c>
      <c r="C84" s="35"/>
      <c r="D84" s="36"/>
      <c r="E84" s="36"/>
      <c r="F84" s="36"/>
      <c r="G84" s="36"/>
      <c r="H84" s="36"/>
      <c r="I84" s="52"/>
    </row>
    <row r="85" spans="2:9" x14ac:dyDescent="0.15">
      <c r="B85" s="3" t="s">
        <v>112</v>
      </c>
      <c r="C85" s="35"/>
      <c r="D85" s="36"/>
      <c r="E85" s="36"/>
      <c r="F85" s="36"/>
      <c r="G85" s="36"/>
      <c r="H85" s="36"/>
      <c r="I85" s="52"/>
    </row>
    <row r="86" spans="2:9" x14ac:dyDescent="0.15">
      <c r="B86" s="3" t="s">
        <v>122</v>
      </c>
      <c r="C86" s="35"/>
      <c r="D86" s="36"/>
      <c r="E86" s="36"/>
      <c r="F86" s="36"/>
      <c r="G86" s="36"/>
      <c r="H86" s="36"/>
      <c r="I86" s="52"/>
    </row>
    <row r="87" spans="2:9" x14ac:dyDescent="0.15">
      <c r="B87" s="3" t="s">
        <v>123</v>
      </c>
      <c r="C87" s="35"/>
      <c r="D87" s="36"/>
      <c r="E87" s="36"/>
      <c r="F87" s="36"/>
      <c r="G87" s="36"/>
      <c r="H87" s="36"/>
      <c r="I87" s="52"/>
    </row>
    <row r="88" spans="2:9" x14ac:dyDescent="0.15">
      <c r="B88" s="3" t="s">
        <v>124</v>
      </c>
      <c r="C88" s="35"/>
      <c r="D88" s="36"/>
      <c r="E88" s="36"/>
      <c r="F88" s="36"/>
      <c r="G88" s="36"/>
      <c r="H88" s="36"/>
      <c r="I88" s="52"/>
    </row>
    <row r="89" spans="2:9" x14ac:dyDescent="0.15">
      <c r="B89" s="3" t="s">
        <v>113</v>
      </c>
      <c r="C89" s="35"/>
      <c r="D89" s="36"/>
      <c r="E89" s="36"/>
      <c r="F89" s="36"/>
      <c r="G89" s="36"/>
      <c r="H89" s="36"/>
      <c r="I89" s="52"/>
    </row>
    <row r="90" spans="2:9" x14ac:dyDescent="0.15">
      <c r="B90" s="54" t="s">
        <v>114</v>
      </c>
      <c r="C90" s="35"/>
      <c r="D90" s="36"/>
      <c r="E90" s="36"/>
      <c r="F90" s="36"/>
      <c r="G90" s="36"/>
      <c r="H90" s="36"/>
      <c r="I90" s="52"/>
    </row>
    <row r="91" spans="2:9" x14ac:dyDescent="0.15">
      <c r="B91" s="54"/>
      <c r="C91" s="35"/>
      <c r="D91" s="36"/>
      <c r="E91" s="36"/>
      <c r="F91" s="36"/>
      <c r="G91" s="36"/>
      <c r="H91" s="36"/>
      <c r="I91" s="52"/>
    </row>
    <row r="92" spans="2:9" x14ac:dyDescent="0.15">
      <c r="B92" s="54" t="s">
        <v>99</v>
      </c>
      <c r="C92" s="35"/>
      <c r="D92" s="36"/>
      <c r="E92" s="36"/>
      <c r="F92" s="36"/>
      <c r="G92" s="36"/>
      <c r="H92" s="36"/>
      <c r="I92" s="52"/>
    </row>
    <row r="93" spans="2:9" x14ac:dyDescent="0.15">
      <c r="B93" s="54"/>
      <c r="C93" s="35"/>
      <c r="D93" s="36"/>
      <c r="E93" s="36"/>
      <c r="F93" s="36"/>
      <c r="G93" s="36"/>
      <c r="H93" s="36"/>
      <c r="I93" s="52"/>
    </row>
    <row r="94" spans="2:9" x14ac:dyDescent="0.15">
      <c r="B94" s="54" t="s">
        <v>69</v>
      </c>
      <c r="C94" s="35"/>
      <c r="D94" s="36"/>
      <c r="E94" s="36"/>
      <c r="F94" s="36"/>
      <c r="G94" s="36"/>
      <c r="H94" s="36"/>
      <c r="I94" s="52"/>
    </row>
    <row r="95" spans="2:9" x14ac:dyDescent="0.15">
      <c r="B95" s="54" t="s">
        <v>115</v>
      </c>
      <c r="C95" s="35"/>
      <c r="D95" s="36"/>
      <c r="E95" s="36"/>
      <c r="F95" s="36"/>
      <c r="G95" s="36"/>
      <c r="H95" s="36"/>
      <c r="I95" s="52"/>
    </row>
    <row r="96" spans="2:9" x14ac:dyDescent="0.15">
      <c r="B96" s="54"/>
      <c r="C96" s="35"/>
      <c r="D96" s="36"/>
      <c r="E96" s="36"/>
      <c r="F96" s="36"/>
      <c r="G96" s="36"/>
      <c r="H96" s="36"/>
      <c r="I96" s="52"/>
    </row>
    <row r="97" spans="2:9" x14ac:dyDescent="0.15">
      <c r="B97" s="54"/>
      <c r="C97" s="35"/>
      <c r="D97" s="36"/>
      <c r="E97" s="36"/>
      <c r="F97" s="36"/>
      <c r="G97" s="36"/>
      <c r="H97" s="36"/>
      <c r="I97" s="52"/>
    </row>
    <row r="98" spans="2:9" x14ac:dyDescent="0.15">
      <c r="B98" s="37" t="s">
        <v>67</v>
      </c>
      <c r="C98" s="35"/>
      <c r="D98" s="36"/>
      <c r="E98" s="36"/>
      <c r="F98" s="36"/>
      <c r="G98" s="36"/>
      <c r="H98" s="36"/>
      <c r="I98" s="52"/>
    </row>
    <row r="99" spans="2:9" x14ac:dyDescent="0.15">
      <c r="B99" s="3" t="s">
        <v>93</v>
      </c>
      <c r="C99" s="35"/>
      <c r="D99" s="36"/>
      <c r="E99" s="36"/>
      <c r="F99" s="36"/>
      <c r="G99" s="36"/>
      <c r="H99" s="36"/>
      <c r="I99" s="52"/>
    </row>
    <row r="100" spans="2:9" x14ac:dyDescent="0.15">
      <c r="B100" s="54"/>
      <c r="C100" s="35"/>
      <c r="D100" s="36"/>
      <c r="E100" s="36"/>
      <c r="F100" s="36"/>
      <c r="G100" s="36"/>
      <c r="H100" s="36"/>
      <c r="I100" s="52"/>
    </row>
    <row r="101" spans="2:9" x14ac:dyDescent="0.15">
      <c r="B101" s="14" t="s">
        <v>21</v>
      </c>
    </row>
    <row r="102" spans="2:9" x14ac:dyDescent="0.15">
      <c r="B102" s="14"/>
    </row>
    <row r="103" spans="2:9" x14ac:dyDescent="0.15">
      <c r="B103" s="7" t="s">
        <v>100</v>
      </c>
    </row>
    <row r="104" spans="2:9" x14ac:dyDescent="0.15">
      <c r="B104" s="7"/>
    </row>
    <row r="105" spans="2:9" x14ac:dyDescent="0.15">
      <c r="B105" s="7" t="s">
        <v>40</v>
      </c>
    </row>
    <row r="106" spans="2:9" x14ac:dyDescent="0.15">
      <c r="B106" s="7"/>
    </row>
    <row r="107" spans="2:9" x14ac:dyDescent="0.15">
      <c r="B107" s="7" t="s">
        <v>4</v>
      </c>
      <c r="C107" s="7"/>
    </row>
    <row r="108" spans="2:9" x14ac:dyDescent="0.15">
      <c r="B108" s="75" t="s">
        <v>56</v>
      </c>
      <c r="C108" s="7"/>
    </row>
    <row r="109" spans="2:9" x14ac:dyDescent="0.15">
      <c r="B109" s="75" t="s">
        <v>55</v>
      </c>
      <c r="C109" s="7"/>
    </row>
    <row r="110" spans="2:9" x14ac:dyDescent="0.15">
      <c r="C110" s="86" t="s">
        <v>5</v>
      </c>
      <c r="D110" s="87"/>
      <c r="E110" s="87"/>
      <c r="F110" s="87"/>
      <c r="G110" s="88"/>
    </row>
    <row r="111" spans="2:9" x14ac:dyDescent="0.15">
      <c r="C111" s="89" t="s">
        <v>15</v>
      </c>
      <c r="D111" s="3"/>
      <c r="E111" s="3"/>
      <c r="F111" s="3"/>
      <c r="G111" s="90"/>
    </row>
    <row r="112" spans="2:9" x14ac:dyDescent="0.15">
      <c r="C112" s="89" t="s">
        <v>6</v>
      </c>
      <c r="D112" s="3"/>
      <c r="E112" s="3"/>
      <c r="F112" s="3"/>
      <c r="G112" s="90"/>
    </row>
    <row r="113" spans="2:7" x14ac:dyDescent="0.15">
      <c r="C113" s="89" t="s">
        <v>16</v>
      </c>
      <c r="D113" s="3"/>
      <c r="E113" s="3"/>
      <c r="F113" s="3"/>
      <c r="G113" s="90"/>
    </row>
    <row r="114" spans="2:7" x14ac:dyDescent="0.15">
      <c r="C114" s="89" t="s">
        <v>7</v>
      </c>
      <c r="D114" s="3"/>
      <c r="E114" s="3"/>
      <c r="F114" s="3"/>
      <c r="G114" s="90"/>
    </row>
    <row r="115" spans="2:7" x14ac:dyDescent="0.15">
      <c r="C115" s="91" t="s">
        <v>17</v>
      </c>
      <c r="D115" s="92"/>
      <c r="E115" s="92"/>
      <c r="F115" s="92"/>
      <c r="G115" s="93"/>
    </row>
    <row r="116" spans="2:7" x14ac:dyDescent="0.15">
      <c r="C116" s="58"/>
      <c r="D116" s="3"/>
      <c r="E116" s="3"/>
      <c r="F116" s="3"/>
    </row>
    <row r="117" spans="2:7" x14ac:dyDescent="0.15">
      <c r="B117" s="7" t="s">
        <v>18</v>
      </c>
      <c r="C117" s="7"/>
    </row>
    <row r="118" spans="2:7" x14ac:dyDescent="0.15">
      <c r="B118" s="75" t="s">
        <v>8</v>
      </c>
      <c r="C118" s="7"/>
    </row>
    <row r="119" spans="2:7" x14ac:dyDescent="0.15">
      <c r="B119" s="75" t="s">
        <v>47</v>
      </c>
      <c r="C119" s="7"/>
    </row>
    <row r="120" spans="2:7" x14ac:dyDescent="0.15">
      <c r="B120" s="75" t="s">
        <v>46</v>
      </c>
      <c r="C120" s="7"/>
    </row>
    <row r="121" spans="2:7" x14ac:dyDescent="0.15">
      <c r="C121" s="86" t="s">
        <v>9</v>
      </c>
      <c r="D121" s="87"/>
      <c r="E121" s="87"/>
      <c r="F121" s="87"/>
      <c r="G121" s="88"/>
    </row>
    <row r="122" spans="2:7" x14ac:dyDescent="0.15">
      <c r="C122" s="89" t="s">
        <v>10</v>
      </c>
      <c r="D122" s="3"/>
      <c r="E122" s="3"/>
      <c r="F122" s="3"/>
      <c r="G122" s="90"/>
    </row>
    <row r="123" spans="2:7" x14ac:dyDescent="0.15">
      <c r="C123" s="89" t="s">
        <v>11</v>
      </c>
      <c r="D123" s="3"/>
      <c r="E123" s="3"/>
      <c r="F123" s="3"/>
      <c r="G123" s="90"/>
    </row>
    <row r="124" spans="2:7" x14ac:dyDescent="0.15">
      <c r="C124" s="91" t="s">
        <v>12</v>
      </c>
      <c r="D124" s="92"/>
      <c r="E124" s="92"/>
      <c r="F124" s="92"/>
      <c r="G124" s="93"/>
    </row>
    <row r="125" spans="2:7" x14ac:dyDescent="0.15">
      <c r="B125" s="75" t="s">
        <v>19</v>
      </c>
      <c r="C125" s="7"/>
      <c r="G125" s="3"/>
    </row>
    <row r="126" spans="2:7" x14ac:dyDescent="0.15">
      <c r="B126" s="75"/>
      <c r="C126" s="7"/>
      <c r="G126" s="3"/>
    </row>
    <row r="127" spans="2:7" x14ac:dyDescent="0.15">
      <c r="B127" s="7" t="s">
        <v>101</v>
      </c>
      <c r="C127" s="7"/>
      <c r="G127" s="3"/>
    </row>
    <row r="128" spans="2:7" x14ac:dyDescent="0.15">
      <c r="B128" s="7" t="s">
        <v>45</v>
      </c>
      <c r="C128" s="7"/>
      <c r="G128" s="3"/>
    </row>
    <row r="129" spans="2:7" x14ac:dyDescent="0.15">
      <c r="B129" s="7" t="s">
        <v>44</v>
      </c>
      <c r="C129" s="7"/>
      <c r="G129" s="3"/>
    </row>
    <row r="130" spans="2:7" x14ac:dyDescent="0.15">
      <c r="C130" s="86" t="s">
        <v>13</v>
      </c>
      <c r="D130" s="87"/>
      <c r="E130" s="87"/>
      <c r="F130" s="87"/>
      <c r="G130" s="88"/>
    </row>
    <row r="131" spans="2:7" x14ac:dyDescent="0.15">
      <c r="C131" s="91" t="s">
        <v>14</v>
      </c>
      <c r="D131" s="92"/>
      <c r="E131" s="92"/>
      <c r="F131" s="92"/>
      <c r="G131" s="93"/>
    </row>
    <row r="132" spans="2:7" x14ac:dyDescent="0.15">
      <c r="B132" s="75" t="s">
        <v>57</v>
      </c>
      <c r="C132" s="7"/>
    </row>
    <row r="133" spans="2:7" x14ac:dyDescent="0.15">
      <c r="B133" s="75"/>
      <c r="C133" s="7"/>
    </row>
    <row r="134" spans="2:7" x14ac:dyDescent="0.15">
      <c r="B134" s="7" t="s">
        <v>128</v>
      </c>
      <c r="C134" s="7"/>
    </row>
    <row r="135" spans="2:7" x14ac:dyDescent="0.15">
      <c r="B135" s="7" t="s">
        <v>94</v>
      </c>
    </row>
  </sheetData>
  <mergeCells count="11">
    <mergeCell ref="B33:B42"/>
    <mergeCell ref="D41:H41"/>
    <mergeCell ref="D42:H42"/>
    <mergeCell ref="E55:H55"/>
    <mergeCell ref="B48:B59"/>
    <mergeCell ref="B9:B18"/>
    <mergeCell ref="D17:H17"/>
    <mergeCell ref="D18:H18"/>
    <mergeCell ref="B21:B30"/>
    <mergeCell ref="D29:H29"/>
    <mergeCell ref="D30:H30"/>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9" max="8" man="1"/>
    <brk id="31" max="8" man="1"/>
    <brk id="43" max="8" man="1"/>
    <brk id="63" max="8" man="1"/>
    <brk id="10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view="pageBreakPreview" zoomScaleNormal="100" zoomScaleSheetLayoutView="100" workbookViewId="0">
      <selection activeCell="A9" sqref="A9:A11"/>
    </sheetView>
  </sheetViews>
  <sheetFormatPr defaultRowHeight="14.25" x14ac:dyDescent="0.15"/>
  <cols>
    <col min="1" max="1" width="6" style="105" bestFit="1" customWidth="1"/>
    <col min="2" max="2" width="12.125" style="105" bestFit="1" customWidth="1"/>
    <col min="3" max="3" width="3.5" style="105" bestFit="1" customWidth="1"/>
    <col min="4" max="4" width="31.75" style="105" customWidth="1"/>
    <col min="5" max="5" width="3.5" style="106" bestFit="1" customWidth="1"/>
    <col min="6" max="6" width="31.75" style="105" customWidth="1"/>
    <col min="7" max="16384" width="9" style="105"/>
  </cols>
  <sheetData>
    <row r="1" spans="1:6" ht="18.75" x14ac:dyDescent="0.15">
      <c r="A1" s="150" t="s">
        <v>80</v>
      </c>
      <c r="B1" s="150"/>
      <c r="C1" s="150"/>
      <c r="D1" s="150"/>
      <c r="E1" s="150"/>
      <c r="F1" s="150"/>
    </row>
    <row r="2" spans="1:6" ht="18.75" customHeight="1" x14ac:dyDescent="0.15">
      <c r="B2" s="103"/>
    </row>
    <row r="3" spans="1:6" s="109" customFormat="1" ht="29.25" thickBot="1" x14ac:dyDescent="0.2">
      <c r="A3" s="112" t="s">
        <v>70</v>
      </c>
      <c r="B3" s="113" t="s">
        <v>64</v>
      </c>
      <c r="C3" s="114"/>
      <c r="D3" s="113" t="s">
        <v>75</v>
      </c>
      <c r="E3" s="115"/>
      <c r="F3" s="113" t="s">
        <v>74</v>
      </c>
    </row>
    <row r="4" spans="1:6" ht="69.75" customHeight="1" x14ac:dyDescent="0.15">
      <c r="A4" s="149" t="s">
        <v>71</v>
      </c>
      <c r="B4" s="151" t="s">
        <v>73</v>
      </c>
      <c r="C4" s="153"/>
      <c r="D4" s="154"/>
      <c r="E4" s="155" t="s">
        <v>76</v>
      </c>
      <c r="F4" s="156" t="s">
        <v>82</v>
      </c>
    </row>
    <row r="5" spans="1:6" x14ac:dyDescent="0.15">
      <c r="A5" s="152"/>
      <c r="B5" s="147"/>
      <c r="C5" s="153"/>
      <c r="D5" s="154"/>
      <c r="E5" s="155"/>
      <c r="F5" s="157"/>
    </row>
    <row r="6" spans="1:6" ht="74.25" customHeight="1" x14ac:dyDescent="0.15">
      <c r="A6" s="152"/>
      <c r="B6" s="147"/>
      <c r="C6" s="104"/>
      <c r="D6" s="108" t="s">
        <v>139</v>
      </c>
      <c r="E6" s="110" t="s">
        <v>79</v>
      </c>
      <c r="F6" s="104"/>
    </row>
    <row r="7" spans="1:6" ht="78" customHeight="1" x14ac:dyDescent="0.15">
      <c r="A7" s="152"/>
      <c r="B7" s="147"/>
      <c r="C7" s="104"/>
      <c r="D7" s="104"/>
      <c r="E7" s="110"/>
      <c r="F7" s="108" t="s">
        <v>84</v>
      </c>
    </row>
    <row r="8" spans="1:6" x14ac:dyDescent="0.15">
      <c r="A8" s="107"/>
      <c r="B8" s="104"/>
      <c r="C8" s="104"/>
      <c r="D8" s="104"/>
      <c r="E8" s="110"/>
      <c r="F8" s="104"/>
    </row>
    <row r="9" spans="1:6" ht="124.5" customHeight="1" x14ac:dyDescent="0.15">
      <c r="A9" s="152" t="s">
        <v>72</v>
      </c>
      <c r="B9" s="147" t="s">
        <v>78</v>
      </c>
      <c r="C9" s="104"/>
      <c r="D9" s="104"/>
      <c r="E9" s="110" t="s">
        <v>76</v>
      </c>
      <c r="F9" s="108" t="s">
        <v>105</v>
      </c>
    </row>
    <row r="10" spans="1:6" ht="64.5" customHeight="1" x14ac:dyDescent="0.15">
      <c r="A10" s="152"/>
      <c r="B10" s="147"/>
      <c r="C10" s="104"/>
      <c r="D10" s="108" t="s">
        <v>102</v>
      </c>
      <c r="E10" s="110" t="s">
        <v>77</v>
      </c>
      <c r="F10" s="104"/>
    </row>
    <row r="11" spans="1:6" ht="55.5" customHeight="1" x14ac:dyDescent="0.15">
      <c r="A11" s="152"/>
      <c r="B11" s="147"/>
      <c r="C11" s="104"/>
      <c r="D11" s="104"/>
      <c r="F11" s="108" t="s">
        <v>91</v>
      </c>
    </row>
    <row r="12" spans="1:6" x14ac:dyDescent="0.15">
      <c r="A12" s="111"/>
      <c r="B12" s="147"/>
      <c r="C12" s="104"/>
      <c r="D12" s="104"/>
      <c r="F12" s="104"/>
    </row>
    <row r="13" spans="1:6" ht="57.75" customHeight="1" x14ac:dyDescent="0.15">
      <c r="A13" s="148" t="s">
        <v>81</v>
      </c>
      <c r="B13" s="147"/>
      <c r="C13" s="104"/>
      <c r="D13" s="104"/>
      <c r="E13" s="110"/>
      <c r="F13" s="116" t="s">
        <v>92</v>
      </c>
    </row>
    <row r="14" spans="1:6" ht="37.5" customHeight="1" x14ac:dyDescent="0.15">
      <c r="A14" s="149"/>
      <c r="B14" s="147"/>
      <c r="C14" s="104"/>
      <c r="D14" s="147" t="s">
        <v>90</v>
      </c>
      <c r="E14" s="147"/>
      <c r="F14" s="147"/>
    </row>
    <row r="15" spans="1:6" x14ac:dyDescent="0.15">
      <c r="B15" s="103"/>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2022-05-16T02:35:33Z</dcterms:modified>
</cp:coreProperties>
</file>